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pivotTables/pivotTable1.xml" ContentType="application/vnd.openxmlformats-officedocument.spreadsheetml.pivotTable+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hidePivotFieldList="1"/>
  <mc:AlternateContent xmlns:mc="http://schemas.openxmlformats.org/markup-compatibility/2006">
    <mc:Choice Requires="x15">
      <x15ac:absPath xmlns:x15ac="http://schemas.microsoft.com/office/spreadsheetml/2010/11/ac" url="/Users/tequilamambo/Dropbox/Projects/ppi_col2/data/raw/"/>
    </mc:Choice>
  </mc:AlternateContent>
  <xr:revisionPtr revIDLastSave="0" documentId="13_ncr:1_{695322EC-ADE2-344C-BBFD-44AC7C74B193}" xr6:coauthVersionLast="47" xr6:coauthVersionMax="47" xr10:uidLastSave="{00000000-0000-0000-0000-000000000000}"/>
  <bookViews>
    <workbookView xWindow="780" yWindow="2740" windowWidth="24720" windowHeight="21460" xr2:uid="{00000000-000D-0000-FFFF-FFFF00000000}"/>
  </bookViews>
  <sheets>
    <sheet name="Indicadores ODS_Colombia_Datos" sheetId="1" r:id="rId1"/>
    <sheet name="Fichas recibidas" sheetId="17" state="hidden" r:id="rId2"/>
    <sheet name="Estad" sheetId="16" state="hidden" r:id="rId3"/>
    <sheet name="Laura" sheetId="15" state="hidden" r:id="rId4"/>
    <sheet name="Ana María" sheetId="14" state="hidden" r:id="rId5"/>
    <sheet name="María Alejandra" sheetId="13" state="hidden" r:id="rId6"/>
    <sheet name="María Paula" sheetId="12" state="hidden" r:id="rId7"/>
    <sheet name="Sanchez" sheetId="11" state="hidden" r:id="rId8"/>
    <sheet name="Reporte Fichas Técn" sheetId="7" state="hidden" r:id="rId9"/>
    <sheet name="Revisión plataforma" sheetId="10" state="hidden" r:id="rId10"/>
    <sheet name="Hoja1" sheetId="6" state="hidden" r:id="rId11"/>
    <sheet name="Hoja3" sheetId="4" state="hidden"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_9">[1]APACDO!#REF!</definedName>
    <definedName name="_arp2">#REF!</definedName>
    <definedName name="_xlnm._FilterDatabase" localSheetId="4" hidden="1">'Ana María'!$A$5:$CG$179</definedName>
    <definedName name="_xlnm._FilterDatabase" localSheetId="2" hidden="1">Estad!$A$5:$CH$180</definedName>
    <definedName name="_xlnm._FilterDatabase" localSheetId="1" hidden="1">'Fichas recibidas'!$A$5:$F$26</definedName>
    <definedName name="_xlnm._FilterDatabase" localSheetId="0" hidden="1">'Indicadores ODS_Colombia_Datos'!$A$1:$AD$97</definedName>
    <definedName name="_xlnm._FilterDatabase" localSheetId="3" hidden="1">Laura!$A$5:$CG$179</definedName>
    <definedName name="_xlnm._FilterDatabase" localSheetId="5" hidden="1">'María Alejandra'!$A$5:$CG$179</definedName>
    <definedName name="_xlnm._FilterDatabase" localSheetId="6" hidden="1">'María Paula'!$A$5:$CH$179</definedName>
    <definedName name="_xlnm._FilterDatabase" localSheetId="7" hidden="1">Sanchez!$A$5:$CH$179</definedName>
    <definedName name="_ivm2">#REF!</definedName>
    <definedName name="_Order1" hidden="1">255</definedName>
    <definedName name="_Order2" hidden="1">255</definedName>
    <definedName name="_pib1">'[2]98-2002'!#REF!</definedName>
    <definedName name="_Table1_Out" hidden="1">[3]CARBOCOL!#REF!</definedName>
    <definedName name="_Table2_In2" hidden="1">[4]ANUAL1!#REF!</definedName>
    <definedName name="_Table2_Out" hidden="1">[3]CARBOCOL!#REF!</definedName>
    <definedName name="_var1">'[2]98-2002'!#REF!</definedName>
    <definedName name="\A">#REF!</definedName>
    <definedName name="A">'[5]CUA1-3'!#REF!</definedName>
    <definedName name="AA">#REF!</definedName>
    <definedName name="Agregado">[6]Listas!$E$4:$E$5</definedName>
    <definedName name="arp">#REF!</definedName>
    <definedName name="BB">#REF!</definedName>
    <definedName name="CAPITAL">[6]Listas!$I$4:$I$8</definedName>
    <definedName name="castigocuadro2">'[7]CUA1-3'!$Y$1:$AD$93</definedName>
    <definedName name="Categorias">[6]Listas!$D$4:$D$9</definedName>
    <definedName name="CC">#REF!</definedName>
    <definedName name="clasificacion">#REF!</definedName>
    <definedName name="consol">#REF!</definedName>
    <definedName name="CUA">#REF!</definedName>
    <definedName name="CUA18A" hidden="1">{"trimestre",#N/A,FALSE,"TRIMESTRE";"empresa",#N/A,FALSE,"xEMPRESA";"eaab",#N/A,FALSE,"EAAB";"epma",#N/A,FALSE,"EPMA";"emca",#N/A,FALSE,"EMCA"}</definedName>
    <definedName name="Cua1a">[1]APACDO!#REF!</definedName>
    <definedName name="CUADRO_No._1">#REF!</definedName>
    <definedName name="CUADRO_No._10">#REF!</definedName>
    <definedName name="CUADRO_No._12">#REF!</definedName>
    <definedName name="CUADRO_No._13">#REF!</definedName>
    <definedName name="Cuadro_No._1a">[8]Hoja1!$B$3:$E$38</definedName>
    <definedName name="Cuadro_No._1b">[8]Hoja2!$L$3:$O$23</definedName>
    <definedName name="Cuadro_No._1C">[8]Hoja1!$B$50:$E$88</definedName>
    <definedName name="CUADRO_No._2">#REF!</definedName>
    <definedName name="CUADRO_No._3">#REF!</definedName>
    <definedName name="CUADRO_No._4">#REF!</definedName>
    <definedName name="CUADRO_No._5">#REF!</definedName>
    <definedName name="CUADRO_No._6">#REF!</definedName>
    <definedName name="CUADRO_No._6A">#REF!</definedName>
    <definedName name="CUADRO_No._7">#REF!</definedName>
    <definedName name="CUADRO_No._8">#REF!</definedName>
    <definedName name="CUADRO_No._9">#REF!</definedName>
    <definedName name="DETALLE_">#REF!</definedName>
    <definedName name="DETALLING">#REF!</definedName>
    <definedName name="DOS">'[5]CUA1-3'!#REF!</definedName>
    <definedName name="E">[6]Listas!$B$4:$B$93</definedName>
    <definedName name="Entidad">[9]Listas!$B$4:$B$93</definedName>
    <definedName name="ESTRATEGIAPND">[6]Listas!$Q$4:$Q$31</definedName>
    <definedName name="Estrategias">[6]Listas!$K$4:$K$16</definedName>
    <definedName name="FINANCIACIONGASTO">#REF!</definedName>
    <definedName name="fuente">#REF!</definedName>
    <definedName name="fuentes">#REF!</definedName>
    <definedName name="HACIENDA">[6]Listas!$J$4:$J$36</definedName>
    <definedName name="INVERSION">#REF!</definedName>
    <definedName name="ivm">#REF!</definedName>
    <definedName name="MA">[1]APACDO!#REF!</definedName>
    <definedName name="Mensaje">[6]Listas!$H$4:$H$7</definedName>
    <definedName name="MINISTRO">'[5]CUA1-3'!#REF!</definedName>
    <definedName name="objetivospnd">[6]Listas!$P$4:$P$11</definedName>
    <definedName name="PARTICIPACIONES_1997___2000">'[5]CUA1-3'!#REF!</definedName>
    <definedName name="_xlnm.Print_Titles" localSheetId="4">'Ana María'!$5:$5</definedName>
    <definedName name="_xlnm.Print_Titles" localSheetId="2">Estad!$5:$5</definedName>
    <definedName name="_xlnm.Print_Titles" localSheetId="1">'Fichas recibidas'!$5:$5</definedName>
    <definedName name="_xlnm.Print_Titles" localSheetId="0">'Indicadores ODS_Colombia_Datos'!$1:$1</definedName>
    <definedName name="_xlnm.Print_Titles" localSheetId="3">Laura!$5:$5</definedName>
    <definedName name="_xlnm.Print_Titles" localSheetId="5">'María Alejandra'!$5:$5</definedName>
    <definedName name="_xlnm.Print_Titles" localSheetId="6">'María Paula'!$5:$5</definedName>
    <definedName name="_xlnm.Print_Titles" localSheetId="7">Sanchez!$5:$5</definedName>
    <definedName name="PROPIOS">#REF!</definedName>
    <definedName name="RECLA1">[6]Listas!$R$4:$R$8</definedName>
    <definedName name="RECLA2">[6]Listas!$S$4:$S$5</definedName>
    <definedName name="RECLA3">[6]Listas!$T$4:$T$9</definedName>
    <definedName name="RECLA4">[6]Listas!$U$4:$U$7</definedName>
    <definedName name="reclasificados">[6]Listas!$V$4:$V$17</definedName>
    <definedName name="RESTO">#REF!</definedName>
    <definedName name="salud">#REF!</definedName>
    <definedName name="salud2">#REF!</definedName>
    <definedName name="Sector">[9]Listas!$A$4:$A$16</definedName>
    <definedName name="SI">'[5]CUA1-3'!#REF!</definedName>
    <definedName name="SUBDIRECTOR">#REF!</definedName>
    <definedName name="VARIACIONES">#REF!</definedName>
    <definedName name="wrn.eaab." hidden="1">{"eaab",#N/A,FALSE,"EAAB"}</definedName>
    <definedName name="wrn.emca." hidden="1">{"emca",#N/A,FALSE,"EMCA"}</definedName>
    <definedName name="wrn.epma." hidden="1">{"epma",#N/A,FALSE,"EPMA"}</definedName>
    <definedName name="wrn.TODOS." hidden="1">{"trimestre",#N/A,FALSE,"TRIMESTRE";"empresa",#N/A,FALSE,"xEMPRESA";"eaab",#N/A,FALSE,"EAAB";"epma",#N/A,FALSE,"EPMA";"emca",#N/A,FALSE,"EMCA"}</definedName>
    <definedName name="wrn.trimestre." hidden="1">{"trimestre",#N/A,FALSE,"TRIMESTRE"}</definedName>
    <definedName name="wrn.xempresa." hidden="1">{"empresa",#N/A,FALSE,"xEMPRESA"}</definedName>
  </definedNames>
  <calcPr calcId="191029"/>
  <pivotCaches>
    <pivotCache cacheId="3" r:id="rId22"/>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XCA5" i="17" l="1"/>
  <c r="BC177" i="16"/>
  <c r="BC176" i="16"/>
  <c r="BC175" i="16"/>
  <c r="BC174" i="16"/>
  <c r="BC173" i="16"/>
  <c r="BC172" i="16"/>
  <c r="BC171" i="16"/>
  <c r="BC170" i="16"/>
  <c r="BC169" i="16"/>
  <c r="BC168" i="16"/>
  <c r="BC167" i="16"/>
  <c r="BC166" i="16"/>
  <c r="BC165" i="16"/>
  <c r="BC164" i="16"/>
  <c r="BC163" i="16"/>
  <c r="BC162" i="16"/>
  <c r="BC161" i="16"/>
  <c r="BC160" i="16"/>
  <c r="BC159" i="16"/>
  <c r="BC158" i="16"/>
  <c r="BC157" i="16"/>
  <c r="BC156" i="16"/>
  <c r="BC155" i="16"/>
  <c r="BC154" i="16"/>
  <c r="BC153" i="16"/>
  <c r="BC152" i="16"/>
  <c r="BC151" i="16"/>
  <c r="BC150" i="16"/>
  <c r="BC149" i="16"/>
  <c r="BC148" i="16"/>
  <c r="BC147" i="16"/>
  <c r="BC146" i="16"/>
  <c r="BC145" i="16"/>
  <c r="BC144" i="16"/>
  <c r="BC143" i="16"/>
  <c r="BC142" i="16"/>
  <c r="BC141" i="16"/>
  <c r="BC140" i="16"/>
  <c r="BC139" i="16"/>
  <c r="BC138" i="16"/>
  <c r="BC137" i="16"/>
  <c r="BC136" i="16"/>
  <c r="BC135" i="16"/>
  <c r="BC134" i="16"/>
  <c r="BC133" i="16"/>
  <c r="BC132" i="16"/>
  <c r="BC131" i="16"/>
  <c r="BC130" i="16"/>
  <c r="BC129" i="16"/>
  <c r="BC128" i="16"/>
  <c r="BC127" i="16"/>
  <c r="BC126" i="16"/>
  <c r="BC125" i="16"/>
  <c r="BC124" i="16"/>
  <c r="BC123" i="16"/>
  <c r="BC122" i="16"/>
  <c r="BC121" i="16"/>
  <c r="BC120" i="16"/>
  <c r="BC119" i="16"/>
  <c r="BC118" i="16"/>
  <c r="BC117" i="16"/>
  <c r="BC116" i="16"/>
  <c r="BC115" i="16"/>
  <c r="BC114" i="16"/>
  <c r="BC113" i="16"/>
  <c r="BC112" i="16"/>
  <c r="BC111" i="16"/>
  <c r="BC110" i="16"/>
  <c r="BC109" i="16"/>
  <c r="BC108" i="16"/>
  <c r="BC107" i="16"/>
  <c r="BC106" i="16"/>
  <c r="BC105" i="16"/>
  <c r="BC104" i="16"/>
  <c r="BC103" i="16"/>
  <c r="BC102" i="16"/>
  <c r="BC101" i="16"/>
  <c r="BC100" i="16"/>
  <c r="BC99" i="16"/>
  <c r="BC98" i="16"/>
  <c r="BC97" i="16"/>
  <c r="BC96" i="16"/>
  <c r="BC95" i="16"/>
  <c r="BC94" i="16"/>
  <c r="BC93" i="16"/>
  <c r="BC92" i="16"/>
  <c r="BC91" i="16"/>
  <c r="BC90" i="16"/>
  <c r="BC89" i="16"/>
  <c r="BC88" i="16"/>
  <c r="BC87" i="16"/>
  <c r="BC86" i="16"/>
  <c r="BC85" i="16"/>
  <c r="BC84" i="16"/>
  <c r="BC83" i="16"/>
  <c r="AT83" i="16"/>
  <c r="BC82" i="16"/>
  <c r="BC81" i="16"/>
  <c r="BC80" i="16"/>
  <c r="BC79" i="16"/>
  <c r="BC78" i="16"/>
  <c r="BC77" i="16"/>
  <c r="BC76" i="16"/>
  <c r="BC75" i="16"/>
  <c r="BC74" i="16"/>
  <c r="BC73" i="16"/>
  <c r="BC72" i="16"/>
  <c r="BC71" i="16"/>
  <c r="Q71" i="16"/>
  <c r="BC70" i="16"/>
  <c r="BC69" i="16"/>
  <c r="BC68" i="16"/>
  <c r="BC67" i="16"/>
  <c r="BC66" i="16"/>
  <c r="BC65" i="16"/>
  <c r="BC64" i="16"/>
  <c r="BC63" i="16"/>
  <c r="BC62" i="16"/>
  <c r="BC61" i="16"/>
  <c r="BC60" i="16"/>
  <c r="BC59" i="16"/>
  <c r="BC58" i="16"/>
  <c r="BC57" i="16"/>
  <c r="BC56" i="16"/>
  <c r="BC55" i="16"/>
  <c r="BC54" i="16"/>
  <c r="BC53" i="16"/>
  <c r="BC52" i="16"/>
  <c r="BC51" i="16"/>
  <c r="BC50" i="16"/>
  <c r="BC49" i="16"/>
  <c r="BC48" i="16"/>
  <c r="BC47" i="16"/>
  <c r="BC46" i="16"/>
  <c r="BC45" i="16"/>
  <c r="BC44" i="16"/>
  <c r="BC43" i="16"/>
  <c r="BC42" i="16"/>
  <c r="BC41" i="16"/>
  <c r="BC40" i="16"/>
  <c r="BC39" i="16"/>
  <c r="BC38" i="16"/>
  <c r="BC37" i="16"/>
  <c r="BC36" i="16"/>
  <c r="BC35" i="16"/>
  <c r="BC34" i="16"/>
  <c r="BC33" i="16"/>
  <c r="BC32" i="16"/>
  <c r="BC31" i="16"/>
  <c r="BC30" i="16"/>
  <c r="BC29" i="16"/>
  <c r="BC28" i="16"/>
  <c r="BC27" i="16"/>
  <c r="BC26" i="16"/>
  <c r="BC25" i="16"/>
  <c r="BC24" i="16"/>
  <c r="BC23" i="16"/>
  <c r="BC22" i="16"/>
  <c r="BC21" i="16"/>
  <c r="BC20" i="16"/>
  <c r="BC19" i="16"/>
  <c r="BC18" i="16"/>
  <c r="BC17" i="16"/>
  <c r="BC16" i="16"/>
  <c r="BC15" i="16"/>
  <c r="BC14" i="16"/>
  <c r="BC13" i="16"/>
  <c r="BC12" i="16"/>
  <c r="BC11" i="16"/>
  <c r="BC10" i="16"/>
  <c r="BC9" i="16"/>
  <c r="BC8" i="16"/>
  <c r="BC7" i="16"/>
  <c r="BC6" i="16"/>
  <c r="XFC5" i="16"/>
  <c r="BC177" i="15"/>
  <c r="BC176" i="15"/>
  <c r="BC175" i="15"/>
  <c r="BC174" i="15"/>
  <c r="BC173" i="15"/>
  <c r="BC172" i="15"/>
  <c r="BC171" i="15"/>
  <c r="BC170" i="15"/>
  <c r="BC169" i="15"/>
  <c r="BC168" i="15"/>
  <c r="BC167" i="15"/>
  <c r="BC166" i="15"/>
  <c r="BC165" i="15"/>
  <c r="BC164" i="15"/>
  <c r="BC163" i="15"/>
  <c r="BC162" i="15"/>
  <c r="BC161" i="15"/>
  <c r="BC160" i="15"/>
  <c r="BC159" i="15"/>
  <c r="BC158" i="15"/>
  <c r="BC157" i="15"/>
  <c r="BC156" i="15"/>
  <c r="BC155" i="15"/>
  <c r="BC154" i="15"/>
  <c r="BC153" i="15"/>
  <c r="BC152" i="15"/>
  <c r="BC151" i="15"/>
  <c r="BC150" i="15"/>
  <c r="BC149" i="15"/>
  <c r="BC148" i="15"/>
  <c r="BC147" i="15"/>
  <c r="BC146" i="15"/>
  <c r="BC145" i="15"/>
  <c r="BC144" i="15"/>
  <c r="BC143" i="15"/>
  <c r="BC142" i="15"/>
  <c r="BC141" i="15"/>
  <c r="BC140" i="15"/>
  <c r="BC139" i="15"/>
  <c r="BC138" i="15"/>
  <c r="BC137" i="15"/>
  <c r="BC136" i="15"/>
  <c r="BC135" i="15"/>
  <c r="BC134" i="15"/>
  <c r="BC133" i="15"/>
  <c r="BC132" i="15"/>
  <c r="BC131" i="15"/>
  <c r="BC130" i="15"/>
  <c r="BC129" i="15"/>
  <c r="BC128" i="15"/>
  <c r="BC127" i="15"/>
  <c r="BC126" i="15"/>
  <c r="BC125" i="15"/>
  <c r="BC124" i="15"/>
  <c r="BC123" i="15"/>
  <c r="BC122" i="15"/>
  <c r="BC121" i="15"/>
  <c r="BC120" i="15"/>
  <c r="BC119" i="15"/>
  <c r="BC118" i="15"/>
  <c r="BC117" i="15"/>
  <c r="BC116" i="15"/>
  <c r="BC115" i="15"/>
  <c r="BC114" i="15"/>
  <c r="BC113" i="15"/>
  <c r="BC112" i="15"/>
  <c r="BC111" i="15"/>
  <c r="BC110" i="15"/>
  <c r="BC109" i="15"/>
  <c r="BC108" i="15"/>
  <c r="BC107" i="15"/>
  <c r="BC106" i="15"/>
  <c r="BC105" i="15"/>
  <c r="BC104" i="15"/>
  <c r="BC103" i="15"/>
  <c r="BC102" i="15"/>
  <c r="BC101" i="15"/>
  <c r="BC100" i="15"/>
  <c r="BC99" i="15"/>
  <c r="BC98" i="15"/>
  <c r="BC97" i="15"/>
  <c r="BC96" i="15"/>
  <c r="BC95" i="15"/>
  <c r="BC94" i="15"/>
  <c r="BC93" i="15"/>
  <c r="BC92" i="15"/>
  <c r="BC91" i="15"/>
  <c r="BC90" i="15"/>
  <c r="BC89" i="15"/>
  <c r="BC88" i="15"/>
  <c r="BC87" i="15"/>
  <c r="BC86" i="15"/>
  <c r="BC85" i="15"/>
  <c r="BC84" i="15"/>
  <c r="BC83" i="15"/>
  <c r="AT83" i="15"/>
  <c r="BC82" i="15"/>
  <c r="BC81" i="15"/>
  <c r="BC80" i="15"/>
  <c r="BC79" i="15"/>
  <c r="BC78" i="15"/>
  <c r="BC77" i="15"/>
  <c r="BC76" i="15"/>
  <c r="BC75" i="15"/>
  <c r="BC74" i="15"/>
  <c r="BC73" i="15"/>
  <c r="BC72" i="15"/>
  <c r="BC71" i="15"/>
  <c r="Q71" i="15"/>
  <c r="BC70" i="15"/>
  <c r="BC69" i="15"/>
  <c r="BC68" i="15"/>
  <c r="BC67" i="15"/>
  <c r="BC66" i="15"/>
  <c r="BC65" i="15"/>
  <c r="BC64" i="15"/>
  <c r="BC63" i="15"/>
  <c r="BC62" i="15"/>
  <c r="BC61" i="15"/>
  <c r="BC60" i="15"/>
  <c r="BC59" i="15"/>
  <c r="BC58" i="15"/>
  <c r="BC57" i="15"/>
  <c r="BC56" i="15"/>
  <c r="BC55" i="15"/>
  <c r="BC54" i="15"/>
  <c r="BC53" i="15"/>
  <c r="BC52" i="15"/>
  <c r="BC51" i="15"/>
  <c r="BC50" i="15"/>
  <c r="BC49" i="15"/>
  <c r="BC48" i="15"/>
  <c r="BC47" i="15"/>
  <c r="BC46" i="15"/>
  <c r="BC45" i="15"/>
  <c r="BC44" i="15"/>
  <c r="BC43" i="15"/>
  <c r="BC42" i="15"/>
  <c r="BC41" i="15"/>
  <c r="BC40" i="15"/>
  <c r="BC39" i="15"/>
  <c r="BC38" i="15"/>
  <c r="BC37" i="15"/>
  <c r="BC36" i="15"/>
  <c r="BC35" i="15"/>
  <c r="BC34" i="15"/>
  <c r="BC33" i="15"/>
  <c r="BC32" i="15"/>
  <c r="BC31" i="15"/>
  <c r="BC30" i="15"/>
  <c r="BC29" i="15"/>
  <c r="BC28" i="15"/>
  <c r="BC27" i="15"/>
  <c r="BC26" i="15"/>
  <c r="BC25" i="15"/>
  <c r="BC24" i="15"/>
  <c r="BC23" i="15"/>
  <c r="BC22" i="15"/>
  <c r="BC21" i="15"/>
  <c r="BC20" i="15"/>
  <c r="BC19" i="15"/>
  <c r="BC18" i="15"/>
  <c r="BC17" i="15"/>
  <c r="BC16" i="15"/>
  <c r="BC15" i="15"/>
  <c r="BC14" i="15"/>
  <c r="BC13" i="15"/>
  <c r="BC12" i="15"/>
  <c r="BC11" i="15"/>
  <c r="BC10" i="15"/>
  <c r="BC9" i="15"/>
  <c r="BC8" i="15"/>
  <c r="BC7" i="15"/>
  <c r="BC6" i="15"/>
  <c r="XFB5" i="15"/>
  <c r="BC177" i="14"/>
  <c r="BC176" i="14"/>
  <c r="BC175" i="14"/>
  <c r="BC174" i="14"/>
  <c r="BC173" i="14"/>
  <c r="BC172" i="14"/>
  <c r="BC171" i="14"/>
  <c r="BC170" i="14"/>
  <c r="BC169" i="14"/>
  <c r="BC168" i="14"/>
  <c r="BC167" i="14"/>
  <c r="BC166" i="14"/>
  <c r="BC165" i="14"/>
  <c r="BC164" i="14"/>
  <c r="BC163" i="14"/>
  <c r="BC162" i="14"/>
  <c r="BC161" i="14"/>
  <c r="BC160" i="14"/>
  <c r="BC159" i="14"/>
  <c r="BC158" i="14"/>
  <c r="BC157" i="14"/>
  <c r="BC156" i="14"/>
  <c r="BC155" i="14"/>
  <c r="BC154" i="14"/>
  <c r="BC153" i="14"/>
  <c r="BC152" i="14"/>
  <c r="BC151" i="14"/>
  <c r="BC150" i="14"/>
  <c r="BC149" i="14"/>
  <c r="BC148" i="14"/>
  <c r="BC147" i="14"/>
  <c r="BC146" i="14"/>
  <c r="BC145" i="14"/>
  <c r="BC144" i="14"/>
  <c r="BC143" i="14"/>
  <c r="BC142" i="14"/>
  <c r="BC141" i="14"/>
  <c r="BC140" i="14"/>
  <c r="BC139" i="14"/>
  <c r="BC138" i="14"/>
  <c r="BC137" i="14"/>
  <c r="BC136" i="14"/>
  <c r="BC135" i="14"/>
  <c r="BC134" i="14"/>
  <c r="BC133" i="14"/>
  <c r="BC132" i="14"/>
  <c r="BC131" i="14"/>
  <c r="BC130" i="14"/>
  <c r="BC129" i="14"/>
  <c r="BC128" i="14"/>
  <c r="BC127" i="14"/>
  <c r="BC126" i="14"/>
  <c r="BC125" i="14"/>
  <c r="BC124" i="14"/>
  <c r="BC123" i="14"/>
  <c r="BC122" i="14"/>
  <c r="BC121" i="14"/>
  <c r="BC120" i="14"/>
  <c r="BC119" i="14"/>
  <c r="BC118" i="14"/>
  <c r="BC117" i="14"/>
  <c r="BC116" i="14"/>
  <c r="BC115" i="14"/>
  <c r="BC114" i="14"/>
  <c r="BC113" i="14"/>
  <c r="BC112" i="14"/>
  <c r="BC111" i="14"/>
  <c r="BC110" i="14"/>
  <c r="BC109" i="14"/>
  <c r="BC108" i="14"/>
  <c r="BC107" i="14"/>
  <c r="BC106" i="14"/>
  <c r="BC105" i="14"/>
  <c r="BC104" i="14"/>
  <c r="BC103" i="14"/>
  <c r="BC102" i="14"/>
  <c r="BC101" i="14"/>
  <c r="BC100" i="14"/>
  <c r="BC99" i="14"/>
  <c r="BC98" i="14"/>
  <c r="BC97" i="14"/>
  <c r="BC96" i="14"/>
  <c r="BC95" i="14"/>
  <c r="BC94" i="14"/>
  <c r="BC93" i="14"/>
  <c r="BC92" i="14"/>
  <c r="BC91" i="14"/>
  <c r="BC90" i="14"/>
  <c r="BC89" i="14"/>
  <c r="BC88" i="14"/>
  <c r="BC87" i="14"/>
  <c r="BC86" i="14"/>
  <c r="BC85" i="14"/>
  <c r="BC84" i="14"/>
  <c r="BC83" i="14"/>
  <c r="AT83" i="14"/>
  <c r="BC82" i="14"/>
  <c r="BC81" i="14"/>
  <c r="BC80" i="14"/>
  <c r="BC79" i="14"/>
  <c r="BC78" i="14"/>
  <c r="BC77" i="14"/>
  <c r="BC76" i="14"/>
  <c r="BC75" i="14"/>
  <c r="BC74" i="14"/>
  <c r="BC73" i="14"/>
  <c r="BC72" i="14"/>
  <c r="BC71" i="14"/>
  <c r="Q71" i="14"/>
  <c r="BC70" i="14"/>
  <c r="BC69" i="14"/>
  <c r="BC68" i="14"/>
  <c r="BC67" i="14"/>
  <c r="BC66" i="14"/>
  <c r="BC65" i="14"/>
  <c r="BC64" i="14"/>
  <c r="BC63" i="14"/>
  <c r="BC62" i="14"/>
  <c r="BC61" i="14"/>
  <c r="BC60" i="14"/>
  <c r="BC59" i="14"/>
  <c r="BC58" i="14"/>
  <c r="BC57" i="14"/>
  <c r="BC56" i="14"/>
  <c r="BC55" i="14"/>
  <c r="BC54" i="14"/>
  <c r="BC53" i="14"/>
  <c r="BC52" i="14"/>
  <c r="BC51" i="14"/>
  <c r="BC50" i="14"/>
  <c r="BC49" i="14"/>
  <c r="BC48" i="14"/>
  <c r="BC47" i="14"/>
  <c r="BC46" i="14"/>
  <c r="BC45" i="14"/>
  <c r="BC44" i="14"/>
  <c r="BC43" i="14"/>
  <c r="BC42" i="14"/>
  <c r="BC41" i="14"/>
  <c r="BC40" i="14"/>
  <c r="BC39" i="14"/>
  <c r="BC38" i="14"/>
  <c r="BC37" i="14"/>
  <c r="BC36" i="14"/>
  <c r="BC35" i="14"/>
  <c r="BC34" i="14"/>
  <c r="BC33" i="14"/>
  <c r="BC32" i="14"/>
  <c r="BC31" i="14"/>
  <c r="BC30" i="14"/>
  <c r="BC29" i="14"/>
  <c r="BC28" i="14"/>
  <c r="BC27" i="14"/>
  <c r="BC26" i="14"/>
  <c r="BC25" i="14"/>
  <c r="BC24" i="14"/>
  <c r="BC23" i="14"/>
  <c r="BC22" i="14"/>
  <c r="BC21" i="14"/>
  <c r="BC20" i="14"/>
  <c r="BC19" i="14"/>
  <c r="BC18" i="14"/>
  <c r="BC17" i="14"/>
  <c r="BC16" i="14"/>
  <c r="BC15" i="14"/>
  <c r="BC14" i="14"/>
  <c r="BC13" i="14"/>
  <c r="BC12" i="14"/>
  <c r="BC11" i="14"/>
  <c r="BC10" i="14"/>
  <c r="BC9" i="14"/>
  <c r="BC8" i="14"/>
  <c r="BC7" i="14"/>
  <c r="BC6" i="14"/>
  <c r="XFB5" i="14"/>
  <c r="BC177" i="13"/>
  <c r="BC176" i="13"/>
  <c r="BC175" i="13"/>
  <c r="BC174" i="13"/>
  <c r="BC173" i="13"/>
  <c r="BC172" i="13"/>
  <c r="BC171" i="13"/>
  <c r="BC170" i="13"/>
  <c r="BC169" i="13"/>
  <c r="BC168" i="13"/>
  <c r="BC167" i="13"/>
  <c r="BC166" i="13"/>
  <c r="BC165" i="13"/>
  <c r="BC164" i="13"/>
  <c r="BC163" i="13"/>
  <c r="BC162" i="13"/>
  <c r="BC161" i="13"/>
  <c r="BC160" i="13"/>
  <c r="BC159" i="13"/>
  <c r="BC158" i="13"/>
  <c r="BC157" i="13"/>
  <c r="BC156" i="13"/>
  <c r="BC155" i="13"/>
  <c r="BC154" i="13"/>
  <c r="BC153" i="13"/>
  <c r="BC152" i="13"/>
  <c r="BC151" i="13"/>
  <c r="BC150" i="13"/>
  <c r="BC149" i="13"/>
  <c r="BC148" i="13"/>
  <c r="BC147" i="13"/>
  <c r="BC146" i="13"/>
  <c r="BC145" i="13"/>
  <c r="BC144" i="13"/>
  <c r="BC143" i="13"/>
  <c r="BC142" i="13"/>
  <c r="BC141" i="13"/>
  <c r="BC140" i="13"/>
  <c r="BC139" i="13"/>
  <c r="BC138" i="13"/>
  <c r="BC137" i="13"/>
  <c r="BC136" i="13"/>
  <c r="BC135" i="13"/>
  <c r="BC134" i="13"/>
  <c r="BC133" i="13"/>
  <c r="BC132" i="13"/>
  <c r="BC131" i="13"/>
  <c r="BC130" i="13"/>
  <c r="BC129" i="13"/>
  <c r="BC128" i="13"/>
  <c r="BC127" i="13"/>
  <c r="BC126" i="13"/>
  <c r="BC125" i="13"/>
  <c r="BC124" i="13"/>
  <c r="BC123" i="13"/>
  <c r="BC122" i="13"/>
  <c r="BC121" i="13"/>
  <c r="BC120" i="13"/>
  <c r="BC119" i="13"/>
  <c r="BC118" i="13"/>
  <c r="BC117" i="13"/>
  <c r="BC116" i="13"/>
  <c r="BC115" i="13"/>
  <c r="BC114" i="13"/>
  <c r="BC113" i="13"/>
  <c r="BC112" i="13"/>
  <c r="BC111" i="13"/>
  <c r="BC110" i="13"/>
  <c r="BC109" i="13"/>
  <c r="BC108" i="13"/>
  <c r="BC107" i="13"/>
  <c r="BC106" i="13"/>
  <c r="BC105" i="13"/>
  <c r="BC104" i="13"/>
  <c r="BC103" i="13"/>
  <c r="BC102" i="13"/>
  <c r="BC101" i="13"/>
  <c r="BC100" i="13"/>
  <c r="BC99" i="13"/>
  <c r="BC98" i="13"/>
  <c r="BC97" i="13"/>
  <c r="BC96" i="13"/>
  <c r="BC95" i="13"/>
  <c r="BC94" i="13"/>
  <c r="BC93" i="13"/>
  <c r="BC92" i="13"/>
  <c r="BC91" i="13"/>
  <c r="BC90" i="13"/>
  <c r="BC89" i="13"/>
  <c r="BC88" i="13"/>
  <c r="BC87" i="13"/>
  <c r="BC86" i="13"/>
  <c r="BC85" i="13"/>
  <c r="BC84" i="13"/>
  <c r="BC83" i="13"/>
  <c r="AT83" i="13"/>
  <c r="BC82" i="13"/>
  <c r="BC81" i="13"/>
  <c r="BC80" i="13"/>
  <c r="BC79" i="13"/>
  <c r="BC78" i="13"/>
  <c r="BC77" i="13"/>
  <c r="BC76" i="13"/>
  <c r="BC75" i="13"/>
  <c r="BC74" i="13"/>
  <c r="BC73" i="13"/>
  <c r="BC72" i="13"/>
  <c r="BC71" i="13"/>
  <c r="Q71" i="13"/>
  <c r="BC70" i="13"/>
  <c r="BC69" i="13"/>
  <c r="BC68" i="13"/>
  <c r="BC67" i="13"/>
  <c r="BC66" i="13"/>
  <c r="BC65" i="13"/>
  <c r="BC64" i="13"/>
  <c r="BC63" i="13"/>
  <c r="BC62" i="13"/>
  <c r="BC61" i="13"/>
  <c r="BC60" i="13"/>
  <c r="BC59" i="13"/>
  <c r="BC58" i="13"/>
  <c r="BC57" i="13"/>
  <c r="BC56" i="13"/>
  <c r="BC55" i="13"/>
  <c r="BC54" i="13"/>
  <c r="BC53" i="13"/>
  <c r="BC52" i="13"/>
  <c r="BC51" i="13"/>
  <c r="BC50" i="13"/>
  <c r="BC49" i="13"/>
  <c r="BC48" i="13"/>
  <c r="BC47" i="13"/>
  <c r="BC46" i="13"/>
  <c r="BC45" i="13"/>
  <c r="BC44" i="13"/>
  <c r="BC43" i="13"/>
  <c r="BC42" i="13"/>
  <c r="BC41" i="13"/>
  <c r="BC40" i="13"/>
  <c r="BC39" i="13"/>
  <c r="BC38" i="13"/>
  <c r="BC37" i="13"/>
  <c r="BC36" i="13"/>
  <c r="BC35" i="13"/>
  <c r="BC34" i="13"/>
  <c r="BC33" i="13"/>
  <c r="BC32" i="13"/>
  <c r="BC31" i="13"/>
  <c r="BC30" i="13"/>
  <c r="BC29" i="13"/>
  <c r="BC28" i="13"/>
  <c r="BC27" i="13"/>
  <c r="BC26" i="13"/>
  <c r="BC25" i="13"/>
  <c r="BC24" i="13"/>
  <c r="BC23" i="13"/>
  <c r="BC22" i="13"/>
  <c r="BC21" i="13"/>
  <c r="BC20" i="13"/>
  <c r="BC19" i="13"/>
  <c r="BC18" i="13"/>
  <c r="BC17" i="13"/>
  <c r="BC16" i="13"/>
  <c r="BC15" i="13"/>
  <c r="BC14" i="13"/>
  <c r="BC13" i="13"/>
  <c r="BC12" i="13"/>
  <c r="BC11" i="13"/>
  <c r="BC10" i="13"/>
  <c r="BC9" i="13"/>
  <c r="BC8" i="13"/>
  <c r="BC7" i="13"/>
  <c r="BC6" i="13"/>
  <c r="XFB5" i="13"/>
  <c r="BC177" i="12"/>
  <c r="BC176" i="12"/>
  <c r="BC175" i="12"/>
  <c r="BC174" i="12"/>
  <c r="BC173" i="12"/>
  <c r="BC172" i="12"/>
  <c r="BC171" i="12"/>
  <c r="BC170" i="12"/>
  <c r="BC169" i="12"/>
  <c r="BC168" i="12"/>
  <c r="BC167" i="12"/>
  <c r="BC166" i="12"/>
  <c r="BC165" i="12"/>
  <c r="BC164" i="12"/>
  <c r="BC163" i="12"/>
  <c r="BC162" i="12"/>
  <c r="BC161" i="12"/>
  <c r="BC160" i="12"/>
  <c r="BC159" i="12"/>
  <c r="BC158" i="12"/>
  <c r="BC157" i="12"/>
  <c r="BC156" i="12"/>
  <c r="BC155" i="12"/>
  <c r="BC154" i="12"/>
  <c r="BC153" i="12"/>
  <c r="BC152" i="12"/>
  <c r="BC151" i="12"/>
  <c r="BC150" i="12"/>
  <c r="BC149" i="12"/>
  <c r="BC148" i="12"/>
  <c r="BC147" i="12"/>
  <c r="BC146" i="12"/>
  <c r="BC145" i="12"/>
  <c r="BC144" i="12"/>
  <c r="BC143" i="12"/>
  <c r="BC142" i="12"/>
  <c r="BC141" i="12"/>
  <c r="BC140" i="12"/>
  <c r="BC139" i="12"/>
  <c r="BC138" i="12"/>
  <c r="BC137" i="12"/>
  <c r="BC136" i="12"/>
  <c r="BC135" i="12"/>
  <c r="BC134" i="12"/>
  <c r="BC133" i="12"/>
  <c r="BC132" i="12"/>
  <c r="BC131" i="12"/>
  <c r="BC130" i="12"/>
  <c r="BC129" i="12"/>
  <c r="BC128" i="12"/>
  <c r="BC127" i="12"/>
  <c r="BC126" i="12"/>
  <c r="BC125" i="12"/>
  <c r="BC124" i="12"/>
  <c r="BC123" i="12"/>
  <c r="BC122" i="12"/>
  <c r="BC121" i="12"/>
  <c r="BC120" i="12"/>
  <c r="BC119" i="12"/>
  <c r="BC118" i="12"/>
  <c r="BC117" i="12"/>
  <c r="BC116" i="12"/>
  <c r="BC115" i="12"/>
  <c r="BC114" i="12"/>
  <c r="BC113" i="12"/>
  <c r="BC112" i="12"/>
  <c r="BC111" i="12"/>
  <c r="BC110" i="12"/>
  <c r="BC109" i="12"/>
  <c r="BC108" i="12"/>
  <c r="BC107" i="12"/>
  <c r="BC106" i="12"/>
  <c r="BC105" i="12"/>
  <c r="BC104" i="12"/>
  <c r="BC103" i="12"/>
  <c r="BC102" i="12"/>
  <c r="BC101" i="12"/>
  <c r="BC100" i="12"/>
  <c r="BC99" i="12"/>
  <c r="BC98" i="12"/>
  <c r="BC97" i="12"/>
  <c r="BC96" i="12"/>
  <c r="BC95" i="12"/>
  <c r="BC94" i="12"/>
  <c r="BC93" i="12"/>
  <c r="BC92" i="12"/>
  <c r="BC91" i="12"/>
  <c r="BC90" i="12"/>
  <c r="BC89" i="12"/>
  <c r="BC88" i="12"/>
  <c r="BC87" i="12"/>
  <c r="BC86" i="12"/>
  <c r="BC85" i="12"/>
  <c r="BC84" i="12"/>
  <c r="BC83" i="12"/>
  <c r="AT83" i="12"/>
  <c r="BC82" i="12"/>
  <c r="BC81" i="12"/>
  <c r="BC80" i="12"/>
  <c r="BC79" i="12"/>
  <c r="BC78" i="12"/>
  <c r="BC77" i="12"/>
  <c r="BC76" i="12"/>
  <c r="BC75" i="12"/>
  <c r="BC74" i="12"/>
  <c r="BC73" i="12"/>
  <c r="BC72" i="12"/>
  <c r="BC71" i="12"/>
  <c r="Q71" i="12"/>
  <c r="BC70" i="12"/>
  <c r="BC69" i="12"/>
  <c r="BC68" i="12"/>
  <c r="BC67" i="12"/>
  <c r="BC66" i="12"/>
  <c r="BC65" i="12"/>
  <c r="BC64" i="12"/>
  <c r="BC63" i="12"/>
  <c r="BC62" i="12"/>
  <c r="BC61" i="12"/>
  <c r="BC60" i="12"/>
  <c r="BC59" i="12"/>
  <c r="BC58" i="12"/>
  <c r="BC57" i="12"/>
  <c r="BC56" i="12"/>
  <c r="BC55" i="12"/>
  <c r="BC54" i="12"/>
  <c r="BC53" i="12"/>
  <c r="BC52" i="12"/>
  <c r="BC51" i="12"/>
  <c r="BC50" i="12"/>
  <c r="BC49" i="12"/>
  <c r="BC48" i="12"/>
  <c r="BC47" i="12"/>
  <c r="BC46" i="12"/>
  <c r="BC45" i="12"/>
  <c r="BC44" i="12"/>
  <c r="BC43" i="12"/>
  <c r="BC42" i="12"/>
  <c r="BC41" i="12"/>
  <c r="BC40" i="12"/>
  <c r="BC39" i="12"/>
  <c r="BC38" i="12"/>
  <c r="BC37" i="12"/>
  <c r="BC36" i="12"/>
  <c r="BC35" i="12"/>
  <c r="BC34" i="12"/>
  <c r="BC33" i="12"/>
  <c r="BC32" i="12"/>
  <c r="BC31" i="12"/>
  <c r="BC30" i="12"/>
  <c r="BC29" i="12"/>
  <c r="BC28" i="12"/>
  <c r="BC27" i="12"/>
  <c r="BC26" i="12"/>
  <c r="BC25" i="12"/>
  <c r="BC24" i="12"/>
  <c r="BC23" i="12"/>
  <c r="BC22" i="12"/>
  <c r="BC21" i="12"/>
  <c r="BC20" i="12"/>
  <c r="BC19" i="12"/>
  <c r="BC18" i="12"/>
  <c r="BC17" i="12"/>
  <c r="BC16" i="12"/>
  <c r="BC15" i="12"/>
  <c r="BC14" i="12"/>
  <c r="BC13" i="12"/>
  <c r="BC12" i="12"/>
  <c r="BC11" i="12"/>
  <c r="BC10" i="12"/>
  <c r="BC9" i="12"/>
  <c r="BC8" i="12"/>
  <c r="BC7" i="12"/>
  <c r="BC6" i="12"/>
  <c r="XFC5" i="12"/>
  <c r="BC177" i="11"/>
  <c r="BC176" i="11"/>
  <c r="BC175" i="11"/>
  <c r="BC174" i="11"/>
  <c r="BC173" i="11"/>
  <c r="BC172" i="11"/>
  <c r="BC171" i="11"/>
  <c r="BC170" i="11"/>
  <c r="BC169" i="11"/>
  <c r="BC168" i="11"/>
  <c r="BC167" i="11"/>
  <c r="BC166" i="11"/>
  <c r="BC165" i="11"/>
  <c r="BC164" i="11"/>
  <c r="BC163" i="11"/>
  <c r="BC162" i="11"/>
  <c r="BC161" i="11"/>
  <c r="BC160" i="11"/>
  <c r="BC159" i="11"/>
  <c r="BC158" i="11"/>
  <c r="BC157" i="11"/>
  <c r="BC156" i="11"/>
  <c r="BC155" i="11"/>
  <c r="BC154" i="11"/>
  <c r="BC153" i="11"/>
  <c r="BC152" i="11"/>
  <c r="BC151" i="11"/>
  <c r="BC150" i="11"/>
  <c r="BC149" i="11"/>
  <c r="BC148" i="11"/>
  <c r="BC147" i="11"/>
  <c r="BC146" i="11"/>
  <c r="BC145" i="11"/>
  <c r="BC144" i="11"/>
  <c r="BC143" i="11"/>
  <c r="BC142" i="11"/>
  <c r="BC141" i="11"/>
  <c r="BC140" i="11"/>
  <c r="BC139" i="11"/>
  <c r="BC138" i="11"/>
  <c r="BC137" i="11"/>
  <c r="BC136" i="11"/>
  <c r="BC135" i="11"/>
  <c r="BC134" i="11"/>
  <c r="BC133" i="11"/>
  <c r="BC132" i="11"/>
  <c r="BC131" i="11"/>
  <c r="BC130" i="11"/>
  <c r="BC129" i="11"/>
  <c r="BC128" i="11"/>
  <c r="BC127" i="11"/>
  <c r="BC126" i="11"/>
  <c r="BC125" i="11"/>
  <c r="BC124" i="11"/>
  <c r="BC123" i="11"/>
  <c r="BC122" i="11"/>
  <c r="BC121" i="11"/>
  <c r="BC120" i="11"/>
  <c r="BC119" i="11"/>
  <c r="BC118" i="11"/>
  <c r="BC117" i="11"/>
  <c r="BC116" i="11"/>
  <c r="BC115" i="11"/>
  <c r="BC114" i="11"/>
  <c r="BC113" i="11"/>
  <c r="BC112" i="11"/>
  <c r="BC111" i="11"/>
  <c r="BC110" i="11"/>
  <c r="BC109" i="11"/>
  <c r="BC108" i="11"/>
  <c r="BC107" i="11"/>
  <c r="BC106" i="11"/>
  <c r="BC105" i="11"/>
  <c r="BC104" i="11"/>
  <c r="BC103" i="11"/>
  <c r="BC102" i="11"/>
  <c r="BC101" i="11"/>
  <c r="BC100" i="11"/>
  <c r="BC99" i="11"/>
  <c r="BC98" i="11"/>
  <c r="BC97" i="11"/>
  <c r="BC96" i="11"/>
  <c r="BC95" i="11"/>
  <c r="BC94" i="11"/>
  <c r="BC93" i="11"/>
  <c r="BC92" i="11"/>
  <c r="BC91" i="11"/>
  <c r="BC90" i="11"/>
  <c r="BC89" i="11"/>
  <c r="BC88" i="11"/>
  <c r="BC87" i="11"/>
  <c r="BC86" i="11"/>
  <c r="BC85" i="11"/>
  <c r="BC84" i="11"/>
  <c r="BC83" i="11"/>
  <c r="AT83" i="11"/>
  <c r="BC82" i="11"/>
  <c r="BC81" i="11"/>
  <c r="BC80" i="11"/>
  <c r="BC79" i="11"/>
  <c r="BC78" i="11"/>
  <c r="BC77" i="11"/>
  <c r="BC76" i="11"/>
  <c r="BC75" i="11"/>
  <c r="BC74" i="11"/>
  <c r="BC73" i="11"/>
  <c r="BC72" i="11"/>
  <c r="BC71" i="11"/>
  <c r="Q71" i="11"/>
  <c r="BC70" i="11"/>
  <c r="BC69" i="11"/>
  <c r="BC68" i="11"/>
  <c r="BC67" i="11"/>
  <c r="BC66" i="11"/>
  <c r="BC65" i="11"/>
  <c r="BC64" i="11"/>
  <c r="BC63" i="11"/>
  <c r="BC62" i="11"/>
  <c r="BC61" i="11"/>
  <c r="BC60" i="11"/>
  <c r="BC59" i="11"/>
  <c r="BC58" i="11"/>
  <c r="BC57" i="11"/>
  <c r="BC56" i="11"/>
  <c r="BC55" i="11"/>
  <c r="BC54" i="11"/>
  <c r="BC53" i="11"/>
  <c r="BC52" i="11"/>
  <c r="BC51" i="11"/>
  <c r="BC50" i="11"/>
  <c r="BC49" i="11"/>
  <c r="BC48" i="11"/>
  <c r="BC47" i="11"/>
  <c r="BC46" i="11"/>
  <c r="BC45" i="11"/>
  <c r="BC44" i="11"/>
  <c r="BC43" i="11"/>
  <c r="BC42" i="11"/>
  <c r="BC41" i="11"/>
  <c r="BC40" i="11"/>
  <c r="BC39" i="11"/>
  <c r="BC38" i="11"/>
  <c r="BC37" i="11"/>
  <c r="BC36" i="11"/>
  <c r="BC35" i="11"/>
  <c r="BC34" i="11"/>
  <c r="BC33" i="11"/>
  <c r="BC32" i="11"/>
  <c r="BC31" i="11"/>
  <c r="BC30" i="11"/>
  <c r="BC29" i="11"/>
  <c r="BC28" i="11"/>
  <c r="BC27" i="11"/>
  <c r="BC26" i="11"/>
  <c r="BC25" i="11"/>
  <c r="BC24" i="11"/>
  <c r="BC23" i="11"/>
  <c r="BC22" i="11"/>
  <c r="BC21" i="11"/>
  <c r="BC20" i="11"/>
  <c r="BC19" i="11"/>
  <c r="BC18" i="11"/>
  <c r="BC17" i="11"/>
  <c r="BC16" i="11"/>
  <c r="BC15" i="11"/>
  <c r="BC14" i="11"/>
  <c r="BC13" i="11"/>
  <c r="BC12" i="11"/>
  <c r="BC11" i="11"/>
  <c r="BC10" i="11"/>
  <c r="BC9" i="11"/>
  <c r="BC8" i="11"/>
  <c r="BC7" i="11"/>
  <c r="BC6" i="11"/>
  <c r="XFC5" i="11"/>
  <c r="G25"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2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2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200-000003000000}">
      <text>
        <r>
          <rPr>
            <b/>
            <sz val="9"/>
            <color indexed="81"/>
            <rFont val="Tahoma"/>
            <family val="2"/>
          </rPr>
          <t>Usuario:</t>
        </r>
        <r>
          <rPr>
            <sz val="9"/>
            <color indexed="81"/>
            <rFont val="Tahoma"/>
            <family val="2"/>
          </rPr>
          <t xml:space="preserve">
a partir de 2009 se incluye las ZNI.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3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3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300-000003000000}">
      <text>
        <r>
          <rPr>
            <b/>
            <sz val="9"/>
            <color indexed="81"/>
            <rFont val="Tahoma"/>
            <family val="2"/>
          </rPr>
          <t>Usuario:</t>
        </r>
        <r>
          <rPr>
            <sz val="9"/>
            <color indexed="81"/>
            <rFont val="Tahoma"/>
            <family val="2"/>
          </rPr>
          <t xml:space="preserve">
a partir de 2009 se incluye las ZNI.</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4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4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400-000003000000}">
      <text>
        <r>
          <rPr>
            <b/>
            <sz val="9"/>
            <color indexed="81"/>
            <rFont val="Tahoma"/>
            <family val="2"/>
          </rPr>
          <t>Usuario:</t>
        </r>
        <r>
          <rPr>
            <sz val="9"/>
            <color indexed="81"/>
            <rFont val="Tahoma"/>
            <family val="2"/>
          </rPr>
          <t xml:space="preserve">
a partir de 2009 se incluye las ZNI.</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5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5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500-000003000000}">
      <text>
        <r>
          <rPr>
            <b/>
            <sz val="9"/>
            <color indexed="81"/>
            <rFont val="Tahoma"/>
            <family val="2"/>
          </rPr>
          <t>Usuario:</t>
        </r>
        <r>
          <rPr>
            <sz val="9"/>
            <color indexed="81"/>
            <rFont val="Tahoma"/>
            <family val="2"/>
          </rPr>
          <t xml:space="preserve">
a partir de 2009 se incluye las ZNI.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6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6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600-000003000000}">
      <text>
        <r>
          <rPr>
            <b/>
            <sz val="9"/>
            <color indexed="81"/>
            <rFont val="Tahoma"/>
            <family val="2"/>
          </rPr>
          <t>Usuario:</t>
        </r>
        <r>
          <rPr>
            <sz val="9"/>
            <color indexed="81"/>
            <rFont val="Tahoma"/>
            <family val="2"/>
          </rPr>
          <t xml:space="preserve">
a partir de 2009 se incluye las ZNI.</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Usuario</author>
  </authors>
  <commentList>
    <comment ref="P65" authorId="0" shapeId="0" xr:uid="{00000000-0006-0000-0700-000001000000}">
      <text>
        <r>
          <rPr>
            <b/>
            <sz val="9"/>
            <color indexed="81"/>
            <rFont val="Tahoma"/>
            <family val="2"/>
          </rPr>
          <t>Maria Margarita Jimenez Vargas:</t>
        </r>
        <r>
          <rPr>
            <sz val="9"/>
            <color indexed="81"/>
            <rFont val="Tahoma"/>
            <family val="2"/>
          </rPr>
          <t xml:space="preserve">
Se toma LB enviada en FT CIPI</t>
        </r>
      </text>
    </comment>
    <comment ref="AM104" authorId="1" shapeId="0" xr:uid="{00000000-0006-0000-0700-000002000000}">
      <text>
        <r>
          <rPr>
            <b/>
            <sz val="9"/>
            <color indexed="81"/>
            <rFont val="Tahoma"/>
            <family val="2"/>
          </rPr>
          <t>Usuario:</t>
        </r>
        <r>
          <rPr>
            <sz val="9"/>
            <color indexed="81"/>
            <rFont val="Tahoma"/>
            <family val="2"/>
          </rPr>
          <t xml:space="preserve">
hasta el 2008 el indicador solo incluye el Sistema Interconectado Nacional. </t>
        </r>
      </text>
    </comment>
    <comment ref="AN104" authorId="1" shapeId="0" xr:uid="{00000000-0006-0000-0700-000003000000}">
      <text>
        <r>
          <rPr>
            <b/>
            <sz val="9"/>
            <color indexed="81"/>
            <rFont val="Tahoma"/>
            <family val="2"/>
          </rPr>
          <t>Usuario:</t>
        </r>
        <r>
          <rPr>
            <sz val="9"/>
            <color indexed="81"/>
            <rFont val="Tahoma"/>
            <family val="2"/>
          </rPr>
          <t xml:space="preserve">
a partir de 2009 se incluye las ZNI.</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Maria Margarita Jimenez Vargas</author>
  </authors>
  <commentList>
    <comment ref="K60" authorId="0" shapeId="0" xr:uid="{00000000-0006-0000-0B00-000001000000}">
      <text>
        <r>
          <rPr>
            <b/>
            <sz val="9"/>
            <color indexed="81"/>
            <rFont val="Tahoma"/>
            <family val="2"/>
          </rPr>
          <t>Maria Margarita Jimenez Vargas:</t>
        </r>
        <r>
          <rPr>
            <sz val="9"/>
            <color indexed="81"/>
            <rFont val="Tahoma"/>
            <family val="2"/>
          </rPr>
          <t xml:space="preserve">
Se toma LB enviada en FT CIPI</t>
        </r>
      </text>
    </comment>
  </commentList>
</comments>
</file>

<file path=xl/sharedStrings.xml><?xml version="1.0" encoding="utf-8"?>
<sst xmlns="http://schemas.openxmlformats.org/spreadsheetml/2006/main" count="46665" uniqueCount="1695">
  <si>
    <t>Indicadores Priorizados ODS</t>
  </si>
  <si>
    <t>ODS</t>
  </si>
  <si>
    <t>No.</t>
  </si>
  <si>
    <t>No. Mesa</t>
  </si>
  <si>
    <t>Meta ODS</t>
  </si>
  <si>
    <t>Nombre Meta ODS</t>
  </si>
  <si>
    <t>Entidad(es) responsable(s) por Meta ODS</t>
  </si>
  <si>
    <t>Entidad(es) acompañante(s) por meta ODS</t>
  </si>
  <si>
    <t>Indicador propuesto por:
DANE/DNP/Sector</t>
  </si>
  <si>
    <t xml:space="preserve">ID 
Indicador </t>
  </si>
  <si>
    <t>Nombre del Indicador</t>
  </si>
  <si>
    <t>Indicador Repetido
(SÍ = 1/ No=0)</t>
  </si>
  <si>
    <t>Descripción del Indicador</t>
  </si>
  <si>
    <t>Unidad de medida</t>
  </si>
  <si>
    <t>Fuente</t>
  </si>
  <si>
    <t>Línea Base 2015</t>
  </si>
  <si>
    <t>Meta Intermedia a 2018</t>
  </si>
  <si>
    <t>Meta Proyectada a 2030</t>
  </si>
  <si>
    <t>Indicador trazador
(Sí/No)</t>
  </si>
  <si>
    <t>Entidad responsable encargada de reportar avances del indicador</t>
  </si>
  <si>
    <t>DT Encargada de la Proyección</t>
  </si>
  <si>
    <t>Entidad a validar la meta del indicador</t>
  </si>
  <si>
    <t>Ficha 
técnica recibida</t>
  </si>
  <si>
    <t>Serie histórica recibida</t>
  </si>
  <si>
    <t>Fuente serie histórica (compilador de la información)</t>
  </si>
  <si>
    <t>Entidad responsable aprobada
(Sí/No)</t>
  </si>
  <si>
    <t>Entidades acompañantes 
aprobadas
(Sí/No)</t>
  </si>
  <si>
    <t>Indicador Global (Sí/No/Similar)</t>
  </si>
  <si>
    <t>Justificación ajustes Pre-Conpes 22.11.2017</t>
  </si>
  <si>
    <t>Semáforo Corte Pre-CONPES - Nombre indicador</t>
  </si>
  <si>
    <t>Semáforo Indicador</t>
  </si>
  <si>
    <t>Felipe
(Enviar correo/llamar)</t>
  </si>
  <si>
    <t>Nombre contacto</t>
  </si>
  <si>
    <t>Cargo</t>
  </si>
  <si>
    <t>Correo electrónico</t>
  </si>
  <si>
    <t>Número de contacto</t>
  </si>
  <si>
    <t>Observaciones</t>
  </si>
  <si>
    <t>Indicador aprobado
(Sí/No/Parcialmente/En estudio)</t>
  </si>
  <si>
    <t>Ficha técnica enviada por el sector
(Sí/No)</t>
  </si>
  <si>
    <t>Ficha técnica enviada por el sector revisada por DSEPP y DT
(Sí/No)</t>
  </si>
  <si>
    <t>Serie histórica disponible:
Sí validada en la mesa
Sí enviada en FT por sector
No</t>
  </si>
  <si>
    <t>Indicador incluido en el Conpes 
Sí
No</t>
  </si>
  <si>
    <t xml:space="preserve">Cortes Indicador Subido a la plataforma </t>
  </si>
  <si>
    <t>ID Nuevo</t>
  </si>
  <si>
    <t>Nuevos</t>
  </si>
  <si>
    <t>Datos en Gitlab</t>
  </si>
  <si>
    <t>Rev</t>
  </si>
  <si>
    <t>Se debe subir nuevo archivo de datos a Gitlab</t>
  </si>
  <si>
    <t>Repetidos</t>
  </si>
  <si>
    <t>Mesa 1</t>
  </si>
  <si>
    <t>1.2</t>
  </si>
  <si>
    <t>De aquí a 2030, reducir al menos a la mitad la proporción de hombres, mujeres y niños de todas las edades que viven en la pobreza en todas sus dimensiones con arreglo a las definiciones nacionales</t>
  </si>
  <si>
    <t xml:space="preserve">Departamento para la Prosperidad Social </t>
  </si>
  <si>
    <r>
      <t xml:space="preserve">Ministerio del Trabajo
</t>
    </r>
    <r>
      <rPr>
        <sz val="9"/>
        <rFont val="Arial Narrow"/>
        <family val="2"/>
      </rPr>
      <t>Ministerio de Agricultura y Desarrollo Rural</t>
    </r>
    <r>
      <rPr>
        <sz val="9"/>
        <color rgb="FFFF0000"/>
        <rFont val="Arial Narrow"/>
        <family val="2"/>
      </rPr>
      <t xml:space="preserve">
</t>
    </r>
    <r>
      <rPr>
        <sz val="9"/>
        <rFont val="Arial Narrow"/>
        <family val="2"/>
      </rPr>
      <t>Ministerio de Educación Nacional</t>
    </r>
    <r>
      <rPr>
        <sz val="9"/>
        <color rgb="FFFF0000"/>
        <rFont val="Arial Narrow"/>
        <family val="2"/>
      </rPr>
      <t xml:space="preserve">
</t>
    </r>
    <r>
      <rPr>
        <sz val="9"/>
        <color theme="1"/>
        <rFont val="Arial Narrow"/>
        <family val="2"/>
      </rPr>
      <t>Ministerio de Vivienda, Ciudad y Territorio</t>
    </r>
  </si>
  <si>
    <t>DANE</t>
  </si>
  <si>
    <t>Nuevo</t>
  </si>
  <si>
    <t>Incidencia de la Pobreza Monetaria</t>
  </si>
  <si>
    <t>Mide el porcentaje de la población que tiene un ingreso per cápita en el hogar por debajo de la línea de pobreza (calculada como el costo per cápita mínimo de una canasta básica de bienes alimentarios y no alimentarios), respecto a la población total.</t>
  </si>
  <si>
    <t>Porcentaje</t>
  </si>
  <si>
    <t>DANE - Gran Encuesta Integrada de Hogares (GEIH)</t>
  </si>
  <si>
    <t>27,8%</t>
  </si>
  <si>
    <t>18,7%</t>
  </si>
  <si>
    <t>No</t>
  </si>
  <si>
    <t>DDS</t>
  </si>
  <si>
    <t>Departamento Administrativo para la Prosperidad Social</t>
  </si>
  <si>
    <t>Sí</t>
  </si>
  <si>
    <t>N.D.</t>
  </si>
  <si>
    <t>Similar</t>
  </si>
  <si>
    <t>Si</t>
  </si>
  <si>
    <t>Sí validada en la mesa</t>
  </si>
  <si>
    <t>22.11.2017</t>
  </si>
  <si>
    <t>1.1</t>
  </si>
  <si>
    <t>De aquí a 2030, erradicar para todas las personas y en todo el mundo la pobreza extrema (actualmente se considera que sufren pobreza extrema las personas que viven con menos de 1,25 dólares de los Estados Unidos al día)</t>
  </si>
  <si>
    <r>
      <rPr>
        <sz val="9"/>
        <rFont val="Arial Narrow"/>
        <family val="2"/>
      </rPr>
      <t>Ministerio de Agricultura y Desarrollo Rural</t>
    </r>
    <r>
      <rPr>
        <sz val="9"/>
        <color theme="1"/>
        <rFont val="Arial Narrow"/>
        <family val="2"/>
      </rPr>
      <t xml:space="preserve">
Ministerio de Educación Nacional</t>
    </r>
  </si>
  <si>
    <t>Porcentaje de población que vive por debajo del umbral internacional de pobreza extrema</t>
  </si>
  <si>
    <t>Mide el porcentaje de la población total en los hogares que tienen un consumo per cápita o ingreso, que está por debajo del umbral internacional de pobreza de US $ 1,90 (PPA de 2011) al día.</t>
  </si>
  <si>
    <t>5,6%</t>
  </si>
  <si>
    <t>Incidencia de la Pobreza Monetaria Extrema</t>
  </si>
  <si>
    <t>Mide el porcentaje de la población que tiene un ingreso per cápita en el hogar por debajo de la línea de pobreza extrema (calculada a partir del costo per cápita mínimo de una canasta alimentaria que garantiza las necesidades básicas calóricas), respecto a la población total.</t>
  </si>
  <si>
    <t>7,9%</t>
  </si>
  <si>
    <t>1.2.2</t>
  </si>
  <si>
    <t>Incidencia de la Pobreza Multidimensional (IPM)</t>
  </si>
  <si>
    <t>Mide el porcentaje de la población en condición de pobreza, a través de 5 dimensiones: 1) condiciones educativas del hogar, 2) condiciones de la niñez y la juventud, 3) trabajo, 4) salud y 5) acceso a servicios públicos y condiciones de la vivienda. Estas dimensiones incluyen 15 indicadores, y aquellos hogares que tengan privación en por lo menos el 33% de los indicadores, son considerados pobres.</t>
  </si>
  <si>
    <t>DANE - Encuesta Nacional de Calidad de Vida (ECV)</t>
  </si>
  <si>
    <t>20,2%</t>
  </si>
  <si>
    <t>17,8%</t>
  </si>
  <si>
    <t>Sí enviada en FT por sector</t>
  </si>
  <si>
    <t>1.3</t>
  </si>
  <si>
    <t>Implementar a nivel nacional sistemas y medidas apropiados de protección social para todos, incluidos niveles mínimos, y, de aquí a 2030, lograr una amplia cobertura de las personas pobres y vulnerables</t>
  </si>
  <si>
    <t>Ministerio de Trabajo</t>
  </si>
  <si>
    <t>Ministerio de Salud y Protección Social</t>
  </si>
  <si>
    <t>Porcentaje de población afiliada al sistema de seguridad social en salud</t>
  </si>
  <si>
    <t>Mide el porcentaje de la población afiliada al Sistema General de Seguridad Social en Salud, en cualquiera de sus regímenes, respecto a la población total.</t>
  </si>
  <si>
    <t>ADRRES - Base de Datos Única de Afiliados (BDUA)</t>
  </si>
  <si>
    <t>95,7% (2016)</t>
  </si>
  <si>
    <t>MinSalud</t>
  </si>
  <si>
    <t>NA</t>
  </si>
  <si>
    <t>Hay inconsistencias en los datos de las desagregaciones Urbano-Rural y Sexo. Excluir dimensiones.</t>
  </si>
  <si>
    <t>Repetido 3.8.c</t>
  </si>
  <si>
    <t>I01030600</t>
  </si>
  <si>
    <t>Porcentaje de población ocupada afiliada a Administradora de Riesgos Laborales</t>
  </si>
  <si>
    <t>Mide el porcentaje de la población ocupada afiliada a administradora de riesgos laborales, respecto al total de población ocupada.</t>
  </si>
  <si>
    <t>Ministerio del Trabajo</t>
  </si>
  <si>
    <t>Repetido 8.8.a</t>
  </si>
  <si>
    <t>I01030200</t>
  </si>
  <si>
    <t>Porcentaje de población ocupada cotizante al sistema de pensiones</t>
  </si>
  <si>
    <t>Mide el porcentaje de la población ocupada que se encuentra afiliada al sistema de pensiones, respecto a la población ocupada total.</t>
  </si>
  <si>
    <t>1.4</t>
  </si>
  <si>
    <t>De aquí a 2030, garantizar que todos los hombres tengan los mismos derechos a los recursos económicos y acceso a los servicios básicos, la propiedad y el control de la tierra y otros bienes, la herencia, los recursos naturales, las nuevas tecnologías apropiadas y los servicios financieros, incluida la microfinanciación</t>
  </si>
  <si>
    <t>Agencia Nacional de Tierras*</t>
  </si>
  <si>
    <t>Sector</t>
  </si>
  <si>
    <t>Hectáreas de pequeña y mediana propiedad rural, formalizadas</t>
  </si>
  <si>
    <t xml:space="preserve">Mide el número de hectáreas de pequeña y mediana propiedad rural formalizadas, en el marco de los compromisos establecidos en el Acuerdo  final para la terminación del conflicto y el establecimiento de una paz estable y duradera. </t>
  </si>
  <si>
    <t>Hectáreas</t>
  </si>
  <si>
    <t>Agencia Nacional de Tierras</t>
  </si>
  <si>
    <t>-</t>
  </si>
  <si>
    <t>7.000.000 (2026)</t>
  </si>
  <si>
    <t>DSEPP</t>
  </si>
  <si>
    <t>En revisión</t>
  </si>
  <si>
    <t>Con Felipe Castro se decidió que se incluyera exactamente el mismo indicador del Plan Marco de Implementación refreente al Número de Hectáreas
04.12.2017 Al cierre de la matriz de indicadores para el CONPES, no se recibieron comnetarios por parte de la ANT. Se mantiene indicador con meta PMI y entidad responsable de la meta ODS.</t>
  </si>
  <si>
    <t>Enviar correo</t>
  </si>
  <si>
    <t>Giovany Gómez</t>
  </si>
  <si>
    <t>Jefe OAP</t>
  </si>
  <si>
    <t>giovany.gomez@agenciadetierras.gov.co</t>
  </si>
  <si>
    <t>En la primera mesa del ODS 1 y 10 (llevada a cabo el día 9 de octubre) la ANT propuso incluir un indicador para el ODS 1.4. Para la propuesta de “Predios formalizados o regularizados para el desarrollo rural” no se cuenta con una proposición de línea base, meta 2018 y meta 2030. En dicha mesa el DANE validó las propuestas en tanto fueron temas tratados el año pasado en el marco de la definición de los indicadores. El indicador es una propuesta por lo que no tiene todavía descripción, ni línea base, ni metas. A Giovany Gómez se le han enviado correos en días anteriores, sin embargo, no ha llegado respuesta de los mismos.</t>
  </si>
  <si>
    <t>1.5</t>
  </si>
  <si>
    <t>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t>
  </si>
  <si>
    <t>Unidad Nacional para la Gestión del Riesgo de Desastres</t>
  </si>
  <si>
    <t>Ministerio de Ambiente y Desarrollo Sostenible</t>
  </si>
  <si>
    <t xml:space="preserve">DANE </t>
  </si>
  <si>
    <t>Mortalidad nacional causada por eventos recurrentes</t>
  </si>
  <si>
    <t>Mide el número de muertes confirmadas en un desastre o tras el impacto de un desastre ocasionado por un evento recurrente.</t>
  </si>
  <si>
    <t>Muertes</t>
  </si>
  <si>
    <t>Unidad Nacional de Gestión del Riesgo de Desastre (UNGRD) - Consolidado Atención de Emergencias</t>
  </si>
  <si>
    <t>110
(2014-2016)</t>
  </si>
  <si>
    <t>UNGRD</t>
  </si>
  <si>
    <t>SDAS</t>
  </si>
  <si>
    <t xml:space="preserve">Unidad Nacional de Gestión del Riesgo de Desastre </t>
  </si>
  <si>
    <t>Con Felipe Castro se decidió que en esta meta se duplicaran los dos indicadores de desastres que se encuentran en el 11,5</t>
  </si>
  <si>
    <t>Repetido 11.5.a  y 13.1.b</t>
  </si>
  <si>
    <t>Tasa de personas afectadas a causa de eventos recurrentes</t>
  </si>
  <si>
    <t>Mide el número de personas afectadas en sus bienes, infraestructura y/o medios de subsistencia tras el impacto de un evento recurrente, por cada 100.000 habitantes.</t>
  </si>
  <si>
    <t>Tasa por cada 100.000 habitantes</t>
  </si>
  <si>
    <t>1.5.b</t>
  </si>
  <si>
    <t xml:space="preserve">Era 1.5.1. Cambiar a 1.5.b.
</t>
  </si>
  <si>
    <t>Repetido 11.5.b y 13.1.c</t>
  </si>
  <si>
    <t>Mesa 2</t>
  </si>
  <si>
    <t>2.2</t>
  </si>
  <si>
    <t>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t>
  </si>
  <si>
    <t xml:space="preserve">Ministerio de Salud y Protección Social </t>
  </si>
  <si>
    <t>Instituto Colombiano de Bienestar Familiar (ICBF)
Instituto Nacional de Salud (INS)
Ministerio de Salud y Protección Social
Ministerio de Agricultura y Desarrollo Rural
Ministerio de Comercio, Industria y Turismo
Ministerio de Educación Nacional
Ministerio de Vivienda, Ciudad y Territorio
Departamento Nacional de Planeación
Departamento para la Prosperidad Social
Instituto Colombiano de Desarrollo Rural (Incoder)</t>
  </si>
  <si>
    <t>I02020500</t>
  </si>
  <si>
    <t>Tasa de mortalidad por desnutrición en menores de 5 años</t>
  </si>
  <si>
    <t>Mide el número de muertes de menores de 5 años, por deficiencias nutricionales y anemias nutricionales, por cada 100.000 niños y niñas menores de 5 años.</t>
  </si>
  <si>
    <t>Tasa por cada 100.000 niños y niñas menores de 5 años</t>
  </si>
  <si>
    <t>DANE - Estadísticas Vitales (EEVV)</t>
  </si>
  <si>
    <t>MinSalud jutifica metas bajas en las proyecciones rigurosas. Se incluyen metas MinSalud (menos ambiciosas que DNP e ICBF)
Comentarios CONPES 05.12.2017 MinSalud solicita mantener meta 2030 en 5.5. DNP mantiene discrepancia. Para revisar en sesión CONPES</t>
  </si>
  <si>
    <t>2.1</t>
  </si>
  <si>
    <t>De aquí a 2030, poner fin al hambre y asegurar el acceso de todas las personas, en particular los pobres y las personas en situaciones de vulnerabilidad, incluidos los niños menores de 1 año, a una alimentación sana, nutritiva y suficiente durante todo el año</t>
  </si>
  <si>
    <t>Ministerio de Agricultura y Desarrollo Rural</t>
  </si>
  <si>
    <t>Instituto Colombiano de Bienestar Familiar (ICBF)
Ministerio de Salud y Protección Social
Ministerio de Agricultura y Desarrollo Rural
Ministerio de Educación Nacional
Ministerio de Vivienda, Ciudad y Territorio
Departamento Nacional de Planeación
Departamento para la Prosperidad Social 
Instituto Colombiano de Desarrollo Rural (Incoder)</t>
  </si>
  <si>
    <t>2.1.2</t>
  </si>
  <si>
    <t>Prevalencia de inseguridad alimentaria en el hogar (moderada o severa)</t>
  </si>
  <si>
    <t xml:space="preserve">Mide la proporción de hogares que experimentan inseguridad alimentaria desde el acceso a los alimentos. Asimismo, mide la gravedad de la inseguridad alimentaria basándose en las respuestas de las preguntas sobre las limitaciones a su capacidad de obtener alimentos suficientes, en dos niveles: moderada y severa. </t>
  </si>
  <si>
    <t xml:space="preserve">Encuesta Nacional de la Situación Nutricional en Colombia - ENSIN </t>
  </si>
  <si>
    <t>23,49% (2016)</t>
  </si>
  <si>
    <t>20,3% (2020)</t>
  </si>
  <si>
    <t>ICBF</t>
  </si>
  <si>
    <t>Comnetarios FAO, Cómo Vamos, Corona, se sugiere incluir indicador de seguridad alimentaria. Éste se reemplaza el indicadord de subalimentación.</t>
  </si>
  <si>
    <t>Instituto Colombiano de Bienestar Familiar (ICBF)
Ministerio de Salud y Protección Social
Ministerio de Agricultura y Desarrollo Rural
Ministerio de Comercio, Industria y Turismo
Ministerio de Educación Nacional
Ministerio de Vivienda, Ciudad y Territorio
Departamento Nacional de Planeación
Departamento para la Prosperidad Social</t>
  </si>
  <si>
    <t>I02010100</t>
  </si>
  <si>
    <t>Porcentaje de menores de 6 meses con lactancia materna exclusiva</t>
  </si>
  <si>
    <t>Mide el porcentaje de lactantes menores de 5 meses 29 días de edad alimentados exclusivamente con leche materna durante el día anterior (Incluye ser amamantado por una nodriza y alimentación con leche materna extraída), respecto al total de niños en este grupo de edad.</t>
  </si>
  <si>
    <t>ICBF - Encuesta Nacional de Situación Nutricional en Colombia (ENSIN)</t>
  </si>
  <si>
    <t>40% (2020)</t>
  </si>
  <si>
    <t>05.12.2017 Se recibe ajuste de lb ENSIN 2015, pero sin ajuste proporcional de metas. DNP ajusta de forma proporcional a la diferencia aprobada originalmente y comunica el Ministerio. MinSalud valida.</t>
  </si>
  <si>
    <t>Prevalencia de desnutrición crónica en menores de 5 años</t>
  </si>
  <si>
    <t>Mide el porcentaje de niños y niñas menores de 5 años con retraso en el crecimiento (&lt;-2DE) de acuerdo a la Resolución 2465 del 2016, respecto al total de niños y niñas menores de 5 años.</t>
  </si>
  <si>
    <t>8% (2020)</t>
  </si>
  <si>
    <t>05.12.2017 Se recibe ajuste de lb ENSIN 2015, pero sin ajuste proporcional de metas. DNP ajusta de forma proporcional a la diferencia aprobada originalmente y comunica el Ministerio.  MinSalud valida.</t>
  </si>
  <si>
    <t>Prevalencia de desnutrición aguda en menores de 5 años</t>
  </si>
  <si>
    <t>Mide el porcentaje de niños y niñas menores de 5 años con bajo peso para la talla o longitud (&lt;-2DE) de acuerdo a la Resolución 2465 del 2016, con respecto al total de niños y niñas menores de 5 años.</t>
  </si>
  <si>
    <t>2% (2020)</t>
  </si>
  <si>
    <t>27.11.2017 Se mantiene el indicador, directriz OMS mantener por debajo de 5 y relación directa con la mortalidad por desnutrición.
05.12.2017 Se recibe ajuste de lb ENSIN 2015, pero sin ajuste proporcional de metas. DNP ajusta de forma proporcional a la diferencia aprobada originalmente y comunica el Ministerio.  MinSalud valida.</t>
  </si>
  <si>
    <t>Al recibir la FT, se le propone al Ministerio Eliminarlo</t>
  </si>
  <si>
    <t>DNP lo eliminó de Gitlab por error</t>
  </si>
  <si>
    <t>Mesa 4 Salud 2</t>
  </si>
  <si>
    <t>3.1</t>
  </si>
  <si>
    <t>De aquí a 2030, reducir la tasa mundial de mortalidad materna a menos de 70 por cada 100.000 nacidos vivos</t>
  </si>
  <si>
    <t>No Aplica</t>
  </si>
  <si>
    <t>3.1.1</t>
  </si>
  <si>
    <t>Razón de mortalidad materna</t>
  </si>
  <si>
    <t>Mide el número de mujeres que mueren durante el embarazo o en los 42 días siguientes a su terminación, independiente de la duración del embarazo, del sitio del parto y debido a cualquier causa relacionada con o agravada por el embarazo mismo o su atención (no por causas accidentales o incidentales), por cada 100.000 nacidos vivos.</t>
  </si>
  <si>
    <t>Razón por cada 100.000 nacidos vivos</t>
  </si>
  <si>
    <t>3.1.2</t>
  </si>
  <si>
    <t>Porcentaje de partos atendidos por personal calificado</t>
  </si>
  <si>
    <t>Mide el porcentaje de partos (con resultado nacido vivo) atendidos por personal calificado (médicos y enfermeras), respecto al total de partos.</t>
  </si>
  <si>
    <t>I03010100</t>
  </si>
  <si>
    <t>Porcentaje de nacidos vivos con 4 o más controles prenatales</t>
  </si>
  <si>
    <t>Mide el porcentaje de nacidos vivos cuyas madres asistieron a 4 o más controles prenatales durante su gestación, respecto al total de nacidos vivos.</t>
  </si>
  <si>
    <t>3.2</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</si>
  <si>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</si>
  <si>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Instituto Colombiano de Bienestar Familiar (ICBF)</t>
  </si>
  <si>
    <t>3.2.2</t>
  </si>
  <si>
    <t>Tasa de mortalidad neonatal</t>
  </si>
  <si>
    <t>Mide la relación de muertes de nacidos vivos que ocurren antes de alcanzar los 28 días de edad, por cada 1.000 nacidos vivos.</t>
  </si>
  <si>
    <t>Tasa por cada 1.000 nacidos vivos</t>
  </si>
  <si>
    <t>I03020100</t>
  </si>
  <si>
    <t>Tasa de mortalidad infantil en menores de 1 año (ajustada)</t>
  </si>
  <si>
    <t>Mide la relación de las muertes en población menor de un año respecto a los nacimientos ocurridos en el mismo período, por cada 1.000 nacidos vivos.</t>
  </si>
  <si>
    <t>3.2.1</t>
  </si>
  <si>
    <t>Tasa de mortalidad en menores de 5 años (ajustada)</t>
  </si>
  <si>
    <t>Mide la relación de las muertes en población menor de 5 años respecto a los nacimientos ocurridos en el mismo período, por cada 1.000 nacidos vivos.</t>
  </si>
  <si>
    <t>3.3</t>
  </si>
  <si>
    <t>De aquí a 2030, poner fin a las epidemias del SIDA, la tuberculosis, la malaria y las enfermedades tropicales desatendidas y combatir la hepatitis, las enfermedades transmitidas por el agua y otras enfermedades transmisibles</t>
  </si>
  <si>
    <t>Incidencia de tuberculosis</t>
  </si>
  <si>
    <t xml:space="preserve">Mide el número de casos de tuberculosis nuevos y de recaída (todas las formas de tuberculosis, incluidos los casos en personas que viven con el VIH) que surgen en un año determinado, por cada 100.000 habitantes. </t>
  </si>
  <si>
    <t>MinSalud - Sistema de Información para la Vigilancia en Salud Pública (SIVIGILA)</t>
  </si>
  <si>
    <t>MinSalud valida LB 26,4 por medio de FT</t>
  </si>
  <si>
    <t>3.3.3</t>
  </si>
  <si>
    <t>Incidencia de malaria</t>
  </si>
  <si>
    <t>Mide el número de casos de malaria nuevos que surgen en un año determinado, expresado como una tasa por cada 1.000 habitantes.</t>
  </si>
  <si>
    <t>Tasa por cada 1.000 habitantes</t>
  </si>
  <si>
    <t>I03030600</t>
  </si>
  <si>
    <t>Tasa de mortalidad por malaria</t>
  </si>
  <si>
    <t>Mide el número de muertes causadas por paludismo (malaria) respecto al total de población en riesgo, por cada 100.000 habitantes.</t>
  </si>
  <si>
    <t>I03030500</t>
  </si>
  <si>
    <t>Letalidad por dengue</t>
  </si>
  <si>
    <t>Mide el porcentaje de muertes causadas por dengue y dengue grave, respecto al total de casos de dengue notificados en un determinado periodo.</t>
  </si>
  <si>
    <t>Porcentaje de transmisión materno-infantil de la hepatitis B</t>
  </si>
  <si>
    <t>Mide el porcentaje de niños con diagnóstico de infección por hepatitis B, respecto al total de niños nacidos de madres con hepatitis B.</t>
  </si>
  <si>
    <t>&lt;10%</t>
  </si>
  <si>
    <t>&lt;5%</t>
  </si>
  <si>
    <t>Porcentaje de personas con criterio de tratamiento y diagnóstico de hepatitis C crónica a quienes se les inicia el tratamiento</t>
  </si>
  <si>
    <t>Mide el porcentaje de personas con diagnóstico de infección por hepatitis C crónica que iniciaron tratamiento, respecto al total de pacientes con diagnóstico de hepatitis C crónica.</t>
  </si>
  <si>
    <t>MinSalud - Cuenta de alto costo - Sistema de Información para la Vigilancia en Salud Pública (SIVIGILA) - Sistema Integral de Información de la Protección Social (SISPRO) - Mi Prescripción (MIPRES)</t>
  </si>
  <si>
    <t>Porcentaje de transmisión materno-infantil del VIH/SIDA</t>
  </si>
  <si>
    <t>Mide el porcentaje de niños con diagnóstico de infección por VIH/SIDA de madres positivas, respecto al total de niños nacidos de madres con VIH/SIDA.</t>
  </si>
  <si>
    <t>3,4</t>
  </si>
  <si>
    <t>2,7</t>
  </si>
  <si>
    <t>I03030100</t>
  </si>
  <si>
    <t>Tasa de mortalidad por VIH/SIDA</t>
  </si>
  <si>
    <t>Mide el número de muertes por VIH/SIDA, por cada 100.000 habitantes.</t>
  </si>
  <si>
    <t>Ficha técnica MinSalud Valida LB Dane 5,08</t>
  </si>
  <si>
    <t>3.4</t>
  </si>
  <si>
    <t>De aquí a 2030, reducir en un tercio la mortalidad prematura por enfermedades no transmisibles mediante su prevención y tratamiento, y promover la salud mental y el bienestar</t>
  </si>
  <si>
    <t>3.4.1</t>
  </si>
  <si>
    <t>Tasa de mortalidad prematura por enfermedades cardiovasculares</t>
  </si>
  <si>
    <t>Mide el número de muerte de personas entre 30 a 70 años por enfermedades cardiovasculares, por 100.000 habitantes en este grupo de edad.</t>
  </si>
  <si>
    <t>Tasa por cada 100.000 habitantes de 30 a 70 años</t>
  </si>
  <si>
    <t>I03040100</t>
  </si>
  <si>
    <t>Tasa de mortalidad prematura por cáncer de mama, cuello uterino, colon y recto, pulmón, próstata, estómago, linfoma no Hodgkin y Leucemia en adultos</t>
  </si>
  <si>
    <t>Mide el número de muertes por cáncer de mama, cuello uterino, colon y recto, pulmón, próstata, estómago, linfoma no Hodgkin y Leucemia, en personas de 30 a 70 años, por cada 100.000 habitantes en este grupo de edad.</t>
  </si>
  <si>
    <t>I03040200</t>
  </si>
  <si>
    <t>Tasa de mortalidad prematura por diabetes</t>
  </si>
  <si>
    <t>Mide el número de muertes por diabetes mellitus, en personas de 30 a 70 años, por cada 100.000 habitantes en este grupo de edad.</t>
  </si>
  <si>
    <t>I03040300</t>
  </si>
  <si>
    <t>Tasa de mortalidad por tumores malignos en menores de 18 años</t>
  </si>
  <si>
    <t>Mide el número de muertes por tumores malignos en menores de 18 años, por cada 100.000 menores de 18 años.</t>
  </si>
  <si>
    <t>Tasa por cada 100.000 menores de 18 años</t>
  </si>
  <si>
    <t>I03040400</t>
  </si>
  <si>
    <t>Tasa de mortalidad prematura de las enfermedades crónicas de las vías respiratorias inferiores</t>
  </si>
  <si>
    <t xml:space="preserve">Mide el número de muertes por enfermedades crónicas de las vías respiratorias inferiores, en personas de 30 a 70 años, por cada 100.000 habitantes en este grupo de edad. </t>
  </si>
  <si>
    <t>Tasa de mortalidad por lesiones auto infligidas intencionalmente</t>
  </si>
  <si>
    <t>Mide el número de muertes por lesiones auto infligidas intencionalmente, por cada 100.000 habitantes.</t>
  </si>
  <si>
    <t>4,47 (2014)</t>
  </si>
  <si>
    <t>Porcentaje de personas atendidas en servicios en salud mental</t>
  </si>
  <si>
    <t>Mide el número de personas atendidas por diagnósticos en salud mental (al menos una atención), entre la población total atendida.</t>
  </si>
  <si>
    <t>Bodega de datos SISPRO: Registros Individuales de Prestación de Servicios y Registro Especial de Prestadores</t>
  </si>
  <si>
    <t>27.11.2017 Se mantiene, es el único indicador que mide temas de salud Mental. Falta envío de metas por parte del Ministerio
05.12.2017 Al cierre de la matriz no se reciben las metas con proyección sobre datos preeliminares para este indicador. Podrá incluirse en una futura revisión del CONPES
06.12.2017 Se reciben e incluyen metas enviadas pr MinSalud</t>
  </si>
  <si>
    <t>Nuevo (parte de los nacionales pero sin info)</t>
  </si>
  <si>
    <t>3.5</t>
  </si>
  <si>
    <t>Fortalecer la prevención y el tratamiento del abuso de sustancias adictivas, incluido el uso indebido de estupefacientes y el consumo nocivo de alcohol</t>
  </si>
  <si>
    <t>Ministerio de Justicia y del Derecho</t>
  </si>
  <si>
    <t>Porcentaje de personas con abuso o dependencia de cualquier sustancia ilícita</t>
  </si>
  <si>
    <t>Mide el porcentaje de personas con abuso o dependencia de cualquier sustancia ilícita, respecto al total de personas encuestadas.</t>
  </si>
  <si>
    <t>MinJusticia 
MinSalud
DPS
Observatorio de Drogas de Colombia (ODC) - Estudio Nacional de Consumo de Sustancias Psicoactivas en Colombia.</t>
  </si>
  <si>
    <t>2,08% (2013)</t>
  </si>
  <si>
    <t>Pendiente</t>
  </si>
  <si>
    <t>Porcentaje de personas con consumo de riesgo y perjudicial de alcohol</t>
  </si>
  <si>
    <t>Mide el porcentaje de personas con consumo de riesgo y perjudicial de alcohol, del total de personas encuestadas.</t>
  </si>
  <si>
    <t>11% (2013)</t>
  </si>
  <si>
    <t>Mesa 3 Salud 1</t>
  </si>
  <si>
    <t>3.6</t>
  </si>
  <si>
    <t>De aquí a 2020, reducir a la mitad el número de muertes y lesiones causadas por accidentes de tráfico en el mundo</t>
  </si>
  <si>
    <t xml:space="preserve">Ministerio de Transporte </t>
  </si>
  <si>
    <t>Agencia Nacional de Seguridad Víal</t>
  </si>
  <si>
    <t>Tasa General de Mortalidad por Accidentes de Tránsito terrestre (TGMA)</t>
  </si>
  <si>
    <t>Mide el número de defunciones por accidentes de transporte terrestre durante un año, respecto a la población total para el mismo año, por cada 100.000 habitantes.</t>
  </si>
  <si>
    <t>Angencia Nacional de Seguridad Vial</t>
  </si>
  <si>
    <t>DIES</t>
  </si>
  <si>
    <t>Ministerio de Transporte</t>
  </si>
  <si>
    <t>3.7</t>
  </si>
  <si>
    <t>De aquí a 2030, garantizar el acceso universal a los servicios de salud sexual y reproductiva, incluidos los de planificación familiar, información y educación, y la integración de la salud reproductiva en las estrategias y los programas nacionales</t>
  </si>
  <si>
    <r>
      <t xml:space="preserve">Presidencia de la República a través de la Alta Consejería Presidencial para la Equidad de la Mujer
Departamento para la Prosperidad Social a través de su entidad adscrita: Insituto Colombiano de Bienestar Familiar
</t>
    </r>
    <r>
      <rPr>
        <sz val="11"/>
        <color rgb="FFFF0000"/>
        <rFont val="Calibri"/>
        <family val="2"/>
        <scheme val="minor"/>
      </rPr>
      <t>Ministerio de Educación Nacional</t>
    </r>
  </si>
  <si>
    <t>Tasa de fecundidad específica en mujeres adolescentes de 15 a 19 años</t>
  </si>
  <si>
    <t xml:space="preserve">Mide el número anual de nacimientos para mujeres de 15 a 19 años, por cada 1.000 mujeres de ese rango de edad. </t>
  </si>
  <si>
    <t>Tasa por cada 1.000 mujeres de 15 a 19 años</t>
  </si>
  <si>
    <t>Porcentaje de mujeres de 15 a 19 años que son madres o están embarazadas de su primer hijo</t>
  </si>
  <si>
    <t>Mide el porcentaje de mujeres entre 15 a 19 años que han sido madres o están embarazadas al momento de realizar la encuesta.</t>
  </si>
  <si>
    <t>Profamilia - Encuesta Nacional de Demografía y Salud (ENDS)</t>
  </si>
  <si>
    <t>16,5% (2020)</t>
  </si>
  <si>
    <t>Repetido5.6.c</t>
  </si>
  <si>
    <t>I03070400</t>
  </si>
  <si>
    <t>Porcentaje de mujeres de 15 a 19 años con embarazo subsiguiente</t>
  </si>
  <si>
    <t>Mide el porcentaje de mujeres entre 15 y 19 años con 2 o más embarazos (incluyendo el presente), respecto al total de mujeres de 15 a 19 años que reportan embarazos para el año correspondiente.</t>
  </si>
  <si>
    <t>Repetido 5.6.d</t>
  </si>
  <si>
    <t>Porcentaje de mujeres de 15 a 19 años (unidas y no unidas) con actividad sexual reciente que usan métodos anticonceptivos modernos</t>
  </si>
  <si>
    <t>Mide el porcentaje de uso actual de métodos anticonceptivos modernos en mujeres de 15 a 19 años sexualmente activas (unidas + no unidas con actividad sexual reciente), respecto al total de mujeres sexualmente activas no unidas del mismo grupos de edad encuestadas a nivel nacional.</t>
  </si>
  <si>
    <t>35,7% (2020)</t>
  </si>
  <si>
    <t>Se duplicó en ODS 3 y 5. No se realiza la priorización entre uno y otro ODS. A la fecha de corte MinSalud no envió ficha u objeciones</t>
  </si>
  <si>
    <t>"Nuevo"</t>
  </si>
  <si>
    <t>Antes 3.7.1</t>
  </si>
  <si>
    <t>Porcentaje de mujeres de 15 a 49 años (unidas y no unidas) con actividad sexual reciente que usan métodos anticonceptivos modernos</t>
  </si>
  <si>
    <t>Mide el porcentaje de mujeres de 15 a 49 años unidas y no unidas con actividad sexual reciente que usan cualquier método anticonceptivo moderno, respecto al total de mujeres de 15 a 49 años sexualmente activas  que se encuestan a nivel nacional.</t>
  </si>
  <si>
    <t xml:space="preserve">
68,1% (2020)
</t>
  </si>
  <si>
    <t>Se espera indicador de unidas y no unidas 15 a 49 años
04.12.2017 Se recibe información de indicador de Unidas y no Unidas. DNP discrepa de la meta 2018 que es igual a la LB, sin embargo se aprueba el indicador para la matriz del CONPES</t>
  </si>
  <si>
    <t>Nuevo (remplazar el anterior que tenía este código)</t>
  </si>
  <si>
    <t>Es diferente al anterior que tenía este código</t>
  </si>
  <si>
    <t>3.8</t>
  </si>
  <si>
    <t>Lograr la cobertura sanitaria universal, incluida la protección contra los riesgos financieros, el acceso a servicios de salud esenciales de calidad y el acceso a medicamentos y vacunas inocuos, eficaces, asequibles y de calidad para todos</t>
  </si>
  <si>
    <t>Instituto Nacional de vigilancia de Medicamentos (INVIMA)</t>
  </si>
  <si>
    <t>Porcentaje de menores de 1 año con tercera dosis de pentavalente</t>
  </si>
  <si>
    <t>Mide el porcentaje de niños menores de 1 año con tres dosis de pentavalente, respecto a la población menor de 1 año.</t>
  </si>
  <si>
    <t>MinSalud - Programa Ampliado de Inmunización (PAI)</t>
  </si>
  <si>
    <t>Porcentaje niños y niñas de 1 año con vacunación de triple viral</t>
  </si>
  <si>
    <t>Mide el porcentaje de niños de 1 año con vacuna triple viral del total de la población de niños de un año, respecto a la población menor de 1 año.</t>
  </si>
  <si>
    <t>Mide el porcentaje de la población afiliada al Sistema General de Seguridad Social en Salud, en cualquiera de sus regímenes, respecto al total de la población.</t>
  </si>
  <si>
    <t>3.8.c</t>
  </si>
  <si>
    <t>Repetido 1.3.c</t>
  </si>
  <si>
    <t>3.9</t>
  </si>
  <si>
    <t>De aquí a 2030, reducir considerablemente el número de muertes y enfermedades causadas por productos químicos peligrosos y por la polución y contaminación del aire, el agua y el suelo</t>
  </si>
  <si>
    <t>Definición en el marco dela Política de Salud Ambiental</t>
  </si>
  <si>
    <r>
      <rPr>
        <sz val="9"/>
        <color rgb="FFFF0000"/>
        <rFont val="Calibri"/>
        <family val="2"/>
        <scheme val="minor"/>
      </rPr>
      <t xml:space="preserve">Ministerio de Minas y Energía
</t>
    </r>
    <r>
      <rPr>
        <sz val="9"/>
        <rFont val="Calibri"/>
        <family val="2"/>
        <scheme val="minor"/>
      </rPr>
      <t>Ministerio de Ambiente y Desarrollo Sostenible 
Ministerio de Comercio, Industria y Turismo 
Ministerio de Agricultura y Desarrollo Rural (ICA) 
Ministerio de Transporte 
Ministerio de Vivienda, Ciudad y Territorio</t>
    </r>
  </si>
  <si>
    <t>3.9.3</t>
  </si>
  <si>
    <t>Incidencia de intoxicaciones por sustancias químicas</t>
  </si>
  <si>
    <t>Mide la frecuencia relativa de casos nuevos de intoxicación por sustancias químicas que se presentaron en la población durante un periodo epidemiológico, por cada 100.000 habitantes.</t>
  </si>
  <si>
    <t>Instituto Nacional de Salud (INS)-Sistema de Información para la Vigilancia en Salud Pública (SIVIGILA) - DANE</t>
  </si>
  <si>
    <t xml:space="preserve">MinSalud </t>
  </si>
  <si>
    <t>Índice de Riesgo Calidad del Agua para consumo humano (IRCA) Urbano</t>
  </si>
  <si>
    <t>Mide el grado de riesgo de ocurrencia de enfermedades relacionadas con el no cumplimiento de las características físicas, químicas y microbiológicas del agua para consumo humano (urbano).</t>
  </si>
  <si>
    <t>INS - Sistema de la Vigilancia de la Calidad del Agua Potable para Consumo humano (SIVICAP)</t>
  </si>
  <si>
    <t>MinVivienda</t>
  </si>
  <si>
    <t>DDU</t>
  </si>
  <si>
    <t>27.11..2017: Sirly avala mantener meta de 5 para 2030 . Vivienda no mandó comentarios sobre la propuesta de metas del IRCA urbano / rural
07.12.2017 DDU manda fichas validando indicador sin meta para rural</t>
  </si>
  <si>
    <t>DDU envi+o nueva propuesta a MinVivida después de la reunión de la meta 3.9.  Enviada 08.11.2017. La propuesta incluye abrir dos indicadores</t>
  </si>
  <si>
    <t>Índice de Riesgo Calidad del Agua para consumo humano (IRCA) Rural</t>
  </si>
  <si>
    <t>Mide el grado de riesgo de ocurrencia de enfermedades relacionadas con el no cumplimiento de las características físicas, químicas y microbiológicas del agua para consumo humano (rural).</t>
  </si>
  <si>
    <t>Sin meta</t>
  </si>
  <si>
    <t>27.11..2017 Sirly avala mantener meta de 5 para 2030 . Vivienda no mandó comentarios sobre la propuesta de metas del IRCA urbano / rural.
05.12.2017 IRCA Rural:  No se reportará meta de IRCA para zonas rurales, teniendo en cuenta que la muestra de sistemas donde se levanta la información no es representativa y dependerá del esquema de vigilancia diferencial que defina el MSPS articuladamente con el MVCT.
07.12.2017 DDU manda fichas validando indicador sin meta para rural</t>
  </si>
  <si>
    <t>Porcentaje de estaciones que cumplen con el objetivo intermedio III de las guías de calidad del aire de la Organización Mundial de la Salud (OMS) en material particulado inferior a 2.5 micras (PM2.5)</t>
  </si>
  <si>
    <t xml:space="preserve">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2.5 micras (PM2.5).</t>
  </si>
  <si>
    <t>IDEAM - Sistema de información sobre calidad de aire (SISAIRE)</t>
  </si>
  <si>
    <t>IDEAM</t>
  </si>
  <si>
    <t>3.9.d</t>
  </si>
  <si>
    <t>Repetido 11.6.c</t>
  </si>
  <si>
    <t>Porcentaje de estaciones que cumplen con el objetivo intermedio III de las guías de calidad del aire de la Organización Mundial de la Salud (OMS) en material particulado inferior a 10 micras (PM10)</t>
  </si>
  <si>
    <t xml:space="preserve">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10 micras (PM10).</t>
  </si>
  <si>
    <t>3.9.e</t>
  </si>
  <si>
    <t>Repetido 11.6.d</t>
  </si>
  <si>
    <t>3.a</t>
  </si>
  <si>
    <t>Fortalecer la aplicación del Convenio Marco de la Organización Mundial de la Salud para el Control del Tabaco en todos los países, según proceda</t>
  </si>
  <si>
    <t>Cancillería 
Departamento Nacional de Planeación
Ministerio de Comercio, Industria y Turismo 
DIAN
Ministerio de Agricultura y Desarrollo Rural
Policía Nacional</t>
  </si>
  <si>
    <t>Prevalencia actual de consumo de tabaco</t>
  </si>
  <si>
    <t>Mide el porcentaje de personas mayores de 10 años que actualmente fuma (cigarrillo, tabaco), respecto a la población total.</t>
  </si>
  <si>
    <t>8,3% (2016)</t>
  </si>
  <si>
    <t>Nueva propuesta del sector. Se avaló por la técnica pero aún están pendientes las metas. Reemplaza al indicador MPOWER</t>
  </si>
  <si>
    <t>Parcialmente</t>
  </si>
  <si>
    <t>Mesa 5</t>
  </si>
  <si>
    <t>4.1</t>
  </si>
  <si>
    <t>De aquí a 2030, asegurar que todas las niñas y todos los niños terminen la enseñanza primaria y secundaria, que ha de ser gratuita, equitativa y de calidad y producir resultados de aprendizaje pertinentes y efectivos.</t>
  </si>
  <si>
    <t xml:space="preserve">Ministerio de Educación Nacional </t>
  </si>
  <si>
    <t>Instituto Colombiano para el Fomento de la Educaciòn Superior (ICFES)</t>
  </si>
  <si>
    <t>I04010400</t>
  </si>
  <si>
    <t>Tasa de cobertura bruta en educación media</t>
  </si>
  <si>
    <t>Mide el porcentaje de estudiantes matriculados en educación media (independientemente de la edad que tengan), respecto al total de la población en edad teórica (de 15 a 16 años) para cursar este nivel.</t>
  </si>
  <si>
    <t>MinEducación - Sistema Integrado de Matrícula (SIMAT)</t>
  </si>
  <si>
    <t>MinEducación</t>
  </si>
  <si>
    <t>Se trata de cobertura no neta. Comentarios Alejandra Corchuelo, Luis F Mejía y DDS-Subdir Edu, meta queda 100%</t>
  </si>
  <si>
    <t>4.2</t>
  </si>
  <si>
    <t>De aquí a 2030, asegurar que todas las niñas y todos los niños tengan acceso a servicios de atención y desarrollo en la primera infancia y educación preescolar de calidad, a fin de que estén preparados para la enseñanza primaria.</t>
  </si>
  <si>
    <t>Presidencia de la República a través de la Alta Consejería para la Primera Infancia, Secretaría Técnica de la CIPI</t>
  </si>
  <si>
    <t>Ministerio de Educación Nacional 
Ministerio de Cultura 
Ministerio de Salud y Protección Social 
Instituto Colombiano de Bienestar Familiar (ICBF)
Coldeportes 
Departamento Nacional de Planeación
Departamento para la Prosperidad Social
Ministerio de Agricultura y Desarrollo Rural
Ministerio de Vivienda, Ciudad y Territorio
Unidad de Atención y Reparación Integral a las Victimas (UARIV)</t>
  </si>
  <si>
    <t>Porcentaje de niñas y niños en primera infancia que cuentan con las atenciones priorizadas en el marco de la atención integral</t>
  </si>
  <si>
    <t>Mide el porcentaje de niños y niñas activos en el Sistema de Seguimiento Niño a Niño (SSNN) que reciben 6 o más atenciones de las priorizadas por la Comisión Intersectorial para la Atención Integral a la Primera Infancia (CIPI) (registro civil, seguimiento nutricional, vacunación, afiliación a salud, controles de crecimiento y desarrollo, formación a familias, acceso a material cultural con contenidos especializados, talento humano cualificado y acceso a educación inicial).</t>
  </si>
  <si>
    <t>Comisión Intersectorial para la Primera Infancia (CIPI)</t>
  </si>
  <si>
    <t>Comisión Intersectorial para la primera Infancia CIPI</t>
  </si>
  <si>
    <t>CIPI</t>
  </si>
  <si>
    <t>4.2.2</t>
  </si>
  <si>
    <t>Tasa de cobertura bruta en transición</t>
  </si>
  <si>
    <t>Mide la relación porcentual entre el total de los alumnos matriculados en el nivel de transición, independiente de la edad que estos tengan, respecto al total de la población con 5 años de edad.</t>
  </si>
  <si>
    <t xml:space="preserve">Ministerio de Educación Nacional 
Ministerio de Cultura 
Ministerio de Salud y Protección Social 
Instituto Colombiano de Bienestar Familiar (ICBF)
Coldeportes 
Departamento Nacional de Planeación
Departamento para la Prosperidad Social
Ministerio de Agricultura y Desarrollo Rural
Ministerio de Vivienda, Ciudad y Territorio
Unidad de Atención y Reparación Integral a las Victimas (UARIV)
</t>
  </si>
  <si>
    <t>Porcentaje de niños y  niñas menores de 5 años que asisten a un hogar comunitario, jardín, centro de desarrollo infantil o colegio.</t>
  </si>
  <si>
    <t>Mide el porcentaje de niños y niñas menores de 5 años que asisten a un hogar comunitario, jardín, centro de desarrollo infantil o colegio, respecto a total de niños y niñas menores de 5 años</t>
  </si>
  <si>
    <t>Se deja, aunque no tuvo discusión. No se recibió retroalimentación del MEN al respecto. El indicador es medible tiene metas y en la mesa se discutió su relevancia y solicitó su inclusión</t>
  </si>
  <si>
    <t>Posiblemente se excluya</t>
  </si>
  <si>
    <t>Porcentaje de estudiantes que se encuentran en nivel de desempeño satisfactorio y avanzado en las pruebas SABER 5 - Lenguaje</t>
  </si>
  <si>
    <t>Mide el porcentaje de estudiantes que se encuentran en nivel de desempeño satisfactorio y avanzado en las pruebas SABER 5 (lenguaje) grado quinto, respecto a los estudiantes evaluados en este nivel.</t>
  </si>
  <si>
    <t>ICFES - Pruebas Saber</t>
  </si>
  <si>
    <t>Se solicitó al Ministerio revisar el indicador para que mida los estudiantes en nivel avanzado y no en insatisfactorio. También la priorización de menos indicadores para pruebas SABER. Enviado el 08.11.2017</t>
  </si>
  <si>
    <t>Porcentaje de estudiantes que se encuentran en nivel de desempeño satisfactorio y avanzado en las pruebas SABER 5 -Matemáticas</t>
  </si>
  <si>
    <t>Mide el porcentaje de estudiantes que se encuentran en nivel de desempeño satisfactorio y avanzado en las pruebas SABER 5  (matemáticas) grado quinto, respecto a los estudiantes evaluados en este nivel.</t>
  </si>
  <si>
    <t>Porcentaje de estudiantes que se encuentran en nivel de desempeño satisfactorio y avanzado en las pruebas SABER 9 - Lenguaje</t>
  </si>
  <si>
    <t>Mide el porcentaje de estudiantes que se encuentran en nivel de desempeño satisfactorio y avanzado en las pruebas SABER 9 (lenguaje) grado noveno, respecto a los estudiantes evaluados en este nivel.</t>
  </si>
  <si>
    <t>Porcentaje de estudiantes que se encuentran en nivel de desempeño satisfactorio y avanzado en las pruebas SABER 9 - Matemáticas</t>
  </si>
  <si>
    <t>Mide el porcentaje de estudiantes que se encuentran en nivel de desempeño satisfactorio y avanzado en las pruebas SABER 9 (matemáticas) grado noveno, respecto a los estudiantes evaluados en este nivel.</t>
  </si>
  <si>
    <t>4.3</t>
  </si>
  <si>
    <t>De aquí a 2030, asegurar el acceso igualitario de todos los hombres y las mujeres a una formación técnica, profesional y superior de calidad, incluida la enseñanza universitaria.</t>
  </si>
  <si>
    <t>Servicio Nacional de Aprendizaje (SENA)
Instituto Colombiano de Crédito Educativo y Estudios Técnicos en el Exterior (ICETEX)</t>
  </si>
  <si>
    <t>4.3.1</t>
  </si>
  <si>
    <t>Tasa de cobertura bruta en educación superior</t>
  </si>
  <si>
    <t>Mide la relación porcentual entre el total de estudiantes matriculados en programas de pregrado (técnicos, tecnológicos y universitarios), independientemente de la edad que estos tengan, respecto al total de la población entre 17 y 21 años (rango de edad teórico).</t>
  </si>
  <si>
    <t>MinEducación - Sistema Nacional de Información de Educación Superior (SNIES)</t>
  </si>
  <si>
    <t>4.5</t>
  </si>
  <si>
    <t xml:space="preserve">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 </t>
  </si>
  <si>
    <r>
      <rPr>
        <sz val="9"/>
        <color rgb="FFFF0000"/>
        <rFont val="Arial Narrow"/>
        <family val="2"/>
      </rPr>
      <t>Departamento para la Prosperidad Social
Ministerio del Interior</t>
    </r>
    <r>
      <rPr>
        <sz val="9"/>
        <color theme="1"/>
        <rFont val="Arial Narrow"/>
        <family val="2"/>
      </rPr>
      <t xml:space="preserve">
</t>
    </r>
    <r>
      <rPr>
        <sz val="9"/>
        <color rgb="FFFF0000"/>
        <rFont val="Arial Narrow"/>
        <family val="2"/>
      </rPr>
      <t>Ministerio de Salud y Protección Social</t>
    </r>
    <r>
      <rPr>
        <sz val="9"/>
        <color theme="1"/>
        <rFont val="Arial Narrow"/>
        <family val="2"/>
      </rPr>
      <t xml:space="preserve">
Instituto Colombiano de Bienestar Familiar (ICBF)
</t>
    </r>
    <r>
      <rPr>
        <sz val="9"/>
        <color rgb="FFFF0000"/>
        <rFont val="Arial Narrow"/>
        <family val="2"/>
      </rPr>
      <t>Instituto Nacional para Ciegos
Instituto Nacional para Sordos</t>
    </r>
  </si>
  <si>
    <t>I04050200</t>
  </si>
  <si>
    <t>Brecha entre cobertura neta urbano-rural en educación preescolar, básica y media</t>
  </si>
  <si>
    <t>Diferencia en puntos porcentuales entre la cobertura neta para zona urbana y la cobertura neta para zona rural en los niveles de preescolar, básica y media. A medida que la diferencia disminuye refleja condiciones equitativas de acceso al sistema escolar.</t>
  </si>
  <si>
    <t>Puntos porcentuales</t>
  </si>
  <si>
    <t>4.6</t>
  </si>
  <si>
    <t xml:space="preserve">De aquí a 2030, asegurar que todos los jóvenes y una proporción considerable de los adultos, tanto hombres como mujeres, estén alfabetizados y tengan nociones elementales de aritmética. </t>
  </si>
  <si>
    <t>I04060100</t>
  </si>
  <si>
    <t>Tasa de analfabetismo para la población de 15 años y más</t>
  </si>
  <si>
    <t>Mide el porcentaje de la población de 15 años y más que no sabe leer ni escribir, respecto al total de la población de 15 años y más.</t>
  </si>
  <si>
    <t>4.a</t>
  </si>
  <si>
    <t xml:space="preserve">Construir y adecuar instalaciones educativas que tengan en cuenta las necesidades de los niños y las personas con discapacidad y las diferencias de género, y que ofrezcan entornos de aprendizaje seguros, no violentos, inclusivos y eficaces para todos. </t>
  </si>
  <si>
    <r>
      <t xml:space="preserve">Ministerio de Tecnologías de la Información y las Comunicaciones
</t>
    </r>
    <r>
      <rPr>
        <sz val="9"/>
        <color rgb="FFFF0000"/>
        <rFont val="Arial Narrow"/>
        <family val="2"/>
      </rPr>
      <t>Instituto Colombiano de Bienestar Familiar (ICBF)</t>
    </r>
  </si>
  <si>
    <t>I040a0100</t>
  </si>
  <si>
    <t>Porcentaje de matrícula oficial con conexión a internet</t>
  </si>
  <si>
    <t>Mide el porcentaje de estudiantes de sedes educativas oficiales con conexión a internet, respecto al total de estudiantes en sedes educativas oficiales.</t>
  </si>
  <si>
    <t>MinEducación - Sistema Integrado de Matrícula (SIMAT)
MinTIC
MinEducación - Reporte de Conectividad por Sede Educativa</t>
  </si>
  <si>
    <t xml:space="preserve">Ministerio de las Tecnologías de la Información y las Comunicaciones </t>
  </si>
  <si>
    <t>Mesa 6</t>
  </si>
  <si>
    <t>5.a</t>
  </si>
  <si>
    <t>Emprender reformas que otorguen a las mujeres igualdad de derechos a los recursos económicos, así como acceso a la propiedad y al control de la tierra y otros tipos de bienes, los servicios financieros, la herencia y los recursos naturales, de conformidad con las leyes nacionales</t>
  </si>
  <si>
    <t>Presidencia de la República a través de la Alta Consejería para la Equidad de la Mujer</t>
  </si>
  <si>
    <t>Ministerio del Interior</t>
  </si>
  <si>
    <t>I08050500</t>
  </si>
  <si>
    <t>Brecha de ingreso mensual promedio entre hombres y mujeres</t>
  </si>
  <si>
    <t>Mide la diferencia porcentual entre el ingreso laboral mensual de hombres y mujeres. El ingreso laboral es la suma de los ingresos de la primera actividad, los ingresos por segunda actividad y los ingresos en especie.</t>
  </si>
  <si>
    <t>5.1</t>
  </si>
  <si>
    <t>Poner fin a todas las formas de discriminación contra todas las mujeres y las niñas en todo el mundo</t>
  </si>
  <si>
    <t>Ministerio de Salud y Protección Social
Instituto Colombiano de Bienestar Familiar (ICBF)</t>
  </si>
  <si>
    <t>Porcentaje de municipios que cuentan con mecanismo intersectorial para el abordaje de las violencias de género</t>
  </si>
  <si>
    <t>Mide el porcentaje de municipios que cuentan con mecanismo de articulación intersectorial para el abordaje integral de las violencias de género creada por acto administrativo (decreto o acuerdo).</t>
  </si>
  <si>
    <t>MinSalud – Línea de Violencias de género.    </t>
  </si>
  <si>
    <t>Ministerio de Defensa</t>
  </si>
  <si>
    <t>5.2</t>
  </si>
  <si>
    <t>Eliminar todas las formas de violencia contra todas las mujeres y las niñas en los ámbitos público y privado, incluidas la trata y la explotación sexual y otros tipos de explotación</t>
  </si>
  <si>
    <t>Ministerio del Interior
Ministerio de Salud y Protección Social 
Ministerio de Justicia y del Derecho 
Instituto Colombiano de Bienestar Familiar (ICBF) 
Ministerio de Defensa 
Fiscalía General de la Nación 
Alta Consejería Postconflicto 
Unidad de Atención y Reparación Integral a las Victimas (UARIV)</t>
  </si>
  <si>
    <t>Porcentaje de mujeres que han sido forzadas físicamente por el esposo o compañero a tener relaciones o actos sexuales</t>
  </si>
  <si>
    <t>Mide el porcentaje de mujeres de 13 a 49 años que alguna vez han experimentado violencia sexual física por la pareja o el compañero para tener relaciones o llevar a cabo actos sexuales, respecto al total de encuestadas.</t>
  </si>
  <si>
    <t xml:space="preserve">
6,1% (2020)
</t>
  </si>
  <si>
    <t>Porcentaje de mujeres que han sido forzadas físicamente por otra persona diferente a su esposo o compañero a tener relaciones o actos sexuales</t>
  </si>
  <si>
    <t>Mide el porcentaje de mujeres de 13 a 49 años que alguna vez han experimentado violencia sexual física por otra persona diferente a la pareja o al compañero para tener relaciones o llevar a cabo actos sexuales, respecto al total de encuestadas.</t>
  </si>
  <si>
    <t xml:space="preserve">
4% (2020)
</t>
  </si>
  <si>
    <t>Porcentaje de mujeres, alguna vez unidas, que han experimentado alguna violencia física por parte del esposo o compañero</t>
  </si>
  <si>
    <t>Mide el porcentaje de mujeres de 13 a 49 años, alguna vez unidas, que han experimentado alguna violencia física por parte del esposo o compañero, respecto al total de encuestadas.</t>
  </si>
  <si>
    <t xml:space="preserve">
31,9% (2020)
</t>
  </si>
  <si>
    <t xml:space="preserve">Este indicador durante las últimas encuestas ha incrementado por eso se espera que el porcentaje que se reportó en el 2015 se mantenga en 5 años para que pueda comenzar a descender </t>
  </si>
  <si>
    <t>Porcentaje de mujeres que han experimentado alguna violencia física por una persona diferente al esposo o compañero</t>
  </si>
  <si>
    <t xml:space="preserve">
12% (2020)
</t>
  </si>
  <si>
    <t>DNP</t>
  </si>
  <si>
    <t>Tasa de homicidio de mujeres</t>
  </si>
  <si>
    <t>Mide el número de homicidios de mujeres ocurridos en Colombia al año, por cada 100.000 habitantes de sexo femenino.</t>
  </si>
  <si>
    <t>Tasa por cada 100.000 mujeres</t>
  </si>
  <si>
    <t>MinDefensa - Sistema de Información Estadística, Delicuencial, Contravencional y Operativa (SIEDCO)</t>
  </si>
  <si>
    <t>Policía Nacional - MinDefensa</t>
  </si>
  <si>
    <t>DJSG</t>
  </si>
  <si>
    <t xml:space="preserve">04.12.2017 Se mantiene indicador con sus datos en tanto no se reciban comentarios posteriores a la sesión Pre-Conpes. En ella no se discutió la exclusión de este indicador, solo el aumento de las metas de tasa de homicidio, el cual de ser aprobado implicaría un ajuste de metas para homicidio de mujeres. </t>
  </si>
  <si>
    <t xml:space="preserve">Llamar </t>
  </si>
  <si>
    <t xml:space="preserve">Anibal Fernandez de Soto </t>
  </si>
  <si>
    <t>Viceministro para las políticas y Asuntos Internacionales</t>
  </si>
  <si>
    <t>anibalfernandezdesoto@mindefensa.gov.co</t>
  </si>
  <si>
    <t>2660397-2660573ext.3388</t>
  </si>
  <si>
    <t>Porcentaje de mujeres, alguna vez unidas, que reportaron violencia psicológica por parte de su pareja</t>
  </si>
  <si>
    <t>Mide el porcentaje de mujeres de 13 a 49 años que han experimentado violencia psicológica por parte de su esposo o compañero, respecto al total de encuestadas.</t>
  </si>
  <si>
    <t xml:space="preserve">
63,2% (2020)
</t>
  </si>
  <si>
    <t>5.3</t>
  </si>
  <si>
    <t>Eliminar todas las prácticas nocivas, como el matrimonio infantil, precoz y forzado y la mutilación genital femenina</t>
  </si>
  <si>
    <r>
      <t xml:space="preserve">Instituto Colombiano de Bienestar Familiar (ICBF)
</t>
    </r>
    <r>
      <rPr>
        <sz val="9"/>
        <rFont val="Arial Narrow"/>
        <family val="2"/>
      </rPr>
      <t>Ministerio de Salud y Protección Social
Ministerio de Justicia y del Derecho
Ministerio del Interior</t>
    </r>
  </si>
  <si>
    <t>Porcentaje de mujeres entre 20 y 24 años que estaban casadas o mantenían una unión estable antes de cumplir los 15 años</t>
  </si>
  <si>
    <t>Mide el porcentaje de mujeres entre los 20 y 24 años que estaban casadas o mantenían una unión estable antes de cumplir los 15 años, respecto al total de encuestadas.</t>
  </si>
  <si>
    <t xml:space="preserve">
3,6% (2020)
</t>
  </si>
  <si>
    <t xml:space="preserve"> </t>
  </si>
  <si>
    <t>Porcentaje de mujeres entre 20 y 24 años que estaban casadas o mantenían una unión estable antes de cumplir los 18 años</t>
  </si>
  <si>
    <t>Mide el porcentaje de mujeres entre los 20 y 24 años que estaban casadas o mantenían una unión estable antes de cumplir los 18 años, respecto al total de encuestadas.</t>
  </si>
  <si>
    <t xml:space="preserve">
19,1% (2020)
</t>
  </si>
  <si>
    <t>5.4</t>
  </si>
  <si>
    <t>Reconocer y valorar los cuidados y el trabajo doméstico no remunerados mediante servicios públicos, infraestructuras y políticas de protección social, y promoviendo la responsabilidad compartida en el hogar y la familia, según proceda en cada país</t>
  </si>
  <si>
    <t>Definición en el marco de la Política del Cuidado</t>
  </si>
  <si>
    <t>Ministerio de Salud y Protección Social 
Ministerio de Trabajo 
Presidencia de la República a través de la Alta Consejería Presidencial para la Equidad de la Mujer
Departamento para la Prosperidad Social</t>
  </si>
  <si>
    <t>Brecha del tiempo dedicado a quehaceres domésticos y cuidados no remunerados por hombres y mujeres</t>
  </si>
  <si>
    <t xml:space="preserve"> Mide la diferencia porcentual entre el tiempo anual dedicado a Trabajo Doméstico y De Cuidado No Remunerado (TDCNR) por las mujeres y el dedicado por los hombres, respecto del tiempo de TDCNR dedicado por las mujeres.</t>
  </si>
  <si>
    <t>DANE - Encuesta Nacional de Uso del Tiempo (ENUT)</t>
  </si>
  <si>
    <t>74,1% (2012)</t>
  </si>
  <si>
    <t>Brecha de la valoración económica del trabajo doméstico y de cuidado no remunerado como porcentaje del Producto Interno Bruto (PIB)</t>
  </si>
  <si>
    <t>Mide la brecha de la valoración económica del Trabajo Doméstico y De Cuidado No Remunerado (TDCNR) como proporción del Producto Interno Bruto (PIB), para mujeres. La valoración económica se obtiene del producto entre las horas dedicadas al trabajo doméstico y de cuidado no remunerado, y el costo de reemplazar dichas horas a los ingresos promedio por hora en el mercado laboral.</t>
  </si>
  <si>
    <t>11,9% (2012)</t>
  </si>
  <si>
    <t>5.5</t>
  </si>
  <si>
    <t>Asegurar la participación plena y efectiva de las mujeres y la igualdad de oportunidades de liderazgo a todos los niveles decisorios en la vida política, económica y pública</t>
  </si>
  <si>
    <t xml:space="preserve">Ministerio del Interior </t>
  </si>
  <si>
    <t>Presidencia de la República a través de la Alta Consejería Presidencial para la Equidad de la Mujer
Departamento Administrativo de la Función Pública (DAFP)</t>
  </si>
  <si>
    <t>Porcentaje de mujeres candidatas del total de personas candidatizadas</t>
  </si>
  <si>
    <t>Mide el porcentaje de mujeres que se presentan como candidatas a cargos de elección popular (alcaldías, gobernaciones, asambleas departamentales, consejos municipales/distritales), respecto al total de personas que se candidatizan en cada elección.</t>
  </si>
  <si>
    <t>Registraduría Nacional del Estado Civil</t>
  </si>
  <si>
    <t>El Ministerio Interior señala que no es posible su validación por cuanto el cumplimiento del indicador dependería de circunstancias externas al ministerio imposibilitando el cumplimiento de la meta. Esta observación se realiza con base en el informe final de auditoria independiente de Control interno de la vigencia 2015 en el cual se realizó una observación frente a un indicador similar; volver a plantear un indicador con las mismas características ocasionaría una nueva observación por reincidencia con posibles consecuencias de carácter disciplinario.
04.12.2017 Tanto la DJSG como la DSEPP coinciden en la importancia y disponibilidad de información. No se reciben a la fecha comentarios a la matriz enviada en el Pre-Conpes se mantiene el indicador (previamente definido en la mesas del DANE), sujeto a que pueda ser reportado por otros entes como la Registraduría. El indicador global es muy similar y tiene obligatoriedad de reporte por parte de Colombia.</t>
  </si>
  <si>
    <t>5.5.2</t>
  </si>
  <si>
    <t>Porcentaje de mujeres en cargos de máximo nivel decisorio y de otro nivel decisorio</t>
  </si>
  <si>
    <t>Mide el porcentaje de mujeres asalariadas empleadas en roles de toma de decisiones y de gestión en el gobierno nacional, respecto al total de asalariadas.</t>
  </si>
  <si>
    <t>Departamento Administrativo de la Función Pública</t>
  </si>
  <si>
    <t>&gt;=30%</t>
  </si>
  <si>
    <t>5.6</t>
  </si>
  <si>
    <t>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t>
  </si>
  <si>
    <t>Mide el número anual de nacimientos para mujeres de 15 a 19 años, por cada 1.000 mujeres de ese grupo de edad.</t>
  </si>
  <si>
    <t>5.6.b</t>
  </si>
  <si>
    <t>Repetido 3.7.a</t>
  </si>
  <si>
    <t>5.6.c</t>
  </si>
  <si>
    <t>Repetido 3.7.b</t>
  </si>
  <si>
    <t>Relevante mantenerlo, falta claridad unidad de medida son emabarazos o mujeres para ajustar nombre o descripción</t>
  </si>
  <si>
    <t>5.6.d</t>
  </si>
  <si>
    <t>Repetido 3.7.c</t>
  </si>
  <si>
    <t xml:space="preserve">Encuesta Nacional de Demografia y Salud (ENDS) </t>
  </si>
  <si>
    <t>5.6.e</t>
  </si>
  <si>
    <t>Era 5.6.1 Cambiar código y nombre</t>
  </si>
  <si>
    <t>5.6.f</t>
  </si>
  <si>
    <t>Repetido 3.7.1</t>
  </si>
  <si>
    <t>5.b</t>
  </si>
  <si>
    <t>Mejorar el uso de la tecnología instrumental, en particular la tecnología de la información y las comunicaciones, para promover el empoderamiento de las mujeres</t>
  </si>
  <si>
    <t xml:space="preserve">Presidencia de la República a través de la Alta Consejería Presidencial para la Equidad de la Mujer                     </t>
  </si>
  <si>
    <t>Porcentaje de mujeres que usan teléfono celular</t>
  </si>
  <si>
    <t>Mide el porcentaje de mujeres mayores de 5 años que usan un teléfono celular, respecto al total de mujeres mayores de 5 años.</t>
  </si>
  <si>
    <t>STEL</t>
  </si>
  <si>
    <t xml:space="preserve">Presidencia de la República a través de la Alta Consejería Presidencial para la Equidad de la Mujer                        </t>
  </si>
  <si>
    <t>Porcentaje de mujeres que usan terminales</t>
  </si>
  <si>
    <t>Mide el porcentaje de mujeres mayores de 5 años que usan terminales (computador portátil o de escritorio, tableta o Smartphone), respecto al total de mujeres mayores de 5 años.(Nota: la medición de Smartphone inicia en 2017).</t>
  </si>
  <si>
    <t>Porcentaje de mujeres que usan internet</t>
  </si>
  <si>
    <t>Mide el porcentaje de mujeres mayores de 5 años que usan internet, respecto al total de mujeres mayores de 5 años.</t>
  </si>
  <si>
    <t>Mesa 7</t>
  </si>
  <si>
    <t>6.1</t>
  </si>
  <si>
    <t>De aquí a 2030, lograr el acceso universal y equitativo al agua potable a un precio asequible para todos</t>
  </si>
  <si>
    <t xml:space="preserve">Ministerio de Vivienda, Ciudad y Territorio  </t>
  </si>
  <si>
    <t>Ministerio de Ambiente y Desarrollo Sostenible
Ministerio de Salud y Protección Social
Ministerio de Agricultura y Desarrollo Rural</t>
  </si>
  <si>
    <t>I06010100</t>
  </si>
  <si>
    <t>Porcentaje de la población con acceso a métodos de abastecimiento de agua adecuados</t>
  </si>
  <si>
    <t xml:space="preserve">Mide el porcentaje de la población que accede a métodos de abastecimiento de agua adecuados, respecto al total de población. </t>
  </si>
  <si>
    <t>Ministerio de Vivienda, Ciudad y Territorio</t>
  </si>
  <si>
    <t>El 22 de noviembre Felipe Castro tomó la decisión de dejar el indicador como está, además de darle la responsabilidad al Ministerio de Vivienda, de modo que el Ministerio de Agricultura pasa a ser una entidad acompañante. Se incluirá una nota al pie en el Conpes en la que el DANE se compromete a trabajar para tener un indicado tanto rural como urbano. El indicador pasa a ser aprobado (verde). En reunión con el Vice de Agua y la DDU se acuerda incluir un indicador rural y urbano, pero este, el municipal, queda como la meta trazadora</t>
  </si>
  <si>
    <t>Porcentaje de la población con acceso a métodos de abastecimiento de agua adecuados en suelo urbano</t>
  </si>
  <si>
    <t>Mide el porcentaje de la población que accede a métodos de abastecimiento de agua adecuados, respecto a la población total. Los métodos de abastecimiento de agua adecuados en suelo urbano son los prevenientes del servicio público domiciliario de acueducto</t>
  </si>
  <si>
    <t>La FT la envió el Min Vivienda y la aprobó la DDU luego de una reunión con el Viceministro</t>
  </si>
  <si>
    <t>Porcentaje de la población con acceso a métodos de abastecimiento de agua adecuados en suelo rural</t>
  </si>
  <si>
    <t>Mide el porcentaje de la población que accede a métodos de abastecimiento de agua adecuados, respecto a la población total. Los métodos de abastecimiento de agua adecuados en suelo rural son los provenientes del servicio público domiciliario de acueducto y las soluciones alternativas para el aprovisionamiento de agua para consumo humano y doméstico (decreto 1898 de 02016).</t>
  </si>
  <si>
    <t>6.2</t>
  </si>
  <si>
    <t>De aquí a 2030, lograr el acceso a servicios de saneamiento e higiene adecuados y equitativos para todos y poner fin a la defecación al aire libre, prestando especial atención a las necesidades de las mujeres y las niñas y las personas en situaciones de vulnerabilidad</t>
  </si>
  <si>
    <t>Ministerio de Salud y Protección Social
Ministerio de Agricultura y Desarrollo Rural</t>
  </si>
  <si>
    <t>I06020100</t>
  </si>
  <si>
    <t>Porcentaje de la población con acceso a métodos de saneamiento adecuados</t>
  </si>
  <si>
    <t>Mide el porcentaje de la población que accede a métodos de saneamiento gestionados de forma segura, respecto al total de población.</t>
  </si>
  <si>
    <t>87,4%</t>
  </si>
  <si>
    <t>El 22 de noviembre Felipe Castro tomó la decisión de dejar el indicador como está, además de darle la responsabilidad al Ministerio de Vivienda, de modo que el Ministerio de Agricultura pasa a ser una entidad acompañante. Se incluirá una nota al pie en el Conpes en la que el DANE se compromete a trabajar para tener un indicado tanto rural como urbano. El indicador pasa a ser aprobado (verde)</t>
  </si>
  <si>
    <t>6.3</t>
  </si>
  <si>
    <t>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t>
  </si>
  <si>
    <t xml:space="preserve">Ministerio de Ambiente y Desarrollo Sostenible  </t>
  </si>
  <si>
    <r>
      <t xml:space="preserve">Ministerio de Salud y Protección Social
</t>
    </r>
    <r>
      <rPr>
        <sz val="9"/>
        <color rgb="FFFF0000"/>
        <rFont val="Arial Narrow"/>
        <family val="2"/>
      </rPr>
      <t xml:space="preserve">Ministerio de Vivienda, Ciudad y Territorio
</t>
    </r>
    <r>
      <rPr>
        <sz val="9"/>
        <rFont val="Arial Narrow"/>
        <family val="2"/>
      </rPr>
      <t>Ministerio de Agricultura y Desarrollo Rural</t>
    </r>
    <r>
      <rPr>
        <sz val="9"/>
        <color rgb="FFFF0000"/>
        <rFont val="Arial Narrow"/>
        <family val="2"/>
      </rPr>
      <t xml:space="preserve">
Ministerio de Minas y Energía</t>
    </r>
  </si>
  <si>
    <t>Porcentaje de aguas residuales urbanas domésticas tratadas de manera segura</t>
  </si>
  <si>
    <t>Mide el porcentaje de aguas residuales urbanas domésticas tratadas de acuerdo con el caudal de aguas residuales generadas</t>
  </si>
  <si>
    <t>Superintendencia de Servicios Públicos Domiciliarios – Sistema Único de Información (SUI), Requerimientos al prestador y visitas de inspección</t>
  </si>
  <si>
    <t>Superintendencia de Servicios Públicos Domiciliarios</t>
  </si>
  <si>
    <r>
      <t xml:space="preserve">Ministerio de Salud y Protección Social
</t>
    </r>
    <r>
      <rPr>
        <sz val="11"/>
        <color rgb="FFFF0000"/>
        <rFont val="Calibri"/>
        <family val="2"/>
        <scheme val="minor"/>
      </rPr>
      <t xml:space="preserve">Ministerio de Vivienda, Ciudad y Territorio
</t>
    </r>
    <r>
      <rPr>
        <sz val="11"/>
        <rFont val="Calibri"/>
        <family val="2"/>
        <scheme val="minor"/>
      </rPr>
      <t>Ministerio de Agricultura y Desarrollo Rural</t>
    </r>
    <r>
      <rPr>
        <sz val="11"/>
        <color rgb="FFFF0000"/>
        <rFont val="Calibri"/>
        <family val="2"/>
        <scheme val="minor"/>
      </rPr>
      <t xml:space="preserve">
Ministerio de Minas y Energía</t>
    </r>
  </si>
  <si>
    <t>Porcentaje de aguas residuales industriales tratadas</t>
  </si>
  <si>
    <t>Mide el porcentaje del volumen de agua residual que es sometido a tratamiento primario o superior, respecto al volumen total de aguas residuales generadas por las industrias.</t>
  </si>
  <si>
    <t>DANE - Encuesta Ambiental Industrial</t>
  </si>
  <si>
    <t xml:space="preserve">Ministerio de comercio, Industria y Turismo </t>
  </si>
  <si>
    <t>El lunes 20 de noviembre se validarán las metas del indicador. 
El DANE envió FT del indicador y en la reunión MinAmbinete validó las metas. Quedo pendiente la validación de MInComercio</t>
  </si>
  <si>
    <t xml:space="preserve">Ministerio de Ambiente y Desarrollo Sostenible  
</t>
  </si>
  <si>
    <t>Porcentaje de puntos de monitoreo con categoría buena o aceptable del Índice de Calidad de Agua (ICA)</t>
  </si>
  <si>
    <t>Mide el porcentaje de puntos de monitoreo de la red básica nacional de calidad de agua del IDEAM con categoría buena o aceptable del Índice de Calidad de Agua, calculado con 6 variables.</t>
  </si>
  <si>
    <t>36%
(2011 - 2015)</t>
  </si>
  <si>
    <t>El lunes 20 de noviembre se calcularán y acordarán las metas</t>
  </si>
  <si>
    <t>6.4</t>
  </si>
  <si>
    <t>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t>
  </si>
  <si>
    <t>Ministerio de Ambiente y Desarrollo Sostenible 
Ministerio de Vivienda, Ciudad y Territorio</t>
  </si>
  <si>
    <r>
      <t xml:space="preserve">Ministerio de Minas y Energía
</t>
    </r>
    <r>
      <rPr>
        <sz val="11"/>
        <rFont val="Calibri"/>
        <family val="2"/>
        <scheme val="minor"/>
      </rPr>
      <t>Ministerio de Agricultura y Desarrollo Rural</t>
    </r>
    <r>
      <rPr>
        <sz val="11"/>
        <color theme="1"/>
        <rFont val="Calibri"/>
        <family val="2"/>
        <scheme val="minor"/>
      </rPr>
      <t xml:space="preserve">
Ministerio de Salud y Protección Social</t>
    </r>
  </si>
  <si>
    <t>Porcentaje de subzonas hidrográficas con Índice de Uso del Agua (IUA) muy alto o crítico</t>
  </si>
  <si>
    <t>Mide el porcentaje de subzonas hidrográficas que tienen condiciones muy altas o críticas de presión por demanda del recurso hídrico, Índice de Uso de Agua (IUA).</t>
  </si>
  <si>
    <t>IDEAM – Estudio Nacional del Agua</t>
  </si>
  <si>
    <t>8,2% (2012)</t>
  </si>
  <si>
    <t>≤10,6%</t>
  </si>
  <si>
    <t>≤17,8%</t>
  </si>
  <si>
    <t>El lunes 20 de noviembre se evaluará la opción de dejar una propuesta más ambiciosa de las metas, teniendo en cuenta que estamos planteando la opción de que aumenten las subzonas con IUA crítico</t>
  </si>
  <si>
    <r>
      <t xml:space="preserve">Ministerio de Minas y Energía
</t>
    </r>
    <r>
      <rPr>
        <sz val="9"/>
        <rFont val="Arial Narrow"/>
        <family val="2"/>
      </rPr>
      <t>Ministerio de Agricultura y Desarrollo Rural</t>
    </r>
    <r>
      <rPr>
        <sz val="9"/>
        <color theme="1"/>
        <rFont val="Arial Narrow"/>
        <family val="2"/>
      </rPr>
      <t xml:space="preserve">
Ministerio de Salud y Protección Social</t>
    </r>
  </si>
  <si>
    <t>Productividad hídrica</t>
  </si>
  <si>
    <t>Mide una aproximación de la presión que ejerce la economía sobre los recursos hídricos.</t>
  </si>
  <si>
    <t>Pesos / m^3</t>
  </si>
  <si>
    <t>DANE - Cuenta Ambiental y económica de flujo del agua</t>
  </si>
  <si>
    <t>El lunes 20 de noviembre se validará con el DANE los datos de LB teniendo en cuenta la diferencia que se tiene con el indicador del Banco Mundial
En la reunión del 20 de noviembre DNP y DANE revisan las diferencias y acuerdan las metas, MinAmbiente valida las metas.</t>
  </si>
  <si>
    <t>6.5</t>
  </si>
  <si>
    <t>De aquí a 2030, implementar la gestión integrada de los recursos hídricos a todos los niveles, incluso mediante la cooperación transfronteriza, según proceda</t>
  </si>
  <si>
    <t xml:space="preserve">Ministerio de Ambiente y Desarrollo Sostenible </t>
  </si>
  <si>
    <r>
      <t xml:space="preserve">Ministerio de Minas y Energía
</t>
    </r>
    <r>
      <rPr>
        <sz val="11"/>
        <rFont val="Calibri"/>
        <family val="2"/>
        <scheme val="minor"/>
      </rPr>
      <t xml:space="preserve">Ministerio de Agricultura y Desarrollo Rural </t>
    </r>
    <r>
      <rPr>
        <sz val="11"/>
        <color theme="1"/>
        <rFont val="Calibri"/>
        <family val="2"/>
        <scheme val="minor"/>
      </rPr>
      <t xml:space="preserve">
</t>
    </r>
    <r>
      <rPr>
        <sz val="11"/>
        <color theme="1"/>
        <rFont val="Calibri"/>
        <family val="2"/>
        <scheme val="minor"/>
      </rPr>
      <t xml:space="preserve">Ministerio de vivienda, Ciudad y Territorio
Ministerio de Salud y Protección Social </t>
    </r>
    <r>
      <rPr>
        <sz val="11"/>
        <color theme="1"/>
        <rFont val="Calibri"/>
        <family val="2"/>
        <scheme val="minor"/>
      </rPr>
      <t xml:space="preserve">
</t>
    </r>
    <r>
      <rPr>
        <sz val="11"/>
        <color theme="1"/>
        <rFont val="Calibri"/>
        <family val="2"/>
        <scheme val="minor"/>
      </rPr>
      <t>Departamento Nacional de Planeación
Cancillería</t>
    </r>
  </si>
  <si>
    <t>Planes de Ordenación y Manejo de Cuencas Hidrográficas (POMCA) formulados en el territorio nacional</t>
  </si>
  <si>
    <t>Mide el número de Planes de Ordenación y Manejo de Cuencas Hidrográficas (POMCA) formulados a partir de la nueva estructura de planificación y ordenamiento del recurso hídrico, acorde con el Decreto 1640 de 2012.</t>
  </si>
  <si>
    <t>Planes</t>
  </si>
  <si>
    <t>MinAmbiente</t>
  </si>
  <si>
    <t>Planes de Ordenación y Manejo de Cuencas Hidrográficas (POMCA) en implementación en el territorio nacional</t>
  </si>
  <si>
    <t>Mide el número de Planes de Ordenación y Manejo de Cuencas Hidrográficas (POMCA) en proceso de implementación que tienen como mínimo un proyecto en fase de ejecución en el respectivo año.</t>
  </si>
  <si>
    <t xml:space="preserve">El lunes 20 de noviembre MinAmbiente dará rta sobre el cambio solicitado de pasar "formulados" a "en implementación" </t>
  </si>
  <si>
    <t>Mesa 8</t>
  </si>
  <si>
    <t>7.1</t>
  </si>
  <si>
    <t>De aquí a 2030, garantizar el acceso universal a servicios energéticos asequibles, fiables y modernos</t>
  </si>
  <si>
    <t xml:space="preserve">Ministerio de Minas y Energía </t>
  </si>
  <si>
    <r>
      <rPr>
        <sz val="9"/>
        <rFont val="Arial Narrow"/>
        <family val="2"/>
      </rPr>
      <t>Ministerio de Ambiente y Desarrollo Sostenible</t>
    </r>
    <r>
      <rPr>
        <sz val="9"/>
        <color rgb="FFFF0000"/>
        <rFont val="Arial Narrow"/>
        <family val="2"/>
      </rPr>
      <t xml:space="preserve">
Ministerio de Vivienda, Ciudad y Territorio</t>
    </r>
  </si>
  <si>
    <t>Índice de cobertura de Energía Eléctrica</t>
  </si>
  <si>
    <t>Mide la relación porcentual entre las viviendas con servicio y las viviendas totales.
(Nota 1: una vez se determine el número de viviendas, a partir del próximo censo, se ajustarán la línea base y metas 2018.)</t>
  </si>
  <si>
    <t>Unidad de Planeación Minero Energética (UPME) - Plan indicativo de expansión de Cobertura (PIEC)</t>
  </si>
  <si>
    <t>96,9%
(13.568.357 usuarios)</t>
  </si>
  <si>
    <t>97,2%
(13.595.192 usuarios)</t>
  </si>
  <si>
    <t xml:space="preserve">UPME </t>
  </si>
  <si>
    <t>Ministerio de Minas y Energía</t>
  </si>
  <si>
    <t>UPME</t>
  </si>
  <si>
    <t>7.2</t>
  </si>
  <si>
    <t>De aquí a 2030, aumentar considerablemente la proporción de energía renovable en el conjunto de fuentes energéticas</t>
  </si>
  <si>
    <t>7.2.1</t>
  </si>
  <si>
    <t>Porcentaje de la capacidad instalada de generación de energía eléctrica que corresponde a fuentes renovables</t>
  </si>
  <si>
    <t>Mide el porcentaje de la capacidad instalada cuyas fuentes de energía son renovables (agua, viento, sol, biomasa) entre la capacidad instalada del parque generador.</t>
  </si>
  <si>
    <t>Unidad de Planeación Minero Energética (UPME) - Balance Energético Colombiano</t>
  </si>
  <si>
    <t>IPSE</t>
  </si>
  <si>
    <t>7.3</t>
  </si>
  <si>
    <t>De aquí a 2030, duplicar la tasa mundial de mejora de la eficiencia energética</t>
  </si>
  <si>
    <t>Intensidad energética</t>
  </si>
  <si>
    <t>Mide la relación entre el consumo final de energía, respecto al Producto Interno Bruto (PIB) en mil millones de pesos de 2005.</t>
  </si>
  <si>
    <t>Terajulios / mil millones de pesos de 2005</t>
  </si>
  <si>
    <t>Unidad de Planeación Minero Energética (UPME) - Balance energético Nacional
DANE - Cuenta Ambiental y Económica de Flujos de Energía, en Unidades Físicas.</t>
  </si>
  <si>
    <t>UPME (PROURE)</t>
  </si>
  <si>
    <t>7.b</t>
  </si>
  <si>
    <t>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</si>
  <si>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Capacidad instalada de generación de energía eléctrica</t>
  </si>
  <si>
    <t>Mide la Capacidad Efectiva Neta (CEN) instalada en el Sistema Interconectado Nacional (SIN) mediante recursos hidráulicos, térmicos, plantas menores y de cogeneradores.</t>
  </si>
  <si>
    <t>Mega vatios (MW)</t>
  </si>
  <si>
    <t>MinMinas – Sistema de Información eléctrico colombiano</t>
  </si>
  <si>
    <t>MinMinas</t>
  </si>
  <si>
    <t>Jorge Cuenca Osorio</t>
  </si>
  <si>
    <t>Jefe Oficina Planeación</t>
  </si>
  <si>
    <t>jcosorio@minminas.gov.co</t>
  </si>
  <si>
    <t>MinMinas envió las fichas técnicas de todos los indicadores pero quedo pendiente el envío de la FT del este indicador, por medio de la cual se validaría el indicador por parte del sector</t>
  </si>
  <si>
    <t>Mesa 9</t>
  </si>
  <si>
    <t>8.5</t>
  </si>
  <si>
    <t>De aquí a 2030, lograr el empleo pleno y productivo y el trabajo decente para todas las mujeres y los hombres, incluidos los jóvenes y las personas con discapacidad, así como la igualdad de remuneración por trabajo de igual valor</t>
  </si>
  <si>
    <t xml:space="preserve">Ministerio de Trabajo </t>
  </si>
  <si>
    <t>Departamento para la Prosperidad Social
Ministerio de Salud y Protección Social</t>
  </si>
  <si>
    <t>8.5.2</t>
  </si>
  <si>
    <t>Tasa de desempleo</t>
  </si>
  <si>
    <t xml:space="preserve">Mide el porcentaje de personas que están buscando trabajo, respecto al número de personas que integran la fuerza laboral. </t>
  </si>
  <si>
    <t>8,9%</t>
  </si>
  <si>
    <t>6,8%</t>
  </si>
  <si>
    <t>(12/12/2017) La meta 2018 se cambió ante un detallado análisis de los cambios que se han venido presentando en la economia colombiana durante los últimos años y que afectan directamente la meta de la tasa de desempleo trazada inicialmente en el PND 2014-2018 (8%)
(13.12.2017) Dado que la meta enviada a 2018 (9,1%) enviada por el sector era mayor a la línea base, Felipe decide dejar como meta 2018 la línea base de 2015.</t>
  </si>
  <si>
    <t>8.1</t>
  </si>
  <si>
    <t>Mantener el crecimiento económico per cápita de conformidad con las circunstancias nacionales y, en particular, un crecimiento del producto interno bruto de al menos el 7% anual en los países menos adelantados</t>
  </si>
  <si>
    <t xml:space="preserve">Ministerio de Hacienda y Crédito Público </t>
  </si>
  <si>
    <t>8.1.1</t>
  </si>
  <si>
    <t>Crecimiento anual del Producto Interno Bruto (PIB) real per cápita</t>
  </si>
  <si>
    <t>Mide la variación porcentual del Producto Interno Bruto (PIB) real anual 
por persona.</t>
  </si>
  <si>
    <t>DANE - Cuentas Nacionales</t>
  </si>
  <si>
    <t>DEE</t>
  </si>
  <si>
    <t>Ministerio de Hacienda y Crédito Público</t>
  </si>
  <si>
    <t>8.2</t>
  </si>
  <si>
    <t>Lograr niveles más elevados de productividad económica mediante la diversificación, la modernización tecnológica y la innovación, entre otras cosas centrándose en los sectores con gran valor añadido y un uso intensivo de la mano de obra</t>
  </si>
  <si>
    <t xml:space="preserve">Ministerio de Comercio, Industria y Turismo </t>
  </si>
  <si>
    <t>8.2.1</t>
  </si>
  <si>
    <t>Crecimiento anual del Producto Interno Bruto (PIB) real por persona empleada</t>
  </si>
  <si>
    <t xml:space="preserve">Mide la variación porcentual del Productor Interno Bruto (PIB) real anual 
por persona empleada.
</t>
  </si>
  <si>
    <t>Hacienda envía correo a Felipe diciendo que ellos no asumen la responsabilidad del indicador. En la mesa pre-conpes ni Hacienda ni Trabajo abordaron la discusion. La información existe y sale de cuentas nacionales, se mantiene el indicador con lsa metas propuestas por DNP, incluso si requiere que sea reportado por entra entidad (DANE)</t>
  </si>
  <si>
    <t>8.3</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</si>
  <si>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t>
  </si>
  <si>
    <t>8.3.1</t>
  </si>
  <si>
    <t>Tasa de informalidad laboral</t>
  </si>
  <si>
    <t>Mide el porcentaje de la población ocupada informal, respecto a la población ocupada en 23 ciudades y 13 áreas metropolitanas.</t>
  </si>
  <si>
    <t>8.4</t>
  </si>
  <si>
    <t>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t>
  </si>
  <si>
    <t>Definición en el marco dela Política de Crecimiento Verde</t>
  </si>
  <si>
    <t>Ministerio de Comercio, Industria y Turismo 
Ministerio de Ambiente y Desarrollo Sostenible</t>
  </si>
  <si>
    <t>Generación de residuos sólidos y productos residuales frente al Producto Interno Bruto (PIB)</t>
  </si>
  <si>
    <t>Mide el número de toneladas de residuos sólidos generados, respecto al Producto Interno Bruto (PIB).</t>
  </si>
  <si>
    <t>Toneladas / billón de pesos</t>
  </si>
  <si>
    <r>
      <t xml:space="preserve">DANE </t>
    </r>
    <r>
      <rPr>
        <sz val="9"/>
        <rFont val="Arial Narrow"/>
        <family val="2"/>
      </rPr>
      <t>- Cuenta Ambiental y Económica de Flujo de Materiales - Cuenta de Residuos Sólidos, en unidades físicas.</t>
    </r>
  </si>
  <si>
    <t>DNP (DDU)</t>
  </si>
  <si>
    <t xml:space="preserve">04.12.2017  MinAmbiente y MinVivienda en reuniones y correos electrónicos han manifestado que no asumirán el reporte del indicador ni la validación de las metas. Debido a que la información está disponible se valida su inclusión en el CONPES, incluso si el reporte lo hace otra entidad como el DANE. El aporte de cada sector para movilizar el indicador debería definirse en el marco de la política de crecimiento verde cuando se defina la entidad líder y acompañante para esta meta. </t>
  </si>
  <si>
    <t>Las metas de este indicador no han sido validades por ninguna entidad. MinAmbiente no quiso validarlas argumentado que el tema le corresponde a MinVivienda. MinAmbiente enviará porpuesta de un indicador sobre "Aprovechamiento de residuos"</t>
  </si>
  <si>
    <t>Porcentaje de residuos sólidos efectivamente aprovechados</t>
  </si>
  <si>
    <t>Mide el porcentaje de residuos sólidos efectivamente aprovechados, con respecto al total de los residuos sólidos generados, en el ámbito nacional.</t>
  </si>
  <si>
    <t>MinAmbiente tiene pendiente enviar la propuesta de este indicador</t>
  </si>
  <si>
    <t>8.6</t>
  </si>
  <si>
    <t>De aquí a 2020, reducir considerablemente la proporción de jóvenes que no están empleados y no cursan estudios ni reciben capacitación</t>
  </si>
  <si>
    <t>Servicio Nacional de Aprendizaje (SENA)
Departamento para la Prosperidad Social</t>
  </si>
  <si>
    <t>8.6.1</t>
  </si>
  <si>
    <t>Porcentaje de jóvenes que no estudian y no tienen empleo</t>
  </si>
  <si>
    <t>Mide el porcentaje de jóvenes que no estudian y no tienen empleo, respecto a la población entre 15 y 24 años de edad.</t>
  </si>
  <si>
    <t>8.7</t>
  </si>
  <si>
    <t>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t>
  </si>
  <si>
    <t>Instituto Colombiano de Bienestar Familiar (ICBF)
Ministerio de Defensa</t>
  </si>
  <si>
    <t>8.7.1</t>
  </si>
  <si>
    <t>Tasa de trabajo infantil</t>
  </si>
  <si>
    <t>Mide la relación porcentual entre menores en el rango de edad de 5 y 17 años trabajando, respecto a la población total entre 5 y 17 años.</t>
  </si>
  <si>
    <t>8.8</t>
  </si>
  <si>
    <t>Proteger los derechos laborales y promover un entorno de trabajo seguro y sin riesgos para todos los trabajadores, incluidos los trabajadores migrantes, en particular las mujeres migrantes y las personas con empleos precarios</t>
  </si>
  <si>
    <t>Migración Colombia</t>
  </si>
  <si>
    <t>Mide el porcentaje de la población ocupada afiliada a una administradora de riesgos laborales, respecto al total de población ocupada.</t>
  </si>
  <si>
    <t>8.8.a</t>
  </si>
  <si>
    <t>Repetido 1.3.d</t>
  </si>
  <si>
    <t>8.9</t>
  </si>
  <si>
    <t>De aquí a 2030, elaborar y poner en práctica políticas encaminadas a promover un turismo sostenible que cree puestos de trabajo y promueva la cultura y los productos locales</t>
  </si>
  <si>
    <t>8.9.1</t>
  </si>
  <si>
    <t>Participación del valor agregado turístico</t>
  </si>
  <si>
    <t>Mide el porcentaje de la participación del valor agregado turístico, respecto al valor agregado de la economía.</t>
  </si>
  <si>
    <t>DANE - Cuenta Satélite de Turismo</t>
  </si>
  <si>
    <t xml:space="preserve">1,39% (2014) </t>
  </si>
  <si>
    <t>DDE</t>
  </si>
  <si>
    <t>Ministerio de Comercio, Industria y Turismo</t>
  </si>
  <si>
    <t>No hay consenso</t>
  </si>
  <si>
    <t xml:space="preserve">DNP </t>
  </si>
  <si>
    <t>Porcentaje de población ocupada en la industria turística</t>
  </si>
  <si>
    <t>Mide el porcentaje de la población ocupada en actividades relacionadas con el turismo, respecto a la población total.</t>
  </si>
  <si>
    <t>8.10</t>
  </si>
  <si>
    <t>Fortalecer la capacidad de las instituciones financieras nacionales para fomentar y ampliar el acceso a los servicios bancarios, financieros y de seguros para todos</t>
  </si>
  <si>
    <t xml:space="preserve">Banca de Oportunidades </t>
  </si>
  <si>
    <t>Porcentaje de población adulta que cuenta con algún tipo de producto financiero</t>
  </si>
  <si>
    <t>Mide el porcentaje de la población adulta que cuenta con al menos un producto financiero (por ejemplo, cuentas de ahorros, cuentas corrientes, crédito, etc.).</t>
  </si>
  <si>
    <t>Banca de las Oportunidades – Informe trimestral de la inclusión financiera</t>
  </si>
  <si>
    <t>Banca de las Oportunidades</t>
  </si>
  <si>
    <t>URF</t>
  </si>
  <si>
    <t>MinComercio</t>
  </si>
  <si>
    <t>Porcentaje de adultos que tienen un producto financiero activo o vigente</t>
  </si>
  <si>
    <t>Mide el porcentaje de adultos que tienen un producto financiero activo o vigente en los últimos seis meses.</t>
  </si>
  <si>
    <t>Mesa 10</t>
  </si>
  <si>
    <t>9.1</t>
  </si>
  <si>
    <t>Desarrollar infraestructuras fiables, sostenibles, resilientes y de calidad, incluidas infraestructuras regionales y transfronterizas, para apoyar el desarrollo económico y el bienestar humano, haciendo especial hincapié en el acceso asequible y equitativo para todos</t>
  </si>
  <si>
    <t>Viajes realizados diariamente en sistemas de transporte público organizados</t>
  </si>
  <si>
    <t>Mide el número de viajes diarios realizados en sistemas de transporte público organizados (SITP – SITM – SETP – SITR).</t>
  </si>
  <si>
    <t>Viajes</t>
  </si>
  <si>
    <t>MinTransporte</t>
  </si>
  <si>
    <t>3.935.396</t>
  </si>
  <si>
    <t>4.000.000</t>
  </si>
  <si>
    <t>6.900.000</t>
  </si>
  <si>
    <t>Se recibió comentario del indicador de la sociedad civil y la DT lo consideró como viable para analizar, se cambia de color</t>
  </si>
  <si>
    <t>9.2</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</si>
  <si>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</si>
  <si>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Valor agregado de la industria manufacturera</t>
  </si>
  <si>
    <t>Mide el valor agregado de la rama de actvidad economica de las cuentas nacionales catalogada como "industrias manufactureras"  en millones de pesos constantes de 2005.</t>
  </si>
  <si>
    <t>Millones de pesos</t>
  </si>
  <si>
    <t>Ocupados en la industria manufacturera</t>
  </si>
  <si>
    <t>Mide el número de personas ocupadas  en el sector industrial. El sector industrial comprende la minería y canteras, la manufactura, la construcción y los servicios públicos (electricidad, gas y agua). Para el cálculo se utiliza el promedio de todos los trimestres móviles del año.</t>
  </si>
  <si>
    <t>Número</t>
  </si>
  <si>
    <t>DANE – Gran Encuesta Integrada de Hogares (GEIH)</t>
  </si>
  <si>
    <t>9.4</t>
  </si>
  <si>
    <t>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t>
  </si>
  <si>
    <t>Intensidad de emisiones de CO2 de las industrias manufactureras respecto a valor agregado de la industria manufacturera</t>
  </si>
  <si>
    <t>Mide la Intensidad de emisiones de CO2 equivalente de las industrias manufactureras como proporción de la industria manufacturera</t>
  </si>
  <si>
    <t>Gigagramos de CO2 equivalente / miles de millones de pesos</t>
  </si>
  <si>
    <t>DANE - Cuenta Ambiental y Económica de Flujos de materiales - cuenta de emisiones al aire - en unidades físicas
DANE - Cuenta Nacionales de Colombia</t>
  </si>
  <si>
    <t>9.5</t>
  </si>
  <si>
    <t>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t>
  </si>
  <si>
    <t>Departamento Administrativo de Ciencia, Tecnología e Innovación (Colciencias)</t>
  </si>
  <si>
    <t>Ministerio de Comercio, Industria y Turismo
Departamento Administrativo Nacional de Estadística (DANE)
Observatorio Colombiano De Ciencia Y Tecnología (OCYT)</t>
  </si>
  <si>
    <t>Inversión en investigación y desarrollo como porcentaje del Producto Interno Bruto (PIB)</t>
  </si>
  <si>
    <t>Mide el porcentaje de la inversión en Investigación y Desarrollo respecto al Producto Interno Bruto (PIB).</t>
  </si>
  <si>
    <t>Observatorio Colombiano de Ciencia y Tecnología (OCyT)</t>
  </si>
  <si>
    <t>Colciencias</t>
  </si>
  <si>
    <t>SÍ</t>
  </si>
  <si>
    <t>Tasa de solicitudes de patentes presentadas por vía nacional</t>
  </si>
  <si>
    <t>Mide el número de solicitudes de patentes presentadas por vía nacional, por cada 1.000.000 de habitantes.</t>
  </si>
  <si>
    <t>Tasa por cada 1.000.000 de habitantes</t>
  </si>
  <si>
    <t>Observatorio Colombiano de Ciencia y Tecnología (OCIT)</t>
  </si>
  <si>
    <t>9.b</t>
  </si>
  <si>
    <t>Apoyar el desarrollo de tecnologías, la investigación y la innovación nacionales en los países en desarrollo, incluso garantizando un entorno normativo propicio a la diversificación industrial y la adición de valor a los productos básicos, entre otras cosas</t>
  </si>
  <si>
    <r>
      <t>Agencia Presidencial de Cooperación Internacional (APC)</t>
    </r>
    <r>
      <rPr>
        <sz val="9"/>
        <rFont val="Arial Narrow"/>
        <family val="2"/>
      </rPr>
      <t xml:space="preserve">
Ministerio de Comercio, Industria y Turismo
 Departamento Administrativo Nacional de Estadística (DANE)
Observatorio Colombiano De Ciencia Y Tecnología (OCYT)</t>
    </r>
  </si>
  <si>
    <t>Porcentaje de cooperación Internacional en investigación y desarrollo (I+D)</t>
  </si>
  <si>
    <t>Mide el porcentaje de los recursos provenientes de cooperación internacional en investigación y desarrollo (I+D), respecto al total de inversión en I+D.</t>
  </si>
  <si>
    <t>9.c</t>
  </si>
  <si>
    <t>Aumentar significativamente el acceso a la tecnología de la información y las comunicaciones y esforzarse por proporcionar acceso universal y asequible a Internet en los países menos adelantados de aquí a 2020</t>
  </si>
  <si>
    <t>I090c0200</t>
  </si>
  <si>
    <t>Porcentaje de personas que usan Internet</t>
  </si>
  <si>
    <t>Mide el porcentaje de personas mayores de 5 años que hacen uso de Internet, respecto al total de la población de 5 años y más.</t>
  </si>
  <si>
    <t>55,9%</t>
  </si>
  <si>
    <t>9.c.b</t>
  </si>
  <si>
    <t>Repetido 17.8.1</t>
  </si>
  <si>
    <t>I090c0100</t>
  </si>
  <si>
    <t>Porcentaje de hogares con acceso a Internet</t>
  </si>
  <si>
    <t>Mide el porcentaje de hogares que tiene conexión a Internet, ya sea fijo o móvil, respecto al total de los hogares colombianos.</t>
  </si>
  <si>
    <t>41,8%</t>
  </si>
  <si>
    <t>49,9%</t>
  </si>
  <si>
    <t>10.1</t>
  </si>
  <si>
    <t>De aquí a 2030, lograr progresivamente y mantener el crecimiento de los ingresos del 40% más pobre de la población a una tasa superior a la media nacional</t>
  </si>
  <si>
    <t xml:space="preserve">
Ministerio de Trabajo
Ministerio de Agricultura y Desarrollo Rural
Ministerio de Educación Nacional
</t>
  </si>
  <si>
    <t>Coeficiente de GINI</t>
  </si>
  <si>
    <t>Mide la distribución del ingreso entre hogares dentro de una economía, en un rango entre 0 a 1, donde 0 es perfecta igualdad de ingresos y 1 total desigualdad.</t>
  </si>
  <si>
    <t>Puntos</t>
  </si>
  <si>
    <t>10.1.1</t>
  </si>
  <si>
    <t>Tasa de crecimiento de los ingresos per cápita en el 40% de los hogares más pobres de la población</t>
  </si>
  <si>
    <t>Mide la tasa de crecimiento anualizada del ingreso per cápita de los hogares del 40% de la población más pobre, respecto al ingreso per cápita de los hogares de la población total.</t>
  </si>
  <si>
    <t xml:space="preserve">Se corrige LB de 2,1 a 2,7 y se ajustan las metas proporcionalmente a la diferencia de la meta original aprobada (0,6). Se envía a DPS para revisión. </t>
  </si>
  <si>
    <t>10.2</t>
  </si>
  <si>
    <t>De aquí a 2030, potenciar y promover la inclusión social, económica y política de todas las personas, independientemente de su edad, sexo, discapacidad, raza, etnia, origen, religión o situación económica u otra condición</t>
  </si>
  <si>
    <t>Brecha de pobreza extrema urbano-rural</t>
  </si>
  <si>
    <t>Mide la razón entre la proporción de población en situación de pobreza extrema en el ámbito rural y urbano.</t>
  </si>
  <si>
    <t>Unidades</t>
  </si>
  <si>
    <t>10.4</t>
  </si>
  <si>
    <t>Adoptar políticas, especialmente fiscales, salariales y de protección social, y lograr progresivamente una mayor igualdad</t>
  </si>
  <si>
    <r>
      <t xml:space="preserve">Ministerio de Salud y Protección Social
</t>
    </r>
    <r>
      <rPr>
        <sz val="9"/>
        <color rgb="FFFF0000"/>
        <rFont val="Arial Narrow"/>
        <family val="2"/>
      </rPr>
      <t>Ministerio de Hacienda y Crédito Público</t>
    </r>
  </si>
  <si>
    <t>10.4.1</t>
  </si>
  <si>
    <t>Valor de ingresos laborales como porcentaje del Producto Interno Bruto (PIB)</t>
  </si>
  <si>
    <t>Mide los ingresos laborales (salarios y transferencias de protección social) como porcentaje del Producto Interno Bruto (PIB). Se entiende por ingresos laborales las remuneraciones asalariadas y seguridad social, más la proporción de los ingresos mixtos dirigidos a alguna remuneración laboral.</t>
  </si>
  <si>
    <t>Mesa 11</t>
  </si>
  <si>
    <t>11.1</t>
  </si>
  <si>
    <t>De aquí a 2030, asegurar el acceso de todas las personas a viviendas y servicios básicos adecuados, seguros y asequibles y mejorar los barrios marginales</t>
  </si>
  <si>
    <t>Departamento para la Prosperidad Social</t>
  </si>
  <si>
    <t>Porcentaje de hogares urbanos en condiciones de déficit de vivienda cuantitativo</t>
  </si>
  <si>
    <t>Mide el porcentaje de hogares que requieren de una vivienda urbana para que exista una relación uno a uno entre las viviendas adecuadas y los hogares que necesitan alojamiento. Cuando existe esta relación uno a uno, no existe déficit cuantitativo y por lo tanto el indicador es 0%.</t>
  </si>
  <si>
    <t>DNP
DANE - Gran Encuesta Integrada de Hogares (GEIH)</t>
  </si>
  <si>
    <t>5,5%</t>
  </si>
  <si>
    <t>2,7%</t>
  </si>
  <si>
    <t>Porcentaje de hogares urbanos en condiciones de déficit de vivienda cualitativo</t>
  </si>
  <si>
    <t>Mide el porcentaje de hogares que habitan en viviendas particulares que presentan carencias habitacionales en los atributos referentes a la estructura, espacio y a la disponibilidad de servicios públicos domiciliarios y, por tanto, requieren mejoramiento o ampliación de la unidad habitacional en la cual viven.</t>
  </si>
  <si>
    <t>11.4</t>
  </si>
  <si>
    <t>Redoblar los esfuerzos para proteger y salvaguardar el patrimonio cultural y natural del mundo</t>
  </si>
  <si>
    <t xml:space="preserve">Ministerio de Cultura
Ministerio de Ambiente y Desarrollo Sostenible </t>
  </si>
  <si>
    <t>Áreas protegidas inscritas en el Registro Único Nacional de Áreas Protegidas (RUNAP)</t>
  </si>
  <si>
    <t>Mide el  porcentaje de la superficie del territorio del país que ha sido declarado e inscrito en el RUNAP como un  área protegida  del Sistema Nacional de Áreas Protegidas - SINAP, respecto al área continental y marina del país.</t>
  </si>
  <si>
    <t>Ministerio de Ambiente y Desarrollo Sostenible (PNN)</t>
  </si>
  <si>
    <t>PNN</t>
  </si>
  <si>
    <t>Repetido 15.1.a</t>
  </si>
  <si>
    <t>11.5</t>
  </si>
  <si>
    <t>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t>
  </si>
  <si>
    <t xml:space="preserve">Ministerio de Ambiente y Desarrollo Sostenible
</t>
  </si>
  <si>
    <t>11.5.a</t>
  </si>
  <si>
    <t>Repetido 1.5.a y 13.1.b</t>
  </si>
  <si>
    <t>11.5.b</t>
  </si>
  <si>
    <t>Era 11.5.1, se cambia código.</t>
  </si>
  <si>
    <t>Repetido 1.5.b y 13.1.c</t>
  </si>
  <si>
    <t>11.6</t>
  </si>
  <si>
    <t>De aquí a 2030, reducir el impacto ambiental negativo per cápita de las ciudades, incluso prestando especial atención a la calidad del aire y la gestión de los desechos municipales y de otro tipo</t>
  </si>
  <si>
    <r>
      <t xml:space="preserve">Ministerio de Ambiente y Desarrollo Sostenible 
</t>
    </r>
    <r>
      <rPr>
        <sz val="9"/>
        <rFont val="Arial Narrow"/>
        <family val="2"/>
      </rPr>
      <t>Ministerio de Vivienda, Ciudad y Territorio</t>
    </r>
  </si>
  <si>
    <t>Superintendencia de Servicios Públicos Domicialiarios</t>
  </si>
  <si>
    <t>Repetido 3.9.d</t>
  </si>
  <si>
    <t>Repetido 3.9.e</t>
  </si>
  <si>
    <t>Porcentaje de residuos sólidos urbanos dispuestos adecuadamente</t>
  </si>
  <si>
    <t>Mide el porcentaje de residuos sólidos urbanos que se dispone en un sitio adecuado de disposición final con un instrumento de manejo y control autorizado por la Autoridad Ambiental Competente. Se consideran como sitios de disposición final adecuada los rellenos sanitarios, plantas integrales y celdas de contingencia.</t>
  </si>
  <si>
    <t>Superintendencia de Servicios Públicos Domiciliarios – Sistema Único de Información (SUI)</t>
  </si>
  <si>
    <t>11.7</t>
  </si>
  <si>
    <t>De aquí a 2030, proporcionar acceso universal a zonas verdes y espacios públicos seguros, inclusivos y accesibles, en particular para las mujeres y los niños, las personas de edad y las personas con discapacidad</t>
  </si>
  <si>
    <t>Coldeportes
Departamento para la Prosperidad Social 
Ministerio de Ambiente y Desarrollo Sostenible</t>
  </si>
  <si>
    <t>Porcentaje de hombres de 13 a 49 años que han sido tocados o manoseados sin su consentimiento</t>
  </si>
  <si>
    <t>Mide el porcentaje de hombres entre 13 y 49 años que han sido tocados o manoseados sin su consentimiento, respecto al total de hombres encuestados en este rango de edad.</t>
  </si>
  <si>
    <t>MinSalud - Encuesta Nacional de Demografía y Salud (ENDS)</t>
  </si>
  <si>
    <t>9,4%* (2020)
En Revisiòn</t>
  </si>
  <si>
    <t>El 22 de noviembre, Felipe Castro tomó la decisión de dejar el indicador y que el Ministerio de Vivienda sea el responsable. Se debe incluir una responsabilidad al DANE para que realice una medición de un mejor indicador</t>
  </si>
  <si>
    <t>Correo</t>
  </si>
  <si>
    <t xml:space="preserve">o Ministerio de Vivienda, Ciudad y Territorio: Analorena Habib – jefe OAP (ahabib@minvivienda.gov.co);
o Ministerio de Salud y Protección Social: Bibiana Quiroga – jefe OAP (bquiroga@minsalud.gov.co)
o Departamento para la Prosperidad Social: Carolina Queruz – jefe OAP (carolina.queruz@prosperidadsocial.gov.co) 
</t>
  </si>
  <si>
    <t>Jefes OAP</t>
  </si>
  <si>
    <t>En la primera mesa del ODS 11 (llevada a cabo el día 6 de octubre) las entidades presentes no estuvieron de acuerdo con los indicadores propuestos para medir la meta ODS 11,7 sobre acceso a zonas verdes y espacios públicos seguros. En la discusión, el Ministerio de Vivienda comentó que revisaría un nuevo indicador y enviaría información sobre el mismo, sin embargo, a la fecha no ha llegado comunicación sobre dicho indicador por parte del Ministerio de Vivienda. Así mismo, el DNP y el Ministerio de Salud acordaron buscar un nuevo indicador para la meta ODS 11,7. En la segunda mesa, llevada a cabo el día 13 de octubre, el DPS pide que se replantee el indicador y propone medir obras/metros cuadrados por habitante.</t>
  </si>
  <si>
    <t>Porcentaje de mujeres de 13 a 49 años que han sido tocadas o manoseadas sin su consentimiento</t>
  </si>
  <si>
    <t>Mide el porcentaje de mujeres entre 13 y 49 años que han sido tocadas o manoseadas sin su consentimiento, respecto al total de mujeres encuestadas en este rango de edad.</t>
  </si>
  <si>
    <t>17,9%* (2020)
En Revisiòn</t>
  </si>
  <si>
    <t>Miniserio del Interior</t>
  </si>
  <si>
    <t>11.b</t>
  </si>
  <si>
    <t>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t>
  </si>
  <si>
    <t>Ministerio de Vivienda, Ciudad y Territorio*</t>
  </si>
  <si>
    <r>
      <rPr>
        <sz val="9"/>
        <rFont val="Arial Narrow"/>
        <family val="2"/>
      </rPr>
      <t>Ministerio de Ambiente y Desarrollo Sostenible</t>
    </r>
    <r>
      <rPr>
        <sz val="9"/>
        <color rgb="FFFF0000"/>
        <rFont val="Arial Narrow"/>
        <family val="2"/>
      </rPr>
      <t xml:space="preserve">
Unidad Nacional de Gestión de Riesgo de Desastres</t>
    </r>
  </si>
  <si>
    <t>Porcentaje de municipios y Departamentos con Planes de Ordenamiento Territorial (POD y POT) que incorporan el componente de cambio climático</t>
  </si>
  <si>
    <t>Mide el porcentaje de territorios que han formulado Planes de Ordenamiento Territorial (POT) o Planes de Ordenamiento Departamental (POD) en los cuales se incluye el componente de cambio climático, respecto al total de entidades territoriales (municipios y departamentos).</t>
  </si>
  <si>
    <t>DNP - Sistema POT Modernos</t>
  </si>
  <si>
    <t>DNP (DDTS)</t>
  </si>
  <si>
    <t>Repetido 13.2.a</t>
  </si>
  <si>
    <t>Departamentos con planes integrales (adaptación y mitigación) frente al cambio climático</t>
  </si>
  <si>
    <t>Mide el número de las entidades territoriales departamentales que incorporan acciones de adaptación (reducción de vulnerabilidad, incremento de la capacidad adaptativa, reducción de la exposición y sensibilidad) y/o mitigación (reducción de emisiones de gases de efecto invernadero) de cambio climático en sus instrumentos formales de planificación del desarrollo y de ordenamiento territorial.</t>
  </si>
  <si>
    <t>Departamentos</t>
  </si>
  <si>
    <t>Ministerio de Ambiente</t>
  </si>
  <si>
    <t>Repetido 13.1.a</t>
  </si>
  <si>
    <t>Porcentaje de departamentos y ciudades capitales que incorporan criterios de cambio climático en las líneas instrumentales de sus planes de desarrollo</t>
  </si>
  <si>
    <t>Mide el porcentaje de departamentos y ciudades capitales que incorporan criterios de cambio climático en las líneas instrumentales de sus planes de desarrollo, respecto al total de departamentos y ciudades capitales.</t>
  </si>
  <si>
    <t>Repetido 13.2.c</t>
  </si>
  <si>
    <t>Mesa 12</t>
  </si>
  <si>
    <t>12.3</t>
  </si>
  <si>
    <t>De aquí a 2030, reducir a la mitad el desperdicio de alimentos per cápita mundial en la venta al por menor y a nivel de los consumidores y reducir las pérdidas de alimentos en las cadenas de producción y suministro, incluidas las pérdidas posteriores a la cosecha</t>
  </si>
  <si>
    <t xml:space="preserve">Ministerio de Agricultura y Desarrollo Rural </t>
  </si>
  <si>
    <t>Desperdicio de alimentos per cápita en consumo en hogares</t>
  </si>
  <si>
    <t>Mide la diferencia entre el consumo nacional aparente y el consumo real ponderado, por la participación de cada alimento en la canasta básica (alimentos que se pierden en la etapa de consumo).</t>
  </si>
  <si>
    <t>Kilogramos</t>
  </si>
  <si>
    <t>DNP
DANE - Encuesta de Ingresos y Gastos</t>
  </si>
  <si>
    <t>32,4 Kg(2013)</t>
  </si>
  <si>
    <t>27,6 Kg</t>
  </si>
  <si>
    <t>16,2 Kg</t>
  </si>
  <si>
    <t>DDRS</t>
  </si>
  <si>
    <t>32,4 kg</t>
  </si>
  <si>
    <t>12.4</t>
  </si>
  <si>
    <t>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t>
  </si>
  <si>
    <r>
      <rPr>
        <sz val="9"/>
        <rFont val="Arial Narrow"/>
        <family val="2"/>
      </rPr>
      <t>Ministerio de Comercio, Industria y Turismo</t>
    </r>
    <r>
      <rPr>
        <sz val="9"/>
        <color rgb="FFFF0000"/>
        <rFont val="Arial Narrow"/>
        <family val="2"/>
      </rPr>
      <t xml:space="preserve">
Instituto Colombiano Agropecuario (ICA)
Ministerio de Salud y Protección Social a través del Instituto Nacional de Vigilancia de Medicamentos (INVIMA)
Cancillería</t>
    </r>
  </si>
  <si>
    <t>Residuos peligrosos aprovechados y tratados</t>
  </si>
  <si>
    <t xml:space="preserve">Mide la cantidad de residuos o desechos peligrosos aprovechados y tratados acumulados. </t>
  </si>
  <si>
    <t>Toneladas</t>
  </si>
  <si>
    <t>Pendiente que MinAmbiente aclare si el indicador se va a manejar acumulado o no, porque la informaicón enviada en la FT difiere de la acordada</t>
  </si>
  <si>
    <t>Ministerio de Comercio, Industria y Turismo
Instituto Colombiano Agropecuario (ICA)
Ministerio de Salud y Protección Social a través del Instituto Nacional de Vigilancia de Medicamentos (INVIMA)
Cancillería</t>
  </si>
  <si>
    <t>Porcentaje de equipos y desechos de policlorobifenilos (PCB) eliminados</t>
  </si>
  <si>
    <t>Mide el porcentaje de equipos y desechos de PCB eliminados correspondientes a los grupos 1, 2 y 3 de la Resolución 0222 de 2011 y la Resolución 1741 de 2016 con relación a las toneladas de PCB reportadas en el inventario Nacional de PCB.</t>
  </si>
  <si>
    <t>IDEAM - Inventario Nacional de PCB</t>
  </si>
  <si>
    <t>La SDAS sugiere modificar el indicador por el de: Apropiada gestión de los equipos con PCB</t>
  </si>
  <si>
    <t>Residuos de bombillas con mercurio aprovechadas o gestionadas</t>
  </si>
  <si>
    <t xml:space="preserve">Mide la cantidad recolectada y aprovechada de residuos de bombillas con contenido de mercurio y que son validadas por la Autoridad Nacional de Licencias Ambientales (ANLA) según la información reportada por los programas posconsumo. </t>
  </si>
  <si>
    <t>Autoridad Nacional de Licencias Ambientales (ANLA)</t>
  </si>
  <si>
    <t>Se solicitó a MinAmbiente verificar los datos enviados en la FT ya que no coinciden con los valores trabajados en la matriz</t>
  </si>
  <si>
    <t>12.5</t>
  </si>
  <si>
    <t>De aquí a 2030, reducir considerablemente la generación de desechos mediante actividades de prevención, reducción, reciclado y reutilización</t>
  </si>
  <si>
    <t>Tasa de reciclaje y nueva utilización de residuos sólidos generados</t>
  </si>
  <si>
    <t>Mide el porcentaje entre los residuos que son tratados y/o manejados para ser reintroducidos a los procesos de producción, respecto al total de la oferta de residuos sólidos.</t>
  </si>
  <si>
    <t>DANE - Cuentas Ambientales</t>
  </si>
  <si>
    <t>NO</t>
  </si>
  <si>
    <t>12.6</t>
  </si>
  <si>
    <t>Alentar a las empresas, en especial las grandes empresas y las empresas transnacionales, a que adopten prácticas sostenibles e incorporen información sobre la sostenibilidad en su ciclo de presentación de informes</t>
  </si>
  <si>
    <t>12.6.1</t>
  </si>
  <si>
    <t>Promedio móvil de la tasa de reporte de la sostenibilidad empresarial para los últimos 5 años</t>
  </si>
  <si>
    <t>Mide el promedio móvil de empresas y organizaciones que presentan o reportan indicadores sociales y ambientales en sistemas e índices verificables y reconocidos internacionalmente, con el fin de evaluar el impacto y crecimiento asociado a la autorregulación y autogestión de los sectores productivos.</t>
  </si>
  <si>
    <t>Tasa</t>
  </si>
  <si>
    <t>Global Reporting Initiative - Sustainability Disclosure database</t>
  </si>
  <si>
    <t>12.b</t>
  </si>
  <si>
    <t>Elaborar y aplicar instrumentos para vigilar los efectos en el desarrollo sostenible, a fin de lograr un turismo sostenible que cree puestos de trabajo y promueva la cultura y los productos locales</t>
  </si>
  <si>
    <r>
      <rPr>
        <sz val="9"/>
        <rFont val="Arial Narrow"/>
        <family val="2"/>
      </rPr>
      <t>Ministerio de Ambiente y Desarrollo Sostenible</t>
    </r>
    <r>
      <rPr>
        <sz val="9"/>
        <color rgb="FFFF0000"/>
        <rFont val="Arial Narrow"/>
        <family val="2"/>
      </rPr>
      <t xml:space="preserve">
Ministerio de Cultura
Ministerio de Trabajo</t>
    </r>
  </si>
  <si>
    <t>Negocios verdes verificados</t>
  </si>
  <si>
    <t>Mide el acumulado de negocios verdes generados, los cuales han sido verificados a través de la herramienta de criterios de negocios verdes, establecidos por el MinAmbiente.</t>
  </si>
  <si>
    <t>Negocios</t>
  </si>
  <si>
    <t>MADS</t>
  </si>
  <si>
    <t>Mesa 13</t>
  </si>
  <si>
    <t>13.1</t>
  </si>
  <si>
    <t>Fortalecer la resiliencia y la capacidad de adaptación a los riesgos relacionados con el clima y los desastres naturales en todos los países</t>
  </si>
  <si>
    <t>Unidad Nacional de Gestión del Riesgo de Desastres (UNGRD)
Ministerio de Transporte
Ministerio de Minas y Energía
Ministerio de Agricultura y Desarrollo Rural
Ministerio de Vivienda, Ciudad y Territorio
Ministerio de Hacienda y Crédito Público
Ministerio de Salud y Protección Social 
Departamento Nacional de Planeación</t>
  </si>
  <si>
    <t>Mide el número de entidades territoriales departamentales que incorporan acciones de adaptación (reducción de vulnerabilidad, incremento de la capacidad adaptativa, reducción de la exposición y sensibilidad) y/o mitigación (reducción de emisiones de gases de efecto Invernadero) de cambio climático en sus instrumentos formales de planificación del desarrollo y de ordenamiento territorial.</t>
  </si>
  <si>
    <t>13.1.a</t>
  </si>
  <si>
    <t>Repetido 11.b.b</t>
  </si>
  <si>
    <t>Unidad Nacional de Gestión del Riesgo de Desastres (UNGRD)
Ministerio de Transporte
Ministerio de Minas y Energía
Ministerio de Agricultura y Desarrollo Rural
Ministerio de Comercio, Industria y Turismo
Ministerio de Vivienda, Ciudad y Territorio
Ministerio de Hacienda y Crédito Público
Ministerio de Salud y Protección Social 
Departamento Nacional de Planeación</t>
  </si>
  <si>
    <t>13.1.b</t>
  </si>
  <si>
    <t>Repetido 1.5.a y 11.5.a</t>
  </si>
  <si>
    <t>13.1.c</t>
  </si>
  <si>
    <t xml:space="preserve">Era 13.1.1,se cambia código.
</t>
  </si>
  <si>
    <t>Repetido 1.5.b y 11.5.b</t>
  </si>
  <si>
    <t>13.2</t>
  </si>
  <si>
    <t>Incorporar medidas relativas al cambio climático en las políticas, estrategias y planes nacionales</t>
  </si>
  <si>
    <t>Departamento Nacional de Planeación</t>
  </si>
  <si>
    <r>
      <t xml:space="preserve">Ministerio de Ambiente y Desarrollo Sostenible
Ministerio de Transporte
Ministerio de Agricultura y Desarrollo Rural
</t>
    </r>
    <r>
      <rPr>
        <sz val="9"/>
        <color theme="1"/>
        <rFont val="Arial Narrow"/>
        <family val="2"/>
      </rPr>
      <t>Ministerio de Vivienda, Ciudad y Territorio
Ministerio de Hacienda y Crédito Público
Ministerio de Salud y Protección Social
Ministerio de Tecnologías de la Información y las Comunicaciones
Unidad Nacional de Gestión del Riesgo de Desastres (UNGRD)</t>
    </r>
  </si>
  <si>
    <t>Reducción de emisiones totales de gases efecto invernadero respecto al escenario de base (Business As Usual-BAU)</t>
  </si>
  <si>
    <t>Mide la reducción porcentual de emisiones totales de gases de efecto invernadero (CO2 eq) del país, respecto a las emisiones totales proyectadas para el año 2030.</t>
  </si>
  <si>
    <t>0% (2010)</t>
  </si>
  <si>
    <t>Cancillería</t>
  </si>
  <si>
    <t>N.A.</t>
  </si>
  <si>
    <t>Ministerio de Ambiente y Desarrollo Sostenible
Ministerio de Transporte
Ministerio de Agricultura y Desarrollo Rural
Ministerio de Comercio, Industria y Turismo
Ministerio de Vivienda, Ciudad y Territorio
Ministerio de Hacienda y Crédito Público
Ministerio de Salud y Protección Social
Ministerio de Tecnologías de la Información y las Comunicaciones
Unidad Nacional de Gestión del Riesgo de Desastres (UNGRD)</t>
  </si>
  <si>
    <t>13.2.a</t>
  </si>
  <si>
    <t>Repetido 11.b.a</t>
  </si>
  <si>
    <t>Ministerio de Ambiente y Desarrollo Sostenible
Ministerio de Transporte
Ministerio de Agricultura y Desarrollo Rural
Ministerio de Comercio, Industria y Turismo
Ministerio de Vivienda, Ciudad y Territorio
Ministerio de Hacienda y Crédito Público
Ministerio de Salud y Protección Social
Ministerio de Tecnologías de la Información y las Comunicaciones
Unidad Nacional de Gestión del Riesgo de Desastres (UNGRD)
Sector Privado
Entes Territoriales</t>
  </si>
  <si>
    <t xml:space="preserve">Porcentaje </t>
  </si>
  <si>
    <t>13.2.c</t>
  </si>
  <si>
    <t>Repetido 11.b.c</t>
  </si>
  <si>
    <t>Planes sectoriales integrales de cambio climático formulados</t>
  </si>
  <si>
    <t>Mide el número de planes integrales de cambio climático formulados por los sectores.</t>
  </si>
  <si>
    <t>14.1</t>
  </si>
  <si>
    <t>De aquí a 2025, prevenir y reducir significativamente la contaminación marina de todo tipo, en particular la producida por actividades realizadas en tierra, incluidos los detritos marinos y la polución por nutrientes</t>
  </si>
  <si>
    <t>Instituto de Investigaciones Marinas y Costeras “José Benito Vives de Andréis” (INVEMAR)</t>
  </si>
  <si>
    <t>Porcentaje de estaciones de monitoreo de aguas marinas con categoría entre aceptable a óptima del Índice de calidad de Aguas Marinas (ICAM)</t>
  </si>
  <si>
    <t>Mide el porcentaje de estaciones de la "Red de Vigilancia para la conservación y protección de la calidad de las aguas marinas y costeras de Colombia" (REDCAM) que registran categorías del ICAM entre aceptable y óptima.</t>
  </si>
  <si>
    <t>INVEMAR</t>
  </si>
  <si>
    <t>INVEMAR - Instituto de Investigaciones Marinas y Costeras</t>
  </si>
  <si>
    <t>14.2</t>
  </si>
  <si>
    <t xml:space="preserve">Ministerio de Ambiente y Desarrollo Sostenible* </t>
  </si>
  <si>
    <t xml:space="preserve">Parques Nacionales Naturales de Colombia </t>
  </si>
  <si>
    <t>Índice de Salud de los Océanos (OHI)</t>
  </si>
  <si>
    <t>Mide lo bien que las regiones costeras optimizan sus potenciales beneficios y servicios oceánicos de manera sostenible con relación a un punto de referencia.</t>
  </si>
  <si>
    <t>Índice</t>
  </si>
  <si>
    <t>Ocean Health Index
http://www.oceanhealthindex.org/</t>
  </si>
  <si>
    <t>14.5</t>
  </si>
  <si>
    <t>De aquí a 2020, conservar al menos el 10% de las zonas costeras y marinas, de conformidad con las leyes nacionales y el derecho internacional y sobre la base de la mejor información científica disponible</t>
  </si>
  <si>
    <t>Parques Nacionales Naturales de Colombia</t>
  </si>
  <si>
    <t>Áreas marinas protegidas registradas en el Registro Único Nacional de Áreas Protegidas (RUNAP)</t>
  </si>
  <si>
    <t>Mide el porcentaje de la superficie marina del país que ha sido declarada e inscrita en el RUNAP como un área protegida del Sistema Nacional de Áreas Protegidas - SINAP, respecto al área marina del país.</t>
  </si>
  <si>
    <t>PNN - Registro Único Nacional de Áreas Protegidas (RUNAP)</t>
  </si>
  <si>
    <t>15.1</t>
  </si>
  <si>
    <t>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</si>
  <si>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Instituto de Hidrología, Meteorología y Estudios Ambientales – IDEAM 
Parques Nacionales Naturales de Colombia</t>
  </si>
  <si>
    <t>Pérdida anual de bosque natural</t>
  </si>
  <si>
    <t>Mide las pérdidas anuales de bosque natural en la superficie continental e insular de San Andrés y Providencia.</t>
  </si>
  <si>
    <t>N.D</t>
  </si>
  <si>
    <t>Porcentaje de la superficie cubierta por bosque natural</t>
  </si>
  <si>
    <t>Mide el porcentaje de la superficie cubierta por bosque natural en el área continental e insular de San Andrés y Providencia.</t>
  </si>
  <si>
    <t>MinAmbinete</t>
  </si>
  <si>
    <t>15.1.a</t>
  </si>
  <si>
    <t>Repetido 11.4.a</t>
  </si>
  <si>
    <t>Áreas en proceso de restauración</t>
  </si>
  <si>
    <t>Mide la superficie intervenida durante la fase de ejecución de los proyectos de restauración de ecosistemas definidas en el Plan Nacional de Restauración del Ministerio de Ambiente y Desarrollo Sostenible.</t>
  </si>
  <si>
    <t>1.000.000</t>
  </si>
  <si>
    <t>15.5</t>
  </si>
  <si>
    <t>Adoptar medidas urgentes y significativas para reducir la degradación de los hábitats naturales, detener la pérdida de la diversidad biológica y, para 2020, proteger las especies amenazadas y evitar su extinción</t>
  </si>
  <si>
    <t>Instituto Alexander Von Humboldt</t>
  </si>
  <si>
    <t>Proporción de especies críticamente amenazadas</t>
  </si>
  <si>
    <t>Mide la proporción de especies amenazadas en la categoría de críticamente amenazada (CR).</t>
  </si>
  <si>
    <t>Proporción</t>
  </si>
  <si>
    <t>Instituto de Investigación de Recursos Biológicos Alexander von Humboldt</t>
  </si>
  <si>
    <t>0,14 
(2014)</t>
  </si>
  <si>
    <t>≤0,14</t>
  </si>
  <si>
    <t>≤0,12</t>
  </si>
  <si>
    <t>Proporción de especies amenazadas</t>
  </si>
  <si>
    <t>Mide la proporción de especies amenazadas en la categoría de amenazada (EN).</t>
  </si>
  <si>
    <t>0,32
(2014)</t>
  </si>
  <si>
    <t>Proporción de especies vulnerables</t>
  </si>
  <si>
    <t>Mide la proporción de especies amenazadas en la categoría de vulnerable (VU).</t>
  </si>
  <si>
    <t>0,53
(2014)</t>
  </si>
  <si>
    <t>≥0,53</t>
  </si>
  <si>
    <t>≥0,56</t>
  </si>
  <si>
    <t>Mesa 14</t>
  </si>
  <si>
    <t>16.1</t>
  </si>
  <si>
    <t>Reducir significativamente todas las formas de violencia y las correspondientes tasas de mortalidad en todo el mundo</t>
  </si>
  <si>
    <t xml:space="preserve">Ministerio de Defensa </t>
  </si>
  <si>
    <t>16.1.1</t>
  </si>
  <si>
    <t>Tasa de homicidio</t>
  </si>
  <si>
    <t>Mide el número de homicidios ocurridos en Colombia al año por cada 100.000 habitantes.</t>
  </si>
  <si>
    <t>MinDefensa – Sistema de Información Estadística, Delicuencial, Contravencional y Operativa (SIEDCO)</t>
  </si>
  <si>
    <t>MinDefensa</t>
  </si>
  <si>
    <t>Ministerio de Defensa Nacional</t>
  </si>
  <si>
    <t>(13.12.2017) Felipe dice que solo ajustar 2018, no cambiar 2030 y de acuerdo a las proyecciones de la DT Salazar propone dejar 23</t>
  </si>
  <si>
    <t>Tasa de víctimas directas de homicidio y de desaparición forzada registradas en el Registro Único de Víctimas (RUV)</t>
  </si>
  <si>
    <t>Mide el número de víctimas directas de homicidios y desapariciones forzadas ocurridas en el marco del conflicto armado interno, incluidas en el Registro Único de Víctimas (RUV) mediante actos administrativos o fallos, en un año dado, con respecto al tamaño de la población, por cada 100.000 habitantes.</t>
  </si>
  <si>
    <t>Unidad para la Atención y Reparación Integral a la Victimas (UARIV) - Registro Único de Víctimas (RUV)</t>
  </si>
  <si>
    <t>Unidad para la Atención y Reparación Integral a la Victimas (UARIV)</t>
  </si>
  <si>
    <t>GPE</t>
  </si>
  <si>
    <t>Unidad de Atención y Reparación Integral a las Víctimas</t>
  </si>
  <si>
    <t>Tasa de victimización de hurto a personas</t>
  </si>
  <si>
    <t>Mide el número de personas que ha sufrido hurtos, respecto al total de la población de 15 años y más, por cada 100.000 habitantes.</t>
  </si>
  <si>
    <t>DANE - Encuesta de convivencia y seguridad ciudadana (ECSC)</t>
  </si>
  <si>
    <t>04.12.2017  Defensa: Se cambió el indicador de "Tasa de hurto a personas" por "Tasa de victimización de hurto a personas". Se corrige fuente de MinDefensa a DANE Encuesta de Seguridad y Convivencia y seguridad ciudadana, según solicitud MinDefensa.</t>
  </si>
  <si>
    <t>16.1.c</t>
  </si>
  <si>
    <t>Antes era 16.3.x.
Se cambió código</t>
  </si>
  <si>
    <t>Tasa de violencia interpersonal e intrafamiliar</t>
  </si>
  <si>
    <t>Mide el número de lesionados por violencia interpersonal e intrafamiliar, respecto al tamaño de la población, por cada 100.000 habitantes.</t>
  </si>
  <si>
    <t xml:space="preserve">Instituto Nacional de Medicina Legal y Ciencias Forenses (INMLCF)
</t>
  </si>
  <si>
    <t>Min. Defensa: Se cambió el indicador de "Tasa de lesiones personales" por "Tasa de violencia interpersonal e intrafamiliar". La DJSG del DNP no está de acuerdo con el cambio.</t>
  </si>
  <si>
    <t>16.3</t>
  </si>
  <si>
    <t>Promover el estado de derecho en los planos nacional e internacional y garantizar la igualdad en el acceso a la justicia para todos</t>
  </si>
  <si>
    <t>Ministerio de Justicia y del Derecho
Unidad de Atención y Reparación Integral a las Víctimas</t>
  </si>
  <si>
    <t>Indemnizaciones otorgadas a víctimas del conflicto armado interno</t>
  </si>
  <si>
    <t>Mide el número de indemnizaciones otorgadas a víctimas del conflicto armado interno. Tiene en cuenta el universo de víctimas a reparar según el decreto 1290/2008, bajo los lineamentos de la ley 1448 de 2011.</t>
  </si>
  <si>
    <t>Indemnizaciones</t>
  </si>
  <si>
    <t>Unidad para la Atención y Reparación Integral a la Victimas (UARIV) - INDEMNIZA</t>
  </si>
  <si>
    <t>Víctimas con atención o acompañamiento psicosocial en modalidad individual, familiar, comunitaria y/o grupal</t>
  </si>
  <si>
    <t>Mide el número de víctimas que reciben atención psicosocial a nivel individual, familiar, comunitario y/o grupal como medida de rehabilitación en el marco de la reparación integral definida en la Ley 1448 de 2011, Decreto 4800 de 2011 y el CONPES 3726 de 2011.</t>
  </si>
  <si>
    <t>Víctimas</t>
  </si>
  <si>
    <t>Unidad para la Atención y Reparación Integral a la Victimas (UARIV) – Modelo de Atención, Asistencia y Reparación Integral a la Víctimas (MAARIV)</t>
  </si>
  <si>
    <t>16.10</t>
  </si>
  <si>
    <t>Garantizar el acceso público a la información y proteger las libertades fundamentales, de conformidad con las leyes nacionales y los acuerdos internacionales</t>
  </si>
  <si>
    <t xml:space="preserve">Presidencia de la República a través de la Secretaría de Transparencia </t>
  </si>
  <si>
    <t>Departamento Administrativo de la Función Pública (DAFP)</t>
  </si>
  <si>
    <t>Porcentaje de sujetos obligados incluidos en el Formulario Único Reporte de Avances de la Gestión (FURAG) que avanzan en la implementación de la Ley de Transparencia y Acceso a la Información Pública</t>
  </si>
  <si>
    <t>Mide el porcentaje de sujetos obligados, medidos por el Formulario Único Reporte de Avances de la Gestión (FURAG) o instrumento de medición que haga sus veces, que han alcanzado un cumplimiento mayor o igual al 60% de los requerimientos establecidos en la Ley 1712 de 2014, Ley de Transparencia y Acceso a la Información Pública.</t>
  </si>
  <si>
    <t xml:space="preserve">Departamento Administrativo de la Función Pública (DAFP) - Formulario Único Reporte de Avances de la Gestión (FURAG) </t>
  </si>
  <si>
    <t>Secretaria de Transparencia</t>
  </si>
  <si>
    <t>Presidencia de la República</t>
  </si>
  <si>
    <t>16.a</t>
  </si>
  <si>
    <t>Fortalecer las instituciones nacionales pertinentes, incluso mediante la cooperación internacional, con miras a crear capacidad a todos los niveles, en particular en los países en desarrollo, para prevenir la violencia y combatir el terrorismo y la delincuencia</t>
  </si>
  <si>
    <t>Agencia Presidencial para la Cooperación Internacional</t>
  </si>
  <si>
    <t>Entidades territoriales asistidas técnicamente en procesos de diseño, implementación y seguimiento de planes, programas y proyectos en materia de Derechos Humanos</t>
  </si>
  <si>
    <t>Mide el número de entidades territoriales (administraciones departamentales y municipales) que cuentan con herramientas teóricas y metodológicas para el diseño, implementación y seguimiento a planes, programas y proyectos que, cumpliendo las obligaciones legales del Estado, generen condiciones para el ejercicio de los derechos (abarcando los componentes de prevención, protección, garantía, difusión y promoción de derechos).</t>
  </si>
  <si>
    <t>Entidades territoriales</t>
  </si>
  <si>
    <t>MinInterior</t>
  </si>
  <si>
    <t xml:space="preserve">Se dejó la meta 2030 de acuerdo con la DT. 
04.12.2017 No se recibieron comentarios u objeciones respecto a la meta antes ni después de la sesión Pre-Conpes, se valida el indicador. </t>
  </si>
  <si>
    <t>Mesa 15</t>
  </si>
  <si>
    <t>17.11</t>
  </si>
  <si>
    <t>Aumentar de manera significativa las exportaciones de los países en desarrollo, en particular con miras a duplicar la participación de los países menos adelantados en las exportaciones mundiales para 2020</t>
  </si>
  <si>
    <r>
      <t xml:space="preserve">Ministerio de Comercio, Industria y Turismo 
</t>
    </r>
    <r>
      <rPr>
        <sz val="9"/>
        <color rgb="FFFF0000"/>
        <rFont val="Arial Narrow"/>
        <family val="2"/>
      </rPr>
      <t>Ministerio de Minas y Energía*</t>
    </r>
  </si>
  <si>
    <t>Exportaciones totales como porcentaje del Producto Interno Bruto (PIB)</t>
  </si>
  <si>
    <t>Mide el valor total de las exportaciones de bienes y servicios anuales como porcentaje del Producto Interno Bruto (PIB). Donde el valor de las exportaciones totales proviene de la estimación del Producto Interno Bruto (PIB) por demanda de las cuentas nacional DANE.</t>
  </si>
  <si>
    <t>17.8</t>
  </si>
  <si>
    <t>Poner en pleno funcionamiento, a màs tardar en 2017, el banco de tecnologìa y el mecanismo de apoyo a la ciencia, la tecnología y la innovación para los países menos adelantados y aumentar la utilizaciòn de tecnologíainstrumental, en particular de la tecnología de la información y las comunicaciones</t>
  </si>
  <si>
    <t>Porcentaje de personas que usan internet</t>
  </si>
  <si>
    <t>Mide el porcentaje de personas mayores de 5 años que hacen uso de Internet respecto al total de la población de 5 años y más.</t>
  </si>
  <si>
    <t>Repetido 9.c.b</t>
  </si>
  <si>
    <t>x</t>
  </si>
  <si>
    <t>1.2.1</t>
  </si>
  <si>
    <t>1.1.1</t>
  </si>
  <si>
    <t>1.1.a</t>
  </si>
  <si>
    <t>1.3.c</t>
  </si>
  <si>
    <t>1.3.d</t>
  </si>
  <si>
    <t>1.3.b</t>
  </si>
  <si>
    <t>1.4.a</t>
  </si>
  <si>
    <t>1.5.a</t>
  </si>
  <si>
    <t>2.2.e</t>
  </si>
  <si>
    <t>2.1.b</t>
  </si>
  <si>
    <t>2.1.a</t>
  </si>
  <si>
    <t>2.2.1</t>
  </si>
  <si>
    <t>2.2.2</t>
  </si>
  <si>
    <t>3.1.a</t>
  </si>
  <si>
    <t>3.2.a</t>
  </si>
  <si>
    <t>3.3.2</t>
  </si>
  <si>
    <t>3.3.f</t>
  </si>
  <si>
    <t>3.3.e</t>
  </si>
  <si>
    <t>3.3.c</t>
  </si>
  <si>
    <t>3.3.d</t>
  </si>
  <si>
    <t>3.3.b</t>
  </si>
  <si>
    <t>3.3.a</t>
  </si>
  <si>
    <t>3.4.e</t>
  </si>
  <si>
    <t>3.4.a</t>
  </si>
  <si>
    <t>3.4.b</t>
  </si>
  <si>
    <t>3.4.c</t>
  </si>
  <si>
    <t>3.4.d</t>
  </si>
  <si>
    <t>3.4.f</t>
  </si>
  <si>
    <t>3.4.g</t>
  </si>
  <si>
    <t>3.5.c</t>
  </si>
  <si>
    <t>3.5.a</t>
  </si>
  <si>
    <t>3.6.1</t>
  </si>
  <si>
    <t>3.7.a</t>
  </si>
  <si>
    <t>3.7.b</t>
  </si>
  <si>
    <t>3.7.c</t>
  </si>
  <si>
    <t>3.7.d</t>
  </si>
  <si>
    <t>3.7.1</t>
  </si>
  <si>
    <t>3.8.b</t>
  </si>
  <si>
    <t>3.8.a</t>
  </si>
  <si>
    <t>3.9.c</t>
  </si>
  <si>
    <t>3.9.f</t>
  </si>
  <si>
    <t>3.9.g</t>
  </si>
  <si>
    <t>3.a.b</t>
  </si>
  <si>
    <t>4.1.d</t>
  </si>
  <si>
    <t>4.2.a</t>
  </si>
  <si>
    <t>4.2.b</t>
  </si>
  <si>
    <t>4.1.a</t>
  </si>
  <si>
    <t>4.1.b</t>
  </si>
  <si>
    <t>4.1.c</t>
  </si>
  <si>
    <t>4.1.e</t>
  </si>
  <si>
    <t>4.3.a</t>
  </si>
  <si>
    <t>4.5.b</t>
  </si>
  <si>
    <t>4.6.a</t>
  </si>
  <si>
    <t>4.a.a</t>
  </si>
  <si>
    <t>5.a.a</t>
  </si>
  <si>
    <t>5.1.a</t>
  </si>
  <si>
    <t>5.2.1</t>
  </si>
  <si>
    <t>5.2.2</t>
  </si>
  <si>
    <t>5.2.a</t>
  </si>
  <si>
    <t>5.2.c</t>
  </si>
  <si>
    <t>5.2.b</t>
  </si>
  <si>
    <t>5.2.e</t>
  </si>
  <si>
    <t>5.3.a</t>
  </si>
  <si>
    <t>5.3.b</t>
  </si>
  <si>
    <t>5.4.a</t>
  </si>
  <si>
    <t>5.4.b</t>
  </si>
  <si>
    <t>5.5.a</t>
  </si>
  <si>
    <t>5.5.b</t>
  </si>
  <si>
    <t>5.b.a</t>
  </si>
  <si>
    <t>5.b.b</t>
  </si>
  <si>
    <t>5.b.c</t>
  </si>
  <si>
    <t>6.1.a</t>
  </si>
  <si>
    <t>6.1.b</t>
  </si>
  <si>
    <t>6.1.c</t>
  </si>
  <si>
    <t>6.2.a</t>
  </si>
  <si>
    <t>6.3.a</t>
  </si>
  <si>
    <t>6.3.c</t>
  </si>
  <si>
    <t>6.5.a</t>
  </si>
  <si>
    <t>6.4.b</t>
  </si>
  <si>
    <t>6.4.a</t>
  </si>
  <si>
    <t>6.5.b</t>
  </si>
  <si>
    <t>6.5.c</t>
  </si>
  <si>
    <t>7.1.a</t>
  </si>
  <si>
    <t>7.2.a</t>
  </si>
  <si>
    <t>7.3.a</t>
  </si>
  <si>
    <t>7.b.a</t>
  </si>
  <si>
    <t>8.4.a</t>
  </si>
  <si>
    <t>8.4.c</t>
  </si>
  <si>
    <t>8.9.b</t>
  </si>
  <si>
    <t>8.9.a</t>
  </si>
  <si>
    <t>8.10.a</t>
  </si>
  <si>
    <t>8.10.b</t>
  </si>
  <si>
    <t>9.1.a</t>
  </si>
  <si>
    <t>9.2.a</t>
  </si>
  <si>
    <t>9.2.b</t>
  </si>
  <si>
    <t>9.4.a</t>
  </si>
  <si>
    <t>9.5.b</t>
  </si>
  <si>
    <t>9.5.a</t>
  </si>
  <si>
    <t>9.b.a</t>
  </si>
  <si>
    <t>9.c.a</t>
  </si>
  <si>
    <t>10.1.a</t>
  </si>
  <si>
    <t>10.2.a</t>
  </si>
  <si>
    <t>11.1.b</t>
  </si>
  <si>
    <t>11.1.a</t>
  </si>
  <si>
    <t>11.4.a</t>
  </si>
  <si>
    <t>11.6.c</t>
  </si>
  <si>
    <t>11.6.d</t>
  </si>
  <si>
    <t>11.6.b</t>
  </si>
  <si>
    <t>11.7.a</t>
  </si>
  <si>
    <t>11.7.b</t>
  </si>
  <si>
    <t>11.b.a</t>
  </si>
  <si>
    <t>11.b.b</t>
  </si>
  <si>
    <t>11.b.c</t>
  </si>
  <si>
    <t>12.3.a</t>
  </si>
  <si>
    <t>12.4.a</t>
  </si>
  <si>
    <t>12.4.b</t>
  </si>
  <si>
    <t>12.4.c</t>
  </si>
  <si>
    <t>12.5.a</t>
  </si>
  <si>
    <t>12.6.a</t>
  </si>
  <si>
    <t>12.b.a</t>
  </si>
  <si>
    <t>13.a.a</t>
  </si>
  <si>
    <t>13.2.b</t>
  </si>
  <si>
    <t>14.1.c</t>
  </si>
  <si>
    <t>14.5.a</t>
  </si>
  <si>
    <t>15.1.c</t>
  </si>
  <si>
    <t>15.1.1</t>
  </si>
  <si>
    <t>15.1.b</t>
  </si>
  <si>
    <t>15.5.a</t>
  </si>
  <si>
    <t>15.5.b</t>
  </si>
  <si>
    <t>15.5.c</t>
  </si>
  <si>
    <t>16.1.a</t>
  </si>
  <si>
    <t>16.1.b</t>
  </si>
  <si>
    <t>16.3.z</t>
  </si>
  <si>
    <t>16.3.d</t>
  </si>
  <si>
    <t>16.10.a</t>
  </si>
  <si>
    <t>16.a.b</t>
  </si>
  <si>
    <t>17.11.a</t>
  </si>
  <si>
    <t>17.8.1</t>
  </si>
  <si>
    <t>Es de la meta 4.1 (antes por error estaba en la 4.2)</t>
  </si>
  <si>
    <t>ok</t>
  </si>
  <si>
    <t>Fuente DANE - Encuesta de Calidad de Vida</t>
  </si>
  <si>
    <t>Repetido 5.6.e</t>
  </si>
  <si>
    <t>Repetido 3.7.d</t>
  </si>
  <si>
    <t>Is good</t>
  </si>
  <si>
    <t>Low</t>
  </si>
  <si>
    <t>Type</t>
  </si>
  <si>
    <t>GLOBAL</t>
  </si>
  <si>
    <t>NATIONAL</t>
  </si>
  <si>
    <t>Archivo de datos generado</t>
  </si>
  <si>
    <t>High</t>
  </si>
  <si>
    <t>9.5.1</t>
  </si>
  <si>
    <t>Dejar dos decimales</t>
  </si>
  <si>
    <t>Dejar dos decimales. Volver a cargar toda la seria de 2000 a 2015, con los datos que están en esta base (dejar todo con dos decimales)</t>
  </si>
  <si>
    <t>Incluir la serie de 2000 a 2016 que está en este archivo. Dejar todo con dos decimales</t>
  </si>
  <si>
    <t>Dejar LB igual al avance de la serie en 2015. El dato debe ser 124035</t>
  </si>
  <si>
    <t>Dejar todos los datos con dos decimales</t>
  </si>
  <si>
    <t xml:space="preserve">La meta trazadora del ODS 5 no se muestra en la plataforma, esta inactiva no muestra los datos </t>
  </si>
  <si>
    <t xml:space="preserve">No se muestra en la plataforma la serie histórica </t>
  </si>
  <si>
    <t>Serie Historica: El dato 2012 no es el correcto, el correcto es 51,2%</t>
  </si>
  <si>
    <t>Serie Historica: El dato 2012 no es el correcto, el correcto es 48,3%</t>
  </si>
  <si>
    <t>En la plataforma , estan mal ubicados los puntos de linea base, meta 2018 y 2030</t>
  </si>
  <si>
    <t>En la plataforma colocaron en el 8.1, este indicador, que debe estar en el 8.10</t>
  </si>
  <si>
    <t>Este indicador no tiene meta 2018 y en la plataforma se ve en 0</t>
  </si>
  <si>
    <t xml:space="preserve">En la plataforma , estan mal ubicados los puntos de linea base, meta 2018 y 2030. Además, No se muestra en la plataforma la serie histórica </t>
  </si>
  <si>
    <t>Colocaron en el 16.1, este indicador, que debe estar en el 16.10</t>
  </si>
  <si>
    <t>La linea base en la plataforma es 128, debe ser 132</t>
  </si>
  <si>
    <t xml:space="preserve">No tiene serie historica este indicador, pero en la plataforma si </t>
  </si>
  <si>
    <t xml:space="preserve">Dato 2011 debe ser 69,7 </t>
  </si>
  <si>
    <t>línea base no es cero es no disponible (-)</t>
  </si>
  <si>
    <t>Requier a ir con dos decimales para que se noten las diferencias</t>
  </si>
  <si>
    <t>Tomar de nuevo toda la serie histórica de esta fila.</t>
  </si>
  <si>
    <t>Meta 2030 debe ser: 8,4</t>
  </si>
  <si>
    <t>Línea base debe 34,2 , no 59,1</t>
  </si>
  <si>
    <t>Debe incluirse en la meta ODS 4.1, no la 4.2</t>
  </si>
  <si>
    <t>Dato 2014 debe ser 67</t>
  </si>
  <si>
    <t>OK</t>
  </si>
  <si>
    <t>OK - Arreglar unidades</t>
  </si>
  <si>
    <t>OK - Cmabiar puntos por comas</t>
  </si>
  <si>
    <t>Las metas están OK, pero la línea base es 91,77%</t>
  </si>
  <si>
    <t>OK - cambiar los puntos por comas</t>
  </si>
  <si>
    <t>OK - La serie de 2015 no pega con la de la meta 2015</t>
  </si>
  <si>
    <t>OK - arreglar unidades</t>
  </si>
  <si>
    <t>OK Pero hay que arreglar las unidades, sale pegada la palabra número</t>
  </si>
  <si>
    <t>La plataforma los aproxima, no los debe aproximar. El nombre debe ser completo: "Gigagramos de CO2 equivalentes"</t>
  </si>
  <si>
    <t>Los decimales no los debería aproximar. Los datos los muestra aproximados</t>
  </si>
  <si>
    <t>No sale en la plataforma este indicador</t>
  </si>
  <si>
    <t>OK -poner comas</t>
  </si>
  <si>
    <t>Los está aproximando, no los debe aproximar</t>
  </si>
  <si>
    <t>No muestra el dato de 2015, las metas están bien pero deben ir con coma, no con punto</t>
  </si>
  <si>
    <t>Los datos están bien pero deben ir con coma</t>
  </si>
  <si>
    <t>Hay un dato de Colombia 2015 que es diferente al de la línea base. Las metas están bien pero deben ir con coma</t>
  </si>
  <si>
    <t xml:space="preserve">Los datos están bien, no debe ir el .0 </t>
  </si>
  <si>
    <t>Los datos están bien, deben ir sin el .0</t>
  </si>
  <si>
    <t>Los datos están bien pero se deben arreglar las unidades y quitar el .0</t>
  </si>
  <si>
    <t>Los datos están bien pero se deben arreglar las unidades, ponerles comas</t>
  </si>
  <si>
    <t>Los datos están bien pero se deben arreglar las unidades, quitar el .0 y poner bien la palabra toneladas</t>
  </si>
  <si>
    <t>Los datos están bien pero se debe quitar el .0</t>
  </si>
  <si>
    <t>Los datos están bien pero se debe quitar el .0 y arreglar las unidades</t>
  </si>
  <si>
    <t>Cambios plataforma web: 15.01.2017</t>
  </si>
  <si>
    <t>Cambios plataforma web 15.01.2018</t>
  </si>
  <si>
    <t xml:space="preserve">OK - Cambiar puntos por comas / No se encuentra la linea base Nacional ya que hay muchas series </t>
  </si>
  <si>
    <t>OK - Cambiar puntos por comas</t>
  </si>
  <si>
    <t xml:space="preserve">Los datos están bien, pero no se encuentra la linea base Nacional ya que hay muchas series </t>
  </si>
  <si>
    <t xml:space="preserve">No se encuentra la linea base Nacional ya que hay muchas series </t>
  </si>
  <si>
    <t>Requiere a ir con dos decimales para que se noten las diferencias</t>
  </si>
  <si>
    <t>La meta 2030 en el CONPES es 95% y en la plataforma es 100%</t>
  </si>
  <si>
    <t>Según la FT la Línea base debe 34,2 , no 59,1 que esta en el Anexo y en la plataforma</t>
  </si>
  <si>
    <t>Los datos están bien. Debe incluirse en la 4.1, no en la 4.2</t>
  </si>
  <si>
    <t>OK. No se puede parar sobre la línea base de Colombia</t>
  </si>
  <si>
    <t>Datos OK, pero no muestra en la plataforma la serie histórica</t>
  </si>
  <si>
    <t>Los datos están bien, pero no muestra la serie histórica</t>
  </si>
  <si>
    <t>No se muestra en la plataforma la serie histórica. No es claro como se debe mostrar un mayor o igual en la plataforma</t>
  </si>
  <si>
    <t xml:space="preserve">Base y metas están bien. No se muestra en la plataforma la serie histórica </t>
  </si>
  <si>
    <t>La base y las metas están bien, pero el dato de 2012 no es correcto, el correcto debería ser 51,2%</t>
  </si>
  <si>
    <t>La base y las metas están bien, pero el dato de 2012 no es correcto, el correcto debería ser 48,3%</t>
  </si>
  <si>
    <t>OK, pero hay que quitar el decimal</t>
  </si>
  <si>
    <t>La base y la meta están bien, pero no tiene los datos históricos</t>
  </si>
  <si>
    <t>Se deben dejar solamente dos decimales. No está cargada la serie completamente</t>
  </si>
  <si>
    <t>Por la bondad del indicador, no se deben aproximar los datos</t>
  </si>
  <si>
    <t>Los datos están bien. En la plataforma colocaron en el 8.1, este indicador, que debe estar en el 8.10</t>
  </si>
  <si>
    <t>Los datos están bien, se deben corregir las unidades</t>
  </si>
  <si>
    <t>Los decimales no los debería aproximar. Los datos los muestra aproximados, con un solo decimal.</t>
  </si>
  <si>
    <t>OK -poner comas en vez de puntos</t>
  </si>
  <si>
    <t>Los está aproximando a un decimal, no los debe aproximar. Poner comas en vez de puntos</t>
  </si>
  <si>
    <t>OK -No debe ir el .0</t>
  </si>
  <si>
    <t>OK -poner comas en vez de puntos. No es necesario poner el .0</t>
  </si>
  <si>
    <t xml:space="preserve">OK -poner comas en vez de puntos. </t>
  </si>
  <si>
    <t xml:space="preserve">OK -poner comas en vez de puntos. Incluir puntos para diferenciar miles. Quitar el .0 </t>
  </si>
  <si>
    <t>OK -quitar el .0</t>
  </si>
  <si>
    <t xml:space="preserve">OK - poner comas en vez de puntos. </t>
  </si>
  <si>
    <t>OK - quitar .0</t>
  </si>
  <si>
    <t xml:space="preserve">OK -poner comas en vez de puntos. Quitar el .0 </t>
  </si>
  <si>
    <t xml:space="preserve">OK -poner comas en vez de puntos. Incluir puntos para diferenciar miles. Quitar el .0. No se muestra en la plataforma la serie histórica </t>
  </si>
  <si>
    <t>No está en la plataforma</t>
  </si>
  <si>
    <t>Está el nombre en la plataforma, pero no permite observarlo</t>
  </si>
  <si>
    <t>Importante, el dato de 2015 es 8,9%. Incluir la serie de 2000 a 2016 que está en este archivo. Dejar todo con dos decimales</t>
  </si>
  <si>
    <t>Etiquetas de fila</t>
  </si>
  <si>
    <t>Total general</t>
  </si>
  <si>
    <t>Numerador: UPME - Balance Energético Colombiano (Consumo Industrial + Transformación sin Centrales térmicas)
Denominador: DANE - Dirección de Síntesis y Cuentas Nacionales.</t>
  </si>
  <si>
    <t>ND</t>
  </si>
  <si>
    <t>Mide la relación entre el consumo de energía, respecto al Producto Interno Bruto</t>
  </si>
  <si>
    <t>Se ajustan las metas y la serie de acuerdo a la FT enviada por MinMinas el 15,12,2017. Felipe aprueba esta información aunque en la última reunión con MinMinas y DANE se había acorado dejar como fuente de información al DANE y no a la UPME.</t>
  </si>
  <si>
    <t>3,7 (Py)</t>
  </si>
  <si>
    <r>
      <rPr>
        <sz val="9"/>
        <rFont val="Arial Narrow"/>
        <family val="2"/>
      </rPr>
      <t>Ministerio de Agricultura y Desarrollo Rural</t>
    </r>
    <r>
      <rPr>
        <sz val="9"/>
        <color theme="1"/>
        <rFont val="Arial Narrow"/>
        <family val="2"/>
      </rPr>
      <t xml:space="preserve">
Ministerio de Educación Nacional
Miisterio de Minas y Energía</t>
    </r>
  </si>
  <si>
    <r>
      <t xml:space="preserve">Ministerio del Trabajo
</t>
    </r>
    <r>
      <rPr>
        <sz val="9"/>
        <rFont val="Arial Narrow"/>
        <family val="2"/>
      </rPr>
      <t>Ministerio de Agricultura y Desarrollo Rural</t>
    </r>
    <r>
      <rPr>
        <sz val="9"/>
        <color rgb="FFFF0000"/>
        <rFont val="Arial Narrow"/>
        <family val="2"/>
      </rPr>
      <t xml:space="preserve">
</t>
    </r>
    <r>
      <rPr>
        <sz val="9"/>
        <rFont val="Arial Narrow"/>
        <family val="2"/>
      </rPr>
      <t>Ministerio de Educación Nacional</t>
    </r>
    <r>
      <rPr>
        <sz val="9"/>
        <color rgb="FFFF0000"/>
        <rFont val="Arial Narrow"/>
        <family val="2"/>
      </rPr>
      <t xml:space="preserve">
</t>
    </r>
    <r>
      <rPr>
        <sz val="9"/>
        <color theme="1"/>
        <rFont val="Arial Narrow"/>
        <family val="2"/>
      </rPr>
      <t>Ministerio de Vivienda, Ciudad y Territorio
Miisterio de Minas y Energía</t>
    </r>
  </si>
  <si>
    <t>Departamento para la Prosperidad Social
Ministerio de Salud y Protección Social
Miisterio de Minas y Energía</t>
  </si>
  <si>
    <t>Ministerio de Comercio, Industria y Turismo
Miisterio de Minas y Energía</t>
  </si>
  <si>
    <t>Ministerio de Comercio, Industria y Turismo 
Ministerio de Ambiente y Desarrollo Sostenible
Miisterio de Minas y Energía</t>
  </si>
  <si>
    <t>18.01.2018 La LB se ajusta de acuerdo a la ficha técnica enviada por MinMinas el 15.12.2017 y a la aprobación de Felipe</t>
  </si>
  <si>
    <t>Cambios plataforma web 22.01.2018</t>
  </si>
  <si>
    <t>El indicador originalmente planteado fue participación de la industria manufactuera como porcentaje del PIB. Sin embargo,  MinComercio propuso una modificación del indicador  por el de variación anual de la industria manufactuera pero no se recibió el ejercicio de proyección de metas, razón por la cual, intermamente, el DNP concertó con la Dirección de Estudios Económicos una nueva modificación: "valor agregado de la indusrtia manufacturera" cuyas metas fueron proyectadas por la DEE. El último cambio no fue concertado con el sector.</t>
  </si>
  <si>
    <t>1. Se sugiere incluir separador de míles para una facil lectura
2. En el eje Y, los valores aparecen con la letra "m", esto debe elimianrse pues puede genera confusión con la unidad de medida</t>
  </si>
  <si>
    <t>El indicador originalmente planteado fue proporción del empleo industrial sobre el total de empleos. Sin embargo,  MinComercio propuso una modificación por el de Variación anual de las personas ocupadas en el sector industrial pero no se recibió el ejercicio de proyección de metas, razón por la cual, internamente, el DNP concertó con la Dirección de Estudios Económicos una nueva modificación: Total ocupados de la industria manufacturera, cuyas metas fueron proyectadas por la DEE. El cambio no fue concertado con el sector</t>
  </si>
  <si>
    <t>Teniendo en cuenta que, el Director del DNP solicitò revisar què tan viable era cumplir la meta de 2018, y para este indicador hubo un retroceso de 2015 a 2016 (0,27 dato de 2016), se cambia la meta de 2018 para que sea igual a la linea base. Situaciòn que serìa mejor a la de 2016. Decisión manifestada por Felipe y acordada con Matallana verbalmente. No se tuvo en cuenta al sector.</t>
  </si>
  <si>
    <t>Se deben mostrar dos décimales y no aproximar los datos</t>
  </si>
  <si>
    <t>Ya fue incluido. Sin embargo, se recomienda que el separador de miles sea diferente al separador de décimales, pues puede generar confusión en el público.</t>
  </si>
  <si>
    <t>Se sugiere incluir dos décimales. Los separadores de décimal no deben ser iguales a los separadores de miles.</t>
  </si>
  <si>
    <t>Se incluyeron valores en la serie desde 2007, por lo que se debe actualizar la información en la plataforma. Los separadores de decimales no pueden ser los mismos que los separadores de miles.</t>
  </si>
  <si>
    <t>Los datos en la plataforma de los años 2007, 2009. 2010 y 2011 no coinciden entre la matriz. La plataforma registra un dato para 2003 y en la ficha técnica no aparece. os separadores de decimales no pueden ser los mismos que los separadores de miles.</t>
  </si>
  <si>
    <t>No colocaron el dato de 2000: 6,6%</t>
  </si>
  <si>
    <t>No se puede encontrar el dato nacional porque hay muchas series</t>
  </si>
  <si>
    <t>Esta mal la serie historica en los datos de 2005 y 2010, debe estar de acuerdo con la matriz. Deberia ser 27,50% en 2005 y 27,70% en 2010</t>
  </si>
  <si>
    <t>Esta mal la serie historica en los datos de 2005, debe estar de acuerdo con la matriz. Deberia ser en 2005 15%</t>
  </si>
  <si>
    <t xml:space="preserve">Los datos están bien. En la plataforma colocaron en  8.10 pero esta debajo del 8.1, se ve desorganizado </t>
  </si>
  <si>
    <t xml:space="preserve">Se ajusta la línea base de 59,1 a 34,2  según la FT  que esta en el Anexo y en la plataforma. Inicialmente el dato de 59 venía de la primera ficha enviada por la CIPI, pero posteriormente el MEN  con el aval de la CIPI solicitó dejar el 34,2 debido a una corrección en los cálculos. </t>
  </si>
  <si>
    <t xml:space="preserve">La plataforma no deja ver la serie historica para Colombia con claridad, ya que se sobreponen los datos de los departamentos. </t>
  </si>
  <si>
    <t xml:space="preserve">1. El nombre del indicador no es exactamente el de la ficha técnica. La plataformay esta base si tienen el mismo nombre. 2. No muestra la serie histórica. </t>
  </si>
  <si>
    <t xml:space="preserve">1. Los datos departamentales no dejan ver la serie historica nacional. </t>
  </si>
  <si>
    <t>1. Los datos departamentales no dejan ver la serie historica nacional, ni la línea base.</t>
  </si>
  <si>
    <t xml:space="preserve">1. Hay dos datos para la línea base, eliminar el de 51,9 y dejar el de 34,2. </t>
  </si>
  <si>
    <t>Ok.</t>
  </si>
  <si>
    <t>1. Los datos departamentales no dejan ver la serie historica nacional.</t>
  </si>
  <si>
    <t xml:space="preserve">1. Esta mal el dato historico para 2008 (esta 20,1 y es 20,6) 
2. Esta mal el dato historico para 2013 (esta 8,5 y es 8,6)
3.Esta mal el dato historico para 2014 (esta 7,4 y es 7,6)
4. No muestra el dato serie historica para 2016  </t>
  </si>
  <si>
    <t xml:space="preserve">1. Los datos departamentales no dejan ver la serie historica de los nacionales, ni la linea base </t>
  </si>
  <si>
    <t>85% (pr)</t>
  </si>
  <si>
    <t>23.01.2018 Felipe acordó los valores de este indicador con el sector y fue validado por le DT por correo según sú información.</t>
  </si>
  <si>
    <t>Línea base:
La línea base corresponde a los años 2014-2016, y no únicamente al año 2016. Ajustar.
Serie histórica:
Hace falta incluir la serie histórica que se encuentra en la ficha técnica</t>
  </si>
  <si>
    <t>Serie histórica:
En la plataforma no se incluyen todos los datos de la serie histórica. Por favor incluirlos.</t>
  </si>
  <si>
    <t>Serie histórica:
Se solicita no incluir la serie histórica teniendo en cuenta que hay inconsistencias en ella, por ejemplo el dato de 2015 no coincide con el reportado en la LB</t>
  </si>
  <si>
    <t>Datos línea base y metas:
Por favor incluir los dos decimales, de lo contrario no se nota el avance en el indicador.</t>
  </si>
  <si>
    <t>No tiene serie historica este indicador, pero en la plataforma si. Los separadores de decimales deben ser en comas y no puntos.</t>
  </si>
  <si>
    <t>Debido a la cantidad de datos no es posible leer bien la gráfica. Debería la línea de dato nacional ir en otro color</t>
  </si>
  <si>
    <t xml:space="preserve">Se hace ilegible la gráfica en algunos puntos. La línea del nacional debería ir en otro color. </t>
  </si>
  <si>
    <t>La línea Colombia no deja visualizar los datos.</t>
  </si>
  <si>
    <t xml:space="preserve">La meta 2030 está incorrecta. Es 15. </t>
  </si>
  <si>
    <t>Hay muchas series y en algunos puntos la gráfica no deja ver los datos del nacional bien</t>
  </si>
  <si>
    <t>Requier a ir con dos decimales para que se noten las diferencias. Todo el eje Y tiene 0,1%</t>
  </si>
  <si>
    <t xml:space="preserve">línea base no es cero es no disponible (-). La gráfica se muestra errónea. </t>
  </si>
  <si>
    <t xml:space="preserve">Hay muchos datos y no se distinguen los nacionales. </t>
  </si>
  <si>
    <t>No se distingue la línea base</t>
  </si>
  <si>
    <t xml:space="preserve">Incluir serie histórica. </t>
  </si>
  <si>
    <t>Falta incluir serie histórica</t>
  </si>
  <si>
    <t xml:space="preserve">la serie histórica del indicador empieza en el año 2013 con 87,2% y finaliza el año 2015 con 86,7%. No obstante, en la plataforma aparece desde el año 2012 con 87,3% hasta el año 2016 con 86,8%, lo cual no es correcto. </t>
  </si>
  <si>
    <t>La linea base y las metas estan OK pero la serie historica no concuerda con lo de la matriz</t>
  </si>
  <si>
    <t xml:space="preserve">Ok </t>
  </si>
  <si>
    <t xml:space="preserve">Poner comas en vez de puntos.  </t>
  </si>
  <si>
    <t xml:space="preserve">Incluir puntos para diferenciar miles. Quitar el .0. No se muestra en la plataforma la serie histórica </t>
  </si>
  <si>
    <t>No aparece en la plataforma</t>
  </si>
  <si>
    <t>Tasa de violencia interpersonal</t>
  </si>
  <si>
    <t>Mide el número de lesionados por violencia interpersonal, respecto al tamaño de la población, por cada 100.000 habitantes.</t>
  </si>
  <si>
    <t xml:space="preserve">Los datos están bien. En la plataforma colocaron en  16.10 pero esta debajo del 16.1, se ve desorganizado </t>
  </si>
  <si>
    <t>El DANE, MinMinas y Upme sostuvieron una reunión en la que se acordó tomar como fuente del numero (de las emisiones) los datos de la Upme y no del DANE, teniendo en cuenta que MinMinas, como cabeza del sector, insitió en que esta fuera la fuente. El DANE es respuestuoso de la entidad líder del sector y por ende se acepta la fuente con la salvedad de que se realicen mesas técnicas para unificar metodologias de meidicón estadistica para este indicador.</t>
  </si>
  <si>
    <t>Los separadores de decimales no pueden ser los mismos que los separadores de miles, se recomienda poner comas en separador de decimales.</t>
  </si>
  <si>
    <t>La matriz tiene serie disponible desde 2009, sin embargo los datos de la plataforma solo están a partir de 2015. En los datos que aparecen en la plataforma se sugiere incluir el separador de miles y quitar el décimal, pues es cero.</t>
  </si>
  <si>
    <t>Se suigere dejar el separador de decimales como comas.</t>
  </si>
  <si>
    <t>Incluir en la plataforma dato desde 2012, que se encuentra disponible en la matriz. Se sugiere quitar el decimal e incluir el separador de miles con punto para mayor claridad-</t>
  </si>
  <si>
    <t>La serie incluye dato desde 2012, se debe incluir desde esete año en la plataforma. Adicionalmente, la plataforma muestra un dato en 2014 que no coincide con la matriz ni la ficha técnica se debe corregir. Se sguiere que el separador de decimales sea coma.</t>
  </si>
  <si>
    <t>Los valores tuvieron cambios en la matriz, por favor actualizarlos en la plataforma.</t>
  </si>
  <si>
    <t>La serie de la matriz incluye dato de 2014 y este dato no se encuentra en la plataforma. Favor incluir.  Se sugiere eliminar el decimal pues es todos los casos es cero e incluir separadores de miles.</t>
  </si>
  <si>
    <t>Durante la mesa técnica se acordó cambiar el indicador de "empresas con informes de sostenibilidad ambiental" por el de "Promedio móvil de la tasa de crecimiento de reporte de la sostenibilidad empresarial para los últimos 5 años" y la SDAS quedó de enviar la ficha técnica con los nuevos valores. A pesar de que en la matriz se cambió el nombre del indicador, los datos no se habían modificado, por lo que correspondían al indicador original. El 23 de enero, la SDAS envió la ficha técnica con los datos del nuevo indicador acordado y, por ende, se modificaron.</t>
  </si>
  <si>
    <t>1. El indicador tiene serie histórica desde 2001, sin embargo en la plataforma solo aparece la información de 2015, 2018 y 2030.
2. incluir separador de míles y quitar décimal pues este indicador no maneja décimales.
3. En el eje Y, los valores aparecen con la letra "m", esto debe elimianrse pues puede generar confusión con la unidad de medida que son "viajes".</t>
  </si>
  <si>
    <t>1. Se sugiere incluir separador de míles para una facil lectura
2. En el eje Y, los valores aparecen con la letra "m", esto debe elimianrse pues puede generar confusión con la unidad de medida</t>
  </si>
  <si>
    <t>Con Felipe Castro (22/11/2017) se cambió la meta 2030 de 4,6% a 4,0% dado que eso sería lo que se logra si se lleva la pobreza monetaria extrema en lo rural al 0%. La de 2018 no se va a cumplir, recalcularla
(13,12,2017) La DT al solicitarle el ajuste de la meta 2018 envío nuevamente la de 2030 en 4,8%, pero Felipe solicitó no ajustar la meta 2030, por lo que se mentiene en 4,0%
Se dejò la meta de 2018 en 7,9% dado que no se cumplirìa el 6% del Plan Nacional de Desarrollo</t>
  </si>
  <si>
    <t>Se deben actualizar los datos de la serie histórica, se corrigieron con base en los que se enviaron para la matriz</t>
  </si>
  <si>
    <t>Se deben poner los dos décimales</t>
  </si>
  <si>
    <t>No se puede encontrar el dato nacional porque hay muchas series. Se deben poner comas en vez de puntos</t>
  </si>
  <si>
    <t>La serie de la plataforma no concuerda con la serie de la matriz. Dejar dos décimales y la coma</t>
  </si>
  <si>
    <t>Los puntos estan mal ubicados tanto en la serie historica como en los datos de las metas. Los datos de la serie histórica no concuerdan con los de la matriz</t>
  </si>
  <si>
    <t>(15.01.2018) El Ministerio de Defensa propuso cambiar la meta 2030 a 18,28 como la DT señala que no con justificaciones entonces la meta 2030 sigue igual.</t>
  </si>
  <si>
    <t xml:space="preserve">(15.01.2018) El Ministerio de Defensa propuso cambiar la meta 2como la DT señala que se podia, cambiamos la meta a 209,61 </t>
  </si>
  <si>
    <t xml:space="preserve">en la serie histórica si es importante que pongan 2 decimales. </t>
  </si>
  <si>
    <t>Poner comas en vez de puntos.  No se puede encontrar el dato nacional en la LB porque hay muchas series.</t>
  </si>
  <si>
    <t>Los puntos estan mal ubicados tanto en la serie historica como en los datos de las metas</t>
  </si>
  <si>
    <t xml:space="preserve">Poner comas en vez de puntos. </t>
  </si>
  <si>
    <t>Actualizar el dato de 2015 que se incluyó en la matriz</t>
  </si>
  <si>
    <t>Etiquetas de columna</t>
  </si>
  <si>
    <t>Cuenta de Ficha técnica aprobada
(Sí/No)</t>
  </si>
  <si>
    <t>Toca ajustar el nombre del Tasa de violencia interpersonal, la serie historica y la linea base. Esto se debe hacer una vez se apruebe la modificación del indicador en el documento final del CONPES</t>
  </si>
  <si>
    <t>Cambios plataforma web: 15.12.2017</t>
  </si>
  <si>
    <t>Incluir serie histórica plataforma</t>
  </si>
  <si>
    <t>Ajuste meta 2030 en CONPES y Plataforma de 50 a 48,6. Incluir serie histórica</t>
  </si>
  <si>
    <t xml:space="preserve">ok </t>
  </si>
  <si>
    <t xml:space="preserve">No se encuentra la linea base Nacional ya que hay muchas series 
en la serie histórica si es importante que pongan 2 decimales. </t>
  </si>
  <si>
    <t xml:space="preserve">Esta mal la serie historica en los datos de 2005 (deberia ser 26,31), debe estar de acuerdo con la matriz </t>
  </si>
  <si>
    <t xml:space="preserve">Esta mal la serie historica en los datos de 2005(deberia ser 26,31), debe estar de acuerdo con la matriz </t>
  </si>
  <si>
    <t>86.8%</t>
  </si>
  <si>
    <t>ok-se agregan a la matriz datos 2016 fuente DANE</t>
  </si>
  <si>
    <t>Los datos está igual en la matriz el conpes y la plataforma</t>
  </si>
  <si>
    <t>Se solicita ajustar a 96,9 en plataforma</t>
  </si>
  <si>
    <t xml:space="preserve">Se deben dejar dos decimales. </t>
  </si>
  <si>
    <t>OK y solicitud de ajuste valores en el CONPES</t>
  </si>
  <si>
    <t>Ok</t>
  </si>
  <si>
    <t xml:space="preserve">Se requiere mantener dos decimales
Agregar dato 2014: 1,39
Los datos de la serie no coinciden deben ser:
2014: 1,39
2015: 1,43
2016: 1,43
</t>
  </si>
  <si>
    <t>ok se agregó comentario de 11.b.b.</t>
  </si>
  <si>
    <t>ok-se aplicó comentarios de los otros dos indicadores de especies</t>
  </si>
  <si>
    <t>0,68 (py)</t>
  </si>
  <si>
    <t>0,70 (py)</t>
  </si>
  <si>
    <t>1. En la unidad de medida debe quedar completo que son Gigagramos de CO2 equivalentes.
2. No se deben aproximar los decimales, utilizar dos como aparece en la serie
3. 30.01.2018 Según correo enviado por MinMinas, se ajustan los décimales de las metas. Adicionalmente en el correo envían la serie histórica incluyendo los valores proyectados para 2016 y 2017. Ajustar metas en la plataforma y adicionar los valores de la serie para 2016 y 2017.</t>
  </si>
  <si>
    <t>Índice la Pobreza Multidimensional (IPM)</t>
  </si>
  <si>
    <t>DANE - Encuesta de Calidad de Vida</t>
  </si>
  <si>
    <t>Serie histórica:
Se solicita incluir la serie histórica.
01.02.2018 Se corrigió la serie histórica, por favor incluir esta última.</t>
  </si>
  <si>
    <t>OK-Se aproxima lb en consistencia con las metas que no tienen decimales</t>
  </si>
  <si>
    <t>SI</t>
  </si>
  <si>
    <t>UN DECIMAL</t>
  </si>
  <si>
    <t>DECIMALES</t>
  </si>
  <si>
    <t>Ficha técnica aprobada/validada
(Sí/No)</t>
  </si>
  <si>
    <t>En la última sesión de CONPES se acordó que de ahora en adelante, este indicador será el trazador del ODS
MJ:13.02.2018 se ratifica como meta trazadora por el Director</t>
  </si>
  <si>
    <t xml:space="preserve">
MJ:13.02.2018 ajuste trazadoras por el director: Sin Cambio</t>
  </si>
  <si>
    <t xml:space="preserve">
MJ:13.02.2018 ajuste trazadoras por el director: deja de ser trazadora se reemplaza por Tasa de Cobertura Bruta en Educación Superior</t>
  </si>
  <si>
    <t xml:space="preserve">
MJ:13.02.2018 ajuste trazadoras por el director: nueva trazadora ODS 4</t>
  </si>
  <si>
    <r>
      <t xml:space="preserve">
MJ:13.02.2018 ajuste trazadoras por el director: deja de ser trazadora se reemplaza por </t>
    </r>
    <r>
      <rPr>
        <sz val="10"/>
        <color rgb="FFFF0000"/>
        <rFont val="Arial Narrow"/>
        <family val="2"/>
      </rPr>
      <t>Participación de Mujeres en el Sector Público</t>
    </r>
  </si>
  <si>
    <t xml:space="preserve">
MJ:13.02.2018 ajuste trazadoras por el director: deja de ser trazadora se reemplaza por tasa de informalidad laboral</t>
  </si>
  <si>
    <t xml:space="preserve">
MJ:13.02.2018 ajuste trazadoras por el director: deja de ser trazadora se reemplaza por hogares con acceso a internet</t>
  </si>
  <si>
    <t xml:space="preserve">
MJ:13.02.2018 ajuste trazadoras por el director: deja de ser trazadora se reemplaza por Hectáreas protegidas RUNAP, en valores absolutos</t>
  </si>
  <si>
    <t>Hectáreas de áreas protegidas registradas en el Registro Único Nacional de Áreas Protegidas (RUNAP)</t>
  </si>
  <si>
    <t>Población con acceso a métodos de abastecimiento de agua adecuados</t>
  </si>
  <si>
    <t xml:space="preserve">
MJ:13.02.2018 ajuste trazadoras por el director: Sin Cambio. Se quita % del nombre</t>
  </si>
  <si>
    <t>Hogares con acceso a Internet</t>
  </si>
  <si>
    <t>El 17 de enero Felipe pidió cambiar la meta a 2030 al 100% sin concertar con el sector
MJ:13.02.2018 ajuste trazadoras por el director: nueva meta trazadora ODS 9, con meta del 100%. Se elimina palabra porcentaje.</t>
  </si>
  <si>
    <t xml:space="preserve">
MJ:13.02.2018 ajuste trazadoras por el director: Sin Cambio.</t>
  </si>
  <si>
    <t>Hogares urbanos en condiciones de déficit de vivienda cuantitativo</t>
  </si>
  <si>
    <t>Hogares urbanos en condiciones de déficit de vivienda cualitativo</t>
  </si>
  <si>
    <t>MJ: 13.02.2018 se elimina la palabra porcentaje en el nombre</t>
  </si>
  <si>
    <t>Hectáreas de áreas marinas protegidas registradas en el Registro Único Nacional de Áreas Protegidas (RUNAP)</t>
  </si>
  <si>
    <t xml:space="preserve">
MJ:13.02.2018 ajuste trazadoras por el director: nueva meta trazadora ODS 8 y ajuste meta 2030 a 40%</t>
  </si>
  <si>
    <t>49,29p</t>
  </si>
  <si>
    <t>Mujeres en cargos directivos del Estado Colombiano</t>
  </si>
  <si>
    <t>Mide el porcentaje de mujeres asalariadas empleadas en roles de toma de decisiones y de gestión en el gobierno, respecto al total de asalariadas, que hacen parte del nivel directivo en el Estado Colombiano.</t>
  </si>
  <si>
    <t>Parques Nacionales Naturales (PNN) - Registro Único Nacional de Áreas Protegidas (RUNAP)</t>
  </si>
  <si>
    <t xml:space="preserve">16.02.2017 MJ: De acuerdo a concepto DJSG (Rad 20185420015973) se ajusta meta 2030 de 1,9 a 2,9 </t>
  </si>
  <si>
    <t xml:space="preserve">
MJ:13.02.2018 ajuste trazadoras por el director: nueva trazadora ODS 5. Metas trabajadas directamente Felipe Liliana Caballero DAFP</t>
  </si>
  <si>
    <t>Comisión Intersectorial de Seguridad Alimentaria y Nutricional:
Instituto Colombiano de Bienestar Familiar (ICBF)
Instituto Nacional de Salud (INS)
Ministerio de Salud y Protección Social
Ministerio de Agricultura y Desarrollo Rural
Ministerio de Comercio, Industria y Turismo
Ministerio de Educación Nacional
Ministerio de Vivienda, Ciudad y Territorio
Ministerio de Ambiente y Desarrollo Sostenible
Departamento Nacional de Planeación
Departamento para la Prosperidad Social
Instituto Colombiano de Desarrollo Rural (Incoder)</t>
  </si>
  <si>
    <t>8,6% P</t>
  </si>
  <si>
    <t>Diferencia en nombre indicador</t>
  </si>
  <si>
    <t xml:space="preserve">Diferencia en LB o metas </t>
  </si>
  <si>
    <t>Diferencia en serie histórica</t>
  </si>
  <si>
    <t>Diferencia descripción</t>
  </si>
  <si>
    <t>Diferencia en fuente</t>
  </si>
  <si>
    <t>Fecha revisión</t>
  </si>
  <si>
    <t>Índice la Pobreza Multidimensional</t>
  </si>
  <si>
    <t>Tasa de mortalidad materna</t>
  </si>
  <si>
    <t>Acceso a agua potable</t>
  </si>
  <si>
    <t>Cobertura de energía eléctrica</t>
  </si>
  <si>
    <t>Hogares urbanos con déficit cuantitativo de vivienda</t>
  </si>
  <si>
    <t>Tasa de reciclaje y nueva utilización de residuos sólidos</t>
  </si>
  <si>
    <t>Reducción de emisiones totales de gases efecto invernadero</t>
  </si>
  <si>
    <t>Miles de hectáreas de áreas marinas protegidas</t>
  </si>
  <si>
    <t>Miles de hectáreas de áreas protegidas</t>
  </si>
  <si>
    <t>Mide la cobertura bruta en educación superior como el porcentaje del total de estudiantes matriculados en programas de pregrado (técnicos, tecnológicos y universitarios), independientemente de la edad que estos tengan, respecto al total de la población entre 17 y 21 años (rango de edad teórico).</t>
  </si>
  <si>
    <t>Acceso a agua potable (suelo urbano)</t>
  </si>
  <si>
    <t>Acceso a agua potable (suelo rural)</t>
  </si>
  <si>
    <t>Justificación Ajustes - Enero/Marzo de 2018</t>
  </si>
  <si>
    <t>MJ 07.03.2018 Ajuste de nombre de acuerdo a la trazadora definida por el director "Acceso a agua potable"</t>
  </si>
  <si>
    <t>Hogares urbanos con déficit cualitativo de vivienda</t>
  </si>
  <si>
    <t>Mide las hectáreas (miles) e la superficie del territorio del país que han sido declaradas e inscritas en el RUNAP como un  área protegida  del Sistema Nacional de Áreas Protegidas - SINAP, respecto al área continental y marina del país.</t>
  </si>
  <si>
    <t>Mide las hectáreas (miles) marinas del país que han sido declaradas e inscritas en el RUNAP como un área protegida del Sistema Nacional de Áreas Protegidas - SINAP, respecto al área marina del país.</t>
  </si>
  <si>
    <t>Mide las hectáreas (miles) de la superficie del territorio del país que han sido declaradas e inscritas en el RUNAP como un  área protegida  del Sistema Nacional de Áreas Protegidas - SINAP, respecto al área continental y marina del país.</t>
  </si>
  <si>
    <t xml:space="preserve">
MJ:13.02.2018 ajuste trazadoras por el director: se mantiene indicador pero en valores absolutos (miles de hectáreas)
Conforme el ajuste del director a miles (07.03.2018) se modifica la serie en la matriz. Pendiente en la ficha técnica</t>
  </si>
  <si>
    <t xml:space="preserve">20.02.2018 Se ajusta la línea base, las metas y la serie histórica de acuerdo a la información enviada por la UNDR en esta fecha, teniendo en cuenta la corrección que hacen en la metodología. La DADS aprueba este cambio.
13.03.2018: Se ajustan LB y meta 2018 y 2030 de acuerdo a la nueva focha técnica enviada por la UNGRD y aprobada por la DADS. El cambio obedece a poder tener metas de reducción y no de incremento, comparativamente respecto a la línea de base. </t>
  </si>
  <si>
    <t>20.02.2018 Se ajusta la línea base, las metas y la serie histórica de acuerdo a la información enviada por la UNDR en esta fecha, teniendo en cuenta la corrección que hacen en la metodología. La DADS aprueba este cambio.
13.03.2018: Se ajustan LB y meta 2018 y 2030 de acuerdo a la nueva focha técnica enviada por la UNGRD y aprobada por la DADS. El cambio obedece a poder tener metas de reducción y no de incremento, comparativamente respecto a la línea de base.</t>
  </si>
  <si>
    <t>MJ 12.03.2017 Se elimina serie anterior al 2011 por disparidad en la continuidad de los datos. Parque Nacionales informa a la sectorialista que a partir del 2010, con el decreto 2372 se realizó una modificación en la categorías y por ende se hizo una homologación de la serie histórica. Se solicita a la entidad los datos para complementar matriz y corregir ficha. 
MJ 13.03.2017 Se incluye el primer valor homologado disponible (2010) 13.643.334, de acuerdo al correo recibido por parte de Parques Naturales
Conforme el ajuste del director a miles (07.03.2018) se modifica la serie en la matriz. Pendiente en la ficha técnica</t>
  </si>
  <si>
    <t xml:space="preserve">
MJ:13.02.2018 ajuste trazadoras por el director: nueva meta trazadora ODS 15 en miles de hectáreas
MJ 12.03.2017 Se elimina serie anterior al 2011 por disparidad en la continuidad de los datos. Parque Nacionales informa a la sectorialista que a partir del 2010, con el decreto 2372 se realizó una modificación en la categorías y por ende se hizo una homologación de la serie histórica. Se solicita a la entidad los datos para complementar matriz y corregir ficha.
MJ 13.03.2017 Se incluye el primer valor homologado disponible (2010) 13.643.334, de acuerdo al correo recibido por parte de Parques Naturales
Conforme el ajuste del director a miles (07.03.2018) se modifica la serie en la matriz. Pendiente en la ficha técnica
</t>
  </si>
  <si>
    <t>Cobertura en educación superior</t>
  </si>
  <si>
    <t>Porcentaje de mujeres en cargos directivos del Estado Colombiano</t>
  </si>
  <si>
    <t>Mide el porcentaje de la población ocupada formal, respecto a la población ocupada en 23 ciudades y 13 áreas metropolitanas.</t>
  </si>
  <si>
    <t>Tasa de formalidad laboral</t>
  </si>
  <si>
    <t xml:space="preserve">Mide el porcentaje de personas víctimas de hurto respecto al total de la población mayor de 15 años. </t>
  </si>
  <si>
    <t xml:space="preserve">Comisión Intersectorial de Seguridad Alimentaria y Nutricional:
Instituto Colombiano de Bienestar Familiar (ICBF)
Instituto Nacional de Salud (INS)
Ministerio de Salud y Protección Social
Ministerio de Agricultura y Desarrollo Rural
Ministerio de Comercio, Industria y Turismo
Ministerio de Educación Nacional
Ministerio de Vivienda, Ciudad y Territorio
Ministerio de Ambiente y Desarrollo Sostenible
Departamento Nacional de Planeación
Departamento para la Prosperidad Social
</t>
  </si>
  <si>
    <t>Departamento para la Prosperidad Social a través de su entidad adscrita: Instituto Colombiano de Bienestar Familiar (ICBF)</t>
  </si>
  <si>
    <t>Ministerio de Vivienda, Ciudad y Territorio y Ministerio de Agricultura y Desarrollo Rural</t>
  </si>
  <si>
    <t xml:space="preserve">Ministerio de Salud y Protección Social
</t>
  </si>
  <si>
    <t>Ministerio de Ambiente y Desarrollo Sostenible y Ministerio de Vivienda, Ciudad y Territorio</t>
  </si>
  <si>
    <t>Bancoldex a través de su entidad adscrita: Banca de Oportunidades</t>
  </si>
  <si>
    <t>Instituto de Hidrología, Meteorología y Estudios Ambientales (IDEAM) 
Parques Nacionales Naturales de Colombia</t>
  </si>
  <si>
    <t>Ministerio de Justicia y del Derecho
Unidad de Atención y Reparación Integral a las Víctimas (UARIV)</t>
  </si>
  <si>
    <t xml:space="preserve">Presidencia de la República a través de la Secretaría para la Transparencia </t>
  </si>
  <si>
    <t>Agencia Presidencial para la Cooperación Internacional
Ministerio de Defensa</t>
  </si>
  <si>
    <t>Presidencia de la República a través de la Alta Consejería Presidencial para la Equidad de la Mujer
Departamento para la Prosperidad Social a través de su entidad adscrita: Instituto Colombiano de Bienestar Familiar 
Ministerio de Educación Nacional</t>
  </si>
  <si>
    <t>Ministerio de Ambiente y Desarrollo Sostenible
Ministerio de Comercio, Industria y Turismo
Ministerio de Agricultura y Desarrollo Rural (ICA)
Ministerio de Transporte
Ministerio de Vivienda, Ciudad y Territorio 
Ministerio de Salud y Protección Social</t>
  </si>
  <si>
    <t>Ministerio de Relaciones Exteriores
Departamento Nacional de Planeación
Ministerio de Comercio, Industria y Turismo
DIAN
Ministerio de Agricultura y Desarrollo Rural 
Policía Nacional</t>
  </si>
  <si>
    <t>Servicio Nacional de Aprendizaje (SENA)
Instituto Colombiano de Crédito Educativo y Estudios Técnicos en el Exterior (Icetex)</t>
  </si>
  <si>
    <t>Ministerio de Educación Nacional
Ministerio de Cultura
Ministerio de Salud y Protección Social
Instituto Colombiano de Bienestar Familiar (ICBF)
Coldeportes
Departamento Nacional de Planeación
Departamento para la Prosperidad Social
Ministerio de Agricultura y Desarrollo Rural
Ministerio de Vivienda, Ciudad y Territorio 
Unidad de Atención y Reparación Integral a las Victimas (UARIV)</t>
  </si>
  <si>
    <t>Departamento para la Prosperidad Social
Ministerio del Interior, Ministerio de Salud y Protección Social
Instituto Colombiano de Bienestar Familiar (ICBF)
Instituto Nacional para Ciegos 
Instituto Nacional para Sordos</t>
  </si>
  <si>
    <t>Ministerio de Ambiente y Desarrollo Sostenible 
Ministerio de Salud y Protección Social</t>
  </si>
  <si>
    <t>Ministerio de Salud y Protección Social
Ministerio de Vivienda, Ciudad y Territorio
Ministerio de Agricultura y Desarrollo Rural</t>
  </si>
  <si>
    <t>Ministerio de Minas y Energía
Ministerio de Agricultura y Desarrollo Rural 
Ministerio de Salud y Protección Social</t>
  </si>
  <si>
    <t>Ministerio de Minas y Energía
Ministerio de Agricultura y Desarrollo Rural
Ministerio de Vivienda, Ciudad y Territorio
Ministerio de Salud y Protección Social
Departamento Nacional de Planeación 
Ministerio de Relaciones Exteriores</t>
  </si>
  <si>
    <t>Departamento para la Prosperidad Social a través de su entidad adscrita: Instituto Colombiano de Bienestar Familiar (ICBF) 
Ministerio de Defensa</t>
  </si>
  <si>
    <t>Agencia Presidencial de Cooperación Internacional (APC)
Ministerio de Comercio, Industria y Turismo
Departamento Administrativo Nacional de Estadística (DANE) 
Observatorio Colombiano De Ciencia Y Tecnología (OCYT)</t>
  </si>
  <si>
    <t xml:space="preserve">Ministerio de Trabajo
Ministerio de Agricultura y Desarrollo Rural
Ministerio de Educación Nacional
</t>
  </si>
  <si>
    <t>Ministerio de Comercio
Industria y Turismo
Instituto Colombiano Agropecuario (ICA)
Ministerio de Salud y Protección Social a través del Instituto Nacional de Vigilancia de Medicamentos (INVIMA) 
Ministerio de Relaciones Exteriores</t>
  </si>
  <si>
    <t>Ministerio de Ambiente y Desarrollo Sostenible
Ministerio de Cultura y Ministerio del Trabajo</t>
  </si>
  <si>
    <t>Ministerio de Ambiente y Desarrollo Sostenible
Ministerio de Minas y Energía
Ministerio de Transporte
Ministerio de Agricultura y Desarrollo Rural
Ministerio de Comercio
Industria y Turismo
Ministerio de Vivienda, Ciudad y Territorio
Ministerio de Hacienda y Crédito Público
Ministerio de Salud y Protección Social
Ministerio de Tecnologías de la Información y las Comunicaciones 
Unidad Nacional de Gestión del Riesgo de Desastres (UNGRD)</t>
  </si>
  <si>
    <t>Unidad Nacional de Gestión del Riesgo de Desastres (UNGRD)
Ministerio de Transporte
Ministerio de Agricultura y Desarrollo Rural
Ministerio de Vivienda, Ciudad y Territorio
Ministerio de Hacienda y Crédito Público
Ministerio de Salud y Protección Social 
Departamento Nacional de Planeación</t>
  </si>
  <si>
    <t>Ministerio de Ambiente y Desarrollo Sostenible
Ministerio de Minas y Energía
Ministerio de Transporte
Ministerio de Agricultura y Desarrollo Rural
Ministerio de Comercio, Industria y Turismo
Ministerio de Vivienda, Ciudad y Territorio
Ministerio de Hacienda y Crédito Público
Ministerio de Salud y Protección Social
Ministerio de Tecnologías de la Información y las Comunicaciones 
Unidad Nacional de Gestión del Riesgo de Desastres (UNGRD)</t>
  </si>
  <si>
    <t>Sectorialista Gerente del ODS</t>
  </si>
  <si>
    <t>Comentarios Post Conpes - Abril 2018</t>
  </si>
  <si>
    <t>Sánchez</t>
  </si>
  <si>
    <t>Jennifer</t>
  </si>
  <si>
    <t>María Paula</t>
  </si>
  <si>
    <t>Laura</t>
  </si>
  <si>
    <t>María Alejandra</t>
  </si>
  <si>
    <t>Ana María</t>
  </si>
  <si>
    <t>Andrés Guevara</t>
  </si>
  <si>
    <t>Entidad responsable del indicador</t>
  </si>
  <si>
    <t>Prosperidad Social</t>
  </si>
  <si>
    <t>El indicador se duplica desde el ODS 8, pediría el favor a Laura validar si efectivamente es el Min Trabajo</t>
  </si>
  <si>
    <t>El indicador se duplica desde el ODS 3, pediría el favor a Laura validar si efectivamente es el Min Salud</t>
  </si>
  <si>
    <t>PENDIENTE</t>
  </si>
  <si>
    <t>Se hacen ajustes de forma en la unidad de medida y en la fuente de acuerdo a como quedó en el CONPES. Se ajusta la línea base y la línea intermedia de acuerdo a lo solicitado por MinAmbiente el 15/03/2018, lo cual fue ajustado en el CONPES.</t>
  </si>
  <si>
    <t>Mide el número de departamentos y ciudades capitales que incorporan criterios de cambio climático en la parte estratégica de sus planes de desarrollo frente al total de departamentos y ciudades capitales (63) en el periodo de formulación vigente</t>
  </si>
  <si>
    <t>Se ajusta el nombre, descripción, unidad de medida, fuente, LB y metas de acuerdo a la respuesta dada por DNP el 15/03/2018, ante la solicitud de modificación de MinAmbiente.
En el CONPES no se incluyeron los ajustes en el nombre y en descripción.</t>
  </si>
  <si>
    <t>Sánchez: Pediría el favor a Ana María de confirmar que si es Min Ambiente</t>
  </si>
  <si>
    <t>PENNDIENTE</t>
  </si>
  <si>
    <t>En el CONPES la línea base quedó en 10,1% no en 9,2%
Se debe preguntar a Sebastián por la entidad responsable del indicador</t>
  </si>
  <si>
    <t>Se debe preguntar a Sebastián por la entidad responsable del indicador</t>
  </si>
  <si>
    <t>Le pediría el favor a Ana M de validar si es del Min Ambiente</t>
  </si>
  <si>
    <t>Se ajusta la línea base y las metas de acuerdo a lo solicitado por MinAmbiente el 15/03/2018 y lo aprobado por DNP. Los cambios quedaron en el CONPES</t>
  </si>
  <si>
    <t>Ok. Sin cambios.</t>
  </si>
  <si>
    <t>dd</t>
  </si>
  <si>
    <t>Sin ninguna novedad</t>
  </si>
  <si>
    <t xml:space="preserve">No Aplica </t>
  </si>
  <si>
    <t>Sin ninguna novedad. Simplemente se cambio de "Sin Meta" a "No Aplica"</t>
  </si>
  <si>
    <t>Sin novedad</t>
  </si>
  <si>
    <t>Porcentaje de Hogares con acceso a internet</t>
  </si>
  <si>
    <t>Ninguno</t>
  </si>
  <si>
    <t>Porcentaje de capacidad instalada que corresponde a fuentes renovables</t>
  </si>
  <si>
    <t>Se ajusta el nombre del indicador de acuerdo a la última versión de ficha técnica enviada por el sector. 
Este ajuste se realizó en la versión de CONPES.</t>
  </si>
  <si>
    <t>Mide la relación entre el consumo de energía, respecto al Producto Interno Bruto (PIB).</t>
  </si>
  <si>
    <t>Se agrega la sigla PIB en la descripción del indicador, de acuerdo a como quedó en el CONPES.</t>
  </si>
  <si>
    <t>Ministerio de Minas y Energía – Sistema de Información eléctrico colombiano
Unidad de Planeación Minero Energética (UPME) - Plan de Expansión de Generación y Transmisión</t>
  </si>
  <si>
    <t>Se ajusta la fuente de información adicionando a la UPME, de acuerdo a como quedó en el CONPES. Esta solicitud de inclusión la realizó MinMinas el 15/03/2018.</t>
  </si>
  <si>
    <t>Se ajusta la meta intermedia de acuerdo a como aparace en el CONPES.</t>
  </si>
  <si>
    <t xml:space="preserve">Para la línea base y la meta intermedia se incluyen los dos decimales, para que coincida con la información enviada por la UNGR en la última versión de la ficha técnica. 
Adicionalmente, los decimales de la meta 2030 quedaron mal en el documento CONPES. </t>
  </si>
  <si>
    <t>Se ajusta el formato de la fuente para que coincida como quedó en el CONPES.</t>
  </si>
  <si>
    <t>Se ajusta la línea base y las metas de acuerdo a lo solicitado por MinAmbiente el 15/03/2018 y lo aprobado por DNP.
Estos cambios quedaron incluidos en el CONPES.</t>
  </si>
  <si>
    <t>La línea base y las metas se ajustan de acuerdo a lo solicitado por MinAmbiente el 15/03/2018 y según la aprobación por parte de DNP.
El ajuste de línea base y meta 2030 quedó icluido en el CONPES pero el ajuste en la meta intermedia no quedó incluido en el CONPES.</t>
  </si>
  <si>
    <t>Pérdida anualizada de bosque natural</t>
  </si>
  <si>
    <t>Se ajusta el nombre y la línea base de acuerdo a la solicitud de MinAmbiente del 15/03/2018 y aprobados por DNP.
Estos ajustes se incluyeron en el CONPES.</t>
  </si>
  <si>
    <t>Se hace ajuste de forma a la fuente para que coincida como se incluyó en el CONPES.
Se ajusta la línea base de acuerdo a la respuesta dada por DNP a MinAmbiente sobre su solicitud del 15/03/2018. Este ajuste quedó incluido en el CONPES.</t>
  </si>
  <si>
    <t>El indicador se duplica desde el ODS 3, pediría el favor a Jenn validar si efectivamente es el Min Salud</t>
  </si>
  <si>
    <t xml:space="preserve">En la matriz esta correcto el nombre del indicador pero en el documento Conpes quedo informalidad en el nombre del indicador.  </t>
  </si>
  <si>
    <t>Tasa de victimización de hurto a personas (Porcentaje de hurto a personas)</t>
  </si>
  <si>
    <t>11,6(%)</t>
  </si>
  <si>
    <t>10,4(%)</t>
  </si>
  <si>
    <t>En la matriz esta incorrecto, esta correo el nombre del indicador en el documento Conpes "Porcentaje de hurto a personas". Adicionalmente, la linea base y las metas deben estar acompañadas de un % en la matriz</t>
  </si>
  <si>
    <t>(No aplica)</t>
  </si>
  <si>
    <t xml:space="preserve">En el documento Conpes en la columna de la meta 2018 dice "no aplica" </t>
  </si>
  <si>
    <t>Indicadores ODS con ficha recibida por el DNP y que requieren ajustes en su formato y/o contenido</t>
  </si>
  <si>
    <t>Ajustes al formato y/o contenido en la ficha técnica</t>
  </si>
  <si>
    <t>Porcentaje de hurto a personas</t>
  </si>
  <si>
    <t>Participación de la economía forestal en el PIB</t>
  </si>
  <si>
    <t>Mide el valor agregado de la economía forestal, que se compone por las actividades silvicultura, industria de la transformación de la madera y fabricación de papel, cartón y productos de papel y de cartón frente al  PIB total.</t>
  </si>
  <si>
    <t xml:space="preserve">DANE-Cuentas Nacionales 
</t>
  </si>
  <si>
    <t>Indicador</t>
  </si>
  <si>
    <t>Meta2030</t>
  </si>
  <si>
    <t>UnidadMedida</t>
  </si>
  <si>
    <t>2015_LB</t>
  </si>
  <si>
    <t>Índice de la Pobreza Multidimensional</t>
  </si>
  <si>
    <t>Miles de Hectáreas</t>
  </si>
  <si>
    <t>Porcentaje de la superficie cubierta por bosque natural en el área continental e insular de San Andrés y Providencia</t>
  </si>
  <si>
    <t>Invertir</t>
  </si>
  <si>
    <t>Instumental</t>
  </si>
  <si>
    <t>Abreviatura</t>
  </si>
  <si>
    <t>pobr_extr</t>
  </si>
  <si>
    <t>pobr_mone</t>
  </si>
  <si>
    <t>pobr_multi</t>
  </si>
  <si>
    <t>lacta_bebe</t>
  </si>
  <si>
    <t>desnu_menor</t>
  </si>
  <si>
    <t>mort_desnu</t>
  </si>
  <si>
    <t>mort_mater</t>
  </si>
  <si>
    <t>parto_medi</t>
  </si>
  <si>
    <t>contro_prena</t>
  </si>
  <si>
    <t>mort_menor</t>
  </si>
  <si>
    <t>mort_malar</t>
  </si>
  <si>
    <t>mort-bebe</t>
  </si>
  <si>
    <t>inci_tuber</t>
  </si>
  <si>
    <t>mort_deng</t>
  </si>
  <si>
    <t>mort_sida</t>
  </si>
  <si>
    <t>mort_inten</t>
  </si>
  <si>
    <t>mort_cardi</t>
  </si>
  <si>
    <t>mort_cance</t>
  </si>
  <si>
    <t>mort_diabe</t>
  </si>
  <si>
    <t>mort_respi</t>
  </si>
  <si>
    <t>vacu_preva</t>
  </si>
  <si>
    <t>intox_quimi</t>
  </si>
  <si>
    <t>irca_rural</t>
  </si>
  <si>
    <t>sabe5_leng</t>
  </si>
  <si>
    <t>sabe5_mate</t>
  </si>
  <si>
    <t>sabe9_leng</t>
  </si>
  <si>
    <t>cober_media</t>
  </si>
  <si>
    <t>cober_trans</t>
  </si>
  <si>
    <t>jardi_infan</t>
  </si>
  <si>
    <t>cober_super</t>
  </si>
  <si>
    <t>anal_mas15</t>
  </si>
  <si>
    <t>escu_inter</t>
  </si>
  <si>
    <t>sexo_parej</t>
  </si>
  <si>
    <t>viole_parej</t>
  </si>
  <si>
    <t>psico_parej</t>
  </si>
  <si>
    <t>homi_muje</t>
  </si>
  <si>
    <t>casad_men18</t>
  </si>
  <si>
    <t>muje_candi</t>
  </si>
  <si>
    <t>fecun_adole</t>
  </si>
  <si>
    <t>muje_inter</t>
  </si>
  <si>
    <t>mort_tumor</t>
  </si>
  <si>
    <t>afili_socia</t>
  </si>
  <si>
    <t>acces_agua</t>
  </si>
  <si>
    <t>agua_rural</t>
  </si>
  <si>
    <t>acces_sanea</t>
  </si>
  <si>
    <t>agua_resid</t>
  </si>
  <si>
    <t>agua_calid</t>
  </si>
  <si>
    <t>prod_hidri</t>
  </si>
  <si>
    <t>cober_energ</t>
  </si>
  <si>
    <t>inten_energ</t>
  </si>
  <si>
    <t>energ_renov</t>
  </si>
  <si>
    <t>genr_elect</t>
  </si>
  <si>
    <t>creci_pibc</t>
  </si>
  <si>
    <t>traba_forma</t>
  </si>
  <si>
    <t>pib_fores</t>
  </si>
  <si>
    <t>tasa_desem</t>
  </si>
  <si>
    <t>joven_nini</t>
  </si>
  <si>
    <t>trab_infa</t>
  </si>
  <si>
    <t>pobl_pensi</t>
  </si>
  <si>
    <t>riesg_labor</t>
  </si>
  <si>
    <t>viaje_trans</t>
  </si>
  <si>
    <t>acci_trans</t>
  </si>
  <si>
    <t>inves_desa</t>
  </si>
  <si>
    <t>paten_nacio</t>
  </si>
  <si>
    <t>perso_inter</t>
  </si>
  <si>
    <t>ingr_pobr</t>
  </si>
  <si>
    <t>coef_gini</t>
  </si>
  <si>
    <t>brech_pobr</t>
  </si>
  <si>
    <t>labor_pib</t>
  </si>
  <si>
    <t>cuant_vivi</t>
  </si>
  <si>
    <t>cuali_vivi</t>
  </si>
  <si>
    <t>hurto_perso</t>
  </si>
  <si>
    <t>afect_even</t>
  </si>
  <si>
    <t>irca_urban</t>
  </si>
  <si>
    <t>agua_urban</t>
  </si>
  <si>
    <t>resid_urban</t>
  </si>
  <si>
    <t>resid_pelig</t>
  </si>
  <si>
    <t>dese_elimi</t>
  </si>
  <si>
    <t>resid_bombi</t>
  </si>
  <si>
    <t>recic_solid</t>
  </si>
  <si>
    <t>co2_manuf</t>
  </si>
  <si>
    <t>mar_prote</t>
  </si>
  <si>
    <t>tierr_prote</t>
  </si>
  <si>
    <t>area_bosq</t>
  </si>
  <si>
    <t>area_resta</t>
  </si>
  <si>
    <t>espe_amena</t>
  </si>
  <si>
    <t>espe_vulne</t>
  </si>
  <si>
    <t>tasa_homi</t>
  </si>
  <si>
    <t>victi_homi</t>
  </si>
  <si>
    <t>sexo_otros</t>
  </si>
  <si>
    <t>viole_otros</t>
  </si>
  <si>
    <t>viole_inter</t>
  </si>
  <si>
    <t>coop_invde</t>
  </si>
  <si>
    <t>vacu_trip</t>
  </si>
  <si>
    <t>brech_educ</t>
  </si>
  <si>
    <t>brech_ingre</t>
  </si>
  <si>
    <t>expor_pib</t>
  </si>
  <si>
    <t>pobl_turis</t>
  </si>
  <si>
    <t>Máximo</t>
  </si>
  <si>
    <t>Mínimo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</si>
</sst>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_-* #,##0_-;\-* #,##0_-;_-* &quot;-&quot;_-;_-@_-"/>
    <numFmt numFmtId="165" formatCode="_-* #,##0.00_-;\-* #,##0.00_-;_-* &quot;-&quot;??_-;_-@_-"/>
    <numFmt numFmtId="166" formatCode="_-&quot;XDR&quot;* #,##0.00_-;\-&quot;XDR&quot;* #,##0.00_-;_-&quot;XDR&quot;* &quot;-&quot;??_-;_-@_-"/>
    <numFmt numFmtId="167" formatCode="_-* #,##0.00\ _€_-;\-* #,##0.00\ _€_-;_-* &quot;-&quot;??\ _€_-;_-@_-"/>
    <numFmt numFmtId="168" formatCode="0.0%"/>
    <numFmt numFmtId="169" formatCode="0.0"/>
    <numFmt numFmtId="170" formatCode="_(* #,##0_);_(* \(#,##0\);_(* &quot;-&quot;??_);_(@_)"/>
    <numFmt numFmtId="171" formatCode="#,##0.0"/>
    <numFmt numFmtId="172" formatCode="_-* #,##0\ _€_-;\-* #,##0\ _€_-;_-* &quot;-&quot;??\ _€_-;_-@_-"/>
    <numFmt numFmtId="173" formatCode="0.000"/>
    <numFmt numFmtId="174" formatCode="_-* #,##0.000\ _€_-;\-* #,##0.000\ _€_-;_-* &quot;-&quot;??\ _€_-;_-@_-"/>
    <numFmt numFmtId="175" formatCode="_-* #,##0.0\ _€_-;\-* #,##0.0\ _€_-;_-* &quot;-&quot;??\ _€_-;_-@_-"/>
    <numFmt numFmtId="176" formatCode="0.0000"/>
    <numFmt numFmtId="177" formatCode="0.00000"/>
    <numFmt numFmtId="178" formatCode="0.000000"/>
  </numFmts>
  <fonts count="50" x14ac:knownFonts="1">
    <font>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b/>
      <sz val="26"/>
      <color theme="1"/>
      <name val="Arial Narrow"/>
      <family val="2"/>
    </font>
    <font>
      <b/>
      <sz val="9"/>
      <color theme="1"/>
      <name val="Arial Narrow"/>
      <family val="2"/>
    </font>
    <font>
      <b/>
      <sz val="16"/>
      <color theme="1"/>
      <name val="Arial Narrow"/>
      <family val="2"/>
    </font>
    <font>
      <b/>
      <sz val="10"/>
      <color theme="1"/>
      <name val="Arial Narrow"/>
      <family val="2"/>
    </font>
    <font>
      <b/>
      <sz val="9"/>
      <name val="Arial Narrow"/>
      <family val="2"/>
    </font>
    <font>
      <sz val="9"/>
      <color theme="1"/>
      <name val="Arial Narrow"/>
      <family val="2"/>
    </font>
    <font>
      <b/>
      <sz val="20"/>
      <name val="Arial Narrow"/>
      <family val="2"/>
    </font>
    <font>
      <b/>
      <sz val="9"/>
      <color theme="0"/>
      <name val="Arial Narrow"/>
      <family val="2"/>
    </font>
    <font>
      <b/>
      <sz val="9"/>
      <color theme="0"/>
      <name val="Calibri"/>
      <family val="2"/>
      <scheme val="minor"/>
    </font>
    <font>
      <b/>
      <sz val="9"/>
      <color theme="1"/>
      <name val="Calibri"/>
      <family val="2"/>
      <scheme val="minor"/>
    </font>
    <font>
      <sz val="11"/>
      <color rgb="FF000000"/>
      <name val="Calibri"/>
      <family val="2"/>
      <charset val="204"/>
    </font>
    <font>
      <b/>
      <sz val="9"/>
      <color rgb="FF000000"/>
      <name val="Arial Narrow"/>
      <family val="2"/>
    </font>
    <font>
      <sz val="9"/>
      <color rgb="FF000000"/>
      <name val="Arial Narrow"/>
      <family val="2"/>
    </font>
    <font>
      <sz val="9"/>
      <name val="Arial Narrow"/>
      <family val="2"/>
    </font>
    <font>
      <sz val="9"/>
      <color rgb="FFFF0000"/>
      <name val="Arial Narrow"/>
      <family val="2"/>
    </font>
    <font>
      <sz val="11"/>
      <color theme="1"/>
      <name val="Arial Narrow"/>
      <family val="2"/>
    </font>
    <font>
      <sz val="10"/>
      <color theme="1"/>
      <name val="Arial Narrow"/>
      <family val="2"/>
    </font>
    <font>
      <u/>
      <sz val="10"/>
      <color indexed="12"/>
      <name val="Arial"/>
      <family val="2"/>
    </font>
    <font>
      <sz val="16"/>
      <color theme="1"/>
      <name val="Arial Narrow"/>
      <family val="2"/>
    </font>
    <font>
      <b/>
      <sz val="11"/>
      <color rgb="FF000000"/>
      <name val="Arial Narrow"/>
      <family val="2"/>
    </font>
    <font>
      <sz val="11"/>
      <name val="Arial Narrow"/>
      <family val="2"/>
    </font>
    <font>
      <sz val="9"/>
      <color theme="0" tint="-0.499984740745262"/>
      <name val="Arial Narrow"/>
      <family val="2"/>
    </font>
    <font>
      <sz val="11"/>
      <color theme="0" tint="-0.499984740745262"/>
      <name val="Arial Narrow"/>
      <family val="2"/>
    </font>
    <font>
      <sz val="11"/>
      <name val="Arial"/>
      <family val="2"/>
    </font>
    <font>
      <sz val="16"/>
      <name val="Arial Narrow"/>
      <family val="2"/>
    </font>
    <font>
      <sz val="9"/>
      <color rgb="FFFF0000"/>
      <name val="Calibri"/>
      <family val="2"/>
      <scheme val="minor"/>
    </font>
    <font>
      <sz val="9"/>
      <name val="Calibri"/>
      <family val="2"/>
      <scheme val="minor"/>
    </font>
    <font>
      <sz val="20"/>
      <color theme="1"/>
      <name val="Arial Narrow"/>
      <family val="2"/>
    </font>
    <font>
      <sz val="11"/>
      <color rgb="FF000000"/>
      <name val="Arial Narrow"/>
      <family val="2"/>
    </font>
    <font>
      <sz val="11"/>
      <name val="Calibri"/>
      <family val="2"/>
      <scheme val="minor"/>
    </font>
    <font>
      <sz val="10"/>
      <name val="Arial Narrow"/>
      <family val="2"/>
    </font>
    <font>
      <sz val="9"/>
      <color indexed="8"/>
      <name val="Arial Narrow"/>
      <family val="2"/>
    </font>
    <font>
      <b/>
      <sz val="9"/>
      <color indexed="81"/>
      <name val="Tahoma"/>
      <family val="2"/>
    </font>
    <font>
      <sz val="9"/>
      <color indexed="81"/>
      <name val="Tahoma"/>
      <family val="2"/>
    </font>
    <font>
      <sz val="10"/>
      <name val="Arial"/>
      <family val="2"/>
    </font>
    <font>
      <sz val="10"/>
      <color theme="1"/>
      <name val="Calibri"/>
      <family val="2"/>
      <scheme val="minor"/>
    </font>
    <font>
      <sz val="10"/>
      <color rgb="FFFF0000"/>
      <name val="Arial Narrow"/>
      <family val="2"/>
    </font>
    <font>
      <b/>
      <sz val="9"/>
      <color rgb="FFFF0000"/>
      <name val="Arial Narrow"/>
      <family val="2"/>
    </font>
    <font>
      <sz val="10"/>
      <name val="Arial"/>
      <family val="2"/>
    </font>
    <font>
      <sz val="9"/>
      <color theme="1"/>
      <name val="Arial"/>
      <family val="2"/>
    </font>
    <font>
      <b/>
      <sz val="9"/>
      <color theme="0"/>
      <name val="Arial"/>
      <family val="2"/>
    </font>
    <font>
      <b/>
      <sz val="9"/>
      <color rgb="FF000000"/>
      <name val="Arial"/>
      <family val="2"/>
    </font>
    <font>
      <sz val="9"/>
      <color rgb="FF000000"/>
      <name val="Arial"/>
      <family val="2"/>
    </font>
    <font>
      <sz val="9"/>
      <name val="Arial"/>
      <family val="2"/>
    </font>
    <font>
      <sz val="9"/>
      <color indexed="8"/>
      <name val="Arial"/>
      <family val="2"/>
    </font>
    <font>
      <sz val="9"/>
      <color rgb="FFFF0000"/>
      <name val="Arial"/>
      <family val="2"/>
    </font>
  </fonts>
  <fills count="25">
    <fill>
      <patternFill patternType="none"/>
    </fill>
    <fill>
      <patternFill patternType="gray125"/>
    </fill>
    <fill>
      <patternFill patternType="solid">
        <fgColor theme="8"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39997558519241921"/>
        <bgColor indexed="64"/>
      </patternFill>
    </fill>
    <fill>
      <patternFill patternType="solid">
        <fgColor rgb="FF7030A0"/>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indexed="64"/>
      </patternFill>
    </fill>
    <fill>
      <patternFill patternType="solid">
        <fgColor theme="9" tint="0.59999389629810485"/>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FF00"/>
        <bgColor indexed="64"/>
      </patternFill>
    </fill>
    <fill>
      <patternFill patternType="solid">
        <fgColor rgb="FF660066"/>
        <bgColor indexed="64"/>
      </patternFill>
    </fill>
    <fill>
      <patternFill patternType="solid">
        <fgColor theme="9" tint="-0.249977111117893"/>
        <bgColor indexed="64"/>
      </patternFill>
    </fill>
    <fill>
      <patternFill patternType="solid">
        <fgColor theme="8"/>
        <bgColor indexed="64"/>
      </patternFill>
    </fill>
    <fill>
      <patternFill patternType="solid">
        <fgColor rgb="FFFF0000"/>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rgb="FFF2F2F2"/>
        <bgColor indexed="64"/>
      </patternFill>
    </fill>
    <fill>
      <patternFill patternType="solid">
        <fgColor rgb="FF0070C0"/>
        <bgColor indexed="64"/>
      </patternFill>
    </fill>
    <fill>
      <patternFill patternType="solid">
        <fgColor theme="7" tint="0.79998168889431442"/>
        <bgColor indexed="64"/>
      </patternFill>
    </fill>
    <fill>
      <patternFill patternType="solid">
        <fgColor theme="8" tint="0.79998168889431442"/>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bottom style="thin">
        <color auto="1"/>
      </bottom>
      <diagonal/>
    </border>
    <border>
      <left style="thin">
        <color auto="1"/>
      </left>
      <right/>
      <top/>
      <bottom/>
      <diagonal/>
    </border>
  </borders>
  <cellStyleXfs count="26">
    <xf numFmtId="0" fontId="0" fillId="0" borderId="0"/>
    <xf numFmtId="167" fontId="1" fillId="0" borderId="0" applyFont="0" applyFill="0" applyBorder="0" applyAlignment="0" applyProtection="0"/>
    <xf numFmtId="9" fontId="1" fillId="0" borderId="0" applyFont="0" applyFill="0" applyBorder="0" applyAlignment="0" applyProtection="0"/>
    <xf numFmtId="0" fontId="14" fillId="0" borderId="0"/>
    <xf numFmtId="0" fontId="21" fillId="0" borderId="0" applyNumberFormat="0" applyFill="0" applyBorder="0" applyAlignment="0" applyProtection="0">
      <alignment vertical="top"/>
      <protection locked="0"/>
    </xf>
    <xf numFmtId="167" fontId="1" fillId="0" borderId="0" applyFont="0" applyFill="0" applyBorder="0" applyAlignment="0" applyProtection="0"/>
    <xf numFmtId="167"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38" fillId="0" borderId="0"/>
    <xf numFmtId="166" fontId="1" fillId="0" borderId="0" applyFont="0" applyFill="0" applyBorder="0" applyAlignment="0" applyProtection="0"/>
    <xf numFmtId="9" fontId="38"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0" fontId="42" fillId="0" borderId="0"/>
    <xf numFmtId="164" fontId="38" fillId="0" borderId="0" applyFont="0" applyFill="0" applyBorder="0" applyAlignment="0" applyProtection="0"/>
  </cellStyleXfs>
  <cellXfs count="581">
    <xf numFmtId="0" fontId="0" fillId="0" borderId="0" xfId="0"/>
    <xf numFmtId="0" fontId="3" fillId="0" borderId="0" xfId="0" applyFont="1" applyAlignment="1">
      <alignment horizontal="center"/>
    </xf>
    <xf numFmtId="0" fontId="4" fillId="0" borderId="0" xfId="0" applyFont="1" applyAlignment="1">
      <alignment vertical="center" wrapText="1"/>
    </xf>
    <xf numFmtId="0" fontId="5" fillId="0" borderId="0" xfId="0" applyFont="1" applyAlignment="1">
      <alignment horizontal="center" vertical="center" wrapText="1"/>
    </xf>
    <xf numFmtId="9" fontId="8" fillId="0" borderId="0" xfId="2" applyFont="1" applyAlignment="1">
      <alignment vertical="center" wrapText="1"/>
    </xf>
    <xf numFmtId="0" fontId="9" fillId="0" borderId="0" xfId="0" applyFont="1"/>
    <xf numFmtId="0" fontId="1" fillId="0" borderId="0" xfId="0" applyFont="1"/>
    <xf numFmtId="0" fontId="1" fillId="0" borderId="0" xfId="0" applyFont="1" applyAlignment="1">
      <alignment horizontal="center" vertical="center"/>
    </xf>
    <xf numFmtId="0" fontId="5" fillId="0" borderId="0" xfId="0" applyFont="1" applyAlignment="1">
      <alignment vertical="center" wrapText="1"/>
    </xf>
    <xf numFmtId="0" fontId="4" fillId="0" borderId="0" xfId="0" applyFont="1" applyFill="1" applyAlignment="1">
      <alignment vertical="center" wrapText="1"/>
    </xf>
    <xf numFmtId="9" fontId="8" fillId="0" borderId="0" xfId="2" applyFont="1" applyAlignment="1">
      <alignment horizontal="center" vertical="center" wrapText="1"/>
    </xf>
    <xf numFmtId="9" fontId="10" fillId="0" borderId="0" xfId="2" applyFont="1" applyAlignment="1">
      <alignment vertical="center" wrapText="1"/>
    </xf>
    <xf numFmtId="0" fontId="3" fillId="0" borderId="0" xfId="0" applyFont="1"/>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Fill="1" applyBorder="1" applyAlignment="1">
      <alignment vertical="center" wrapText="1"/>
    </xf>
    <xf numFmtId="0" fontId="11" fillId="2" borderId="2" xfId="0" applyFont="1" applyFill="1" applyBorder="1" applyAlignment="1">
      <alignment horizontal="center" vertical="center"/>
    </xf>
    <xf numFmtId="0" fontId="11" fillId="2" borderId="2" xfId="0" applyFont="1" applyFill="1" applyBorder="1" applyAlignment="1">
      <alignment horizontal="center" vertical="center" wrapText="1"/>
    </xf>
    <xf numFmtId="0" fontId="11" fillId="3" borderId="2"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5" borderId="2" xfId="0" applyFont="1" applyFill="1" applyBorder="1" applyAlignment="1">
      <alignment horizontal="center" vertical="center" wrapText="1"/>
    </xf>
    <xf numFmtId="0" fontId="11" fillId="6" borderId="2" xfId="0" applyFont="1" applyFill="1" applyBorder="1" applyAlignment="1">
      <alignment horizontal="center" vertical="center" wrapText="1"/>
    </xf>
    <xf numFmtId="0" fontId="12" fillId="7" borderId="2" xfId="0" applyFont="1" applyFill="1" applyBorder="1" applyAlignment="1">
      <alignment horizontal="center" vertical="center"/>
    </xf>
    <xf numFmtId="0" fontId="12" fillId="7" borderId="2" xfId="0" applyFont="1" applyFill="1" applyBorder="1" applyAlignment="1">
      <alignment horizontal="center" vertical="center" wrapText="1"/>
    </xf>
    <xf numFmtId="0" fontId="13" fillId="0" borderId="2" xfId="0" applyFont="1" applyBorder="1" applyAlignment="1">
      <alignment horizontal="center" vertical="center"/>
    </xf>
    <xf numFmtId="0" fontId="3" fillId="0" borderId="0" xfId="0" applyFont="1" applyAlignment="1">
      <alignment horizontal="center" vertical="center"/>
    </xf>
    <xf numFmtId="0" fontId="9" fillId="0" borderId="2" xfId="0" applyFont="1" applyBorder="1" applyAlignment="1">
      <alignment horizontal="center" vertical="center" wrapText="1"/>
    </xf>
    <xf numFmtId="0" fontId="16" fillId="0" borderId="2" xfId="3" applyNumberFormat="1" applyFont="1" applyFill="1" applyBorder="1" applyAlignment="1">
      <alignment horizontal="center" vertical="center" wrapText="1"/>
    </xf>
    <xf numFmtId="0" fontId="9" fillId="9" borderId="2" xfId="0" applyFont="1" applyFill="1" applyBorder="1" applyAlignment="1">
      <alignment horizontal="center" vertical="center" wrapText="1"/>
    </xf>
    <xf numFmtId="10" fontId="9" fillId="0" borderId="2" xfId="0" applyNumberFormat="1" applyFont="1" applyFill="1" applyBorder="1" applyAlignment="1">
      <alignment horizontal="center" vertical="center" wrapText="1"/>
    </xf>
    <xf numFmtId="1" fontId="9" fillId="0" borderId="2" xfId="0" applyNumberFormat="1" applyFont="1" applyFill="1" applyBorder="1" applyAlignment="1">
      <alignment horizontal="center" vertical="center" wrapText="1"/>
    </xf>
    <xf numFmtId="10" fontId="9" fillId="0" borderId="4" xfId="0" applyNumberFormat="1" applyFont="1" applyFill="1" applyBorder="1" applyAlignment="1">
      <alignment horizontal="center" vertical="center" wrapText="1"/>
    </xf>
    <xf numFmtId="0" fontId="9" fillId="0" borderId="4" xfId="0" applyFont="1" applyFill="1" applyBorder="1" applyAlignment="1">
      <alignment horizontal="center" vertical="center" wrapText="1"/>
    </xf>
    <xf numFmtId="0" fontId="16" fillId="0"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16" fillId="0" borderId="2" xfId="0" applyFont="1" applyBorder="1" applyAlignment="1">
      <alignment horizontal="center" vertical="center" wrapText="1"/>
    </xf>
    <xf numFmtId="168" fontId="17" fillId="0" borderId="2" xfId="0" applyNumberFormat="1" applyFont="1" applyBorder="1" applyAlignment="1">
      <alignment horizontal="center" vertical="center" wrapText="1"/>
    </xf>
    <xf numFmtId="0" fontId="9" fillId="0" borderId="2" xfId="0" applyFont="1" applyFill="1" applyBorder="1" applyAlignment="1">
      <alignment horizontal="center" vertical="center" wrapText="1"/>
    </xf>
    <xf numFmtId="169" fontId="9" fillId="0" borderId="2" xfId="0" applyNumberFormat="1" applyFont="1" applyFill="1" applyBorder="1" applyAlignment="1">
      <alignment horizontal="center" vertical="center" wrapText="1"/>
    </xf>
    <xf numFmtId="168" fontId="9" fillId="0" borderId="2" xfId="0" applyNumberFormat="1" applyFont="1" applyFill="1" applyBorder="1" applyAlignment="1">
      <alignment horizontal="center" vertical="center" wrapText="1"/>
    </xf>
    <xf numFmtId="169" fontId="19" fillId="0" borderId="2" xfId="0" applyNumberFormat="1" applyFont="1" applyFill="1" applyBorder="1" applyAlignment="1">
      <alignment horizontal="center" vertical="center" wrapText="1"/>
    </xf>
    <xf numFmtId="169" fontId="17" fillId="0" borderId="2" xfId="0" applyNumberFormat="1" applyFont="1" applyFill="1" applyBorder="1" applyAlignment="1">
      <alignment horizontal="center" vertical="center" wrapText="1"/>
    </xf>
    <xf numFmtId="0" fontId="20" fillId="0" borderId="2" xfId="0" applyFont="1" applyBorder="1" applyAlignment="1">
      <alignment horizontal="center" vertical="center" wrapText="1"/>
    </xf>
    <xf numFmtId="0" fontId="1" fillId="0" borderId="2" xfId="0" applyFont="1" applyBorder="1"/>
    <xf numFmtId="1" fontId="18" fillId="0" borderId="2" xfId="0" applyNumberFormat="1" applyFont="1" applyFill="1" applyBorder="1" applyAlignment="1">
      <alignment horizontal="center" vertical="center" wrapText="1"/>
    </xf>
    <xf numFmtId="168" fontId="9" fillId="0" borderId="2" xfId="2" applyNumberFormat="1" applyFont="1" applyFill="1" applyBorder="1" applyAlignment="1">
      <alignment horizontal="center" vertical="center" wrapText="1"/>
    </xf>
    <xf numFmtId="0" fontId="16" fillId="0" borderId="6" xfId="0" applyFont="1" applyFill="1" applyBorder="1" applyAlignment="1">
      <alignment horizontal="center" vertical="center" wrapText="1"/>
    </xf>
    <xf numFmtId="0" fontId="9" fillId="10" borderId="6" xfId="0" applyFont="1" applyFill="1" applyBorder="1" applyAlignment="1">
      <alignment horizontal="center" vertical="center" wrapText="1"/>
    </xf>
    <xf numFmtId="168" fontId="16" fillId="0" borderId="2" xfId="0" applyNumberFormat="1" applyFont="1" applyBorder="1" applyAlignment="1">
      <alignment horizontal="center" vertical="center" wrapText="1"/>
    </xf>
    <xf numFmtId="10" fontId="17" fillId="0" borderId="2" xfId="0" applyNumberFormat="1" applyFont="1" applyBorder="1" applyAlignment="1">
      <alignment horizontal="center" vertical="center" wrapText="1"/>
    </xf>
    <xf numFmtId="0" fontId="9" fillId="11" borderId="2" xfId="0" applyFont="1" applyFill="1" applyBorder="1" applyAlignment="1">
      <alignment horizontal="center" vertical="center" wrapText="1"/>
    </xf>
    <xf numFmtId="0" fontId="16" fillId="0" borderId="2" xfId="3" applyNumberFormat="1" applyFont="1" applyBorder="1" applyAlignment="1">
      <alignment horizontal="center" vertical="center" wrapText="1"/>
    </xf>
    <xf numFmtId="168" fontId="19" fillId="0" borderId="2" xfId="0" applyNumberFormat="1" applyFont="1" applyFill="1" applyBorder="1" applyAlignment="1">
      <alignment horizontal="center" vertical="center" wrapText="1"/>
    </xf>
    <xf numFmtId="0" fontId="19" fillId="0" borderId="2" xfId="0" applyFont="1" applyFill="1" applyBorder="1" applyAlignment="1">
      <alignment horizontal="center" vertical="center" wrapText="1"/>
    </xf>
    <xf numFmtId="10" fontId="19" fillId="0" borderId="2" xfId="0" applyNumberFormat="1" applyFont="1" applyFill="1" applyBorder="1" applyAlignment="1">
      <alignment horizontal="center" vertical="center" wrapText="1"/>
    </xf>
    <xf numFmtId="0" fontId="17" fillId="0" borderId="4" xfId="0" applyFont="1" applyFill="1" applyBorder="1" applyAlignment="1">
      <alignment horizontal="center" vertical="center" wrapText="1"/>
    </xf>
    <xf numFmtId="168" fontId="9" fillId="0" borderId="2" xfId="0" applyNumberFormat="1" applyFont="1" applyBorder="1" applyAlignment="1">
      <alignment horizontal="center" vertical="center" wrapText="1"/>
    </xf>
    <xf numFmtId="168" fontId="17" fillId="0" borderId="2" xfId="0" applyNumberFormat="1" applyFont="1" applyFill="1" applyBorder="1" applyAlignment="1">
      <alignment horizontal="center" vertical="center" wrapText="1"/>
    </xf>
    <xf numFmtId="0" fontId="17" fillId="0" borderId="2" xfId="0" applyFont="1" applyFill="1" applyBorder="1" applyAlignment="1">
      <alignment horizontal="center" vertical="center" wrapText="1"/>
    </xf>
    <xf numFmtId="10" fontId="17" fillId="0" borderId="2" xfId="0" applyNumberFormat="1" applyFont="1" applyFill="1" applyBorder="1" applyAlignment="1">
      <alignment horizontal="center" vertical="center" wrapText="1"/>
    </xf>
    <xf numFmtId="0" fontId="17" fillId="0" borderId="2" xfId="0" applyFont="1" applyBorder="1" applyAlignment="1">
      <alignment horizontal="center" vertical="center" wrapText="1"/>
    </xf>
    <xf numFmtId="0" fontId="17" fillId="9" borderId="2" xfId="0" applyFont="1" applyFill="1" applyBorder="1" applyAlignment="1">
      <alignment horizontal="center" vertical="center" wrapText="1"/>
    </xf>
    <xf numFmtId="9" fontId="9" fillId="0" borderId="2" xfId="0" applyNumberFormat="1" applyFont="1" applyFill="1" applyBorder="1" applyAlignment="1">
      <alignment horizontal="center" vertical="center" wrapText="1"/>
    </xf>
    <xf numFmtId="10" fontId="18" fillId="9" borderId="2" xfId="0" applyNumberFormat="1" applyFont="1" applyFill="1" applyBorder="1" applyAlignment="1">
      <alignment horizontal="center" vertical="center" wrapText="1"/>
    </xf>
    <xf numFmtId="3" fontId="16" fillId="0" borderId="2" xfId="0" applyNumberFormat="1" applyFont="1" applyFill="1" applyBorder="1" applyAlignment="1">
      <alignment horizontal="center" vertical="center" wrapText="1"/>
    </xf>
    <xf numFmtId="10" fontId="9" fillId="9" borderId="2" xfId="0" applyNumberFormat="1" applyFont="1" applyFill="1" applyBorder="1" applyAlignment="1">
      <alignment horizontal="center" vertical="center" wrapText="1"/>
    </xf>
    <xf numFmtId="0" fontId="21" fillId="0" borderId="2" xfId="4" applyFont="1" applyFill="1" applyBorder="1" applyAlignment="1" applyProtection="1">
      <alignment horizontal="center" vertical="center" wrapText="1"/>
    </xf>
    <xf numFmtId="0" fontId="3" fillId="0" borderId="2" xfId="0" applyFont="1" applyBorder="1"/>
    <xf numFmtId="1" fontId="17" fillId="0" borderId="2" xfId="0" applyNumberFormat="1" applyFont="1" applyFill="1" applyBorder="1" applyAlignment="1">
      <alignment horizontal="center" vertical="center" wrapText="1"/>
    </xf>
    <xf numFmtId="0" fontId="17" fillId="0" borderId="2" xfId="3" applyFont="1" applyFill="1" applyBorder="1" applyAlignment="1">
      <alignment horizontal="center" vertical="center" wrapText="1"/>
    </xf>
    <xf numFmtId="0" fontId="17" fillId="0" borderId="3" xfId="3"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3" xfId="0" applyFont="1" applyFill="1" applyBorder="1" applyAlignment="1">
      <alignment horizontal="center" vertical="center" wrapText="1"/>
    </xf>
    <xf numFmtId="3" fontId="9" fillId="0" borderId="3" xfId="0" applyNumberFormat="1" applyFont="1" applyFill="1" applyBorder="1" applyAlignment="1">
      <alignment horizontal="center" vertical="center" wrapText="1"/>
    </xf>
    <xf numFmtId="3" fontId="9" fillId="0" borderId="3" xfId="0" applyNumberFormat="1" applyFont="1" applyBorder="1" applyAlignment="1">
      <alignment horizontal="center" vertical="center" wrapText="1"/>
    </xf>
    <xf numFmtId="170" fontId="16" fillId="0" borderId="2" xfId="1" applyNumberFormat="1" applyFont="1" applyFill="1" applyBorder="1" applyAlignment="1">
      <alignment horizontal="center" vertical="center"/>
    </xf>
    <xf numFmtId="170" fontId="16" fillId="0" borderId="4" xfId="1" applyNumberFormat="1" applyFont="1" applyFill="1" applyBorder="1" applyAlignment="1">
      <alignment horizontal="center" vertical="center"/>
    </xf>
    <xf numFmtId="169" fontId="22" fillId="0" borderId="2" xfId="0" applyNumberFormat="1" applyFont="1" applyFill="1" applyBorder="1" applyAlignment="1">
      <alignment horizontal="center" vertical="center" wrapText="1"/>
    </xf>
    <xf numFmtId="171" fontId="9" fillId="0" borderId="3" xfId="0" applyNumberFormat="1" applyFont="1" applyFill="1" applyBorder="1" applyAlignment="1">
      <alignment horizontal="center" vertical="center" wrapText="1"/>
    </xf>
    <xf numFmtId="171" fontId="9" fillId="0" borderId="3" xfId="0" applyNumberFormat="1" applyFont="1" applyBorder="1" applyAlignment="1">
      <alignment horizontal="center" vertical="center" wrapText="1"/>
    </xf>
    <xf numFmtId="167" fontId="9" fillId="0" borderId="4" xfId="1" applyFont="1" applyFill="1" applyBorder="1" applyAlignment="1">
      <alignment horizontal="center" vertical="center" wrapText="1"/>
    </xf>
    <xf numFmtId="0" fontId="17" fillId="0" borderId="2" xfId="0" applyFont="1" applyFill="1" applyBorder="1" applyAlignment="1" applyProtection="1">
      <alignment horizontal="center" vertical="center" wrapText="1"/>
      <protection locked="0"/>
    </xf>
    <xf numFmtId="169" fontId="17" fillId="0" borderId="4" xfId="0" applyNumberFormat="1" applyFont="1" applyFill="1" applyBorder="1" applyAlignment="1">
      <alignment horizontal="center" vertical="center" wrapText="1"/>
    </xf>
    <xf numFmtId="2" fontId="9" fillId="0" borderId="2" xfId="0" applyNumberFormat="1" applyFont="1" applyFill="1" applyBorder="1" applyAlignment="1">
      <alignment horizontal="center" vertical="center" wrapText="1"/>
    </xf>
    <xf numFmtId="0" fontId="19" fillId="0" borderId="2" xfId="0" applyFont="1" applyBorder="1" applyAlignment="1">
      <alignment horizontal="center" vertical="center" wrapText="1"/>
    </xf>
    <xf numFmtId="10" fontId="17" fillId="0" borderId="4" xfId="0" applyNumberFormat="1" applyFont="1" applyFill="1" applyBorder="1" applyAlignment="1">
      <alignment horizontal="center" vertical="center" wrapText="1"/>
    </xf>
    <xf numFmtId="168" fontId="17" fillId="0" borderId="4" xfId="0" applyNumberFormat="1" applyFont="1" applyFill="1" applyBorder="1" applyAlignment="1">
      <alignment horizontal="center" vertical="center" wrapText="1"/>
    </xf>
    <xf numFmtId="9" fontId="17" fillId="0" borderId="4"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1" fillId="0" borderId="2" xfId="0" applyFont="1" applyFill="1" applyBorder="1"/>
    <xf numFmtId="0" fontId="3" fillId="0" borderId="2" xfId="0" applyFont="1" applyFill="1" applyBorder="1"/>
    <xf numFmtId="0" fontId="1" fillId="0" borderId="0" xfId="0" applyFont="1" applyFill="1"/>
    <xf numFmtId="167" fontId="9" fillId="0" borderId="2" xfId="1" applyFont="1" applyFill="1" applyBorder="1" applyAlignment="1">
      <alignment horizontal="center" vertical="center" wrapText="1"/>
    </xf>
    <xf numFmtId="0" fontId="24" fillId="0" borderId="2" xfId="0" applyFont="1" applyFill="1" applyBorder="1" applyAlignment="1">
      <alignment horizontal="center" vertical="center" wrapText="1"/>
    </xf>
    <xf numFmtId="2" fontId="19" fillId="0" borderId="2" xfId="0" applyNumberFormat="1" applyFont="1" applyFill="1" applyBorder="1" applyAlignment="1">
      <alignment horizontal="center" vertical="center" wrapText="1"/>
    </xf>
    <xf numFmtId="0" fontId="19" fillId="0" borderId="4" xfId="0" applyFont="1" applyFill="1" applyBorder="1" applyAlignment="1">
      <alignment horizontal="center" vertical="center" wrapText="1"/>
    </xf>
    <xf numFmtId="10" fontId="9" fillId="0" borderId="2" xfId="2" applyNumberFormat="1" applyFont="1" applyFill="1" applyBorder="1" applyAlignment="1">
      <alignment horizontal="center" vertical="center" wrapText="1"/>
    </xf>
    <xf numFmtId="2" fontId="25" fillId="0" borderId="2" xfId="0" applyNumberFormat="1" applyFont="1" applyFill="1" applyBorder="1" applyAlignment="1">
      <alignment horizontal="center" vertical="center" wrapText="1"/>
    </xf>
    <xf numFmtId="2" fontId="26" fillId="0" borderId="2" xfId="0" applyNumberFormat="1" applyFont="1" applyFill="1" applyBorder="1" applyAlignment="1">
      <alignment horizontal="center" vertical="center" wrapText="1"/>
    </xf>
    <xf numFmtId="2" fontId="17" fillId="0" borderId="2" xfId="0" applyNumberFormat="1" applyFont="1" applyFill="1" applyBorder="1" applyAlignment="1">
      <alignment horizontal="center" vertical="center" wrapText="1"/>
    </xf>
    <xf numFmtId="169" fontId="17" fillId="0" borderId="2" xfId="4" applyNumberFormat="1" applyFont="1" applyFill="1" applyBorder="1" applyAlignment="1" applyProtection="1">
      <alignment horizontal="center" vertical="center" wrapText="1"/>
    </xf>
    <xf numFmtId="0" fontId="17" fillId="0" borderId="2" xfId="3" applyNumberFormat="1" applyFont="1" applyFill="1" applyBorder="1" applyAlignment="1">
      <alignment horizontal="center" vertical="center" wrapText="1"/>
    </xf>
    <xf numFmtId="0" fontId="19" fillId="0" borderId="4" xfId="1" applyNumberFormat="1" applyFont="1" applyFill="1" applyBorder="1" applyAlignment="1">
      <alignment horizontal="center" vertical="center" wrapText="1"/>
    </xf>
    <xf numFmtId="0" fontId="24" fillId="0" borderId="4" xfId="0" applyNumberFormat="1" applyFont="1" applyFill="1" applyBorder="1" applyAlignment="1">
      <alignment horizontal="center" vertical="center" wrapText="1"/>
    </xf>
    <xf numFmtId="0" fontId="9" fillId="0" borderId="5" xfId="0" applyFont="1" applyFill="1" applyBorder="1" applyAlignment="1">
      <alignment horizontal="center" vertical="center"/>
    </xf>
    <xf numFmtId="0" fontId="15" fillId="8" borderId="2" xfId="3" applyFont="1" applyFill="1" applyBorder="1" applyAlignment="1">
      <alignment horizontal="center" vertical="center"/>
    </xf>
    <xf numFmtId="0" fontId="16" fillId="0" borderId="2" xfId="3" applyNumberFormat="1" applyFont="1" applyFill="1" applyBorder="1" applyAlignment="1">
      <alignment horizontal="center" vertical="center"/>
    </xf>
    <xf numFmtId="0" fontId="9" fillId="9" borderId="2" xfId="0" applyFont="1" applyFill="1" applyBorder="1" applyAlignment="1">
      <alignment horizontal="center" vertical="center"/>
    </xf>
    <xf numFmtId="10" fontId="9" fillId="0" borderId="2" xfId="0" applyNumberFormat="1" applyFont="1" applyFill="1" applyBorder="1" applyAlignment="1">
      <alignment horizontal="center" vertical="center"/>
    </xf>
    <xf numFmtId="1" fontId="9" fillId="0" borderId="2" xfId="0" applyNumberFormat="1" applyFont="1" applyFill="1" applyBorder="1" applyAlignment="1">
      <alignment horizontal="center" vertical="center"/>
    </xf>
    <xf numFmtId="10" fontId="9" fillId="0" borderId="4" xfId="0" applyNumberFormat="1" applyFont="1" applyFill="1" applyBorder="1" applyAlignment="1">
      <alignment horizontal="center" vertical="center"/>
    </xf>
    <xf numFmtId="0" fontId="9" fillId="0" borderId="4" xfId="0" applyFont="1" applyFill="1" applyBorder="1" applyAlignment="1">
      <alignment horizontal="center" vertical="center"/>
    </xf>
    <xf numFmtId="0" fontId="9" fillId="0" borderId="2" xfId="0" applyFont="1" applyFill="1" applyBorder="1" applyAlignment="1">
      <alignment horizontal="center" vertical="center"/>
    </xf>
    <xf numFmtId="0" fontId="24" fillId="0" borderId="4" xfId="0" applyNumberFormat="1" applyFont="1" applyFill="1" applyBorder="1" applyAlignment="1">
      <alignment horizontal="center" vertical="center"/>
    </xf>
    <xf numFmtId="0" fontId="24" fillId="0" borderId="2" xfId="0" applyFont="1" applyFill="1" applyBorder="1" applyAlignment="1">
      <alignment horizontal="center" vertical="center"/>
    </xf>
    <xf numFmtId="0" fontId="3" fillId="0" borderId="2" xfId="0" applyFont="1" applyBorder="1" applyAlignment="1"/>
    <xf numFmtId="0" fontId="0" fillId="0" borderId="2" xfId="0" applyBorder="1" applyAlignment="1"/>
    <xf numFmtId="0" fontId="19" fillId="0" borderId="2" xfId="0" applyFont="1" applyFill="1" applyBorder="1" applyAlignment="1">
      <alignment horizontal="center" vertical="center"/>
    </xf>
    <xf numFmtId="0" fontId="19" fillId="0" borderId="2" xfId="0" applyFont="1" applyBorder="1" applyAlignment="1">
      <alignment horizontal="center" vertical="center"/>
    </xf>
    <xf numFmtId="0" fontId="9" fillId="0" borderId="2" xfId="0" applyFont="1" applyBorder="1" applyAlignment="1">
      <alignment horizontal="center" vertical="center"/>
    </xf>
    <xf numFmtId="9" fontId="19" fillId="0" borderId="4" xfId="0" applyNumberFormat="1" applyFont="1" applyFill="1" applyBorder="1" applyAlignment="1">
      <alignment horizontal="center" vertical="center" wrapText="1"/>
    </xf>
    <xf numFmtId="9" fontId="24" fillId="0" borderId="4" xfId="0" applyNumberFormat="1" applyFont="1" applyFill="1" applyBorder="1" applyAlignment="1">
      <alignment horizontal="center" vertical="center" wrapText="1"/>
    </xf>
    <xf numFmtId="0" fontId="19" fillId="0" borderId="4" xfId="2" applyNumberFormat="1" applyFont="1" applyFill="1" applyBorder="1" applyAlignment="1">
      <alignment horizontal="center" vertical="center" wrapText="1"/>
    </xf>
    <xf numFmtId="2" fontId="27" fillId="9" borderId="2" xfId="4" applyNumberFormat="1" applyFont="1" applyFill="1" applyBorder="1" applyAlignment="1" applyProtection="1">
      <alignment horizontal="center" vertical="center" wrapText="1"/>
    </xf>
    <xf numFmtId="2" fontId="27" fillId="0" borderId="2" xfId="4" applyNumberFormat="1" applyFont="1" applyFill="1" applyBorder="1" applyAlignment="1" applyProtection="1">
      <alignment horizontal="center" vertical="center" wrapText="1"/>
    </xf>
    <xf numFmtId="0" fontId="28" fillId="0" borderId="2" xfId="0" applyFont="1" applyBorder="1" applyAlignment="1">
      <alignment horizontal="center" vertical="center"/>
    </xf>
    <xf numFmtId="169" fontId="9" fillId="12" borderId="2" xfId="0" applyNumberFormat="1" applyFont="1" applyFill="1" applyBorder="1" applyAlignment="1">
      <alignment horizontal="center" vertical="center" wrapText="1"/>
    </xf>
    <xf numFmtId="9" fontId="19" fillId="0" borderId="2" xfId="2" applyFont="1" applyFill="1" applyBorder="1" applyAlignment="1">
      <alignment horizontal="center" vertical="center" wrapText="1"/>
    </xf>
    <xf numFmtId="168" fontId="9" fillId="9" borderId="2" xfId="0" applyNumberFormat="1" applyFont="1" applyFill="1" applyBorder="1" applyAlignment="1">
      <alignment horizontal="center" vertical="center"/>
    </xf>
    <xf numFmtId="168" fontId="9" fillId="9" borderId="2" xfId="0" applyNumberFormat="1" applyFont="1" applyFill="1" applyBorder="1" applyAlignment="1">
      <alignment horizontal="center" vertical="center" wrapText="1"/>
    </xf>
    <xf numFmtId="0" fontId="17" fillId="0" borderId="2" xfId="0" applyNumberFormat="1" applyFont="1" applyFill="1" applyBorder="1" applyAlignment="1">
      <alignment horizontal="center" vertical="center" wrapText="1"/>
    </xf>
    <xf numFmtId="1" fontId="3" fillId="0" borderId="2" xfId="0" applyNumberFormat="1" applyFont="1" applyFill="1" applyBorder="1" applyAlignment="1">
      <alignment horizontal="center" vertical="center" wrapText="1"/>
    </xf>
    <xf numFmtId="0" fontId="18" fillId="0" borderId="2" xfId="0" applyFont="1" applyFill="1" applyBorder="1" applyAlignment="1">
      <alignment horizontal="center" vertical="center" wrapText="1"/>
    </xf>
    <xf numFmtId="168" fontId="0" fillId="0" borderId="2" xfId="0" applyNumberFormat="1" applyBorder="1" applyAlignment="1">
      <alignment horizontal="center" vertical="center"/>
    </xf>
    <xf numFmtId="10" fontId="9" fillId="0" borderId="5" xfId="0" applyNumberFormat="1" applyFont="1" applyFill="1" applyBorder="1" applyAlignment="1">
      <alignment horizontal="center" vertical="center" wrapText="1"/>
    </xf>
    <xf numFmtId="168" fontId="9" fillId="0" borderId="2" xfId="2" applyNumberFormat="1" applyFont="1" applyBorder="1" applyAlignment="1">
      <alignment horizontal="center" vertical="center" wrapText="1"/>
    </xf>
    <xf numFmtId="0" fontId="19" fillId="13" borderId="4" xfId="0" applyFont="1" applyFill="1" applyBorder="1" applyAlignment="1">
      <alignment horizontal="center" vertical="center" wrapText="1"/>
    </xf>
    <xf numFmtId="0" fontId="31" fillId="0" borderId="2" xfId="0" applyFont="1" applyBorder="1" applyAlignment="1">
      <alignment horizontal="center" vertical="center" wrapText="1"/>
    </xf>
    <xf numFmtId="10" fontId="9" fillId="0" borderId="2" xfId="0" applyNumberFormat="1" applyFont="1" applyBorder="1" applyAlignment="1">
      <alignment horizontal="center" vertical="center" wrapText="1"/>
    </xf>
    <xf numFmtId="0" fontId="16" fillId="0" borderId="2" xfId="3" applyFont="1" applyFill="1" applyBorder="1" applyAlignment="1">
      <alignment horizontal="center" vertical="center" wrapText="1"/>
    </xf>
    <xf numFmtId="9" fontId="32" fillId="0" borderId="2" xfId="0" applyNumberFormat="1" applyFont="1" applyFill="1" applyBorder="1" applyAlignment="1">
      <alignment horizontal="center" vertical="center" wrapText="1"/>
    </xf>
    <xf numFmtId="10" fontId="33" fillId="9" borderId="2" xfId="4" applyNumberFormat="1" applyFont="1" applyFill="1" applyBorder="1" applyAlignment="1" applyProtection="1">
      <alignment horizontal="left" vertical="center" wrapText="1"/>
    </xf>
    <xf numFmtId="9" fontId="9" fillId="0" borderId="4" xfId="0" applyNumberFormat="1" applyFont="1" applyFill="1" applyBorder="1" applyAlignment="1">
      <alignment horizontal="center" vertical="center" wrapText="1"/>
    </xf>
    <xf numFmtId="0" fontId="17" fillId="0" borderId="6" xfId="3" applyFont="1" applyFill="1" applyBorder="1" applyAlignment="1">
      <alignment horizontal="center" vertical="center" wrapText="1"/>
    </xf>
    <xf numFmtId="10" fontId="33" fillId="0" borderId="2" xfId="2" applyNumberFormat="1" applyFont="1" applyFill="1" applyBorder="1" applyAlignment="1">
      <alignment horizontal="center" vertical="center"/>
    </xf>
    <xf numFmtId="2" fontId="33" fillId="9" borderId="2" xfId="2" applyNumberFormat="1" applyFont="1" applyFill="1" applyBorder="1" applyAlignment="1" applyProtection="1">
      <alignment horizontal="center" vertical="center" wrapText="1"/>
    </xf>
    <xf numFmtId="2" fontId="33" fillId="0" borderId="2" xfId="2" applyNumberFormat="1" applyFont="1" applyFill="1" applyBorder="1" applyAlignment="1" applyProtection="1">
      <alignment horizontal="center" vertical="center" wrapText="1"/>
    </xf>
    <xf numFmtId="168" fontId="9" fillId="0" borderId="4" xfId="0" applyNumberFormat="1" applyFont="1" applyFill="1" applyBorder="1" applyAlignment="1">
      <alignment horizontal="center" vertical="center" wrapText="1"/>
    </xf>
    <xf numFmtId="9" fontId="16" fillId="0" borderId="4" xfId="0" applyNumberFormat="1" applyFont="1" applyFill="1" applyBorder="1" applyAlignment="1">
      <alignment horizontal="center" vertical="center" wrapText="1"/>
    </xf>
    <xf numFmtId="168" fontId="9" fillId="10" borderId="2" xfId="0" applyNumberFormat="1" applyFont="1" applyFill="1" applyBorder="1" applyAlignment="1">
      <alignment horizontal="center" vertical="center" wrapText="1"/>
    </xf>
    <xf numFmtId="2" fontId="17" fillId="0" borderId="2" xfId="0" applyNumberFormat="1" applyFont="1" applyBorder="1" applyAlignment="1">
      <alignment horizontal="center" vertical="center" wrapText="1"/>
    </xf>
    <xf numFmtId="0" fontId="24" fillId="11" borderId="2" xfId="0" applyFont="1" applyFill="1" applyBorder="1" applyAlignment="1">
      <alignment horizontal="center" vertical="center" wrapText="1"/>
    </xf>
    <xf numFmtId="0" fontId="17" fillId="11" borderId="2" xfId="0" applyFont="1" applyFill="1" applyBorder="1" applyAlignment="1">
      <alignment horizontal="center" vertical="center" wrapText="1"/>
    </xf>
    <xf numFmtId="0" fontId="9" fillId="14" borderId="2" xfId="0" applyFont="1" applyFill="1" applyBorder="1" applyAlignment="1">
      <alignment horizontal="center" vertical="center" wrapText="1"/>
    </xf>
    <xf numFmtId="0" fontId="16" fillId="9" borderId="2" xfId="3" applyNumberFormat="1" applyFont="1" applyFill="1" applyBorder="1" applyAlignment="1">
      <alignment horizontal="center" vertical="center" wrapText="1"/>
    </xf>
    <xf numFmtId="0" fontId="17" fillId="9" borderId="4" xfId="0" applyFont="1" applyFill="1" applyBorder="1" applyAlignment="1">
      <alignment horizontal="center" vertical="center" wrapText="1"/>
    </xf>
    <xf numFmtId="168" fontId="17" fillId="9" borderId="2" xfId="0" applyNumberFormat="1" applyFont="1" applyFill="1" applyBorder="1" applyAlignment="1">
      <alignment horizontal="center" vertical="center" wrapText="1"/>
    </xf>
    <xf numFmtId="10" fontId="17" fillId="9" borderId="2" xfId="0" applyNumberFormat="1" applyFont="1" applyFill="1" applyBorder="1" applyAlignment="1">
      <alignment horizontal="center" vertical="center" wrapText="1"/>
    </xf>
    <xf numFmtId="10" fontId="17" fillId="9" borderId="4" xfId="0" applyNumberFormat="1" applyFont="1" applyFill="1" applyBorder="1" applyAlignment="1">
      <alignment horizontal="center" vertical="center" wrapText="1"/>
    </xf>
    <xf numFmtId="0" fontId="16" fillId="9" borderId="2" xfId="3" applyFont="1" applyFill="1" applyBorder="1" applyAlignment="1">
      <alignment horizontal="center" vertical="center" wrapText="1"/>
    </xf>
    <xf numFmtId="168" fontId="17" fillId="9" borderId="2" xfId="1" applyNumberFormat="1" applyFont="1" applyFill="1" applyBorder="1" applyAlignment="1">
      <alignment horizontal="center" vertical="center" wrapText="1"/>
    </xf>
    <xf numFmtId="0" fontId="9" fillId="9" borderId="2" xfId="3" applyNumberFormat="1" applyFont="1" applyFill="1" applyBorder="1" applyAlignment="1">
      <alignment horizontal="center" vertical="center" wrapText="1"/>
    </xf>
    <xf numFmtId="10" fontId="9" fillId="0" borderId="2" xfId="2" applyNumberFormat="1" applyFont="1" applyBorder="1" applyAlignment="1">
      <alignment horizontal="center" vertical="center" wrapText="1"/>
    </xf>
    <xf numFmtId="9" fontId="9" fillId="0" borderId="2" xfId="0" applyNumberFormat="1" applyFont="1" applyBorder="1" applyAlignment="1">
      <alignment horizontal="center" vertical="center" wrapText="1"/>
    </xf>
    <xf numFmtId="0" fontId="9" fillId="0" borderId="7" xfId="0" applyFont="1" applyFill="1" applyBorder="1" applyAlignment="1">
      <alignment horizontal="center" vertical="center" wrapText="1"/>
    </xf>
    <xf numFmtId="0" fontId="16" fillId="0" borderId="6" xfId="3" applyFont="1" applyFill="1" applyBorder="1" applyAlignment="1">
      <alignment horizontal="center" vertical="center" wrapText="1"/>
    </xf>
    <xf numFmtId="0" fontId="9" fillId="0" borderId="4" xfId="0" applyFont="1" applyBorder="1" applyAlignment="1">
      <alignment horizontal="center" vertical="center" wrapText="1"/>
    </xf>
    <xf numFmtId="9" fontId="9" fillId="0" borderId="2" xfId="2" applyFont="1" applyBorder="1" applyAlignment="1">
      <alignment horizontal="center" vertical="center" wrapText="1"/>
    </xf>
    <xf numFmtId="10" fontId="17" fillId="0" borderId="2" xfId="2" applyNumberFormat="1" applyFont="1" applyFill="1" applyBorder="1" applyAlignment="1">
      <alignment horizontal="center" vertical="center" wrapText="1"/>
    </xf>
    <xf numFmtId="167" fontId="9" fillId="0" borderId="2" xfId="1" applyNumberFormat="1" applyFont="1" applyFill="1" applyBorder="1" applyAlignment="1">
      <alignment horizontal="center" vertical="center" wrapText="1"/>
    </xf>
    <xf numFmtId="4" fontId="9" fillId="0" borderId="2" xfId="0" applyNumberFormat="1" applyFont="1" applyFill="1" applyBorder="1" applyAlignment="1">
      <alignment horizontal="center" vertical="center" wrapText="1"/>
    </xf>
    <xf numFmtId="0" fontId="9" fillId="0" borderId="2" xfId="0" applyFont="1" applyBorder="1" applyAlignment="1">
      <alignment wrapText="1"/>
    </xf>
    <xf numFmtId="170" fontId="9" fillId="0" borderId="2" xfId="1" applyNumberFormat="1" applyFont="1" applyFill="1" applyBorder="1" applyAlignment="1">
      <alignment horizontal="center" vertical="center" wrapText="1"/>
    </xf>
    <xf numFmtId="0" fontId="17" fillId="0" borderId="4" xfId="0" applyFont="1" applyBorder="1" applyAlignment="1">
      <alignment horizontal="center" vertical="center" wrapText="1"/>
    </xf>
    <xf numFmtId="3" fontId="9" fillId="0" borderId="2" xfId="0" applyNumberFormat="1" applyFont="1" applyBorder="1" applyAlignment="1">
      <alignment horizontal="center" vertical="center" wrapText="1"/>
    </xf>
    <xf numFmtId="172" fontId="9" fillId="0" borderId="2" xfId="1" applyNumberFormat="1" applyFont="1" applyBorder="1" applyAlignment="1">
      <alignment horizontal="center" vertical="center" wrapText="1"/>
    </xf>
    <xf numFmtId="0" fontId="34" fillId="0" borderId="2" xfId="3" applyFont="1" applyFill="1" applyBorder="1" applyAlignment="1">
      <alignment horizontal="center" vertical="center" wrapText="1"/>
    </xf>
    <xf numFmtId="1" fontId="9" fillId="0" borderId="2" xfId="1" applyNumberFormat="1" applyFont="1" applyFill="1" applyBorder="1" applyAlignment="1">
      <alignment horizontal="center" vertical="center" wrapText="1"/>
    </xf>
    <xf numFmtId="0" fontId="9" fillId="0" borderId="6" xfId="0" applyFont="1" applyBorder="1" applyAlignment="1">
      <alignment wrapText="1"/>
    </xf>
    <xf numFmtId="1" fontId="17" fillId="0" borderId="2" xfId="1" applyNumberFormat="1" applyFont="1" applyFill="1" applyBorder="1" applyAlignment="1">
      <alignment horizontal="center" vertical="center" wrapText="1"/>
    </xf>
    <xf numFmtId="168" fontId="9" fillId="0" borderId="3" xfId="0" applyNumberFormat="1" applyFont="1" applyBorder="1" applyAlignment="1">
      <alignment horizontal="center" vertical="center" wrapText="1"/>
    </xf>
    <xf numFmtId="9" fontId="17" fillId="0" borderId="2" xfId="0" applyNumberFormat="1" applyFont="1" applyFill="1" applyBorder="1" applyAlignment="1">
      <alignment horizontal="center" vertical="center" wrapText="1"/>
    </xf>
    <xf numFmtId="168" fontId="17" fillId="9" borderId="2" xfId="2" applyNumberFormat="1" applyFont="1" applyFill="1" applyBorder="1" applyAlignment="1" applyProtection="1">
      <alignment horizontal="center" vertical="center" wrapText="1"/>
    </xf>
    <xf numFmtId="10" fontId="17" fillId="9" borderId="2" xfId="2" applyNumberFormat="1" applyFont="1" applyFill="1" applyBorder="1" applyAlignment="1" applyProtection="1">
      <alignment horizontal="center" vertical="center" wrapText="1"/>
    </xf>
    <xf numFmtId="0" fontId="9" fillId="0" borderId="2" xfId="0" applyNumberFormat="1" applyFont="1" applyBorder="1" applyAlignment="1">
      <alignment horizontal="center" vertical="center" wrapText="1"/>
    </xf>
    <xf numFmtId="169" fontId="17" fillId="9" borderId="2" xfId="4" applyNumberFormat="1" applyFont="1" applyFill="1" applyBorder="1" applyAlignment="1" applyProtection="1">
      <alignment horizontal="center" vertical="center" wrapText="1"/>
    </xf>
    <xf numFmtId="169" fontId="9" fillId="0" borderId="2" xfId="0" applyNumberFormat="1" applyFont="1" applyBorder="1" applyAlignment="1">
      <alignment horizontal="center" vertical="center" wrapText="1"/>
    </xf>
    <xf numFmtId="0" fontId="9" fillId="0" borderId="6" xfId="0" applyFont="1" applyBorder="1" applyAlignment="1">
      <alignment horizontal="center" vertical="center" wrapText="1"/>
    </xf>
    <xf numFmtId="0" fontId="21" fillId="0" borderId="2" xfId="4" applyFont="1" applyBorder="1" applyAlignment="1" applyProtection="1">
      <alignment horizontal="center" vertical="center" wrapText="1"/>
    </xf>
    <xf numFmtId="14" fontId="17" fillId="0" borderId="2" xfId="0" applyNumberFormat="1" applyFont="1" applyBorder="1" applyAlignment="1">
      <alignment horizontal="center" vertical="center" wrapText="1"/>
    </xf>
    <xf numFmtId="0" fontId="9" fillId="0" borderId="2" xfId="0" applyNumberFormat="1" applyFont="1" applyFill="1" applyBorder="1" applyAlignment="1">
      <alignment horizontal="center" vertical="center" wrapText="1"/>
    </xf>
    <xf numFmtId="170" fontId="17" fillId="0" borderId="2" xfId="5" applyNumberFormat="1" applyFont="1" applyFill="1" applyBorder="1" applyAlignment="1">
      <alignment horizontal="center" vertical="center" wrapText="1"/>
    </xf>
    <xf numFmtId="9" fontId="17" fillId="0" borderId="2" xfId="1" applyNumberFormat="1" applyFont="1" applyFill="1" applyBorder="1" applyAlignment="1">
      <alignment horizontal="center" vertical="center" wrapText="1"/>
    </xf>
    <xf numFmtId="10" fontId="17" fillId="9" borderId="2" xfId="0" applyNumberFormat="1" applyFont="1" applyFill="1" applyBorder="1" applyAlignment="1" applyProtection="1">
      <alignment horizontal="center" vertical="center" wrapText="1"/>
      <protection locked="0"/>
    </xf>
    <xf numFmtId="9" fontId="17" fillId="0" borderId="2" xfId="2" applyFont="1" applyFill="1" applyBorder="1" applyAlignment="1">
      <alignment horizontal="center" vertical="center" wrapText="1"/>
    </xf>
    <xf numFmtId="168" fontId="17" fillId="0" borderId="2" xfId="2" applyNumberFormat="1" applyFont="1" applyFill="1" applyBorder="1" applyAlignment="1">
      <alignment horizontal="center" vertical="center" wrapText="1"/>
    </xf>
    <xf numFmtId="0" fontId="9" fillId="0" borderId="0" xfId="0" applyFont="1" applyFill="1"/>
    <xf numFmtId="3" fontId="9" fillId="0" borderId="2" xfId="0" applyNumberFormat="1" applyFont="1" applyFill="1" applyBorder="1" applyAlignment="1">
      <alignment horizontal="center" vertical="center" wrapText="1"/>
    </xf>
    <xf numFmtId="168" fontId="9" fillId="0" borderId="2" xfId="0" applyNumberFormat="1" applyFont="1" applyFill="1" applyBorder="1" applyAlignment="1">
      <alignment horizontal="center" vertical="center"/>
    </xf>
    <xf numFmtId="0" fontId="9" fillId="0" borderId="2" xfId="0" applyFont="1" applyFill="1" applyBorder="1" applyAlignment="1">
      <alignment horizontal="left" vertical="center" wrapText="1"/>
    </xf>
    <xf numFmtId="173" fontId="9" fillId="0" borderId="2" xfId="0" applyNumberFormat="1" applyFont="1" applyFill="1" applyBorder="1" applyAlignment="1">
      <alignment horizontal="center" vertical="center" wrapText="1"/>
    </xf>
    <xf numFmtId="0" fontId="16" fillId="0" borderId="2" xfId="0" applyNumberFormat="1" applyFont="1" applyFill="1" applyBorder="1" applyAlignment="1">
      <alignment horizontal="center" vertical="center" wrapText="1"/>
    </xf>
    <xf numFmtId="10" fontId="16" fillId="0" borderId="2" xfId="0" applyNumberFormat="1" applyFont="1" applyFill="1" applyBorder="1" applyAlignment="1">
      <alignment horizontal="center" vertical="center" wrapText="1"/>
    </xf>
    <xf numFmtId="0" fontId="16" fillId="0" borderId="4" xfId="3" applyFont="1" applyFill="1" applyBorder="1" applyAlignment="1">
      <alignment horizontal="center" vertical="center" wrapText="1"/>
    </xf>
    <xf numFmtId="173" fontId="16" fillId="0" borderId="2" xfId="3" applyNumberFormat="1" applyFont="1" applyFill="1" applyBorder="1" applyAlignment="1">
      <alignment horizontal="center" vertical="center" wrapText="1"/>
    </xf>
    <xf numFmtId="174" fontId="35" fillId="0" borderId="2" xfId="6" applyNumberFormat="1" applyFont="1" applyFill="1" applyBorder="1" applyAlignment="1">
      <alignment horizontal="center" vertical="center" wrapText="1"/>
    </xf>
    <xf numFmtId="0" fontId="9" fillId="0" borderId="2" xfId="0" applyFont="1" applyFill="1" applyBorder="1" applyAlignment="1">
      <alignment vertical="center" wrapText="1"/>
    </xf>
    <xf numFmtId="174" fontId="9" fillId="0" borderId="2" xfId="6" applyNumberFormat="1" applyFont="1" applyFill="1" applyBorder="1" applyAlignment="1">
      <alignment vertical="center" wrapText="1"/>
    </xf>
    <xf numFmtId="49" fontId="16" fillId="0" borderId="2" xfId="6" applyNumberFormat="1" applyFont="1" applyFill="1" applyBorder="1" applyAlignment="1">
      <alignment horizontal="center" vertical="center" wrapText="1"/>
    </xf>
    <xf numFmtId="169" fontId="16" fillId="0" borderId="2" xfId="3" applyNumberFormat="1" applyFont="1" applyFill="1" applyBorder="1" applyAlignment="1">
      <alignment horizontal="center" vertical="center" wrapText="1"/>
    </xf>
    <xf numFmtId="0" fontId="9" fillId="13" borderId="2" xfId="0" applyFont="1" applyFill="1" applyBorder="1" applyAlignment="1">
      <alignment horizontal="center" vertical="center" wrapText="1"/>
    </xf>
    <xf numFmtId="0" fontId="9" fillId="0" borderId="8" xfId="0" applyFont="1" applyBorder="1" applyAlignment="1">
      <alignment horizontal="center" vertical="center" wrapText="1"/>
    </xf>
    <xf numFmtId="168" fontId="9" fillId="15" borderId="2" xfId="0" applyNumberFormat="1" applyFont="1" applyFill="1" applyBorder="1" applyAlignment="1">
      <alignment horizontal="center" vertical="center" wrapText="1"/>
    </xf>
    <xf numFmtId="0" fontId="16" fillId="0" borderId="3" xfId="3" applyNumberFormat="1" applyFont="1" applyFill="1" applyBorder="1" applyAlignment="1">
      <alignment horizontal="center" vertical="center" wrapText="1"/>
    </xf>
    <xf numFmtId="10" fontId="9" fillId="0" borderId="9" xfId="0" applyNumberFormat="1"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5" xfId="0" applyFont="1" applyFill="1" applyBorder="1" applyAlignment="1">
      <alignment horizontal="center" vertical="center" wrapText="1"/>
    </xf>
    <xf numFmtId="168" fontId="9" fillId="0" borderId="3" xfId="0" applyNumberFormat="1" applyFont="1" applyFill="1" applyBorder="1" applyAlignment="1">
      <alignment horizontal="center" vertical="center" wrapText="1"/>
    </xf>
    <xf numFmtId="10" fontId="9" fillId="0" borderId="3" xfId="0" applyNumberFormat="1" applyFont="1" applyFill="1" applyBorder="1" applyAlignment="1">
      <alignment horizontal="center" vertical="center" wrapText="1"/>
    </xf>
    <xf numFmtId="10" fontId="18" fillId="0" borderId="2" xfId="0" applyNumberFormat="1" applyFont="1" applyFill="1" applyBorder="1" applyAlignment="1">
      <alignment horizontal="center" vertical="center" wrapText="1"/>
    </xf>
    <xf numFmtId="0" fontId="17" fillId="0" borderId="2" xfId="2" applyNumberFormat="1" applyFont="1" applyFill="1" applyBorder="1" applyAlignment="1">
      <alignment horizontal="center" vertical="center" wrapText="1"/>
    </xf>
    <xf numFmtId="0" fontId="9" fillId="0" borderId="2" xfId="2" applyNumberFormat="1" applyFont="1" applyFill="1" applyBorder="1" applyAlignment="1">
      <alignment horizontal="center" vertical="center" wrapText="1"/>
    </xf>
    <xf numFmtId="168" fontId="9" fillId="0" borderId="6" xfId="0" applyNumberFormat="1" applyFont="1" applyFill="1" applyBorder="1" applyAlignment="1">
      <alignment horizontal="center" vertical="center" wrapText="1"/>
    </xf>
    <xf numFmtId="10" fontId="9" fillId="0" borderId="6" xfId="0" applyNumberFormat="1" applyFont="1" applyFill="1" applyBorder="1" applyAlignment="1">
      <alignment horizontal="center" vertical="center" wrapText="1"/>
    </xf>
    <xf numFmtId="3" fontId="17" fillId="0" borderId="2" xfId="0" applyNumberFormat="1" applyFont="1" applyFill="1" applyBorder="1" applyAlignment="1">
      <alignment horizontal="center" vertical="center" wrapText="1"/>
    </xf>
    <xf numFmtId="3" fontId="17" fillId="0" borderId="4" xfId="0" applyNumberFormat="1" applyFont="1" applyFill="1" applyBorder="1" applyAlignment="1">
      <alignment horizontal="center" vertical="center" wrapText="1"/>
    </xf>
    <xf numFmtId="172" fontId="17" fillId="0" borderId="2" xfId="1" applyNumberFormat="1" applyFont="1" applyFill="1" applyBorder="1" applyAlignment="1">
      <alignment horizontal="center" vertical="center" wrapText="1"/>
    </xf>
    <xf numFmtId="175" fontId="17" fillId="0" borderId="2" xfId="1" applyNumberFormat="1" applyFont="1" applyFill="1" applyBorder="1" applyAlignment="1">
      <alignment horizontal="left" vertical="center" wrapText="1" indent="1"/>
    </xf>
    <xf numFmtId="175" fontId="17" fillId="0" borderId="2" xfId="1" applyNumberFormat="1" applyFont="1" applyFill="1" applyBorder="1" applyAlignment="1">
      <alignment horizontal="center" vertical="center" wrapText="1"/>
    </xf>
    <xf numFmtId="168" fontId="17" fillId="0" borderId="4" xfId="2" applyNumberFormat="1" applyFont="1" applyFill="1" applyBorder="1" applyAlignment="1">
      <alignment horizontal="center" vertical="center" wrapText="1"/>
    </xf>
    <xf numFmtId="0" fontId="9" fillId="11" borderId="2" xfId="0" applyFont="1" applyFill="1" applyBorder="1" applyAlignment="1">
      <alignment horizontal="left" vertical="center" wrapText="1"/>
    </xf>
    <xf numFmtId="49" fontId="9" fillId="11" borderId="2" xfId="0" applyNumberFormat="1" applyFont="1" applyFill="1" applyBorder="1" applyAlignment="1">
      <alignment horizontal="center" vertical="center" wrapText="1"/>
    </xf>
    <xf numFmtId="0" fontId="29" fillId="0" borderId="2" xfId="0" applyFont="1" applyFill="1" applyBorder="1" applyAlignment="1">
      <alignment horizontal="center" vertical="center"/>
    </xf>
    <xf numFmtId="3" fontId="17" fillId="0" borderId="2" xfId="1" applyNumberFormat="1" applyFont="1" applyFill="1" applyBorder="1" applyAlignment="1">
      <alignment horizontal="center" vertical="center" wrapText="1"/>
    </xf>
    <xf numFmtId="3" fontId="17" fillId="0" borderId="4" xfId="1" applyNumberFormat="1" applyFont="1" applyFill="1" applyBorder="1" applyAlignment="1">
      <alignment horizontal="center" vertical="center" wrapText="1"/>
    </xf>
    <xf numFmtId="0" fontId="9" fillId="0" borderId="2" xfId="0" applyFont="1" applyFill="1" applyBorder="1" applyAlignment="1">
      <alignment horizontal="justify" vertical="center" wrapText="1"/>
    </xf>
    <xf numFmtId="0" fontId="8" fillId="8" borderId="2" xfId="3" applyFont="1" applyFill="1" applyBorder="1" applyAlignment="1">
      <alignment horizontal="center" vertical="center" wrapText="1"/>
    </xf>
    <xf numFmtId="0" fontId="17" fillId="0" borderId="2" xfId="3" applyFont="1" applyFill="1" applyBorder="1" applyAlignment="1" applyProtection="1">
      <alignment horizontal="center" vertical="center" wrapText="1"/>
      <protection locked="0"/>
    </xf>
    <xf numFmtId="0" fontId="17" fillId="0" borderId="2" xfId="3" applyFont="1" applyFill="1" applyBorder="1" applyAlignment="1" applyProtection="1">
      <alignment horizontal="justify" vertical="center" wrapText="1"/>
      <protection locked="0"/>
    </xf>
    <xf numFmtId="0" fontId="16" fillId="0" borderId="2" xfId="3" applyFont="1" applyFill="1" applyBorder="1" applyAlignment="1" applyProtection="1">
      <alignment horizontal="center" vertical="center" wrapText="1"/>
    </xf>
    <xf numFmtId="9" fontId="9" fillId="0" borderId="2" xfId="2" applyNumberFormat="1" applyFont="1" applyFill="1" applyBorder="1" applyAlignment="1">
      <alignment horizontal="center" vertical="center" wrapText="1"/>
    </xf>
    <xf numFmtId="9" fontId="16" fillId="0" borderId="2" xfId="2" applyNumberFormat="1" applyFont="1" applyFill="1" applyBorder="1" applyAlignment="1" applyProtection="1">
      <alignment horizontal="center" vertical="center" wrapText="1"/>
      <protection locked="0"/>
    </xf>
    <xf numFmtId="168" fontId="17" fillId="0" borderId="6" xfId="3" applyNumberFormat="1" applyFont="1" applyFill="1" applyBorder="1" applyAlignment="1">
      <alignment horizontal="center" vertical="center" wrapText="1"/>
    </xf>
    <xf numFmtId="172" fontId="9" fillId="0" borderId="2" xfId="1" applyNumberFormat="1" applyFont="1" applyFill="1" applyBorder="1" applyAlignment="1">
      <alignment horizontal="center" vertical="center" wrapText="1"/>
    </xf>
    <xf numFmtId="0" fontId="31" fillId="0" borderId="2" xfId="0" applyFont="1" applyFill="1" applyBorder="1" applyAlignment="1">
      <alignment horizontal="center" vertical="center" wrapText="1"/>
    </xf>
    <xf numFmtId="172" fontId="9" fillId="0" borderId="2" xfId="1" applyNumberFormat="1" applyFont="1" applyFill="1" applyBorder="1" applyAlignment="1">
      <alignment vertical="center" wrapText="1"/>
    </xf>
    <xf numFmtId="1" fontId="9" fillId="0" borderId="2" xfId="2" applyNumberFormat="1" applyFont="1" applyFill="1" applyBorder="1" applyAlignment="1">
      <alignment horizontal="center" vertical="center" wrapText="1"/>
    </xf>
    <xf numFmtId="4" fontId="16" fillId="0" borderId="2" xfId="0" applyNumberFormat="1" applyFont="1" applyBorder="1" applyAlignment="1">
      <alignment horizontal="center" vertical="center" wrapText="1"/>
    </xf>
    <xf numFmtId="172" fontId="9" fillId="0" borderId="6" xfId="6" applyNumberFormat="1" applyFont="1" applyFill="1" applyBorder="1" applyAlignment="1">
      <alignment horizontal="center" vertical="center" wrapText="1"/>
    </xf>
    <xf numFmtId="169" fontId="22" fillId="0" borderId="6" xfId="0" applyNumberFormat="1" applyFont="1" applyFill="1" applyBorder="1" applyAlignment="1">
      <alignment horizontal="center" vertical="center" wrapText="1"/>
    </xf>
    <xf numFmtId="168" fontId="17" fillId="0" borderId="2" xfId="3" applyNumberFormat="1" applyFont="1" applyFill="1" applyBorder="1" applyAlignment="1" applyProtection="1">
      <alignment horizontal="center" vertical="center" wrapText="1"/>
      <protection locked="0"/>
    </xf>
    <xf numFmtId="0" fontId="16" fillId="0" borderId="2" xfId="0" applyFont="1" applyFill="1" applyBorder="1" applyAlignment="1">
      <alignment horizontal="center" vertical="center"/>
    </xf>
    <xf numFmtId="10" fontId="17" fillId="0" borderId="7" xfId="0" applyNumberFormat="1" applyFont="1" applyFill="1" applyBorder="1" applyAlignment="1">
      <alignment horizontal="center" vertical="center" wrapText="1"/>
    </xf>
    <xf numFmtId="2" fontId="17" fillId="0" borderId="6" xfId="3" applyNumberFormat="1" applyFont="1" applyFill="1" applyBorder="1" applyAlignment="1">
      <alignment horizontal="center" vertical="center" wrapText="1"/>
    </xf>
    <xf numFmtId="1" fontId="17" fillId="0" borderId="6" xfId="3" applyNumberFormat="1" applyFont="1" applyFill="1" applyBorder="1" applyAlignment="1">
      <alignment horizontal="center" vertical="center" wrapText="1"/>
    </xf>
    <xf numFmtId="49" fontId="16" fillId="0" borderId="2" xfId="3" applyNumberFormat="1" applyFont="1" applyFill="1" applyBorder="1" applyAlignment="1">
      <alignment horizontal="center" vertical="center" wrapText="1"/>
    </xf>
    <xf numFmtId="0" fontId="8" fillId="8" borderId="2" xfId="0" applyFont="1" applyFill="1" applyBorder="1" applyAlignment="1">
      <alignment horizontal="center" vertical="center" wrapText="1"/>
    </xf>
    <xf numFmtId="0" fontId="18" fillId="9" borderId="2" xfId="0" applyFont="1" applyFill="1" applyBorder="1" applyAlignment="1">
      <alignment horizontal="center" vertical="center" wrapText="1"/>
    </xf>
    <xf numFmtId="0" fontId="9" fillId="0" borderId="0" xfId="0" applyFont="1" applyAlignment="1">
      <alignment horizontal="center" vertical="center"/>
    </xf>
    <xf numFmtId="0" fontId="9" fillId="0" borderId="0" xfId="0" applyFont="1" applyFill="1" applyAlignment="1">
      <alignment wrapText="1"/>
    </xf>
    <xf numFmtId="0" fontId="9" fillId="0" borderId="0" xfId="0" applyFont="1" applyAlignment="1">
      <alignment horizontal="center" vertical="center" wrapText="1"/>
    </xf>
    <xf numFmtId="0" fontId="9" fillId="0" borderId="0" xfId="0" applyFont="1" applyAlignment="1">
      <alignment wrapText="1"/>
    </xf>
    <xf numFmtId="0" fontId="9" fillId="0" borderId="0" xfId="0" applyFont="1" applyAlignment="1">
      <alignment horizontal="center" wrapText="1"/>
    </xf>
    <xf numFmtId="0" fontId="9" fillId="0" borderId="0" xfId="0" applyFont="1" applyAlignment="1">
      <alignment horizontal="center"/>
    </xf>
    <xf numFmtId="0" fontId="17" fillId="0" borderId="0" xfId="0" applyFont="1" applyAlignment="1">
      <alignment horizontal="center" vertical="center"/>
    </xf>
    <xf numFmtId="0" fontId="28" fillId="0" borderId="0" xfId="0" applyFont="1" applyAlignment="1">
      <alignment horizontal="center" vertical="center"/>
    </xf>
    <xf numFmtId="0" fontId="34" fillId="0" borderId="0" xfId="0" applyFont="1" applyAlignment="1">
      <alignment horizontal="center" vertical="center"/>
    </xf>
    <xf numFmtId="0" fontId="0" fillId="0" borderId="0" xfId="0" applyFont="1" applyAlignment="1">
      <alignment wrapText="1"/>
    </xf>
    <xf numFmtId="0" fontId="0" fillId="0" borderId="0" xfId="0" applyFont="1"/>
    <xf numFmtId="0" fontId="12" fillId="12" borderId="2" xfId="0" applyFont="1" applyFill="1" applyBorder="1" applyAlignment="1">
      <alignment horizontal="center" vertical="center" wrapText="1"/>
    </xf>
    <xf numFmtId="0" fontId="12" fillId="16" borderId="2" xfId="0" applyFont="1" applyFill="1" applyBorder="1" applyAlignment="1">
      <alignment horizontal="center" vertical="center" wrapText="1"/>
    </xf>
    <xf numFmtId="0" fontId="0" fillId="14" borderId="0" xfId="0" applyFont="1" applyFill="1"/>
    <xf numFmtId="0" fontId="1" fillId="0" borderId="0" xfId="0" applyFont="1" applyAlignment="1">
      <alignment wrapText="1"/>
    </xf>
    <xf numFmtId="0" fontId="3" fillId="17" borderId="0" xfId="0" applyFont="1" applyFill="1" applyAlignment="1">
      <alignment horizontal="center" vertical="center" wrapText="1"/>
    </xf>
    <xf numFmtId="10" fontId="9" fillId="14" borderId="2" xfId="0" applyNumberFormat="1" applyFont="1" applyFill="1" applyBorder="1" applyAlignment="1">
      <alignment horizontal="center" vertical="center" wrapText="1"/>
    </xf>
    <xf numFmtId="0" fontId="0" fillId="0" borderId="0" xfId="0" applyFont="1" applyFill="1" applyBorder="1"/>
    <xf numFmtId="0" fontId="9" fillId="9" borderId="5" xfId="0" applyFont="1" applyFill="1" applyBorder="1" applyAlignment="1">
      <alignment horizontal="center" vertical="center" wrapText="1"/>
    </xf>
    <xf numFmtId="10" fontId="9" fillId="18" borderId="2" xfId="0" applyNumberFormat="1" applyFont="1" applyFill="1" applyBorder="1" applyAlignment="1">
      <alignment horizontal="center" vertical="center" wrapText="1"/>
    </xf>
    <xf numFmtId="0" fontId="0" fillId="18" borderId="0" xfId="0" applyFont="1" applyFill="1" applyBorder="1"/>
    <xf numFmtId="0" fontId="9" fillId="18" borderId="2" xfId="0" applyFont="1" applyFill="1" applyBorder="1" applyAlignment="1">
      <alignment horizontal="center" vertical="center" wrapText="1"/>
    </xf>
    <xf numFmtId="0" fontId="9" fillId="18" borderId="5" xfId="0" applyFont="1" applyFill="1" applyBorder="1" applyAlignment="1">
      <alignment horizontal="center" vertical="center" wrapText="1"/>
    </xf>
    <xf numFmtId="9" fontId="9" fillId="18" borderId="2" xfId="0" applyNumberFormat="1" applyFont="1" applyFill="1" applyBorder="1" applyAlignment="1">
      <alignment horizontal="center" vertical="center" wrapText="1"/>
    </xf>
    <xf numFmtId="168" fontId="9" fillId="18" borderId="2" xfId="0" applyNumberFormat="1" applyFont="1" applyFill="1" applyBorder="1" applyAlignment="1">
      <alignment horizontal="center" vertical="center" wrapText="1"/>
    </xf>
    <xf numFmtId="173" fontId="16" fillId="18" borderId="2" xfId="3" applyNumberFormat="1" applyFont="1" applyFill="1" applyBorder="1" applyAlignment="1">
      <alignment horizontal="center" vertical="center" wrapText="1"/>
    </xf>
    <xf numFmtId="0" fontId="0" fillId="0" borderId="0" xfId="0" pivotButton="1"/>
    <xf numFmtId="0" fontId="0" fillId="0" borderId="0" xfId="0" applyAlignment="1">
      <alignment horizontal="left"/>
    </xf>
    <xf numFmtId="9" fontId="9" fillId="0" borderId="2" xfId="2" applyFont="1" applyFill="1" applyBorder="1" applyAlignment="1">
      <alignment horizontal="center" vertical="center" wrapText="1"/>
    </xf>
    <xf numFmtId="0" fontId="17" fillId="19" borderId="2" xfId="0" applyFont="1" applyFill="1" applyBorder="1" applyAlignment="1">
      <alignment horizontal="center" vertical="center" wrapText="1"/>
    </xf>
    <xf numFmtId="169" fontId="17" fillId="5" borderId="2" xfId="0" applyNumberFormat="1" applyFont="1" applyFill="1" applyBorder="1" applyAlignment="1">
      <alignment horizontal="center" vertical="center" wrapText="1"/>
    </xf>
    <xf numFmtId="169" fontId="17" fillId="19" borderId="2" xfId="0" applyNumberFormat="1" applyFont="1" applyFill="1" applyBorder="1" applyAlignment="1">
      <alignment horizontal="center" vertical="center" wrapText="1"/>
    </xf>
    <xf numFmtId="2" fontId="9" fillId="14" borderId="2" xfId="0" applyNumberFormat="1" applyFont="1" applyFill="1" applyBorder="1" applyAlignment="1">
      <alignment horizontal="center" vertical="center" wrapText="1"/>
    </xf>
    <xf numFmtId="9" fontId="9" fillId="0" borderId="6" xfId="0" applyNumberFormat="1" applyFont="1" applyBorder="1" applyAlignment="1">
      <alignment horizontal="center" vertical="center" wrapText="1"/>
    </xf>
    <xf numFmtId="0" fontId="17" fillId="0" borderId="6" xfId="0" applyNumberFormat="1" applyFont="1" applyFill="1" applyBorder="1" applyAlignment="1">
      <alignment horizontal="center" vertical="center" wrapText="1"/>
    </xf>
    <xf numFmtId="0" fontId="9" fillId="9" borderId="6"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39" fillId="0" borderId="2" xfId="0" applyFont="1" applyFill="1" applyBorder="1"/>
    <xf numFmtId="0" fontId="39" fillId="0" borderId="2" xfId="0" applyFont="1" applyBorder="1"/>
    <xf numFmtId="0" fontId="20" fillId="9" borderId="2" xfId="0" applyFont="1" applyFill="1" applyBorder="1" applyAlignment="1">
      <alignment horizontal="center" vertical="center" wrapText="1"/>
    </xf>
    <xf numFmtId="0" fontId="39" fillId="0" borderId="2" xfId="0" applyFont="1" applyFill="1" applyBorder="1" applyAlignment="1">
      <alignment wrapText="1"/>
    </xf>
    <xf numFmtId="168" fontId="20" fillId="0" borderId="2" xfId="0" applyNumberFormat="1" applyFont="1" applyFill="1" applyBorder="1" applyAlignment="1">
      <alignment horizontal="center" vertical="center" wrapText="1"/>
    </xf>
    <xf numFmtId="168" fontId="20" fillId="9" borderId="2" xfId="0" applyNumberFormat="1" applyFont="1" applyFill="1" applyBorder="1" applyAlignment="1">
      <alignment horizontal="center" vertical="center" wrapText="1"/>
    </xf>
    <xf numFmtId="9" fontId="17" fillId="19" borderId="2" xfId="0" applyNumberFormat="1" applyFont="1" applyFill="1" applyBorder="1" applyAlignment="1">
      <alignment horizontal="center" vertical="center" wrapText="1"/>
    </xf>
    <xf numFmtId="1" fontId="17" fillId="0" borderId="2" xfId="2" applyNumberFormat="1" applyFont="1" applyFill="1" applyBorder="1" applyAlignment="1">
      <alignment horizontal="right" vertical="center" wrapText="1"/>
    </xf>
    <xf numFmtId="166" fontId="8" fillId="0" borderId="0" xfId="13" applyFont="1" applyAlignment="1">
      <alignment vertical="center" wrapText="1"/>
    </xf>
    <xf numFmtId="9" fontId="18" fillId="0" borderId="2" xfId="0" applyNumberFormat="1" applyFont="1" applyFill="1" applyBorder="1" applyAlignment="1">
      <alignment horizontal="center" vertical="center" wrapText="1"/>
    </xf>
    <xf numFmtId="0" fontId="0" fillId="0" borderId="0" xfId="0" applyAlignment="1">
      <alignment horizontal="left" vertical="center" wrapText="1" indent="1"/>
    </xf>
    <xf numFmtId="2" fontId="16" fillId="0" borderId="2" xfId="3" applyNumberFormat="1" applyFont="1" applyFill="1" applyBorder="1" applyAlignment="1">
      <alignment horizontal="center" vertical="center" wrapText="1"/>
    </xf>
    <xf numFmtId="0" fontId="0" fillId="0" borderId="0" xfId="0" applyNumberFormat="1"/>
    <xf numFmtId="168" fontId="17" fillId="14" borderId="2" xfId="0" applyNumberFormat="1" applyFont="1" applyFill="1" applyBorder="1" applyAlignment="1">
      <alignment horizontal="center" vertical="center" wrapText="1"/>
    </xf>
    <xf numFmtId="0" fontId="9" fillId="0" borderId="0" xfId="0" applyFont="1" applyFill="1" applyBorder="1" applyAlignment="1">
      <alignment horizontal="center" vertical="center" wrapText="1"/>
    </xf>
    <xf numFmtId="9" fontId="0" fillId="0" borderId="0" xfId="2" applyFont="1"/>
    <xf numFmtId="0" fontId="9" fillId="0" borderId="0" xfId="0" applyFont="1" applyFill="1" applyBorder="1" applyAlignment="1">
      <alignment horizontal="left" vertical="center" wrapText="1"/>
    </xf>
    <xf numFmtId="0" fontId="9" fillId="0" borderId="2" xfId="0" applyFont="1" applyBorder="1"/>
    <xf numFmtId="0" fontId="9" fillId="9" borderId="0" xfId="0" applyFont="1" applyFill="1" applyBorder="1" applyAlignment="1">
      <alignment horizontal="center" vertical="center" wrapText="1"/>
    </xf>
    <xf numFmtId="0" fontId="0" fillId="0" borderId="2" xfId="0" applyFont="1" applyBorder="1" applyAlignment="1">
      <alignment wrapText="1"/>
    </xf>
    <xf numFmtId="0" fontId="1" fillId="0" borderId="2" xfId="0" applyFont="1" applyBorder="1" applyAlignment="1">
      <alignment wrapText="1"/>
    </xf>
    <xf numFmtId="0" fontId="11" fillId="2" borderId="3" xfId="0" applyFont="1" applyFill="1" applyBorder="1" applyAlignment="1">
      <alignment horizontal="center" vertical="center"/>
    </xf>
    <xf numFmtId="169" fontId="9" fillId="0" borderId="4" xfId="0" applyNumberFormat="1" applyFont="1" applyFill="1" applyBorder="1" applyAlignment="1">
      <alignment horizontal="center" vertical="center" wrapText="1"/>
    </xf>
    <xf numFmtId="2" fontId="9" fillId="0" borderId="4" xfId="0" applyNumberFormat="1" applyFont="1" applyFill="1" applyBorder="1" applyAlignment="1">
      <alignment horizontal="center" vertical="center" wrapText="1"/>
    </xf>
    <xf numFmtId="168" fontId="9" fillId="9" borderId="4" xfId="0" applyNumberFormat="1" applyFont="1" applyFill="1" applyBorder="1" applyAlignment="1">
      <alignment horizontal="center" vertical="center" wrapText="1"/>
    </xf>
    <xf numFmtId="168" fontId="9" fillId="10" borderId="3" xfId="0" applyNumberFormat="1" applyFont="1" applyFill="1" applyBorder="1" applyAlignment="1">
      <alignment horizontal="center" vertical="center" wrapText="1"/>
    </xf>
    <xf numFmtId="168" fontId="17" fillId="0" borderId="6" xfId="0" applyNumberFormat="1" applyFont="1" applyFill="1" applyBorder="1" applyAlignment="1">
      <alignment horizontal="center" vertical="center" wrapText="1"/>
    </xf>
    <xf numFmtId="0" fontId="11" fillId="20" borderId="2" xfId="0" applyFont="1" applyFill="1" applyBorder="1" applyAlignment="1">
      <alignment horizontal="center" vertical="center" wrapText="1"/>
    </xf>
    <xf numFmtId="9" fontId="5" fillId="0" borderId="0" xfId="2" applyFont="1" applyAlignment="1">
      <alignment vertical="center" wrapText="1"/>
    </xf>
    <xf numFmtId="2" fontId="20" fillId="0" borderId="2" xfId="0" applyNumberFormat="1" applyFont="1" applyFill="1" applyBorder="1" applyAlignment="1">
      <alignment horizontal="center" vertical="center" wrapText="1"/>
    </xf>
    <xf numFmtId="0" fontId="17" fillId="0" borderId="7" xfId="3" applyFont="1" applyFill="1" applyBorder="1" applyAlignment="1">
      <alignment horizontal="center" vertical="center" wrapText="1"/>
    </xf>
    <xf numFmtId="168" fontId="17" fillId="0" borderId="10" xfId="3" applyNumberFormat="1" applyFont="1" applyFill="1" applyBorder="1" applyAlignment="1">
      <alignment horizontal="center" vertical="center" wrapText="1"/>
    </xf>
    <xf numFmtId="0" fontId="17" fillId="0" borderId="5" xfId="3" applyFont="1" applyFill="1" applyBorder="1" applyAlignment="1">
      <alignment horizontal="center" vertical="center" wrapText="1"/>
    </xf>
    <xf numFmtId="9" fontId="9" fillId="0" borderId="6" xfId="2" applyNumberFormat="1" applyFont="1" applyFill="1" applyBorder="1" applyAlignment="1">
      <alignment horizontal="center" vertical="center" wrapText="1"/>
    </xf>
    <xf numFmtId="9" fontId="16" fillId="0" borderId="6" xfId="2" applyNumberFormat="1" applyFont="1" applyFill="1" applyBorder="1" applyAlignment="1" applyProtection="1">
      <alignment horizontal="center" vertical="center" wrapText="1"/>
      <protection locked="0"/>
    </xf>
    <xf numFmtId="168" fontId="17" fillId="0" borderId="8" xfId="3" applyNumberFormat="1" applyFont="1" applyFill="1" applyBorder="1" applyAlignment="1" applyProtection="1">
      <alignment horizontal="center" vertical="center" wrapText="1"/>
      <protection locked="0"/>
    </xf>
    <xf numFmtId="3" fontId="9" fillId="0" borderId="6" xfId="0" applyNumberFormat="1" applyFont="1" applyFill="1" applyBorder="1" applyAlignment="1">
      <alignment horizontal="center" vertical="center" wrapText="1"/>
    </xf>
    <xf numFmtId="0" fontId="9" fillId="0" borderId="6" xfId="0" applyNumberFormat="1" applyFont="1" applyFill="1" applyBorder="1" applyAlignment="1">
      <alignment horizontal="center" vertical="center" wrapText="1"/>
    </xf>
    <xf numFmtId="2" fontId="9" fillId="0" borderId="2" xfId="0" applyNumberFormat="1" applyFont="1" applyBorder="1" applyAlignment="1">
      <alignment horizontal="center" vertical="center" wrapText="1"/>
    </xf>
    <xf numFmtId="172" fontId="9" fillId="0" borderId="2" xfId="1" applyNumberFormat="1" applyFont="1" applyFill="1" applyBorder="1" applyAlignment="1">
      <alignment horizontal="right" vertical="center" indent="5"/>
    </xf>
    <xf numFmtId="172" fontId="9" fillId="0" borderId="2" xfId="15" applyNumberFormat="1" applyFont="1" applyFill="1" applyBorder="1" applyAlignment="1">
      <alignment vertical="center"/>
    </xf>
    <xf numFmtId="3" fontId="16" fillId="21" borderId="2" xfId="0" applyNumberFormat="1" applyFont="1" applyFill="1" applyBorder="1" applyAlignment="1">
      <alignment horizontal="center" vertical="center" wrapText="1"/>
    </xf>
    <xf numFmtId="175" fontId="9" fillId="0" borderId="4" xfId="1" applyNumberFormat="1" applyFont="1" applyFill="1" applyBorder="1" applyAlignment="1">
      <alignment horizontal="center" vertical="center" wrapText="1"/>
    </xf>
    <xf numFmtId="0" fontId="9" fillId="0" borderId="2" xfId="0" applyFont="1" applyFill="1" applyBorder="1" applyAlignment="1">
      <alignment horizontal="center" vertical="top" wrapText="1"/>
    </xf>
    <xf numFmtId="0" fontId="11" fillId="2" borderId="4" xfId="0" applyFont="1" applyFill="1" applyBorder="1" applyAlignment="1">
      <alignment horizontal="center" vertical="center" wrapText="1"/>
    </xf>
    <xf numFmtId="0" fontId="16" fillId="0" borderId="4" xfId="0" applyFont="1" applyFill="1" applyBorder="1" applyAlignment="1">
      <alignment horizontal="center" vertical="center"/>
    </xf>
    <xf numFmtId="0" fontId="0" fillId="0" borderId="0" xfId="0" applyAlignment="1"/>
    <xf numFmtId="0" fontId="16" fillId="0" borderId="2" xfId="3" applyNumberFormat="1" applyFont="1" applyBorder="1" applyAlignment="1">
      <alignment horizontal="center" vertical="center"/>
    </xf>
    <xf numFmtId="0" fontId="17" fillId="0" borderId="4" xfId="0" applyFont="1" applyFill="1" applyBorder="1" applyAlignment="1">
      <alignment horizontal="center" vertical="center"/>
    </xf>
    <xf numFmtId="0" fontId="17" fillId="0" borderId="4" xfId="3" applyFont="1" applyFill="1" applyBorder="1" applyAlignment="1">
      <alignment horizontal="center" vertical="center"/>
    </xf>
    <xf numFmtId="0" fontId="17" fillId="0" borderId="2" xfId="3" applyNumberFormat="1" applyFont="1" applyFill="1" applyBorder="1" applyAlignment="1">
      <alignment horizontal="center" vertical="center"/>
    </xf>
    <xf numFmtId="0" fontId="17" fillId="0" borderId="2" xfId="0" applyNumberFormat="1" applyFont="1" applyFill="1" applyBorder="1" applyAlignment="1">
      <alignment horizontal="center" vertical="center"/>
    </xf>
    <xf numFmtId="10" fontId="17" fillId="0" borderId="4" xfId="0" applyNumberFormat="1" applyFont="1" applyFill="1" applyBorder="1" applyAlignment="1">
      <alignment horizontal="center" vertical="center"/>
    </xf>
    <xf numFmtId="0" fontId="16" fillId="0" borderId="2" xfId="3" applyFont="1" applyFill="1" applyBorder="1" applyAlignment="1">
      <alignment horizontal="center" vertical="center"/>
    </xf>
    <xf numFmtId="0" fontId="16" fillId="9" borderId="2" xfId="3" applyNumberFormat="1" applyFont="1" applyFill="1" applyBorder="1" applyAlignment="1">
      <alignment horizontal="center" vertical="center"/>
    </xf>
    <xf numFmtId="0" fontId="16" fillId="9" borderId="2" xfId="3" applyFont="1" applyFill="1" applyBorder="1" applyAlignment="1">
      <alignment horizontal="center" vertical="center"/>
    </xf>
    <xf numFmtId="0" fontId="9" fillId="9" borderId="2" xfId="3" applyNumberFormat="1" applyFont="1" applyFill="1" applyBorder="1" applyAlignment="1">
      <alignment horizontal="center" vertical="center"/>
    </xf>
    <xf numFmtId="0" fontId="17" fillId="0" borderId="7" xfId="3" applyFont="1" applyFill="1" applyBorder="1" applyAlignment="1">
      <alignment horizontal="center" vertical="center"/>
    </xf>
    <xf numFmtId="0" fontId="9" fillId="0" borderId="9" xfId="0" applyFont="1" applyFill="1" applyBorder="1" applyAlignment="1">
      <alignment horizontal="center" vertical="center"/>
    </xf>
    <xf numFmtId="0" fontId="9" fillId="0" borderId="2" xfId="0" applyNumberFormat="1" applyFont="1" applyBorder="1" applyAlignment="1">
      <alignment horizontal="center" vertical="center"/>
    </xf>
    <xf numFmtId="0" fontId="9" fillId="0" borderId="2" xfId="0" applyNumberFormat="1" applyFont="1" applyFill="1" applyBorder="1" applyAlignment="1">
      <alignment horizontal="center" vertical="center"/>
    </xf>
    <xf numFmtId="168" fontId="9" fillId="0" borderId="4" xfId="0" applyNumberFormat="1" applyFont="1" applyFill="1" applyBorder="1" applyAlignment="1">
      <alignment horizontal="center" vertical="center"/>
    </xf>
    <xf numFmtId="0" fontId="16" fillId="0" borderId="2" xfId="0" applyNumberFormat="1" applyFont="1" applyFill="1" applyBorder="1" applyAlignment="1">
      <alignment horizontal="center" vertical="center"/>
    </xf>
    <xf numFmtId="0" fontId="15" fillId="8" borderId="3" xfId="3" applyFont="1" applyFill="1" applyBorder="1" applyAlignment="1">
      <alignment horizontal="center" vertical="center"/>
    </xf>
    <xf numFmtId="0" fontId="16" fillId="0" borderId="3" xfId="3" applyNumberFormat="1" applyFont="1" applyFill="1" applyBorder="1" applyAlignment="1">
      <alignment horizontal="center" vertical="center"/>
    </xf>
    <xf numFmtId="1" fontId="17" fillId="0" borderId="4" xfId="0" applyNumberFormat="1" applyFont="1" applyFill="1" applyBorder="1" applyAlignment="1">
      <alignment horizontal="center" vertical="center"/>
    </xf>
    <xf numFmtId="0" fontId="8" fillId="8" borderId="2" xfId="3" applyFont="1" applyFill="1" applyBorder="1" applyAlignment="1">
      <alignment horizontal="center" vertical="center"/>
    </xf>
    <xf numFmtId="0" fontId="17" fillId="0" borderId="4" xfId="3" applyFont="1" applyFill="1" applyBorder="1" applyAlignment="1" applyProtection="1">
      <alignment horizontal="center" vertical="center"/>
      <protection locked="0"/>
    </xf>
    <xf numFmtId="169" fontId="17" fillId="0" borderId="4" xfId="0" applyNumberFormat="1" applyFont="1" applyFill="1" applyBorder="1" applyAlignment="1">
      <alignment horizontal="center" vertical="center"/>
    </xf>
    <xf numFmtId="49" fontId="16" fillId="0" borderId="2" xfId="3" applyNumberFormat="1" applyFont="1" applyFill="1" applyBorder="1" applyAlignment="1">
      <alignment horizontal="center" vertical="center"/>
    </xf>
    <xf numFmtId="0" fontId="8" fillId="8" borderId="2" xfId="0" applyFont="1" applyFill="1" applyBorder="1" applyAlignment="1">
      <alignment horizontal="center" vertical="center"/>
    </xf>
    <xf numFmtId="14" fontId="0" fillId="0" borderId="2" xfId="0" applyNumberFormat="1" applyBorder="1" applyAlignment="1"/>
    <xf numFmtId="172" fontId="9" fillId="0" borderId="2" xfId="0" applyNumberFormat="1" applyFont="1" applyBorder="1" applyAlignment="1">
      <alignment horizontal="center" vertical="center"/>
    </xf>
    <xf numFmtId="0" fontId="15" fillId="8" borderId="3" xfId="3" applyFont="1" applyFill="1" applyBorder="1" applyAlignment="1">
      <alignment horizontal="center" vertical="center" wrapText="1"/>
    </xf>
    <xf numFmtId="0" fontId="15" fillId="8" borderId="5" xfId="3" applyFont="1" applyFill="1" applyBorder="1" applyAlignment="1">
      <alignment horizontal="center" vertical="center" wrapText="1"/>
    </xf>
    <xf numFmtId="0" fontId="15" fillId="8" borderId="6" xfId="3" applyFont="1" applyFill="1" applyBorder="1" applyAlignment="1">
      <alignment horizontal="center" vertical="center" wrapText="1"/>
    </xf>
    <xf numFmtId="0" fontId="15" fillId="8" borderId="2" xfId="3" applyFont="1" applyFill="1" applyBorder="1" applyAlignment="1">
      <alignment horizontal="center" vertical="center" wrapText="1"/>
    </xf>
    <xf numFmtId="0" fontId="23" fillId="8" borderId="5" xfId="3"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2" xfId="0" applyFont="1" applyBorder="1" applyAlignment="1">
      <alignment horizontal="center" vertical="center"/>
    </xf>
    <xf numFmtId="0" fontId="0" fillId="0"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15" fillId="8" borderId="2" xfId="3" applyFont="1" applyFill="1" applyBorder="1" applyAlignment="1">
      <alignment horizontal="center" vertical="center" wrapText="1"/>
    </xf>
    <xf numFmtId="0" fontId="0" fillId="0" borderId="2" xfId="0" applyFont="1" applyBorder="1"/>
    <xf numFmtId="0" fontId="0" fillId="0" borderId="2" xfId="0" applyFont="1" applyBorder="1" applyAlignment="1">
      <alignment horizontal="left" vertical="top" wrapText="1"/>
    </xf>
    <xf numFmtId="4" fontId="9" fillId="0" borderId="3" xfId="0" applyNumberFormat="1" applyFont="1" applyFill="1" applyBorder="1" applyAlignment="1">
      <alignment horizontal="center" vertical="center" wrapText="1"/>
    </xf>
    <xf numFmtId="4" fontId="9" fillId="0" borderId="3" xfId="0" applyNumberFormat="1" applyFont="1" applyBorder="1" applyAlignment="1">
      <alignment horizontal="center" vertical="center" wrapText="1"/>
    </xf>
    <xf numFmtId="0" fontId="0" fillId="14" borderId="2" xfId="0" applyFont="1" applyFill="1" applyBorder="1" applyAlignment="1">
      <alignment horizontal="left" vertical="top" wrapText="1"/>
    </xf>
    <xf numFmtId="0" fontId="17" fillId="14" borderId="2" xfId="2" applyNumberFormat="1" applyFont="1" applyFill="1" applyBorder="1" applyAlignment="1">
      <alignment horizontal="center" vertical="center" wrapText="1"/>
    </xf>
    <xf numFmtId="0" fontId="17" fillId="14" borderId="2" xfId="0" applyFont="1" applyFill="1" applyBorder="1" applyAlignment="1">
      <alignment horizontal="center" vertical="center" wrapText="1"/>
    </xf>
    <xf numFmtId="0" fontId="0" fillId="9" borderId="2" xfId="0" applyFont="1" applyFill="1" applyBorder="1" applyAlignment="1">
      <alignment horizontal="left" vertical="top" wrapText="1"/>
    </xf>
    <xf numFmtId="0" fontId="16" fillId="14" borderId="2" xfId="0" applyFont="1" applyFill="1" applyBorder="1" applyAlignment="1">
      <alignment horizontal="center" vertical="center" wrapText="1"/>
    </xf>
    <xf numFmtId="0" fontId="17" fillId="14" borderId="2" xfId="3" applyFont="1" applyFill="1" applyBorder="1" applyAlignment="1">
      <alignment horizontal="center" vertical="center" wrapText="1"/>
    </xf>
    <xf numFmtId="0" fontId="16" fillId="14" borderId="2" xfId="3" applyFont="1" applyFill="1" applyBorder="1" applyAlignment="1">
      <alignment horizontal="center" vertical="center" wrapText="1"/>
    </xf>
    <xf numFmtId="0" fontId="17" fillId="14" borderId="6" xfId="3" applyFont="1" applyFill="1" applyBorder="1" applyAlignment="1">
      <alignment horizontal="center" vertical="center" wrapText="1"/>
    </xf>
    <xf numFmtId="1" fontId="17" fillId="14" borderId="2" xfId="0" applyNumberFormat="1" applyFont="1" applyFill="1" applyBorder="1" applyAlignment="1">
      <alignment horizontal="center" vertical="center" wrapText="1"/>
    </xf>
    <xf numFmtId="1" fontId="17" fillId="14" borderId="4" xfId="0" applyNumberFormat="1" applyFont="1" applyFill="1" applyBorder="1" applyAlignment="1">
      <alignment horizontal="center" vertical="center" wrapText="1"/>
    </xf>
    <xf numFmtId="168" fontId="17" fillId="14" borderId="2" xfId="2" applyNumberFormat="1" applyFont="1" applyFill="1" applyBorder="1" applyAlignment="1">
      <alignment horizontal="center" vertical="center" wrapText="1"/>
    </xf>
    <xf numFmtId="3" fontId="9" fillId="14" borderId="2" xfId="0" applyNumberFormat="1" applyFont="1" applyFill="1" applyBorder="1" applyAlignment="1">
      <alignment horizontal="center" vertical="center" wrapText="1"/>
    </xf>
    <xf numFmtId="0" fontId="41" fillId="2" borderId="2" xfId="0" applyFont="1" applyFill="1" applyBorder="1" applyAlignment="1">
      <alignment horizontal="center" vertical="center" wrapText="1"/>
    </xf>
    <xf numFmtId="0" fontId="0" fillId="0" borderId="2" xfId="0" applyFont="1" applyBorder="1" applyAlignment="1">
      <alignment vertical="center"/>
    </xf>
    <xf numFmtId="0" fontId="9" fillId="0" borderId="11" xfId="0" applyFont="1" applyFill="1" applyBorder="1" applyAlignment="1">
      <alignment horizontal="center" vertical="center" wrapText="1"/>
    </xf>
    <xf numFmtId="0" fontId="1" fillId="0" borderId="0" xfId="0" applyFont="1" applyBorder="1"/>
    <xf numFmtId="0" fontId="0" fillId="0" borderId="2" xfId="0" applyFont="1" applyBorder="1" applyAlignment="1">
      <alignment vertical="center" wrapText="1"/>
    </xf>
    <xf numFmtId="0" fontId="1" fillId="0" borderId="0" xfId="0" applyFont="1" applyAlignment="1">
      <alignment horizontal="center" vertical="center" wrapText="1"/>
    </xf>
    <xf numFmtId="9" fontId="9" fillId="14" borderId="2" xfId="0" applyNumberFormat="1" applyFont="1" applyFill="1" applyBorder="1" applyAlignment="1">
      <alignment horizontal="center" vertical="center" wrapText="1"/>
    </xf>
    <xf numFmtId="4" fontId="9" fillId="14" borderId="3" xfId="0" applyNumberFormat="1" applyFont="1" applyFill="1" applyBorder="1" applyAlignment="1">
      <alignment horizontal="center" vertical="center" wrapText="1"/>
    </xf>
    <xf numFmtId="171" fontId="9" fillId="14" borderId="3" xfId="0" applyNumberFormat="1" applyFont="1" applyFill="1" applyBorder="1" applyAlignment="1">
      <alignment horizontal="center" vertical="center" wrapText="1"/>
    </xf>
    <xf numFmtId="3" fontId="16" fillId="14" borderId="2" xfId="0" applyNumberFormat="1" applyFont="1" applyFill="1" applyBorder="1" applyAlignment="1">
      <alignment horizontal="center" vertical="center" wrapText="1"/>
    </xf>
    <xf numFmtId="10" fontId="17" fillId="14" borderId="4" xfId="0" applyNumberFormat="1" applyFont="1" applyFill="1" applyBorder="1" applyAlignment="1">
      <alignment horizontal="center" vertical="center" wrapText="1"/>
    </xf>
    <xf numFmtId="172" fontId="9" fillId="14" borderId="2" xfId="1" applyNumberFormat="1" applyFont="1" applyFill="1" applyBorder="1" applyAlignment="1">
      <alignment vertical="center" wrapText="1"/>
    </xf>
    <xf numFmtId="3" fontId="9" fillId="14" borderId="6"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2" fillId="0" borderId="2" xfId="0" applyFont="1" applyBorder="1" applyAlignment="1">
      <alignment horizontal="center" vertical="center" wrapText="1"/>
    </xf>
    <xf numFmtId="0" fontId="11" fillId="7" borderId="2" xfId="0" applyFont="1" applyFill="1" applyBorder="1" applyAlignment="1">
      <alignment horizontal="center" vertical="center" wrapText="1"/>
    </xf>
    <xf numFmtId="0" fontId="6" fillId="0" borderId="0" xfId="0" applyFont="1" applyAlignment="1">
      <alignment vertical="center" wrapText="1"/>
    </xf>
    <xf numFmtId="0" fontId="9" fillId="0" borderId="2" xfId="0" applyFont="1" applyBorder="1" applyAlignment="1">
      <alignment horizontal="center" vertical="center" wrapText="1"/>
    </xf>
    <xf numFmtId="0" fontId="43" fillId="0" borderId="2" xfId="0" applyFont="1" applyFill="1" applyBorder="1" applyAlignment="1">
      <alignment horizontal="center" vertical="center" wrapText="1"/>
    </xf>
    <xf numFmtId="0" fontId="44" fillId="2" borderId="2" xfId="0" applyFont="1" applyFill="1" applyBorder="1" applyAlignment="1">
      <alignment horizontal="center" vertical="center"/>
    </xf>
    <xf numFmtId="0" fontId="44" fillId="2" borderId="2" xfId="0" applyFont="1" applyFill="1" applyBorder="1" applyAlignment="1">
      <alignment horizontal="center" vertical="center" wrapText="1"/>
    </xf>
    <xf numFmtId="0" fontId="44" fillId="4" borderId="2" xfId="0" applyFont="1" applyFill="1" applyBorder="1" applyAlignment="1">
      <alignment horizontal="center" vertical="center" wrapText="1"/>
    </xf>
    <xf numFmtId="0" fontId="44" fillId="22" borderId="2" xfId="0" applyFont="1" applyFill="1" applyBorder="1" applyAlignment="1">
      <alignment horizontal="center" vertical="center" wrapText="1"/>
    </xf>
    <xf numFmtId="0" fontId="43" fillId="0" borderId="0" xfId="0" applyFont="1" applyAlignment="1">
      <alignment horizontal="center" vertical="center"/>
    </xf>
    <xf numFmtId="0" fontId="45" fillId="8" borderId="2" xfId="3" applyFont="1" applyFill="1" applyBorder="1" applyAlignment="1">
      <alignment horizontal="center" vertical="center" wrapText="1"/>
    </xf>
    <xf numFmtId="0" fontId="46" fillId="0" borderId="2" xfId="0" applyFont="1" applyFill="1" applyBorder="1" applyAlignment="1">
      <alignment horizontal="left" vertical="center" wrapText="1"/>
    </xf>
    <xf numFmtId="0" fontId="43" fillId="0" borderId="2" xfId="0" applyFont="1" applyFill="1" applyBorder="1" applyAlignment="1">
      <alignment horizontal="center" vertical="center"/>
    </xf>
    <xf numFmtId="169" fontId="43" fillId="0" borderId="2" xfId="0" applyNumberFormat="1" applyFont="1" applyFill="1" applyBorder="1" applyAlignment="1">
      <alignment horizontal="center" vertical="center" wrapText="1"/>
    </xf>
    <xf numFmtId="10" fontId="43" fillId="0" borderId="2" xfId="0" applyNumberFormat="1" applyFont="1" applyFill="1" applyBorder="1" applyAlignment="1">
      <alignment horizontal="center" vertical="center" wrapText="1"/>
    </xf>
    <xf numFmtId="0" fontId="43" fillId="0" borderId="2" xfId="0" applyFont="1" applyFill="1" applyBorder="1" applyAlignment="1">
      <alignment horizontal="left" vertical="center" wrapText="1"/>
    </xf>
    <xf numFmtId="0" fontId="47" fillId="0" borderId="2" xfId="0" applyFont="1" applyFill="1" applyBorder="1" applyAlignment="1">
      <alignment horizontal="center" vertical="center" wrapText="1"/>
    </xf>
    <xf numFmtId="0" fontId="47" fillId="0" borderId="2" xfId="0" applyFont="1" applyFill="1" applyBorder="1" applyAlignment="1">
      <alignment horizontal="left" vertical="center" wrapText="1"/>
    </xf>
    <xf numFmtId="170" fontId="46" fillId="0" borderId="2" xfId="1" applyNumberFormat="1" applyFont="1" applyFill="1" applyBorder="1" applyAlignment="1">
      <alignment horizontal="center" vertical="center"/>
    </xf>
    <xf numFmtId="2" fontId="43" fillId="0" borderId="2" xfId="0" applyNumberFormat="1" applyFont="1" applyFill="1" applyBorder="1" applyAlignment="1">
      <alignment horizontal="center" vertical="center" wrapText="1"/>
    </xf>
    <xf numFmtId="167" fontId="43" fillId="0" borderId="2" xfId="1" applyFont="1" applyFill="1" applyBorder="1" applyAlignment="1">
      <alignment horizontal="center" vertical="center" wrapText="1"/>
    </xf>
    <xf numFmtId="1" fontId="43" fillId="0" borderId="2" xfId="0" applyNumberFormat="1" applyFont="1" applyFill="1" applyBorder="1" applyAlignment="1">
      <alignment horizontal="center" vertical="center" wrapText="1"/>
    </xf>
    <xf numFmtId="169" fontId="47" fillId="0" borderId="2" xfId="4" applyNumberFormat="1" applyFont="1" applyFill="1" applyBorder="1" applyAlignment="1" applyProtection="1">
      <alignment horizontal="center" vertical="center" wrapText="1"/>
    </xf>
    <xf numFmtId="10" fontId="47" fillId="0" borderId="2" xfId="0" applyNumberFormat="1" applyFont="1" applyFill="1" applyBorder="1" applyAlignment="1">
      <alignment horizontal="left" vertical="center" wrapText="1"/>
    </xf>
    <xf numFmtId="0" fontId="43" fillId="0" borderId="2" xfId="3" applyFont="1" applyFill="1" applyBorder="1" applyAlignment="1">
      <alignment horizontal="center" vertical="center" wrapText="1"/>
    </xf>
    <xf numFmtId="174" fontId="48" fillId="0" borderId="2" xfId="6" applyNumberFormat="1" applyFont="1" applyFill="1" applyBorder="1" applyAlignment="1">
      <alignment horizontal="center" vertical="center" wrapText="1"/>
    </xf>
    <xf numFmtId="174" fontId="43" fillId="0" borderId="2" xfId="6" applyNumberFormat="1" applyFont="1" applyFill="1" applyBorder="1" applyAlignment="1">
      <alignment horizontal="center" vertical="center" wrapText="1"/>
    </xf>
    <xf numFmtId="1" fontId="47" fillId="0" borderId="2" xfId="0" applyNumberFormat="1" applyFont="1" applyFill="1" applyBorder="1" applyAlignment="1">
      <alignment horizontal="left" vertical="center" wrapText="1"/>
    </xf>
    <xf numFmtId="3" fontId="47" fillId="0" borderId="2" xfId="0" applyNumberFormat="1" applyFont="1" applyFill="1" applyBorder="1" applyAlignment="1">
      <alignment horizontal="center" vertical="center" wrapText="1"/>
    </xf>
    <xf numFmtId="172" fontId="43" fillId="0" borderId="2" xfId="0" applyNumberFormat="1" applyFont="1" applyFill="1" applyBorder="1" applyAlignment="1">
      <alignment horizontal="center" vertical="center"/>
    </xf>
    <xf numFmtId="0" fontId="43" fillId="0" borderId="2" xfId="3" applyFont="1" applyFill="1" applyBorder="1" applyAlignment="1" applyProtection="1">
      <alignment horizontal="center" vertical="center" wrapText="1"/>
      <protection locked="0"/>
    </xf>
    <xf numFmtId="4" fontId="46" fillId="0" borderId="2" xfId="0" applyNumberFormat="1" applyFont="1" applyFill="1" applyBorder="1" applyAlignment="1">
      <alignment horizontal="center" vertical="center" wrapText="1"/>
    </xf>
    <xf numFmtId="169" fontId="47" fillId="0" borderId="2" xfId="0" applyNumberFormat="1" applyFont="1" applyFill="1" applyBorder="1" applyAlignment="1">
      <alignment horizontal="center" vertical="center" wrapText="1"/>
    </xf>
    <xf numFmtId="169" fontId="47" fillId="0" borderId="2" xfId="0" applyNumberFormat="1" applyFont="1" applyFill="1" applyBorder="1" applyAlignment="1">
      <alignment horizontal="left" vertical="center" wrapText="1"/>
    </xf>
    <xf numFmtId="0" fontId="43" fillId="0" borderId="0" xfId="0" applyFont="1"/>
    <xf numFmtId="0" fontId="43" fillId="0" borderId="0" xfId="0" applyFont="1" applyAlignment="1">
      <alignment horizontal="center"/>
    </xf>
    <xf numFmtId="0" fontId="43" fillId="0" borderId="0" xfId="0" applyFont="1" applyFill="1" applyAlignment="1">
      <alignment wrapText="1"/>
    </xf>
    <xf numFmtId="0" fontId="43" fillId="0" borderId="0" xfId="0" applyFont="1" applyAlignment="1">
      <alignment horizontal="center" vertical="center" wrapText="1"/>
    </xf>
    <xf numFmtId="4" fontId="43" fillId="9" borderId="2" xfId="0" applyNumberFormat="1" applyFont="1" applyFill="1" applyBorder="1" applyAlignment="1">
      <alignment horizontal="center" vertical="center" wrapText="1"/>
    </xf>
    <xf numFmtId="0" fontId="43" fillId="9" borderId="2" xfId="0" applyFont="1" applyFill="1" applyBorder="1" applyAlignment="1">
      <alignment horizontal="center" vertical="center"/>
    </xf>
    <xf numFmtId="4" fontId="43" fillId="23" borderId="2" xfId="0" applyNumberFormat="1" applyFont="1" applyFill="1" applyBorder="1" applyAlignment="1">
      <alignment horizontal="center" vertical="center" wrapText="1"/>
    </xf>
    <xf numFmtId="169" fontId="43" fillId="9" borderId="2" xfId="0" applyNumberFormat="1" applyFont="1" applyFill="1" applyBorder="1" applyAlignment="1" applyProtection="1">
      <alignment horizontal="center" vertical="center"/>
      <protection locked="0"/>
    </xf>
    <xf numFmtId="169" fontId="47" fillId="23" borderId="2" xfId="0" applyNumberFormat="1" applyFont="1" applyFill="1" applyBorder="1" applyAlignment="1">
      <alignment horizontal="center" vertical="center" wrapText="1"/>
    </xf>
    <xf numFmtId="0" fontId="43" fillId="0" borderId="0" xfId="0" applyFont="1" applyFill="1"/>
    <xf numFmtId="0" fontId="43" fillId="9" borderId="2" xfId="0" applyFont="1" applyFill="1" applyBorder="1" applyAlignment="1">
      <alignment horizontal="center" vertical="center" wrapText="1"/>
    </xf>
    <xf numFmtId="0" fontId="43" fillId="23" borderId="2" xfId="0" applyFont="1" applyFill="1" applyBorder="1" applyAlignment="1">
      <alignment horizontal="center" vertical="center" wrapText="1"/>
    </xf>
    <xf numFmtId="169" fontId="43" fillId="23" borderId="2" xfId="0" applyNumberFormat="1" applyFont="1" applyFill="1" applyBorder="1" applyAlignment="1">
      <alignment horizontal="center" vertical="center" wrapText="1"/>
    </xf>
    <xf numFmtId="169" fontId="43" fillId="9" borderId="2" xfId="0" applyNumberFormat="1" applyFont="1" applyFill="1" applyBorder="1" applyAlignment="1">
      <alignment horizontal="center" vertical="center" wrapText="1"/>
    </xf>
    <xf numFmtId="0" fontId="43" fillId="9" borderId="2" xfId="0" applyFont="1" applyFill="1" applyBorder="1" applyAlignment="1" applyProtection="1">
      <alignment horizontal="center" vertical="center"/>
      <protection locked="0"/>
    </xf>
    <xf numFmtId="2" fontId="43" fillId="23" borderId="2" xfId="0" applyNumberFormat="1" applyFont="1" applyFill="1" applyBorder="1" applyAlignment="1">
      <alignment horizontal="center" vertical="center" wrapText="1"/>
    </xf>
    <xf numFmtId="2" fontId="43" fillId="9" borderId="2" xfId="0" applyNumberFormat="1" applyFont="1" applyFill="1" applyBorder="1" applyAlignment="1">
      <alignment horizontal="center" vertical="center" wrapText="1"/>
    </xf>
    <xf numFmtId="2" fontId="47" fillId="0" borderId="2" xfId="4" applyNumberFormat="1" applyFont="1" applyFill="1" applyBorder="1" applyAlignment="1" applyProtection="1">
      <alignment horizontal="center" vertical="center" wrapText="1"/>
    </xf>
    <xf numFmtId="1" fontId="43" fillId="23" borderId="2" xfId="0" applyNumberFormat="1" applyFont="1" applyFill="1" applyBorder="1" applyAlignment="1">
      <alignment horizontal="center" vertical="center" wrapText="1"/>
    </xf>
    <xf numFmtId="2" fontId="47" fillId="0" borderId="2" xfId="2" applyNumberFormat="1" applyFont="1" applyFill="1" applyBorder="1" applyAlignment="1" applyProtection="1">
      <alignment horizontal="center" vertical="center" wrapText="1"/>
    </xf>
    <xf numFmtId="169" fontId="47" fillId="9" borderId="2" xfId="0" applyNumberFormat="1" applyFont="1" applyFill="1" applyBorder="1" applyAlignment="1">
      <alignment horizontal="center" vertical="center" wrapText="1"/>
    </xf>
    <xf numFmtId="173" fontId="46" fillId="23" borderId="2" xfId="3" applyNumberFormat="1" applyFont="1" applyFill="1" applyBorder="1" applyAlignment="1">
      <alignment horizontal="center" vertical="center" wrapText="1"/>
    </xf>
    <xf numFmtId="173" fontId="46" fillId="9" borderId="2" xfId="3" applyNumberFormat="1" applyFont="1" applyFill="1" applyBorder="1" applyAlignment="1">
      <alignment horizontal="center" vertical="center" wrapText="1"/>
    </xf>
    <xf numFmtId="3" fontId="47" fillId="9" borderId="2" xfId="0" applyNumberFormat="1" applyFont="1" applyFill="1" applyBorder="1" applyAlignment="1">
      <alignment horizontal="center" vertical="center" wrapText="1"/>
    </xf>
    <xf numFmtId="2" fontId="47" fillId="9" borderId="2" xfId="3" applyNumberFormat="1" applyFont="1" applyFill="1" applyBorder="1" applyAlignment="1">
      <alignment horizontal="center" vertical="center" wrapText="1"/>
    </xf>
    <xf numFmtId="1" fontId="47" fillId="23" borderId="2" xfId="3" applyNumberFormat="1" applyFont="1" applyFill="1" applyBorder="1" applyAlignment="1">
      <alignment horizontal="center" vertical="center" wrapText="1"/>
    </xf>
    <xf numFmtId="0" fontId="43" fillId="0" borderId="0" xfId="0" applyFont="1" applyAlignment="1">
      <alignment horizontal="left"/>
    </xf>
    <xf numFmtId="0" fontId="9" fillId="0" borderId="2" xfId="0" applyFont="1" applyFill="1" applyBorder="1" applyAlignment="1" applyProtection="1">
      <alignment horizontal="center" vertical="center" wrapText="1"/>
    </xf>
    <xf numFmtId="176" fontId="43" fillId="0" borderId="2" xfId="0" applyNumberFormat="1" applyFont="1" applyFill="1" applyBorder="1" applyAlignment="1">
      <alignment horizontal="center" vertical="center" wrapText="1"/>
    </xf>
    <xf numFmtId="176" fontId="43" fillId="23" borderId="2" xfId="0" applyNumberFormat="1" applyFont="1" applyFill="1" applyBorder="1" applyAlignment="1">
      <alignment horizontal="center" vertical="center" wrapText="1"/>
    </xf>
    <xf numFmtId="176" fontId="43" fillId="9" borderId="2" xfId="0" applyNumberFormat="1" applyFont="1" applyFill="1" applyBorder="1" applyAlignment="1">
      <alignment horizontal="center" vertical="center" wrapText="1"/>
    </xf>
    <xf numFmtId="173" fontId="43" fillId="0" borderId="2" xfId="0" applyNumberFormat="1" applyFont="1" applyFill="1" applyBorder="1" applyAlignment="1">
      <alignment horizontal="center" vertical="center" wrapText="1"/>
    </xf>
    <xf numFmtId="173" fontId="43" fillId="23" borderId="2" xfId="0" applyNumberFormat="1" applyFont="1" applyFill="1" applyBorder="1" applyAlignment="1">
      <alignment horizontal="center" vertical="center" wrapText="1"/>
    </xf>
    <xf numFmtId="173" fontId="43" fillId="9" borderId="2" xfId="0" applyNumberFormat="1" applyFont="1" applyFill="1" applyBorder="1" applyAlignment="1">
      <alignment horizontal="center" vertical="center" wrapText="1"/>
    </xf>
    <xf numFmtId="2" fontId="46" fillId="23" borderId="2" xfId="3" applyNumberFormat="1" applyFont="1" applyFill="1" applyBorder="1" applyAlignment="1">
      <alignment horizontal="center" vertical="center" wrapText="1"/>
    </xf>
    <xf numFmtId="176" fontId="47" fillId="0" borderId="2" xfId="0" applyNumberFormat="1" applyFont="1" applyFill="1" applyBorder="1" applyAlignment="1">
      <alignment horizontal="center" vertical="center" wrapText="1"/>
    </xf>
    <xf numFmtId="176" fontId="47" fillId="23" borderId="2" xfId="3" applyNumberFormat="1" applyFont="1" applyFill="1" applyBorder="1" applyAlignment="1">
      <alignment horizontal="center" vertical="center" wrapText="1"/>
    </xf>
    <xf numFmtId="176" fontId="47" fillId="9" borderId="2" xfId="3" applyNumberFormat="1" applyFont="1" applyFill="1" applyBorder="1" applyAlignment="1">
      <alignment horizontal="center" vertical="center" wrapText="1"/>
    </xf>
    <xf numFmtId="176" fontId="43" fillId="9" borderId="2" xfId="0" applyNumberFormat="1" applyFont="1" applyFill="1" applyBorder="1" applyAlignment="1" applyProtection="1">
      <alignment horizontal="center" vertical="center"/>
      <protection locked="0"/>
    </xf>
    <xf numFmtId="0" fontId="43" fillId="24" borderId="2" xfId="0" applyFont="1" applyFill="1" applyBorder="1" applyAlignment="1">
      <alignment horizontal="left" vertical="center" wrapText="1"/>
    </xf>
    <xf numFmtId="1" fontId="47" fillId="24" borderId="2" xfId="0" applyNumberFormat="1" applyFont="1" applyFill="1" applyBorder="1" applyAlignment="1">
      <alignment horizontal="left" vertical="center" wrapText="1"/>
    </xf>
    <xf numFmtId="0" fontId="46" fillId="24" borderId="2" xfId="0" applyFont="1" applyFill="1" applyBorder="1" applyAlignment="1">
      <alignment horizontal="left" vertical="center" wrapText="1"/>
    </xf>
    <xf numFmtId="0" fontId="43" fillId="0" borderId="2" xfId="0" applyFont="1" applyBorder="1" applyAlignment="1">
      <alignment horizontal="center" vertical="center" wrapText="1"/>
    </xf>
    <xf numFmtId="0" fontId="43" fillId="0" borderId="2" xfId="0" applyFont="1" applyBorder="1" applyAlignment="1">
      <alignment horizontal="center" vertical="center"/>
    </xf>
    <xf numFmtId="169" fontId="43" fillId="0" borderId="2" xfId="0" applyNumberFormat="1" applyFont="1" applyBorder="1" applyAlignment="1">
      <alignment horizontal="center" vertical="center" wrapText="1"/>
    </xf>
    <xf numFmtId="0" fontId="43" fillId="9" borderId="2" xfId="0" applyFont="1" applyFill="1" applyBorder="1" applyAlignment="1">
      <alignment horizontal="left" vertical="center" wrapText="1"/>
    </xf>
    <xf numFmtId="10" fontId="47" fillId="9" borderId="2" xfId="0" applyNumberFormat="1" applyFont="1" applyFill="1" applyBorder="1" applyAlignment="1">
      <alignment horizontal="left" vertical="center" wrapText="1"/>
    </xf>
    <xf numFmtId="0" fontId="43" fillId="8" borderId="0" xfId="0" applyFont="1" applyFill="1" applyAlignment="1">
      <alignment vertical="center"/>
    </xf>
    <xf numFmtId="9" fontId="43" fillId="0" borderId="2" xfId="2" applyFont="1" applyFill="1" applyBorder="1" applyAlignment="1">
      <alignment horizontal="center" vertical="center" wrapText="1"/>
    </xf>
    <xf numFmtId="2" fontId="43" fillId="0" borderId="2" xfId="2" applyNumberFormat="1" applyFont="1" applyFill="1" applyBorder="1" applyAlignment="1">
      <alignment horizontal="center" vertical="center" wrapText="1"/>
    </xf>
    <xf numFmtId="2" fontId="43" fillId="23" borderId="2" xfId="2" applyNumberFormat="1" applyFont="1" applyFill="1" applyBorder="1" applyAlignment="1">
      <alignment horizontal="center" vertical="center" wrapText="1"/>
    </xf>
    <xf numFmtId="2" fontId="43" fillId="9" borderId="2" xfId="2" applyNumberFormat="1" applyFont="1" applyFill="1" applyBorder="1" applyAlignment="1">
      <alignment horizontal="center" vertical="center" wrapText="1"/>
    </xf>
    <xf numFmtId="173" fontId="46" fillId="0" borderId="2" xfId="2" applyNumberFormat="1" applyFont="1" applyFill="1" applyBorder="1" applyAlignment="1">
      <alignment horizontal="center" vertical="center" wrapText="1"/>
    </xf>
    <xf numFmtId="173" fontId="43" fillId="0" borderId="2" xfId="2" applyNumberFormat="1" applyFont="1" applyFill="1" applyBorder="1" applyAlignment="1">
      <alignment horizontal="center" vertical="center" wrapText="1"/>
    </xf>
    <xf numFmtId="173" fontId="43" fillId="23" borderId="2" xfId="2" applyNumberFormat="1" applyFont="1" applyFill="1" applyBorder="1" applyAlignment="1">
      <alignment horizontal="center" vertical="center" wrapText="1"/>
    </xf>
    <xf numFmtId="173" fontId="43" fillId="9" borderId="2" xfId="2" applyNumberFormat="1" applyFont="1" applyFill="1" applyBorder="1" applyAlignment="1">
      <alignment horizontal="center" vertical="center" wrapText="1"/>
    </xf>
    <xf numFmtId="173" fontId="43" fillId="9" borderId="2" xfId="2" applyNumberFormat="1" applyFont="1" applyFill="1" applyBorder="1" applyAlignment="1" applyProtection="1">
      <alignment horizontal="center" vertical="center"/>
      <protection locked="0"/>
    </xf>
    <xf numFmtId="173" fontId="46" fillId="0" borderId="2" xfId="0" applyNumberFormat="1" applyFont="1" applyBorder="1" applyAlignment="1">
      <alignment horizontal="center" vertical="center" wrapText="1"/>
    </xf>
    <xf numFmtId="173" fontId="43" fillId="0" borderId="2" xfId="0" applyNumberFormat="1" applyFont="1" applyBorder="1" applyAlignment="1">
      <alignment horizontal="center" vertical="center" wrapText="1"/>
    </xf>
    <xf numFmtId="173" fontId="43" fillId="9" borderId="2" xfId="0" applyNumberFormat="1" applyFont="1" applyFill="1" applyBorder="1" applyAlignment="1" applyProtection="1">
      <alignment horizontal="center" vertical="center"/>
      <protection locked="0"/>
    </xf>
    <xf numFmtId="173" fontId="47" fillId="9" borderId="2" xfId="2" applyNumberFormat="1" applyFont="1" applyFill="1" applyBorder="1" applyAlignment="1">
      <alignment horizontal="center" vertical="center" wrapText="1"/>
    </xf>
    <xf numFmtId="173" fontId="47" fillId="23" borderId="2" xfId="2" applyNumberFormat="1" applyFont="1" applyFill="1" applyBorder="1" applyAlignment="1">
      <alignment horizontal="center" vertical="center" wrapText="1"/>
    </xf>
    <xf numFmtId="173" fontId="43" fillId="23" borderId="2" xfId="11" applyNumberFormat="1" applyFont="1" applyFill="1" applyBorder="1" applyAlignment="1">
      <alignment horizontal="center" vertical="center" wrapText="1"/>
    </xf>
    <xf numFmtId="173" fontId="43" fillId="9" borderId="2" xfId="11" applyNumberFormat="1" applyFont="1" applyFill="1" applyBorder="1" applyAlignment="1">
      <alignment horizontal="center" vertical="center" wrapText="1"/>
    </xf>
    <xf numFmtId="173" fontId="47" fillId="9" borderId="2" xfId="0" applyNumberFormat="1" applyFont="1" applyFill="1" applyBorder="1" applyAlignment="1" applyProtection="1">
      <alignment horizontal="center" vertical="center" wrapText="1"/>
      <protection locked="0"/>
    </xf>
    <xf numFmtId="173" fontId="47" fillId="23" borderId="2" xfId="0" applyNumberFormat="1" applyFont="1" applyFill="1" applyBorder="1" applyAlignment="1">
      <alignment horizontal="center" vertical="center" wrapText="1"/>
    </xf>
    <xf numFmtId="1" fontId="43" fillId="9" borderId="2" xfId="0" applyNumberFormat="1" applyFont="1" applyFill="1" applyBorder="1" applyAlignment="1">
      <alignment horizontal="center" vertical="center" wrapText="1"/>
    </xf>
    <xf numFmtId="1" fontId="43" fillId="9" borderId="2" xfId="0" applyNumberFormat="1" applyFont="1" applyFill="1" applyBorder="1" applyAlignment="1" applyProtection="1">
      <alignment horizontal="center" vertical="center"/>
      <protection locked="0"/>
    </xf>
    <xf numFmtId="2" fontId="43" fillId="9" borderId="2" xfId="0" applyNumberFormat="1" applyFont="1" applyFill="1" applyBorder="1" applyAlignment="1" applyProtection="1">
      <alignment horizontal="center" vertical="center"/>
      <protection locked="0"/>
    </xf>
    <xf numFmtId="176" fontId="43" fillId="0" borderId="2" xfId="2" applyNumberFormat="1" applyFont="1" applyFill="1" applyBorder="1" applyAlignment="1">
      <alignment horizontal="center" vertical="center" wrapText="1"/>
    </xf>
    <xf numFmtId="177" fontId="43" fillId="0" borderId="2" xfId="0" applyNumberFormat="1" applyFont="1" applyFill="1" applyBorder="1" applyAlignment="1">
      <alignment horizontal="center" vertical="center" wrapText="1"/>
    </xf>
    <xf numFmtId="177" fontId="43" fillId="0" borderId="2" xfId="2" applyNumberFormat="1" applyFont="1" applyFill="1" applyBorder="1" applyAlignment="1">
      <alignment horizontal="center" vertical="center" wrapText="1"/>
    </xf>
    <xf numFmtId="177" fontId="43" fillId="23" borderId="2" xfId="0" applyNumberFormat="1" applyFont="1" applyFill="1" applyBorder="1" applyAlignment="1">
      <alignment horizontal="center" vertical="center" wrapText="1"/>
    </xf>
    <xf numFmtId="177" fontId="43" fillId="9" borderId="2" xfId="0" applyNumberFormat="1" applyFont="1" applyFill="1" applyBorder="1" applyAlignment="1">
      <alignment horizontal="center" vertical="center" wrapText="1"/>
    </xf>
    <xf numFmtId="173" fontId="47" fillId="0" borderId="2" xfId="4" applyNumberFormat="1" applyFont="1" applyFill="1" applyBorder="1" applyAlignment="1" applyProtection="1">
      <alignment horizontal="center" vertical="center" wrapText="1"/>
    </xf>
    <xf numFmtId="173" fontId="43" fillId="9" borderId="2" xfId="0" applyNumberFormat="1" applyFont="1" applyFill="1" applyBorder="1" applyAlignment="1">
      <alignment horizontal="center" vertical="center"/>
    </xf>
    <xf numFmtId="169" fontId="43" fillId="9" borderId="2" xfId="0" applyNumberFormat="1" applyFont="1" applyFill="1" applyBorder="1" applyAlignment="1">
      <alignment horizontal="center" vertical="center"/>
    </xf>
    <xf numFmtId="2" fontId="43" fillId="0" borderId="2" xfId="0" applyNumberFormat="1" applyFont="1" applyFill="1" applyBorder="1" applyAlignment="1">
      <alignment horizontal="center" vertical="center"/>
    </xf>
    <xf numFmtId="173" fontId="43" fillId="0" borderId="2" xfId="0" applyNumberFormat="1" applyFont="1" applyFill="1" applyBorder="1" applyAlignment="1">
      <alignment horizontal="center" vertical="center"/>
    </xf>
    <xf numFmtId="176" fontId="47" fillId="0" borderId="2" xfId="2" applyNumberFormat="1" applyFont="1" applyFill="1" applyBorder="1" applyAlignment="1">
      <alignment horizontal="center" vertical="center"/>
    </xf>
    <xf numFmtId="176" fontId="43" fillId="9" borderId="2" xfId="0" applyNumberFormat="1" applyFont="1" applyFill="1" applyBorder="1" applyAlignment="1">
      <alignment horizontal="center" vertical="center"/>
    </xf>
    <xf numFmtId="1" fontId="47" fillId="23" borderId="2" xfId="0" applyNumberFormat="1" applyFont="1" applyFill="1" applyBorder="1" applyAlignment="1">
      <alignment horizontal="center" vertical="center" wrapText="1"/>
    </xf>
    <xf numFmtId="1" fontId="47" fillId="9" borderId="2" xfId="0" applyNumberFormat="1" applyFont="1" applyFill="1" applyBorder="1" applyAlignment="1">
      <alignment horizontal="center" vertical="center" wrapText="1"/>
    </xf>
    <xf numFmtId="173" fontId="47" fillId="9" borderId="2" xfId="0" applyNumberFormat="1" applyFont="1" applyFill="1" applyBorder="1" applyAlignment="1">
      <alignment horizontal="center" vertical="center" wrapText="1"/>
    </xf>
    <xf numFmtId="173" fontId="47" fillId="0" borderId="2" xfId="0" applyNumberFormat="1" applyFont="1" applyFill="1" applyBorder="1" applyAlignment="1">
      <alignment horizontal="center" vertical="center" wrapText="1"/>
    </xf>
    <xf numFmtId="1" fontId="47" fillId="0" borderId="2" xfId="0" applyNumberFormat="1" applyFont="1" applyFill="1" applyBorder="1" applyAlignment="1">
      <alignment horizontal="center" vertical="center" wrapText="1"/>
    </xf>
    <xf numFmtId="176" fontId="43" fillId="23" borderId="2" xfId="2" applyNumberFormat="1" applyFont="1" applyFill="1" applyBorder="1" applyAlignment="1">
      <alignment horizontal="center" vertical="center" wrapText="1"/>
    </xf>
    <xf numFmtId="176" fontId="43" fillId="9" borderId="2" xfId="2" applyNumberFormat="1" applyFont="1" applyFill="1" applyBorder="1" applyAlignment="1">
      <alignment horizontal="center" vertical="center" wrapText="1"/>
    </xf>
    <xf numFmtId="2" fontId="47" fillId="0" borderId="2" xfId="2" applyNumberFormat="1" applyFont="1" applyFill="1" applyBorder="1" applyAlignment="1">
      <alignment horizontal="center" vertical="center" wrapText="1"/>
    </xf>
    <xf numFmtId="173" fontId="47" fillId="0" borderId="2" xfId="2" applyNumberFormat="1" applyFont="1" applyFill="1" applyBorder="1" applyAlignment="1">
      <alignment horizontal="center" vertical="center" wrapText="1"/>
    </xf>
    <xf numFmtId="176" fontId="47" fillId="0" borderId="2" xfId="2" applyNumberFormat="1" applyFont="1" applyFill="1" applyBorder="1" applyAlignment="1" applyProtection="1">
      <alignment horizontal="center" vertical="center" wrapText="1"/>
    </xf>
    <xf numFmtId="176" fontId="47" fillId="23" borderId="2" xfId="0" applyNumberFormat="1" applyFont="1" applyFill="1" applyBorder="1" applyAlignment="1">
      <alignment horizontal="center" vertical="center" wrapText="1"/>
    </xf>
    <xf numFmtId="176" fontId="47" fillId="9" borderId="2" xfId="0" applyNumberFormat="1" applyFont="1" applyFill="1" applyBorder="1" applyAlignment="1">
      <alignment horizontal="center" vertical="center" wrapText="1"/>
    </xf>
    <xf numFmtId="176" fontId="47" fillId="9" borderId="2" xfId="11" applyNumberFormat="1" applyFont="1" applyFill="1" applyBorder="1" applyAlignment="1">
      <alignment horizontal="center" vertical="center" wrapText="1"/>
    </xf>
    <xf numFmtId="173" fontId="43" fillId="23" borderId="2" xfId="0" applyNumberFormat="1" applyFont="1" applyFill="1" applyBorder="1" applyAlignment="1">
      <alignment horizontal="center" vertical="center"/>
    </xf>
    <xf numFmtId="178" fontId="43" fillId="0" borderId="2" xfId="2" applyNumberFormat="1" applyFont="1" applyFill="1" applyBorder="1" applyAlignment="1">
      <alignment horizontal="center" vertical="center" wrapText="1"/>
    </xf>
    <xf numFmtId="178" fontId="43" fillId="23" borderId="2" xfId="0" applyNumberFormat="1" applyFont="1" applyFill="1" applyBorder="1" applyAlignment="1">
      <alignment horizontal="center" vertical="center" wrapText="1"/>
    </xf>
    <xf numFmtId="178" fontId="43" fillId="9" borderId="2" xfId="0" applyNumberFormat="1" applyFont="1" applyFill="1" applyBorder="1" applyAlignment="1">
      <alignment horizontal="center" vertical="center" wrapText="1"/>
    </xf>
    <xf numFmtId="178" fontId="43" fillId="9" borderId="2" xfId="0" applyNumberFormat="1" applyFont="1" applyFill="1" applyBorder="1" applyAlignment="1" applyProtection="1">
      <alignment horizontal="center" vertical="center"/>
      <protection locked="0"/>
    </xf>
    <xf numFmtId="2" fontId="46" fillId="9" borderId="2" xfId="3" applyNumberFormat="1" applyFont="1" applyFill="1" applyBorder="1" applyAlignment="1">
      <alignment horizontal="center" vertical="center" wrapText="1"/>
    </xf>
    <xf numFmtId="176" fontId="43" fillId="0" borderId="2" xfId="0" applyNumberFormat="1" applyFont="1" applyFill="1" applyBorder="1" applyAlignment="1">
      <alignment horizontal="center" vertical="center"/>
    </xf>
    <xf numFmtId="0" fontId="43" fillId="0" borderId="0" xfId="0" applyFont="1" applyFill="1" applyAlignment="1">
      <alignment horizontal="center" vertical="center"/>
    </xf>
    <xf numFmtId="0" fontId="43" fillId="0" borderId="0" xfId="0" applyFont="1" applyBorder="1" applyAlignment="1">
      <alignment horizontal="center" vertical="center"/>
    </xf>
    <xf numFmtId="1" fontId="49" fillId="23" borderId="2" xfId="0" applyNumberFormat="1" applyFont="1" applyFill="1" applyBorder="1" applyAlignment="1">
      <alignment horizontal="center" vertical="center" wrapText="1"/>
    </xf>
    <xf numFmtId="173" fontId="49" fillId="23" borderId="2" xfId="0" applyNumberFormat="1" applyFont="1" applyFill="1" applyBorder="1" applyAlignment="1">
      <alignment horizontal="center" vertical="center" wrapText="1"/>
    </xf>
    <xf numFmtId="2" fontId="49" fillId="23" borderId="2" xfId="0" applyNumberFormat="1" applyFont="1" applyFill="1" applyBorder="1" applyAlignment="1">
      <alignment horizontal="center" vertical="center" wrapText="1"/>
    </xf>
    <xf numFmtId="1" fontId="43" fillId="0" borderId="2" xfId="1" applyNumberFormat="1" applyFont="1" applyFill="1" applyBorder="1" applyAlignment="1">
      <alignment horizontal="center" vertical="center" wrapText="1"/>
    </xf>
    <xf numFmtId="176" fontId="49" fillId="23" borderId="2" xfId="0" applyNumberFormat="1" applyFont="1" applyFill="1" applyBorder="1" applyAlignment="1">
      <alignment horizontal="center" vertical="center" wrapText="1"/>
    </xf>
    <xf numFmtId="1" fontId="47" fillId="9" borderId="2" xfId="11" applyNumberFormat="1" applyFont="1" applyFill="1" applyBorder="1" applyAlignment="1">
      <alignment horizontal="center" vertical="center" wrapText="1"/>
    </xf>
    <xf numFmtId="1" fontId="46" fillId="0" borderId="2" xfId="1" applyNumberFormat="1" applyFont="1" applyFill="1" applyBorder="1" applyAlignment="1">
      <alignment horizontal="center" vertical="center"/>
    </xf>
    <xf numFmtId="4" fontId="49" fillId="23" borderId="2" xfId="0" applyNumberFormat="1" applyFont="1" applyFill="1" applyBorder="1" applyAlignment="1">
      <alignment horizontal="center" vertical="center" wrapText="1"/>
    </xf>
    <xf numFmtId="169" fontId="47" fillId="0" borderId="2" xfId="1" applyNumberFormat="1" applyFont="1" applyFill="1" applyBorder="1" applyAlignment="1">
      <alignment horizontal="center" vertical="center" wrapText="1"/>
    </xf>
    <xf numFmtId="1" fontId="47" fillId="0" borderId="2" xfId="1" applyNumberFormat="1" applyFont="1" applyFill="1" applyBorder="1" applyAlignment="1">
      <alignment horizontal="center" vertical="center" wrapText="1"/>
    </xf>
    <xf numFmtId="2" fontId="43" fillId="0" borderId="2" xfId="1" applyNumberFormat="1" applyFont="1" applyFill="1" applyBorder="1" applyAlignment="1">
      <alignment horizontal="center" vertical="center"/>
    </xf>
    <xf numFmtId="2" fontId="43" fillId="0" borderId="2" xfId="15" applyNumberFormat="1" applyFont="1" applyFill="1" applyBorder="1" applyAlignment="1">
      <alignment horizontal="center" vertical="center"/>
    </xf>
    <xf numFmtId="2" fontId="46" fillId="23" borderId="2" xfId="0" applyNumberFormat="1" applyFont="1" applyFill="1" applyBorder="1" applyAlignment="1">
      <alignment horizontal="center" vertical="center" wrapText="1"/>
    </xf>
    <xf numFmtId="2" fontId="46" fillId="9" borderId="2" xfId="0" applyNumberFormat="1" applyFont="1" applyFill="1" applyBorder="1" applyAlignment="1">
      <alignment horizontal="center" vertical="center" wrapText="1"/>
    </xf>
    <xf numFmtId="1" fontId="46" fillId="0" borderId="2" xfId="0" applyNumberFormat="1" applyFont="1" applyFill="1" applyBorder="1" applyAlignment="1">
      <alignment horizontal="center" vertical="center" wrapText="1"/>
    </xf>
    <xf numFmtId="1" fontId="43" fillId="9" borderId="2" xfId="0" applyNumberFormat="1" applyFont="1" applyFill="1" applyBorder="1" applyAlignment="1">
      <alignment horizontal="center" vertical="center"/>
    </xf>
    <xf numFmtId="0" fontId="49" fillId="23" borderId="2" xfId="0" applyFont="1" applyFill="1" applyBorder="1" applyAlignment="1">
      <alignment horizontal="center" vertical="center" wrapText="1"/>
    </xf>
    <xf numFmtId="3" fontId="46" fillId="0" borderId="2" xfId="0" applyNumberFormat="1" applyFont="1" applyFill="1" applyBorder="1" applyAlignment="1">
      <alignment horizontal="center" vertical="center" wrapText="1"/>
    </xf>
    <xf numFmtId="173" fontId="49" fillId="9" borderId="2" xfId="0" applyNumberFormat="1" applyFont="1" applyFill="1" applyBorder="1" applyAlignment="1">
      <alignment horizontal="center" vertical="center" wrapText="1"/>
    </xf>
    <xf numFmtId="173" fontId="49" fillId="9" borderId="2" xfId="2" applyNumberFormat="1" applyFont="1" applyFill="1" applyBorder="1" applyAlignment="1">
      <alignment horizontal="center" vertical="center" wrapText="1"/>
    </xf>
    <xf numFmtId="2" fontId="49" fillId="23" borderId="2" xfId="3" applyNumberFormat="1" applyFont="1" applyFill="1" applyBorder="1" applyAlignment="1">
      <alignment horizontal="center" vertical="center" wrapText="1"/>
    </xf>
    <xf numFmtId="176" fontId="49" fillId="9" borderId="2"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15" fillId="8" borderId="2" xfId="3" applyFont="1" applyFill="1" applyBorder="1" applyAlignment="1">
      <alignment horizontal="center" vertical="center" wrapText="1"/>
    </xf>
    <xf numFmtId="0" fontId="15" fillId="8" borderId="3" xfId="3" applyFont="1" applyFill="1" applyBorder="1" applyAlignment="1">
      <alignment horizontal="center" vertical="center" wrapText="1"/>
    </xf>
    <xf numFmtId="0" fontId="15" fillId="8" borderId="5" xfId="3"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15" fillId="8" borderId="6" xfId="3" applyFont="1" applyFill="1" applyBorder="1" applyAlignment="1">
      <alignment horizontal="center" vertical="center" wrapText="1"/>
    </xf>
    <xf numFmtId="0" fontId="5" fillId="0" borderId="0" xfId="0" applyFont="1" applyAlignment="1">
      <alignment horizontal="left" vertical="center" wrapText="1"/>
    </xf>
    <xf numFmtId="0" fontId="5" fillId="0" borderId="0" xfId="0" applyFont="1" applyFill="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23" fillId="8" borderId="5" xfId="3" applyFont="1" applyFill="1" applyBorder="1" applyAlignment="1">
      <alignment horizontal="center" vertical="center" wrapText="1"/>
    </xf>
  </cellXfs>
  <cellStyles count="26">
    <cellStyle name="Comma" xfId="1" builtinId="3"/>
    <cellStyle name="Currency" xfId="13" builtinId="4"/>
    <cellStyle name="Hyperlink" xfId="4" builtinId="8"/>
    <cellStyle name="Millares [0] 2" xfId="7" xr:uid="{00000000-0005-0000-0000-000002000000}"/>
    <cellStyle name="Millares [0] 2 2" xfId="19" xr:uid="{00000000-0005-0000-0000-000004000000}"/>
    <cellStyle name="Millares [0] 2 3" xfId="17" xr:uid="{00000000-0005-0000-0000-000003000000}"/>
    <cellStyle name="Millares [0] 3" xfId="23" xr:uid="{00000000-0005-0000-0000-00003D000000}"/>
    <cellStyle name="Millares [0] 4" xfId="25" xr:uid="{E6F44B23-778E-41B2-943D-E8F9A7931F59}"/>
    <cellStyle name="Millares 2" xfId="8" xr:uid="{00000000-0005-0000-0000-000003000000}"/>
    <cellStyle name="Millares 2 2 4" xfId="5" xr:uid="{00000000-0005-0000-0000-000004000000}"/>
    <cellStyle name="Millares 2 2 4 2" xfId="9" xr:uid="{00000000-0005-0000-0000-000005000000}"/>
    <cellStyle name="Millares 2 3" xfId="6" xr:uid="{00000000-0005-0000-0000-000006000000}"/>
    <cellStyle name="Millares 2 3 2" xfId="10" xr:uid="{00000000-0005-0000-0000-000007000000}"/>
    <cellStyle name="Millares 3" xfId="11" xr:uid="{00000000-0005-0000-0000-000008000000}"/>
    <cellStyle name="Millares 3 2" xfId="20" xr:uid="{00000000-0005-0000-0000-00000B000000}"/>
    <cellStyle name="Millares 3 3" xfId="18" xr:uid="{00000000-0005-0000-0000-00000A000000}"/>
    <cellStyle name="Millares 4" xfId="16" xr:uid="{00000000-0005-0000-0000-000009000000}"/>
    <cellStyle name="Millares 4 2" xfId="22" xr:uid="{00000000-0005-0000-0000-00000C000000}"/>
    <cellStyle name="Millares 7" xfId="15" xr:uid="{00000000-0005-0000-0000-00000A000000}"/>
    <cellStyle name="Moneda 2" xfId="21" xr:uid="{00000000-0005-0000-0000-00000E000000}"/>
    <cellStyle name="Normal" xfId="0" builtinId="0"/>
    <cellStyle name="Normal 2" xfId="3" xr:uid="{00000000-0005-0000-0000-00000D000000}"/>
    <cellStyle name="Normal 3" xfId="24" xr:uid="{65D52FCA-5F97-46D3-AED0-4E4CB9D6E847}"/>
    <cellStyle name="Normal 7" xfId="12" xr:uid="{00000000-0005-0000-0000-00000E000000}"/>
    <cellStyle name="Per cent" xfId="2" builtinId="5"/>
    <cellStyle name="Porcentaje 5" xfId="14" xr:uid="{00000000-0005-0000-0000-000010000000}"/>
  </cellStyles>
  <dxfs count="7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externalLink" Target="externalLinks/externalLink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pivotCacheDefinition" Target="pivotCache/pivotCacheDefinition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169332</xdr:colOff>
      <xdr:row>1</xdr:row>
      <xdr:rowOff>61487</xdr:rowOff>
    </xdr:from>
    <xdr:to>
      <xdr:col>1</xdr:col>
      <xdr:colOff>1766803</xdr:colOff>
      <xdr:row>2</xdr:row>
      <xdr:rowOff>417587</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69332" y="216709"/>
          <a:ext cx="2726360" cy="5113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1322304</xdr:colOff>
      <xdr:row>3</xdr:row>
      <xdr:rowOff>93030</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1512804</xdr:colOff>
      <xdr:row>3</xdr:row>
      <xdr:rowOff>93030</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1512804</xdr:colOff>
      <xdr:row>3</xdr:row>
      <xdr:rowOff>93030</xdr:rowOff>
    </xdr:to>
    <xdr:pic>
      <xdr:nvPicPr>
        <xdr:cNvPr id="2" name="Imagen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1512804</xdr:colOff>
      <xdr:row>3</xdr:row>
      <xdr:rowOff>93030</xdr:rowOff>
    </xdr:to>
    <xdr:pic>
      <xdr:nvPicPr>
        <xdr:cNvPr id="2" name="Imagen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12888</xdr:colOff>
      <xdr:row>2</xdr:row>
      <xdr:rowOff>5042</xdr:rowOff>
    </xdr:from>
    <xdr:to>
      <xdr:col>5</xdr:col>
      <xdr:colOff>1512804</xdr:colOff>
      <xdr:row>3</xdr:row>
      <xdr:rowOff>93030</xdr:rowOff>
    </xdr:to>
    <xdr:pic>
      <xdr:nvPicPr>
        <xdr:cNvPr id="2" name="Imagen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12888" y="328892"/>
          <a:ext cx="2547666" cy="51661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laneacionnacional-my.sharepoint.com/OECDGP/programacion/PG%202002/PROG%20Gobi20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sconpes.dnp.gov.co/datos/CONSOLIDACION/2002/Copia%20de%20set992002mayo29d.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OPREFCJ1/CARBOCOL/MODCARBO.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OPREFCJ1/CAFE/MODCAF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undp.sharepoint.com/Sherreno/c/WINDOWS/TEMP/PROYECTO/972000%20a%20julio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O:/BPI/DIFP-CONSOLIDACION/TRABAJO/Espacios%20Fiscale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undp.sharepoint.com/Sherreno/c/WINDOWS/TEMP/PROYECTO/FUNCIONAM972000shi.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undp.sharepoint.com/Sherreno/c/windows/TEMP/CUADRO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DIFP%20-%20%20Direccion%20de%20Inversiones%20y%20Finanzas%20Publicas/Consolidacion%20Trabajo/Espacios%20Fisca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TIDOS"/>
      <sheetName val="ENVIA"/>
      <sheetName val="RECIBE"/>
      <sheetName val="reciprocas"/>
      <sheetName val="RESUMEN FMI"/>
      <sheetName val="CAMBIOS FMI"/>
      <sheetName val="RESUMEN"/>
      <sheetName val="RESMEING"/>
      <sheetName val="AING"/>
      <sheetName val="GASTOS"/>
      <sheetName val="OEC"/>
      <sheetName val="INTE"/>
      <sheetName val="RECLASIF"/>
      <sheetName val="APACDO"/>
      <sheetName val="FL OEC"/>
      <sheetName val="CONVERSION PPTO"/>
      <sheetName val="Desplegables"/>
      <sheetName val="Listas"/>
      <sheetName val="Hoja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puestos (2)"/>
      <sheetName val="extraordina (2)"/>
      <sheetName val="extraordina (constantes 2002)"/>
      <sheetName val="extraordinainicial"/>
      <sheetName val="extraorsin-inver"/>
      <sheetName val="extraordina"/>
      <sheetName val="98-2002"/>
      <sheetName val="cua2planfinanciero"/>
      <sheetName val="02-03"/>
      <sheetName val="Supuestos"/>
      <sheetName val="cua2conincrem"/>
      <sheetName val="cuadro10 real"/>
      <sheetName val="resto"/>
      <sheetName val="araña"/>
      <sheetName val="sector-ok"/>
      <sheetName val="inver03"/>
      <sheetName val="cua2amortiz"/>
      <sheetName val="cua2abr16"/>
      <sheetName val="cua2sin militar"/>
      <sheetName val="indirectos"/>
      <sheetName val="secciones"/>
      <sheetName val="cua2sinincrem (2)"/>
      <sheetName val="shirley"/>
      <sheetName val="gg-defensa"/>
      <sheetName val="Vf2001"/>
      <sheetName val="VF2002"/>
      <sheetName val="defensa-ok"/>
      <sheetName val="rama-ok"/>
      <sheetName val="gg-ok"/>
      <sheetName val="deuda-ok"/>
      <sheetName val="resu-ok"/>
      <sheetName val="cua2militok"/>
      <sheetName val="Supuestosdef"/>
      <sheetName val="Desplegables"/>
      <sheetName val="pytos (4)"/>
      <sheetName val="pytos"/>
      <sheetName val="98_2002"/>
      <sheetName val="resu-cta"/>
      <sheetName val="Listas"/>
      <sheetName val="Hoja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refreshError="1"/>
      <sheetData sheetId="35" refreshError="1"/>
      <sheetData sheetId="36"/>
      <sheetData sheetId="37" refreshError="1"/>
      <sheetData sheetId="38" refreshError="1"/>
      <sheetData sheetId="3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CARBOCOL"/>
      <sheetName val="PRES NETO"/>
      <sheetName val="DEUDA EXTERNA"/>
      <sheetName val="SUPUESTOS"/>
      <sheetName val="RESUMEN"/>
      <sheetName val="RESUMEN CON PLAN"/>
      <sheetName val="PIB"/>
      <sheetName val="TRANSFERENCIAS"/>
      <sheetName val="PPTO97"/>
      <sheetName val="CARBOCOL"/>
      <sheetName val="INTERESES"/>
      <sheetName val="AMORTIZA"/>
      <sheetName val="DEXT"/>
      <sheetName val="Diálogo1"/>
      <sheetName val="Módulo1"/>
      <sheetName val="PROYECTO97"/>
      <sheetName val="Hoja1"/>
      <sheetName val="SEG99"/>
      <sheetName val="RESU99"/>
      <sheetName val="SEG2000"/>
      <sheetName val="RESU2000"/>
      <sheetName val="C1-3vig97-00"/>
      <sheetName val="C1-3vIg98-00"/>
      <sheetName val="chequeo99"/>
      <sheetName val="plano-mensaje"/>
      <sheetName val="C1-3men"/>
      <sheetName val="DIFERENCIAS SIMUL"/>
      <sheetName val="SPC"/>
      <sheetName val="MODCARBO"/>
      <sheetName val="DATOS"/>
      <sheetName val="RUBRO LE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DCAFE"/>
      <sheetName val="PRES NETO"/>
      <sheetName val="DEUDA EXTERNA"/>
      <sheetName val="PIB"/>
      <sheetName val="RESUMEN"/>
      <sheetName val="RESUMEN CON PLAN"/>
      <sheetName val="SUPUESTOS"/>
      <sheetName val="CONSOLIDADO"/>
      <sheetName val="CRECIMIENTOS %"/>
      <sheetName val="ANUAL1"/>
      <sheetName val="Asesores Junio 01"/>
      <sheetName val="TRANSFERENCIAS"/>
      <sheetName val="Módulo1"/>
      <sheetName val="MODCAFE"/>
      <sheetName val="DIFERENCIAS SIMUL"/>
      <sheetName val="ASESORES AGOSTO 13"/>
      <sheetName val="ASESORES AGOSTO 11"/>
      <sheetName val="ASESORES SEPTIEM 9"/>
      <sheetName val="ASESORES SEPTIEM 7"/>
      <sheetName val="ASESORES AGOSTO 26"/>
      <sheetName val="ASESORES AGOSTO 24"/>
      <sheetName val="Asesores"/>
      <sheetName val="Asesores nov8-00"/>
      <sheetName val="OPEF resumen"/>
      <sheetName val="compara 2001"/>
      <sheetName val="Resumen Supuestos"/>
      <sheetName val="2001vs00"/>
      <sheetName val="2000-02"/>
      <sheetName val="2002 actual vs fmi"/>
      <sheetName val="Gráfico Precio 2002"/>
      <sheetName val="Gráfico2"/>
      <sheetName val="Gráfico3"/>
      <sheetName val="Cuadro Resumen 2000-01"/>
      <sheetName val="Cuadro Resumen 02-03 FMIvsActua"/>
      <sheetName val="Cuadro Resumen 02-03"/>
      <sheetName val="OEC Revision 2002"/>
      <sheetName val="Resumen Supuestos 2002"/>
      <sheetName val="ResumenFinal2002"/>
      <sheetName val="Gráfico1"/>
      <sheetName val="2003 2004"/>
      <sheetName val="GráficoPrecio2002"/>
      <sheetName val="DATOS"/>
      <sheetName val="RUBRO LEY"/>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dro7"/>
      <sheetName val="GPT"/>
      <sheetName val="GPN"/>
      <sheetName val="GPP"/>
      <sheetName val="GGT"/>
      <sheetName val="GGN"/>
      <sheetName val="GGP"/>
      <sheetName val="CUA1-3"/>
      <sheetName val="PLANOJUL13"/>
      <sheetName val="CUA1_3"/>
      <sheetName val="i"/>
      <sheetName val="Datos"/>
      <sheetName val="Seguimiento CSF"/>
      <sheetName val="Resumen OPEF"/>
      <sheetName val="Resumen MES OPEF"/>
      <sheetName val="VIG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CHOS"/>
      <sheetName val="Listas"/>
      <sheetName val="Supuestos"/>
      <sheetName val="Recorte"/>
      <sheetName val="Basico"/>
      <sheetName val="Solicitudes Filtradas"/>
    </sheetNames>
    <sheetDataSet>
      <sheetData sheetId="0">
        <row r="3">
          <cell r="F3" t="str">
            <v>ACTUALIZACIÓN CATASTRAL Y CARTOGRÁFICA</v>
          </cell>
        </row>
      </sheetData>
      <sheetData sheetId="1" refreshError="1">
        <row r="3">
          <cell r="F3" t="str">
            <v>ACTUALIZACIÓN CATASTRAL Y CARTOGRÁFICA</v>
          </cell>
        </row>
        <row r="4">
          <cell r="B4" t="str">
            <v>ACCION SOCIAL</v>
          </cell>
          <cell r="D4" t="str">
            <v>VIGENCIA FUTURA</v>
          </cell>
          <cell r="E4" t="str">
            <v>NACIÓN</v>
          </cell>
          <cell r="H4" t="str">
            <v>Defensa y Seguridad</v>
          </cell>
          <cell r="I4" t="str">
            <v>CAPITAL HUMANO</v>
          </cell>
          <cell r="J4" t="str">
            <v>Fosyga - Régimen Subsidiado Salud</v>
          </cell>
          <cell r="K4" t="str">
            <v>Agua</v>
          </cell>
          <cell r="P4" t="str">
            <v>1. Estado Comunitario: desarrollo para todos</v>
          </cell>
          <cell r="Q4" t="str">
            <v>2.1 Hacia la consolidación de la Política de Seguridad Democrática</v>
          </cell>
          <cell r="R4" t="str">
            <v>1. FBK</v>
          </cell>
          <cell r="S4" t="str">
            <v>CSF</v>
          </cell>
          <cell r="T4" t="str">
            <v xml:space="preserve">Militares </v>
          </cell>
          <cell r="U4" t="str">
            <v>Fosyga</v>
          </cell>
          <cell r="V4" t="str">
            <v>FBK CSF</v>
          </cell>
        </row>
        <row r="5">
          <cell r="B5" t="str">
            <v>AEROCIVIL</v>
          </cell>
          <cell r="D5" t="str">
            <v>LEY</v>
          </cell>
          <cell r="E5" t="str">
            <v>PROPIOS</v>
          </cell>
          <cell r="H5" t="str">
            <v>Infraestructura Física</v>
          </cell>
          <cell r="I5" t="str">
            <v>CAPITAL SOCIAL</v>
          </cell>
          <cell r="J5" t="str">
            <v xml:space="preserve"> Subsidios de Vivienda Rural</v>
          </cell>
          <cell r="K5" t="str">
            <v>Atención al Desplazamiento Forzado</v>
          </cell>
          <cell r="P5" t="str">
            <v>2. Política de defensa y seguridad democrática</v>
          </cell>
          <cell r="Q5" t="str">
            <v>2.2 Desplazamiento forzado, derechos humanos y reconciliación</v>
          </cell>
          <cell r="R5" t="str">
            <v>2. RECLASIFICADOS GNC</v>
          </cell>
          <cell r="S5" t="str">
            <v>SSF</v>
          </cell>
          <cell r="T5" t="str">
            <v>Resto</v>
          </cell>
          <cell r="U5" t="str">
            <v>Fondo de Solidaridad Pensional</v>
          </cell>
          <cell r="V5" t="str">
            <v>FBK SSF</v>
          </cell>
        </row>
        <row r="6">
          <cell r="B6" t="str">
            <v>AGENCIA LOGÍSTICA</v>
          </cell>
          <cell r="D6" t="str">
            <v>CRÉDITO</v>
          </cell>
          <cell r="H6" t="str">
            <v>Sector Social</v>
          </cell>
          <cell r="I6" t="str">
            <v>CAPITAL FISICO</v>
          </cell>
          <cell r="J6" t="str">
            <v>Adquisición y Reposición de Equipo Operacional</v>
          </cell>
          <cell r="K6" t="str">
            <v>Ciencia y Tecnología</v>
          </cell>
          <cell r="P6" t="str">
            <v>3. Reducción de la pobreza y promoción del empleo y la equidad</v>
          </cell>
          <cell r="Q6" t="str">
            <v>3.1 Pobreza y población vulnerable</v>
          </cell>
          <cell r="R6" t="str">
            <v>3. OTROS</v>
          </cell>
          <cell r="T6" t="str">
            <v>Fondo Nacional de Regalías</v>
          </cell>
          <cell r="U6" t="str">
            <v>Subsidio de Tarifas Electricas</v>
          </cell>
          <cell r="V6" t="str">
            <v>MILITARES CSF</v>
          </cell>
        </row>
        <row r="7">
          <cell r="B7" t="str">
            <v>ANH</v>
          </cell>
          <cell r="D7" t="str">
            <v>CONTRAPARTIDA</v>
          </cell>
          <cell r="H7" t="str">
            <v>Fortalecimiento Institucional</v>
          </cell>
          <cell r="I7" t="str">
            <v>SEGURIDAD DEMOCRÁTICA</v>
          </cell>
          <cell r="J7" t="str">
            <v>Adquisición, Reposición y Mantenimiento de Equipos</v>
          </cell>
          <cell r="K7" t="str">
            <v>Comunicaciones</v>
          </cell>
          <cell r="P7" t="str">
            <v>4. Crecimiento alto y sostenido: La condición para un desarrollo con equidad</v>
          </cell>
          <cell r="Q7" t="str">
            <v>3.2 Mercado y relaciones laborales</v>
          </cell>
          <cell r="R7" t="str">
            <v>4. PROPIOS</v>
          </cell>
          <cell r="T7" t="str">
            <v>Fosyga</v>
          </cell>
          <cell r="U7" t="str">
            <v>Subsidios a los Combustibles</v>
          </cell>
          <cell r="V7" t="str">
            <v>MILITARES SSF</v>
          </cell>
        </row>
        <row r="8">
          <cell r="B8" t="str">
            <v>ANTROPOLOGIA E HISTORIA</v>
          </cell>
          <cell r="D8" t="str">
            <v>FONDO ESPECIAL</v>
          </cell>
          <cell r="I8" t="str">
            <v>FORTALECIMIENTO INSTITUCIONAL</v>
          </cell>
          <cell r="J8" t="str">
            <v>Agro Ingreso Seguro AIS</v>
          </cell>
          <cell r="K8" t="str">
            <v>Educación Basica y Media</v>
          </cell>
          <cell r="P8" t="str">
            <v>5. Una gestión ambiental y del riesgo que promueva el desarrollo sostenible</v>
          </cell>
          <cell r="Q8" t="str">
            <v>3.3 Inserción de las familias en el Sistema de Protección Social</v>
          </cell>
          <cell r="R8" t="str">
            <v>5. IMPUESTO SEGURIDAD DEMOCRÁTICA</v>
          </cell>
          <cell r="T8" t="str">
            <v>Fondo de Solaridad Pensional</v>
          </cell>
          <cell r="V8" t="str">
            <v>FOSYGA CSF</v>
          </cell>
        </row>
        <row r="9">
          <cell r="B9" t="str">
            <v>ARCHIVO GENERAL</v>
          </cell>
          <cell r="D9" t="str">
            <v>FLEXIBLE</v>
          </cell>
          <cell r="J9" t="str">
            <v>Agua Potable y Saneamiento Básico</v>
          </cell>
          <cell r="K9" t="str">
            <v>Educación Superior</v>
          </cell>
          <cell r="P9" t="str">
            <v>6. Un mejor Estado al servicio de los ciudadanos</v>
          </cell>
          <cell r="Q9" t="str">
            <v>3.4 Banca de las oportunidades</v>
          </cell>
          <cell r="T9" t="str">
            <v>Subsidio a los Combustibles</v>
          </cell>
          <cell r="V9" t="str">
            <v>FONDO SOLIDARIDAD PENSIONAL CSF</v>
          </cell>
        </row>
        <row r="10">
          <cell r="B10" t="str">
            <v>ARMADA</v>
          </cell>
          <cell r="J10" t="str">
            <v>Alianzas Productivas, Pademer, KFW, Transición</v>
          </cell>
          <cell r="K10" t="str">
            <v>Impuesto al Patrimonio</v>
          </cell>
          <cell r="P10" t="str">
            <v>7. Dimensiones especiales del desarrollo</v>
          </cell>
          <cell r="Q10" t="str">
            <v>3.5 Ciudades amables</v>
          </cell>
        </row>
        <row r="11">
          <cell r="B11" t="str">
            <v>ARTESANIAS DE COLOMBIA S.A.</v>
          </cell>
          <cell r="J11" t="str">
            <v>Ampliación cobertura educación básica y media</v>
          </cell>
          <cell r="K11" t="str">
            <v>REDEP</v>
          </cell>
          <cell r="Q11" t="str">
            <v>3.6 Infraestructura para el desarrollo</v>
          </cell>
          <cell r="V11" t="str">
            <v>SUBSIDIOS TARIFAS ELECTRICAS CSF</v>
          </cell>
        </row>
        <row r="12">
          <cell r="B12" t="str">
            <v xml:space="preserve">AUDITORIA </v>
          </cell>
          <cell r="J12" t="str">
            <v>Ampliación cobertura educación superior</v>
          </cell>
          <cell r="K12" t="str">
            <v>Reinsertados</v>
          </cell>
          <cell r="Q12" t="str">
            <v>3.7 Equidad en el campo</v>
          </cell>
          <cell r="V12" t="str">
            <v>SUBSIDIOS COMBUSTIBLES CSF</v>
          </cell>
        </row>
        <row r="13">
          <cell r="B13" t="str">
            <v>BIBLIOTECA DE MEDELLIN</v>
          </cell>
          <cell r="J13" t="str">
            <v xml:space="preserve">Atención a Desplazados </v>
          </cell>
          <cell r="K13" t="str">
            <v>Agenda Interna</v>
          </cell>
          <cell r="Q13" t="str">
            <v>4.1 Consideraciones Macroeconómicas</v>
          </cell>
          <cell r="V13" t="str">
            <v>FONDO NACIONAL DE REGALIAS CSF</v>
          </cell>
        </row>
        <row r="14">
          <cell r="B14" t="str">
            <v>C.D.A.</v>
          </cell>
          <cell r="J14" t="str">
            <v xml:space="preserve">Atención de Emergencias </v>
          </cell>
          <cell r="K14" t="str">
            <v>Vivienda rural y urbana</v>
          </cell>
          <cell r="Q14" t="str">
            <v>4.2 Agenda Interna: estrategia de desarrollo productivo</v>
          </cell>
          <cell r="V14" t="str">
            <v>FONDO SOLIDARIDAD PENSIONAL SSF</v>
          </cell>
        </row>
        <row r="15">
          <cell r="B15" t="str">
            <v>C.S.B.</v>
          </cell>
          <cell r="J15" t="str">
            <v>Banco de las Oportunidades</v>
          </cell>
          <cell r="K15" t="str">
            <v>Tecnologías de la información</v>
          </cell>
          <cell r="Q15" t="str">
            <v>4.3 Consolidar el crecimiento y mejorar la competitividad del sector agropecuario</v>
          </cell>
          <cell r="V15" t="str">
            <v>SUBSIDIOS COMBUSTIBLES SSF</v>
          </cell>
        </row>
        <row r="16">
          <cell r="B16" t="str">
            <v>CAMARA</v>
          </cell>
          <cell r="J16" t="str">
            <v>Calidad educación preescolar básica y media</v>
          </cell>
          <cell r="K16" t="str">
            <v>Z-N.A</v>
          </cell>
          <cell r="Q16" t="str">
            <v>5.2 Una gestión ambiental que promueva el desarrollo sostenible</v>
          </cell>
        </row>
        <row r="17">
          <cell r="B17" t="str">
            <v>CORPOURABA</v>
          </cell>
          <cell r="J17" t="str">
            <v>Infraestructura Educativa - Ley 21</v>
          </cell>
          <cell r="Q17" t="str">
            <v>5.3 Gestión del riesgo para la prevención y atención de desastres</v>
          </cell>
          <cell r="V17" t="str">
            <v>OTROS SSF</v>
          </cell>
        </row>
        <row r="18">
          <cell r="B18" t="str">
            <v>CREG</v>
          </cell>
          <cell r="J18" t="str">
            <v>Interventoría Regalías</v>
          </cell>
          <cell r="Q18" t="str">
            <v>6.1 Los requisitos del Estado comunitario</v>
          </cell>
        </row>
        <row r="19">
          <cell r="B19" t="str">
            <v xml:space="preserve">DANSOCIAL </v>
          </cell>
          <cell r="J19" t="str">
            <v>Medicina Legal - Sistema Penal Acusatorio</v>
          </cell>
          <cell r="Q19" t="str">
            <v>6.2 Los retos del Estado comunitario</v>
          </cell>
        </row>
        <row r="20">
          <cell r="B20" t="str">
            <v>DEFENSA CIVIL</v>
          </cell>
          <cell r="J20" t="str">
            <v>Mininterior y Justicia - Cárceles</v>
          </cell>
          <cell r="Q20" t="str">
            <v>7.1 Equidad de género</v>
          </cell>
        </row>
        <row r="21">
          <cell r="B21" t="str">
            <v>DEFENSORIA</v>
          </cell>
          <cell r="J21" t="str">
            <v>Obras Hidráulicas de La Mojana</v>
          </cell>
          <cell r="Q21" t="str">
            <v>7.2 Juventud</v>
          </cell>
        </row>
        <row r="22">
          <cell r="B22" t="str">
            <v>DIR. GRAL. COMERCIO EXTERIOR</v>
          </cell>
          <cell r="J22" t="str">
            <v>Plan Maestro de Información Básica - PLANIB</v>
          </cell>
          <cell r="Q22" t="str">
            <v>7.3 Grupos étnicos y relaciones interculturales</v>
          </cell>
        </row>
        <row r="23">
          <cell r="B23" t="str">
            <v>DNP</v>
          </cell>
          <cell r="J23" t="str">
            <v>Plan Nacional de Lecturas y Bibliotecas</v>
          </cell>
          <cell r="Q23" t="str">
            <v>7.4 Dimensión regional</v>
          </cell>
        </row>
        <row r="24">
          <cell r="B24" t="str">
            <v>EJERCITO</v>
          </cell>
          <cell r="J24" t="str">
            <v xml:space="preserve">Plan Nacional de Música </v>
          </cell>
          <cell r="Q24" t="str">
            <v>7.5 Ciencia, tecnología e innovación</v>
          </cell>
        </row>
        <row r="25">
          <cell r="B25" t="str">
            <v>ESAP</v>
          </cell>
          <cell r="J25" t="str">
            <v>Programa 2500 Km</v>
          </cell>
          <cell r="Q25" t="str">
            <v>7.6 Cultura y desarrollo</v>
          </cell>
        </row>
        <row r="26">
          <cell r="B26" t="str">
            <v>FONDO CONGRESO-PENSIONES</v>
          </cell>
          <cell r="J26" t="str">
            <v>Resto</v>
          </cell>
          <cell r="Q26" t="str">
            <v>7.7 Demografía y desarrollo</v>
          </cell>
        </row>
        <row r="27">
          <cell r="B27" t="str">
            <v>FONDO NAL. REGALIAS</v>
          </cell>
          <cell r="J27" t="str">
            <v>Resto</v>
          </cell>
          <cell r="Q27" t="str">
            <v xml:space="preserve">7.8 El sector de la economía solidaria: modelo alternativo de desarrollo socioeconómico </v>
          </cell>
        </row>
        <row r="28">
          <cell r="B28" t="str">
            <v>FONFAC</v>
          </cell>
          <cell r="J28" t="str">
            <v>Salud Pública - Vacunas</v>
          </cell>
          <cell r="Q28" t="str">
            <v>7.9 Política exterior y migratoria</v>
          </cell>
        </row>
        <row r="29">
          <cell r="B29" t="str">
            <v>FONREGISTRADURIA</v>
          </cell>
          <cell r="J29" t="str">
            <v>Sistema Penal Acusatorio (Rama, Fiscalía, Medicina Legal, Defensoría)</v>
          </cell>
        </row>
        <row r="30">
          <cell r="B30" t="str">
            <v>FONRELACIONES</v>
          </cell>
          <cell r="J30" t="str">
            <v>SITM</v>
          </cell>
        </row>
        <row r="31">
          <cell r="B31" t="str">
            <v>FONVIVIENDA</v>
          </cell>
          <cell r="J31" t="str">
            <v>Subsidios Eléctricos y Gas</v>
          </cell>
        </row>
        <row r="32">
          <cell r="B32" t="str">
            <v>FUERZA AEREA</v>
          </cell>
          <cell r="J32" t="str">
            <v>Subsidios Vivienda Urbana</v>
          </cell>
        </row>
        <row r="33">
          <cell r="B33" t="str">
            <v>FUNPUBLICA</v>
          </cell>
          <cell r="J33" t="str">
            <v>Titulación, Adquisición y Adjudicación Tierras</v>
          </cell>
        </row>
        <row r="34">
          <cell r="B34" t="str">
            <v>HOSPITAL MILITAR</v>
          </cell>
          <cell r="J34" t="str">
            <v>Túnel Segundo Centenario (Túnel de la Línea)</v>
          </cell>
        </row>
        <row r="35">
          <cell r="B35" t="str">
            <v>ICA</v>
          </cell>
          <cell r="J35" t="str">
            <v>Turismo</v>
          </cell>
        </row>
        <row r="36">
          <cell r="B36" t="str">
            <v>ICBF</v>
          </cell>
          <cell r="J36" t="str">
            <v>Universidades-Ley 30/93</v>
          </cell>
        </row>
        <row r="37">
          <cell r="B37" t="str">
            <v>ICETEX</v>
          </cell>
        </row>
        <row r="38">
          <cell r="B38" t="str">
            <v>ICFES</v>
          </cell>
        </row>
        <row r="39">
          <cell r="B39" t="str">
            <v>IDEAM</v>
          </cell>
        </row>
        <row r="40">
          <cell r="B40" t="str">
            <v>IGAC</v>
          </cell>
        </row>
        <row r="41">
          <cell r="B41" t="str">
            <v>INCI</v>
          </cell>
        </row>
        <row r="42">
          <cell r="B42" t="str">
            <v>INCO</v>
          </cell>
        </row>
        <row r="43">
          <cell r="B43" t="str">
            <v>INCODER</v>
          </cell>
        </row>
        <row r="44">
          <cell r="B44" t="str">
            <v>INGEOMINAS</v>
          </cell>
        </row>
        <row r="45">
          <cell r="B45" t="str">
            <v>INPEC</v>
          </cell>
        </row>
        <row r="46">
          <cell r="B46" t="str">
            <v>INS</v>
          </cell>
        </row>
        <row r="47">
          <cell r="B47" t="str">
            <v>INSOR</v>
          </cell>
        </row>
        <row r="48">
          <cell r="B48" t="str">
            <v>INST. CANCEROLOGIA</v>
          </cell>
        </row>
        <row r="49">
          <cell r="B49" t="str">
            <v>INST. DEL CESAR</v>
          </cell>
        </row>
        <row r="50">
          <cell r="B50" t="str">
            <v>INSTITUTO ESTUDIOS MINPUBLICO</v>
          </cell>
        </row>
        <row r="51">
          <cell r="B51" t="str">
            <v>INVIAS</v>
          </cell>
        </row>
        <row r="52">
          <cell r="B52" t="str">
            <v>INVIMA</v>
          </cell>
        </row>
        <row r="53">
          <cell r="B53" t="str">
            <v>IPSE</v>
          </cell>
        </row>
        <row r="54">
          <cell r="B54" t="str">
            <v>ITSA</v>
          </cell>
        </row>
        <row r="55">
          <cell r="B55" t="str">
            <v>MEDICINA LEGAL</v>
          </cell>
        </row>
        <row r="56">
          <cell r="B56" t="str">
            <v>MINAGRICULTURA</v>
          </cell>
        </row>
        <row r="57">
          <cell r="B57" t="str">
            <v>MINAMBIENTE</v>
          </cell>
        </row>
        <row r="58">
          <cell r="B58" t="str">
            <v>MINCOMERCIO</v>
          </cell>
        </row>
        <row r="59">
          <cell r="B59" t="str">
            <v xml:space="preserve">MINCULTURA </v>
          </cell>
        </row>
        <row r="60">
          <cell r="B60" t="str">
            <v>MINDEFENSA</v>
          </cell>
        </row>
        <row r="61">
          <cell r="B61" t="str">
            <v>MINEDUCACION</v>
          </cell>
        </row>
        <row r="62">
          <cell r="B62" t="str">
            <v>MINHACIENDA</v>
          </cell>
        </row>
        <row r="63">
          <cell r="B63" t="str">
            <v>MININTERIOR</v>
          </cell>
        </row>
        <row r="64">
          <cell r="B64" t="str">
            <v xml:space="preserve">MINMINAS </v>
          </cell>
        </row>
        <row r="65">
          <cell r="B65" t="str">
            <v>MINPROTECCIÓN</v>
          </cell>
        </row>
        <row r="66">
          <cell r="B66" t="str">
            <v xml:space="preserve">MINPUBLICO </v>
          </cell>
        </row>
        <row r="67">
          <cell r="B67" t="str">
            <v>MINTRANSPORTE</v>
          </cell>
        </row>
        <row r="68">
          <cell r="B68" t="str">
            <v>NASA KI WE</v>
          </cell>
        </row>
        <row r="69">
          <cell r="B69" t="str">
            <v>OTRAS ENTIDADES DEL SECTOR</v>
          </cell>
        </row>
        <row r="70">
          <cell r="B70" t="str">
            <v>PARQUES NALES NATURALES</v>
          </cell>
        </row>
        <row r="71">
          <cell r="B71" t="str">
            <v>PASCUAL BRAVO</v>
          </cell>
        </row>
        <row r="72">
          <cell r="B72" t="str">
            <v>POLICIA NACIONAL (SALUD)</v>
          </cell>
        </row>
        <row r="73">
          <cell r="B73" t="str">
            <v xml:space="preserve">POLICIA NACIONAL  </v>
          </cell>
        </row>
        <row r="74">
          <cell r="B74" t="str">
            <v>PRESIDENCIA</v>
          </cell>
        </row>
        <row r="75">
          <cell r="B75" t="str">
            <v xml:space="preserve">REGISTRADURIA </v>
          </cell>
        </row>
        <row r="76">
          <cell r="B76" t="str">
            <v>SALUD - FFMM</v>
          </cell>
        </row>
        <row r="77">
          <cell r="B77" t="str">
            <v>SANATORIO AGUA DE DIOS</v>
          </cell>
        </row>
        <row r="78">
          <cell r="B78" t="str">
            <v>SENA</v>
          </cell>
        </row>
        <row r="79">
          <cell r="B79" t="str">
            <v xml:space="preserve">SENADO </v>
          </cell>
        </row>
        <row r="80">
          <cell r="B80" t="str">
            <v>SUPERBANCARIA</v>
          </cell>
        </row>
        <row r="81">
          <cell r="B81" t="str">
            <v>SUPERINDUSTRIA Y COMERCIO</v>
          </cell>
        </row>
        <row r="82">
          <cell r="B82" t="str">
            <v>SUPERFINANCIERA</v>
          </cell>
        </row>
        <row r="83">
          <cell r="B83" t="str">
            <v>SUPERNOTARIADO</v>
          </cell>
        </row>
        <row r="84">
          <cell r="B84" t="str">
            <v>SUPERSALUD</v>
          </cell>
        </row>
        <row r="85">
          <cell r="B85" t="str">
            <v>SUPERSERVIPUBLICOS</v>
          </cell>
        </row>
        <row r="86">
          <cell r="B86" t="str">
            <v>SUPERSOCIEDADES</v>
          </cell>
        </row>
        <row r="87">
          <cell r="B87" t="str">
            <v>SUPERSOLIDARIA</v>
          </cell>
        </row>
        <row r="88">
          <cell r="B88" t="str">
            <v>SUPERSUBSIDIO</v>
          </cell>
        </row>
        <row r="89">
          <cell r="B89" t="str">
            <v>TECNICO CENTRAL</v>
          </cell>
        </row>
        <row r="90">
          <cell r="B90" t="str">
            <v>UAE - DIAN</v>
          </cell>
        </row>
        <row r="91">
          <cell r="B91" t="str">
            <v>UAE AGUA POTABLE SANEAMIENTO</v>
          </cell>
        </row>
        <row r="92">
          <cell r="B92" t="str">
            <v>UNAD</v>
          </cell>
        </row>
        <row r="93">
          <cell r="B93" t="str">
            <v>UPME</v>
          </cell>
        </row>
      </sheetData>
      <sheetData sheetId="2" refreshError="1"/>
      <sheetData sheetId="3" refreshError="1"/>
      <sheetData sheetId="4">
        <row r="3">
          <cell r="F3" t="str">
            <v>ACTUALIZACIÓN CATASTRAL Y CARTOGRÁFICA</v>
          </cell>
        </row>
      </sheetData>
      <sheetData sheetId="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2castigo"/>
      <sheetName val="Hoja1"/>
      <sheetName val="CUA1-3"/>
      <sheetName val="TOTAL FUN"/>
      <sheetName val="NACION FUN"/>
      <sheetName val="PROPIOS FUN"/>
      <sheetName val="OCP"/>
      <sheetName val="TRANST"/>
      <sheetName val="notas"/>
      <sheetName val="TRANSN"/>
      <sheetName val="TRANSP"/>
      <sheetName val="GGT"/>
      <sheetName val="GGN"/>
      <sheetName val="GGP"/>
      <sheetName val="GPT"/>
      <sheetName val="GPN"/>
      <sheetName val="GPP"/>
      <sheetName val="ppry89aFEB"/>
      <sheetName val="CUA1_3"/>
      <sheetName val="LOTERIAS"/>
      <sheetName val="SUPUESTOS"/>
      <sheetName val="proyecINGRESOS99"/>
      <sheetName val="proyecINGRESOS99 (det)"/>
      <sheetName val="DATOS"/>
    </sheetNames>
    <sheetDataSet>
      <sheetData sheetId="0" refreshError="1"/>
      <sheetData sheetId="1" refreshError="1"/>
      <sheetData sheetId="2" refreshError="1">
        <row r="3">
          <cell r="Y3" t="str">
            <v>CUADRO No. 2</v>
          </cell>
        </row>
        <row r="4">
          <cell r="Y4" t="str">
            <v>APROPIACIONES 1998 - 2000</v>
          </cell>
        </row>
        <row r="5">
          <cell r="Y5" t="str">
            <v>RECURSOS NACION</v>
          </cell>
        </row>
        <row r="6">
          <cell r="Y6" t="str">
            <v>Miles de millones de pesos</v>
          </cell>
        </row>
        <row r="8">
          <cell r="Y8" t="str">
            <v>Miles de millones de pesos</v>
          </cell>
        </row>
        <row r="9">
          <cell r="Y9" t="str">
            <v>CONCEPTO</v>
          </cell>
          <cell r="Z9" t="str">
            <v>1998</v>
          </cell>
          <cell r="AA9" t="str">
            <v>1999   1/</v>
          </cell>
          <cell r="AB9" t="str">
            <v>2000</v>
          </cell>
          <cell r="AC9" t="str">
            <v>VARIACION  %</v>
          </cell>
        </row>
        <row r="10">
          <cell r="AC10" t="str">
            <v>99/98</v>
          </cell>
          <cell r="AD10" t="str">
            <v>2000/99</v>
          </cell>
        </row>
        <row r="11">
          <cell r="Z11" t="str">
            <v>(1)</v>
          </cell>
          <cell r="AA11" t="str">
            <v>(2)</v>
          </cell>
          <cell r="AB11" t="str">
            <v>(3)</v>
          </cell>
          <cell r="AC11" t="str">
            <v>(4)=(2/1)</v>
          </cell>
          <cell r="AD11" t="str">
            <v>(5)=(3/2)</v>
          </cell>
        </row>
        <row r="12">
          <cell r="Z12" t="str">
            <v>(1)</v>
          </cell>
          <cell r="AA12" t="str">
            <v>(2)</v>
          </cell>
          <cell r="AB12" t="str">
            <v>(3)</v>
          </cell>
          <cell r="AC12" t="str">
            <v>(4)=(2/1)</v>
          </cell>
          <cell r="AD12" t="str">
            <v>(5)=(3/2)</v>
          </cell>
        </row>
        <row r="13">
          <cell r="Y13" t="str">
            <v>FUNCIONAMIENTO</v>
          </cell>
          <cell r="Z13">
            <v>17507.617041843005</v>
          </cell>
          <cell r="AA13">
            <v>22543.902873841002</v>
          </cell>
          <cell r="AB13">
            <v>22748.7873545</v>
          </cell>
          <cell r="AC13">
            <v>28.766255395930429</v>
          </cell>
          <cell r="AD13">
            <v>0.90882435843324672</v>
          </cell>
        </row>
        <row r="14">
          <cell r="Y14" t="str">
            <v>Gastos de Personal</v>
          </cell>
          <cell r="Z14">
            <v>4484.8324892346527</v>
          </cell>
          <cell r="AA14">
            <v>5167.0622997669998</v>
          </cell>
          <cell r="AB14">
            <v>5376.3</v>
          </cell>
          <cell r="AC14">
            <v>15.211935165247858</v>
          </cell>
          <cell r="AD14">
            <v>4.0494518566659421</v>
          </cell>
        </row>
        <row r="15">
          <cell r="Y15" t="str">
            <v>Gastos Generales</v>
          </cell>
          <cell r="Z15">
            <v>1321.8889146321796</v>
          </cell>
          <cell r="AA15">
            <v>1280.69206044</v>
          </cell>
          <cell r="AB15">
            <v>1051.7</v>
          </cell>
          <cell r="AC15">
            <v>-3.116514083457822</v>
          </cell>
          <cell r="AD15">
            <v>-17.880337320224072</v>
          </cell>
        </row>
        <row r="16">
          <cell r="Y16" t="str">
            <v>Transferencias</v>
          </cell>
          <cell r="Z16">
            <v>11700.795637976174</v>
          </cell>
          <cell r="AA16">
            <v>16093.200213634</v>
          </cell>
          <cell r="AB16">
            <v>16317.5</v>
          </cell>
          <cell r="AC16">
            <v>37.539366651288319</v>
          </cell>
          <cell r="AD16">
            <v>1.3937550231679641</v>
          </cell>
        </row>
        <row r="17">
          <cell r="Y17" t="str">
            <v>Operación Comercial</v>
          </cell>
          <cell r="Z17">
            <v>0.1</v>
          </cell>
          <cell r="AA17">
            <v>2.9483000000000001</v>
          </cell>
          <cell r="AB17">
            <v>3.2873545000000002</v>
          </cell>
        </row>
        <row r="18">
          <cell r="Y18" t="str">
            <v>Operación Comercial</v>
          </cell>
          <cell r="Z18">
            <v>0.1</v>
          </cell>
          <cell r="AA18">
            <v>2.9483000000000001</v>
          </cell>
          <cell r="AB18">
            <v>3.2873545000000002</v>
          </cell>
        </row>
        <row r="19">
          <cell r="Y19" t="str">
            <v>SERVICIO DE LA DEUDA</v>
          </cell>
          <cell r="Z19">
            <v>11289.569079999999</v>
          </cell>
          <cell r="AA19">
            <v>13645.599999999999</v>
          </cell>
          <cell r="AB19">
            <v>14930.3</v>
          </cell>
          <cell r="AC19">
            <v>20.869095209079489</v>
          </cell>
          <cell r="AD19">
            <v>9.4147564049950283</v>
          </cell>
        </row>
        <row r="20">
          <cell r="Y20" t="str">
            <v>Externa</v>
          </cell>
          <cell r="Z20">
            <v>2576.1146520000002</v>
          </cell>
          <cell r="AA20">
            <v>3947.7</v>
          </cell>
          <cell r="AB20">
            <v>4191.3</v>
          </cell>
          <cell r="AC20">
            <v>53.242403125775148</v>
          </cell>
          <cell r="AD20">
            <v>6.1706816627403294</v>
          </cell>
        </row>
        <row r="21">
          <cell r="Y21" t="str">
            <v>Interna   2/</v>
          </cell>
          <cell r="Z21">
            <v>8713.4544279999991</v>
          </cell>
          <cell r="AA21">
            <v>9697.9</v>
          </cell>
          <cell r="AB21">
            <v>10739</v>
          </cell>
          <cell r="AC21">
            <v>11.297994155298063</v>
          </cell>
          <cell r="AD21">
            <v>10.735313830829352</v>
          </cell>
        </row>
        <row r="25">
          <cell r="Y25" t="str">
            <v>Interna   2/</v>
          </cell>
          <cell r="Z25">
            <v>8713.4544279999991</v>
          </cell>
          <cell r="AA25">
            <v>9697.9</v>
          </cell>
          <cell r="AB25">
            <v>10739</v>
          </cell>
          <cell r="AC25">
            <v>11.297994155298063</v>
          </cell>
          <cell r="AD25">
            <v>10.735313830829352</v>
          </cell>
        </row>
        <row r="26">
          <cell r="Y26" t="str">
            <v>INVERSION</v>
          </cell>
          <cell r="Z26">
            <v>5073.7929515019996</v>
          </cell>
          <cell r="AA26">
            <v>5147.2</v>
          </cell>
          <cell r="AB26">
            <v>3166.3</v>
          </cell>
          <cell r="AC26">
            <v>1.4467884125281438</v>
          </cell>
          <cell r="AD26">
            <v>-38.485001554243084</v>
          </cell>
        </row>
        <row r="27">
          <cell r="Y27" t="str">
            <v>INVERSION</v>
          </cell>
          <cell r="Z27">
            <v>5073.7929515019996</v>
          </cell>
          <cell r="AA27">
            <v>5147.2</v>
          </cell>
          <cell r="AB27">
            <v>3166.3</v>
          </cell>
          <cell r="AC27">
            <v>1.4467884125281438</v>
          </cell>
          <cell r="AD27">
            <v>-38.485001554243084</v>
          </cell>
        </row>
        <row r="28">
          <cell r="Y28" t="str">
            <v>TOTAL CON DEUDA</v>
          </cell>
          <cell r="Z28">
            <v>33870.979073345006</v>
          </cell>
          <cell r="AA28">
            <v>41336.702873841001</v>
          </cell>
          <cell r="AB28">
            <v>40845.387354500002</v>
          </cell>
          <cell r="AC28">
            <v>22.041653370366255</v>
          </cell>
          <cell r="AD28">
            <v>-1.1885696854935124</v>
          </cell>
        </row>
        <row r="29">
          <cell r="Y29" t="str">
            <v>TOTAL SIN DEUDA</v>
          </cell>
          <cell r="Z29">
            <v>22581.409993345005</v>
          </cell>
          <cell r="AA29">
            <v>27691.102873841002</v>
          </cell>
          <cell r="AB29">
            <v>25915.087354500003</v>
          </cell>
          <cell r="AC29">
            <v>22.627873467608438</v>
          </cell>
          <cell r="AD29">
            <v>-6.4136684170089548</v>
          </cell>
        </row>
        <row r="30">
          <cell r="Y30" t="str">
            <v>TOTAL SIN DEUDA</v>
          </cell>
          <cell r="Z30">
            <v>22581.409993345005</v>
          </cell>
          <cell r="AA30">
            <v>27691.102873841002</v>
          </cell>
          <cell r="AB30">
            <v>25915.087354500003</v>
          </cell>
          <cell r="AC30">
            <v>22.627873467608438</v>
          </cell>
          <cell r="AD30">
            <v>-6.4136684170089548</v>
          </cell>
        </row>
        <row r="31">
          <cell r="Y31" t="str">
            <v xml:space="preserve">  1/  Incluye adición por $1.3 mil milllones, traslados por $1.1 mil millones y reducción participación municipios por $223.8 mil millones</v>
          </cell>
        </row>
        <row r="32">
          <cell r="Y32" t="str">
            <v xml:space="preserve">   2/ Icluye el valor del déficit fiscal por $1.046.6 mil millones</v>
          </cell>
        </row>
        <row r="33">
          <cell r="Y33" t="str">
            <v>2/ Icluye el valor del déficit fiscal por $1.046.6 mil millones</v>
          </cell>
        </row>
        <row r="34">
          <cell r="Y34" t="str">
            <v>CUADRO No. 3</v>
          </cell>
        </row>
        <row r="35">
          <cell r="Y35" t="str">
            <v>APROPIACIONES 1998 - 2000</v>
          </cell>
        </row>
        <row r="36">
          <cell r="Y36" t="str">
            <v>RECURSOS PROPIOS</v>
          </cell>
        </row>
        <row r="37">
          <cell r="Y37" t="str">
            <v>Miles de millones de pesos</v>
          </cell>
        </row>
        <row r="39">
          <cell r="Y39" t="str">
            <v>Miles de millones de pesos</v>
          </cell>
        </row>
        <row r="40">
          <cell r="Z40" t="str">
            <v>1998</v>
          </cell>
          <cell r="AA40" t="str">
            <v>1999</v>
          </cell>
          <cell r="AB40" t="str">
            <v>2000</v>
          </cell>
          <cell r="AC40" t="str">
            <v>VARIACION  %</v>
          </cell>
        </row>
        <row r="41">
          <cell r="Y41" t="str">
            <v>CONCEPTO</v>
          </cell>
          <cell r="AC41" t="str">
            <v>99/98</v>
          </cell>
          <cell r="AD41" t="str">
            <v>2000/99</v>
          </cell>
        </row>
        <row r="42">
          <cell r="Z42" t="str">
            <v>(1)</v>
          </cell>
          <cell r="AA42" t="str">
            <v>(2)</v>
          </cell>
          <cell r="AB42" t="str">
            <v>(3)</v>
          </cell>
          <cell r="AC42" t="str">
            <v>(4)=(2/1)</v>
          </cell>
          <cell r="AD42" t="str">
            <v>(5)=(3/2)</v>
          </cell>
        </row>
        <row r="44">
          <cell r="Z44" t="str">
            <v>(1)</v>
          </cell>
          <cell r="AA44" t="str">
            <v>(2)</v>
          </cell>
          <cell r="AB44" t="str">
            <v>(3)</v>
          </cell>
          <cell r="AC44" t="str">
            <v>(4)=(2/1)</v>
          </cell>
          <cell r="AD44" t="str">
            <v>(5)=(3/2)</v>
          </cell>
        </row>
        <row r="45">
          <cell r="Y45" t="str">
            <v>FUNCIONAMIENTO</v>
          </cell>
          <cell r="Z45">
            <v>1659.373423821</v>
          </cell>
          <cell r="AA45">
            <v>1602.6133874049999</v>
          </cell>
          <cell r="AB45">
            <v>1410.701027604</v>
          </cell>
          <cell r="AC45">
            <v>-3.4205704153860705</v>
          </cell>
          <cell r="AD45">
            <v>-11.974962976675874</v>
          </cell>
        </row>
        <row r="46">
          <cell r="Y46" t="str">
            <v>Gastos de Personal</v>
          </cell>
          <cell r="Z46">
            <v>398.89649835734997</v>
          </cell>
          <cell r="AA46">
            <v>380.27551839099999</v>
          </cell>
          <cell r="AB46">
            <v>388.1</v>
          </cell>
          <cell r="AC46">
            <v>-4.668123195623652</v>
          </cell>
          <cell r="AD46">
            <v>2.0575822609108618</v>
          </cell>
        </row>
        <row r="47">
          <cell r="Y47" t="str">
            <v>Gastos Generales</v>
          </cell>
          <cell r="Z47">
            <v>272.74812604427001</v>
          </cell>
          <cell r="AA47">
            <v>243.24939164</v>
          </cell>
          <cell r="AB47">
            <v>197.762</v>
          </cell>
          <cell r="AC47">
            <v>-10.815375647890624</v>
          </cell>
          <cell r="AD47">
            <v>-18.699899446128786</v>
          </cell>
        </row>
        <row r="48">
          <cell r="Y48" t="str">
            <v>Transferencias</v>
          </cell>
          <cell r="Z48">
            <v>690.42139540237997</v>
          </cell>
          <cell r="AA48">
            <v>773.034085688</v>
          </cell>
          <cell r="AB48">
            <v>543.59169398799997</v>
          </cell>
          <cell r="AC48">
            <v>11.965546090510859</v>
          </cell>
          <cell r="AD48">
            <v>-29.680760001131958</v>
          </cell>
        </row>
        <row r="49">
          <cell r="Y49" t="str">
            <v>Operación Comercial</v>
          </cell>
          <cell r="Z49">
            <v>297.30740401700001</v>
          </cell>
          <cell r="AA49">
            <v>206.054391686</v>
          </cell>
          <cell r="AB49">
            <v>281.24733361599999</v>
          </cell>
          <cell r="AC49">
            <v>-30.693151632975201</v>
          </cell>
          <cell r="AD49">
            <v>36.491792926493027</v>
          </cell>
        </row>
        <row r="50">
          <cell r="Y50" t="str">
            <v>Operación Comercial</v>
          </cell>
          <cell r="Z50">
            <v>297.30740401700001</v>
          </cell>
          <cell r="AA50">
            <v>206.054391686</v>
          </cell>
          <cell r="AB50">
            <v>281.24733361599999</v>
          </cell>
          <cell r="AC50">
            <v>-30.693151632975201</v>
          </cell>
          <cell r="AD50">
            <v>36.491792926493027</v>
          </cell>
        </row>
        <row r="51">
          <cell r="Y51" t="str">
            <v>SERVICIO DE LA DEUDA</v>
          </cell>
          <cell r="Z51">
            <v>31.026147289999997</v>
          </cell>
          <cell r="AA51">
            <v>18.399635302</v>
          </cell>
          <cell r="AB51">
            <v>13.870000000000001</v>
          </cell>
          <cell r="AC51">
            <v>-40.696358042719773</v>
          </cell>
          <cell r="AD51">
            <v>-24.618071106592186</v>
          </cell>
        </row>
        <row r="52">
          <cell r="Y52" t="str">
            <v>Externa</v>
          </cell>
          <cell r="Z52">
            <v>9.5051620000000003</v>
          </cell>
          <cell r="AA52">
            <v>3.1066911350000002</v>
          </cell>
          <cell r="AB52">
            <v>3.8170000000000002</v>
          </cell>
          <cell r="AC52">
            <v>-67.315747643227965</v>
          </cell>
          <cell r="AD52">
            <v>22.863839182391075</v>
          </cell>
        </row>
        <row r="53">
          <cell r="Y53" t="str">
            <v>Interna</v>
          </cell>
          <cell r="Z53">
            <v>21.520985289999999</v>
          </cell>
          <cell r="AA53">
            <v>15.292944167</v>
          </cell>
          <cell r="AB53">
            <v>10.053000000000001</v>
          </cell>
          <cell r="AC53">
            <v>-28.939386552594026</v>
          </cell>
          <cell r="AD53">
            <v>-34.263802376961884</v>
          </cell>
        </row>
        <row r="54">
          <cell r="Y54" t="str">
            <v>Interna</v>
          </cell>
          <cell r="Z54">
            <v>21.520985289999999</v>
          </cell>
          <cell r="AA54">
            <v>15.292944167</v>
          </cell>
          <cell r="AB54">
            <v>10.053000000000001</v>
          </cell>
          <cell r="AC54">
            <v>-28.939386552594026</v>
          </cell>
          <cell r="AD54">
            <v>-34.263802376961884</v>
          </cell>
        </row>
        <row r="55">
          <cell r="Y55" t="str">
            <v>INVERSION</v>
          </cell>
          <cell r="Z55">
            <v>2235.8472710000001</v>
          </cell>
          <cell r="AA55">
            <v>2660.3020459999998</v>
          </cell>
          <cell r="AB55">
            <v>2333.1673000000001</v>
          </cell>
          <cell r="AC55">
            <v>18.984068388989694</v>
          </cell>
          <cell r="AD55">
            <v>-12.296902394668896</v>
          </cell>
        </row>
        <row r="56">
          <cell r="Y56" t="str">
            <v>INVERSION</v>
          </cell>
          <cell r="Z56">
            <v>2235.8472710000001</v>
          </cell>
          <cell r="AA56">
            <v>2660.3020459999998</v>
          </cell>
          <cell r="AB56">
            <v>2333.1673000000001</v>
          </cell>
          <cell r="AC56">
            <v>18.984068388989694</v>
          </cell>
          <cell r="AD56">
            <v>-12.296902394668896</v>
          </cell>
        </row>
        <row r="57">
          <cell r="Y57" t="str">
            <v>TOTAL CON DEUDA</v>
          </cell>
          <cell r="Z57">
            <v>3926.2468421109998</v>
          </cell>
          <cell r="AA57">
            <v>4281.3150687069992</v>
          </cell>
          <cell r="AB57">
            <v>3757.738327604</v>
          </cell>
          <cell r="AC57">
            <v>9.0434514403860522</v>
          </cell>
          <cell r="AD57">
            <v>-12.229343851143494</v>
          </cell>
        </row>
        <row r="58">
          <cell r="Y58" t="str">
            <v>TOTAL SIN DEUDA</v>
          </cell>
          <cell r="Z58">
            <v>3895.2206948209996</v>
          </cell>
          <cell r="AA58">
            <v>4262.915433404999</v>
          </cell>
          <cell r="AB58">
            <v>3743.8683276040001</v>
          </cell>
          <cell r="AC58">
            <v>9.439638146122963</v>
          </cell>
          <cell r="AD58">
            <v>-12.175871511164615</v>
          </cell>
        </row>
        <row r="62">
          <cell r="Y62" t="str">
            <v>TOTAL SIN DEUDA</v>
          </cell>
          <cell r="Z62">
            <v>3895.2206948209996</v>
          </cell>
          <cell r="AA62">
            <v>4262.915433404999</v>
          </cell>
          <cell r="AB62">
            <v>3743.8683276040001</v>
          </cell>
          <cell r="AC62">
            <v>9.439638146122963</v>
          </cell>
          <cell r="AD62">
            <v>-12.175871511164615</v>
          </cell>
        </row>
        <row r="63">
          <cell r="Y63" t="str">
            <v>CUADRO No. 1</v>
          </cell>
        </row>
        <row r="64">
          <cell r="Y64" t="str">
            <v>APROPIACIONES 1998 - 2000</v>
          </cell>
        </row>
        <row r="65">
          <cell r="Y65" t="str">
            <v>TOTAL</v>
          </cell>
        </row>
        <row r="66">
          <cell r="Y66" t="str">
            <v>Miles de millones de pesos</v>
          </cell>
        </row>
        <row r="68">
          <cell r="Y68" t="str">
            <v>Miles de millones de pesos</v>
          </cell>
        </row>
        <row r="69">
          <cell r="Z69" t="str">
            <v>1998</v>
          </cell>
          <cell r="AA69" t="str">
            <v>1999</v>
          </cell>
          <cell r="AB69" t="str">
            <v>2000</v>
          </cell>
          <cell r="AC69" t="str">
            <v>VARIACION  %</v>
          </cell>
        </row>
        <row r="70">
          <cell r="Y70" t="str">
            <v>CONCEPTO</v>
          </cell>
          <cell r="AC70" t="str">
            <v>99/98</v>
          </cell>
          <cell r="AD70" t="str">
            <v>2000/99</v>
          </cell>
        </row>
        <row r="71">
          <cell r="Z71" t="str">
            <v>(1)</v>
          </cell>
          <cell r="AA71" t="str">
            <v>(2)</v>
          </cell>
          <cell r="AB71" t="str">
            <v>(3)</v>
          </cell>
          <cell r="AC71" t="str">
            <v>(4)=(2/1)</v>
          </cell>
          <cell r="AD71" t="str">
            <v>(5)=(3/2)</v>
          </cell>
        </row>
        <row r="72">
          <cell r="Z72" t="str">
            <v>(1)</v>
          </cell>
          <cell r="AA72" t="str">
            <v>(2)</v>
          </cell>
          <cell r="AB72" t="str">
            <v>(3)</v>
          </cell>
          <cell r="AC72" t="str">
            <v>(4)=(2/1)</v>
          </cell>
          <cell r="AD72" t="str">
            <v>(5)=(3/2)</v>
          </cell>
        </row>
        <row r="73">
          <cell r="Y73" t="str">
            <v>FUNCIONAMIENTO</v>
          </cell>
          <cell r="Z73">
            <v>19166.990465664006</v>
          </cell>
          <cell r="AA73">
            <v>24146.516261246001</v>
          </cell>
          <cell r="AB73">
            <v>24159.488382104002</v>
          </cell>
          <cell r="AC73">
            <v>25.979695688284398</v>
          </cell>
          <cell r="AD73">
            <v>5.3722535862532617E-2</v>
          </cell>
        </row>
        <row r="74">
          <cell r="Y74" t="str">
            <v>FUNCIONAMIENTO</v>
          </cell>
          <cell r="Z74">
            <v>19166.990465664006</v>
          </cell>
          <cell r="AA74">
            <v>24146.516261246001</v>
          </cell>
          <cell r="AB74">
            <v>24159.488382104002</v>
          </cell>
          <cell r="AC74">
            <v>25.979695688284398</v>
          </cell>
          <cell r="AD74">
            <v>5.3722535862532617E-2</v>
          </cell>
        </row>
        <row r="75">
          <cell r="Y75" t="str">
            <v>Gastos de Personal</v>
          </cell>
          <cell r="Z75">
            <v>4883.7289875920023</v>
          </cell>
          <cell r="AA75">
            <v>5547.3378181580001</v>
          </cell>
          <cell r="AB75">
            <v>5764.4000000000005</v>
          </cell>
          <cell r="AC75">
            <v>13.588158398060513</v>
          </cell>
          <cell r="AD75">
            <v>3.9129072170707602</v>
          </cell>
        </row>
        <row r="76">
          <cell r="Y76" t="str">
            <v>Gastos Generales</v>
          </cell>
          <cell r="Z76">
            <v>1594.6370406764497</v>
          </cell>
          <cell r="AA76">
            <v>1523.9414520800001</v>
          </cell>
          <cell r="AB76">
            <v>1249.462</v>
          </cell>
          <cell r="AC76">
            <v>-4.433334156496227</v>
          </cell>
          <cell r="AD76">
            <v>-18.011154674306418</v>
          </cell>
        </row>
        <row r="77">
          <cell r="Y77" t="str">
            <v>Transferencias</v>
          </cell>
          <cell r="Z77">
            <v>12391.217033378554</v>
          </cell>
          <cell r="AA77">
            <v>16866.234299322001</v>
          </cell>
          <cell r="AB77">
            <v>16861.091693988001</v>
          </cell>
          <cell r="AC77">
            <v>36.114428904674753</v>
          </cell>
          <cell r="AD77">
            <v>-3.0490536552119085E-2</v>
          </cell>
        </row>
        <row r="78">
          <cell r="Y78" t="str">
            <v>Operación Comercial</v>
          </cell>
          <cell r="Z78">
            <v>297.40740401700003</v>
          </cell>
          <cell r="AA78">
            <v>209.00269168599999</v>
          </cell>
          <cell r="AB78">
            <v>284.53468811599998</v>
          </cell>
          <cell r="AC78">
            <v>-29.72512154604825</v>
          </cell>
          <cell r="AD78">
            <v>36.139245777502829</v>
          </cell>
        </row>
        <row r="79">
          <cell r="Y79" t="str">
            <v>Operación Comercial</v>
          </cell>
          <cell r="Z79">
            <v>297.40740401700003</v>
          </cell>
          <cell r="AA79">
            <v>209.00269168599999</v>
          </cell>
          <cell r="AB79">
            <v>284.53468811599998</v>
          </cell>
          <cell r="AC79">
            <v>-29.72512154604825</v>
          </cell>
          <cell r="AD79">
            <v>36.139245777502829</v>
          </cell>
        </row>
        <row r="80">
          <cell r="Y80" t="str">
            <v>SERVICIO DE LA DEUDA</v>
          </cell>
          <cell r="Z80">
            <v>11320.595227289999</v>
          </cell>
          <cell r="AA80">
            <v>13663.999635302</v>
          </cell>
          <cell r="AB80">
            <v>14944.17</v>
          </cell>
          <cell r="AC80">
            <v>20.700363902799658</v>
          </cell>
          <cell r="AD80">
            <v>9.3689285631315613</v>
          </cell>
        </row>
        <row r="81">
          <cell r="Y81" t="str">
            <v>Externa</v>
          </cell>
          <cell r="Z81">
            <v>2585.6198140000001</v>
          </cell>
          <cell r="AA81">
            <v>3950.8066911349997</v>
          </cell>
          <cell r="AB81">
            <v>4195.1170000000002</v>
          </cell>
          <cell r="AC81">
            <v>52.799211614294947</v>
          </cell>
          <cell r="AD81">
            <v>6.1838082185391441</v>
          </cell>
        </row>
        <row r="82">
          <cell r="Y82" t="str">
            <v>Interna   2/</v>
          </cell>
          <cell r="Z82">
            <v>8734.9754132899998</v>
          </cell>
          <cell r="AA82">
            <v>9713.192944167</v>
          </cell>
          <cell r="AB82">
            <v>10749.053</v>
          </cell>
          <cell r="AC82">
            <v>11.198858435121316</v>
          </cell>
          <cell r="AD82">
            <v>10.664464937403073</v>
          </cell>
        </row>
        <row r="86">
          <cell r="Y86" t="str">
            <v>Interna   2/</v>
          </cell>
          <cell r="Z86">
            <v>8734.9754132899998</v>
          </cell>
          <cell r="AA86">
            <v>9713.192944167</v>
          </cell>
          <cell r="AB86">
            <v>10749.053</v>
          </cell>
          <cell r="AC86">
            <v>11.198858435121316</v>
          </cell>
          <cell r="AD86">
            <v>10.664464937403073</v>
          </cell>
        </row>
        <row r="87">
          <cell r="Y87" t="str">
            <v xml:space="preserve">INVERSION </v>
          </cell>
          <cell r="Z87">
            <v>7309.6402225019992</v>
          </cell>
          <cell r="AA87">
            <v>7807.5020459999996</v>
          </cell>
          <cell r="AB87">
            <v>5499.4673000000003</v>
          </cell>
          <cell r="AC87">
            <v>6.8110304795218513</v>
          </cell>
          <cell r="AD87">
            <v>-29.561756531110607</v>
          </cell>
        </row>
        <row r="88">
          <cell r="Y88" t="str">
            <v>INVERSION</v>
          </cell>
          <cell r="Z88">
            <v>7309.6402225019992</v>
          </cell>
          <cell r="AA88">
            <v>7807.5020459999996</v>
          </cell>
          <cell r="AB88">
            <v>5499.4673000000003</v>
          </cell>
          <cell r="AC88">
            <v>6.8110304795218513</v>
          </cell>
          <cell r="AD88">
            <v>-29.561756531110607</v>
          </cell>
        </row>
        <row r="89">
          <cell r="Y89" t="str">
            <v>TOTAL CON DEUDA</v>
          </cell>
          <cell r="Z89">
            <v>37797.225915456002</v>
          </cell>
          <cell r="AA89">
            <v>45618.017942548002</v>
          </cell>
          <cell r="AB89">
            <v>44603.125682104001</v>
          </cell>
          <cell r="AC89">
            <v>20.691444511259572</v>
          </cell>
          <cell r="AD89">
            <v>-2.2247618511662903</v>
          </cell>
        </row>
        <row r="90">
          <cell r="Y90" t="str">
            <v>TOTAL SIN DEUDA</v>
          </cell>
          <cell r="Z90">
            <v>26476.630688166002</v>
          </cell>
          <cell r="AA90">
            <v>31954.018307246002</v>
          </cell>
          <cell r="AB90">
            <v>29658.955682104002</v>
          </cell>
          <cell r="AC90">
            <v>20.687630853000382</v>
          </cell>
          <cell r="AD90">
            <v>-7.182391281980216</v>
          </cell>
        </row>
        <row r="91">
          <cell r="Y91" t="str">
            <v>TOTAL SIN DEUDA</v>
          </cell>
          <cell r="Z91">
            <v>26476.630688166002</v>
          </cell>
          <cell r="AA91">
            <v>31954.018307246002</v>
          </cell>
          <cell r="AB91">
            <v>29658.955682104002</v>
          </cell>
          <cell r="AC91">
            <v>20.687630853000382</v>
          </cell>
          <cell r="AD91">
            <v>-7.182391281980216</v>
          </cell>
        </row>
        <row r="92">
          <cell r="Y92" t="str">
            <v xml:space="preserve">  1/  Incluye adición por $1.3 mil milllones, traslados por $1.1 mil millones y reducción participación municipios por $223.8 millones</v>
          </cell>
        </row>
        <row r="93">
          <cell r="Y93" t="str">
            <v xml:space="preserve">   2/ Icluye el valor del déficit fiscal por $1.046.6 mil millones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ja2"/>
      <sheetName val="Hoja1"/>
      <sheetName val="CODE LIST"/>
      <sheetName val="RESUOPE"/>
    </sheetNames>
    <sheetDataSet>
      <sheetData sheetId="0" refreshError="1">
        <row r="3">
          <cell r="B3" t="str">
            <v>Cuadro No. 1a</v>
          </cell>
          <cell r="L3" t="str">
            <v>Cuadro No. 1b</v>
          </cell>
        </row>
        <row r="4">
          <cell r="L4" t="str">
            <v>DETALLE DE OTROS RECURSOS DE CAPITAL 1999</v>
          </cell>
        </row>
        <row r="5">
          <cell r="L5" t="str">
            <v>Miles de millones de pesos</v>
          </cell>
        </row>
        <row r="8">
          <cell r="M8" t="str">
            <v>INGRESOS</v>
          </cell>
          <cell r="N8" t="str">
            <v>INGRESOS</v>
          </cell>
          <cell r="O8" t="str">
            <v>TOTAL</v>
          </cell>
        </row>
        <row r="9">
          <cell r="M9" t="str">
            <v>NACION</v>
          </cell>
          <cell r="N9" t="str">
            <v>PROPIOS</v>
          </cell>
        </row>
        <row r="10">
          <cell r="M10" t="str">
            <v>(1)</v>
          </cell>
          <cell r="N10" t="str">
            <v>(2)</v>
          </cell>
          <cell r="O10" t="str">
            <v>(3)=(1+2)</v>
          </cell>
        </row>
        <row r="12">
          <cell r="L12" t="str">
            <v>RECUPERACION DE CARTERA</v>
          </cell>
          <cell r="M12">
            <v>214.023</v>
          </cell>
          <cell r="N12">
            <v>4.1718000000000002</v>
          </cell>
          <cell r="O12">
            <v>218.19479999999999</v>
          </cell>
        </row>
        <row r="13">
          <cell r="L13" t="str">
            <v>RENDIMIENTOS FINANCIEROS</v>
          </cell>
          <cell r="M13">
            <v>179.5</v>
          </cell>
          <cell r="N13">
            <v>304.98999335500002</v>
          </cell>
          <cell r="O13">
            <v>484.48999335500002</v>
          </cell>
        </row>
        <row r="14">
          <cell r="L14" t="str">
            <v>DONACIONES</v>
          </cell>
          <cell r="M14">
            <v>2.27</v>
          </cell>
          <cell r="N14">
            <v>19.017399999999999</v>
          </cell>
          <cell r="O14">
            <v>21.287399999999998</v>
          </cell>
        </row>
        <row r="15">
          <cell r="L15" t="str">
            <v>DIFERENCIAL CAMBIARIO</v>
          </cell>
          <cell r="N15">
            <v>0.79829651400000001</v>
          </cell>
          <cell r="O15">
            <v>0.79829651400000001</v>
          </cell>
        </row>
        <row r="16">
          <cell r="L16" t="str">
            <v>ENAJENACION DE ACTIVOS</v>
          </cell>
          <cell r="M16">
            <v>2162.6</v>
          </cell>
          <cell r="N16">
            <v>10.184663788</v>
          </cell>
          <cell r="O16">
            <v>2172.7846637879998</v>
          </cell>
        </row>
        <row r="17">
          <cell r="L17" t="str">
            <v>REINTEGROS Y OTROS RECURSOS NO APROPIADOS</v>
          </cell>
          <cell r="M17">
            <v>190</v>
          </cell>
          <cell r="O17">
            <v>190</v>
          </cell>
        </row>
        <row r="18">
          <cell r="L18" t="str">
            <v xml:space="preserve">SUPERAVIT </v>
          </cell>
          <cell r="M18">
            <v>335.01</v>
          </cell>
          <cell r="N18">
            <v>0.52547999999999995</v>
          </cell>
          <cell r="O18">
            <v>335.53548000000001</v>
          </cell>
        </row>
        <row r="19">
          <cell r="L19" t="str">
            <v xml:space="preserve">EXCEDENTES FINANCIEROS ENTIDADES DESCENTRALIZADAS </v>
          </cell>
          <cell r="M19">
            <v>1063.3</v>
          </cell>
          <cell r="O19">
            <v>1063.3</v>
          </cell>
        </row>
        <row r="20">
          <cell r="L20" t="str">
            <v>OTROS RECURSOS DEL BALANCE</v>
          </cell>
          <cell r="N20">
            <v>158.78009</v>
          </cell>
          <cell r="O20">
            <v>158.78009</v>
          </cell>
        </row>
        <row r="22">
          <cell r="L22" t="str">
            <v>TOTAL</v>
          </cell>
          <cell r="M22">
            <v>4146.7030000000004</v>
          </cell>
          <cell r="N22">
            <v>498.46772365700008</v>
          </cell>
          <cell r="O22">
            <v>4645.1707236570001</v>
          </cell>
        </row>
      </sheetData>
      <sheetData sheetId="1" refreshError="1">
        <row r="3">
          <cell r="B3" t="str">
            <v>Cuadro No. 1a</v>
          </cell>
        </row>
        <row r="4">
          <cell r="B4" t="str">
            <v>COMPOSICION INGRESOS CORRIENTES 1999</v>
          </cell>
        </row>
        <row r="5">
          <cell r="B5" t="str">
            <v>RECURSOS NACION</v>
          </cell>
        </row>
        <row r="6">
          <cell r="B6" t="str">
            <v>Miles de millones de pesos</v>
          </cell>
        </row>
        <row r="9">
          <cell r="C9" t="str">
            <v>CONCEPTO</v>
          </cell>
          <cell r="E9" t="str">
            <v>VALOR</v>
          </cell>
        </row>
        <row r="12">
          <cell r="B12" t="str">
            <v xml:space="preserve">  TOTAL INGRESOS CORRIENTES</v>
          </cell>
          <cell r="E12">
            <v>17813.984</v>
          </cell>
        </row>
        <row r="14">
          <cell r="B14" t="str">
            <v>1.1.  INGRESOS TRIBUTARIOS</v>
          </cell>
          <cell r="E14">
            <v>17369.627000000462</v>
          </cell>
        </row>
        <row r="16">
          <cell r="B16" t="str">
            <v xml:space="preserve">        1.1.1. IMPUESTOS DIRECTOS</v>
          </cell>
          <cell r="E16">
            <v>6285.366</v>
          </cell>
        </row>
        <row r="17">
          <cell r="D17" t="str">
            <v>IMPUESTO SOBRE LA RENTA Y COMPLEMENTARIOS</v>
          </cell>
          <cell r="E17">
            <v>6285.366</v>
          </cell>
        </row>
        <row r="19">
          <cell r="B19" t="str">
            <v xml:space="preserve">        1.1.2. IMPUESTOS INDIRECTOS</v>
          </cell>
          <cell r="E19">
            <v>11084.261000000462</v>
          </cell>
        </row>
        <row r="20">
          <cell r="D20" t="str">
            <v>IMPUESTOS SOBRE ADUANAS Y RECARGOS</v>
          </cell>
          <cell r="E20">
            <v>1646.4300000004641</v>
          </cell>
        </row>
        <row r="21">
          <cell r="D21" t="str">
            <v>IMPUESTO A LAS VENTAS</v>
          </cell>
          <cell r="E21">
            <v>8117.9189999999999</v>
          </cell>
        </row>
        <row r="22">
          <cell r="D22" t="str">
            <v>INTERNAS</v>
          </cell>
          <cell r="E22">
            <v>5452.433</v>
          </cell>
        </row>
        <row r="23">
          <cell r="D23" t="str">
            <v>EXTERNAS</v>
          </cell>
          <cell r="E23">
            <v>2665.4859999999999</v>
          </cell>
        </row>
        <row r="24">
          <cell r="D24" t="str">
            <v>IMPUESTO A LA GASOLINA Y ACPM</v>
          </cell>
          <cell r="E24">
            <v>917.32399999999996</v>
          </cell>
        </row>
        <row r="25">
          <cell r="D25" t="str">
            <v>IMPUESTO DE TIMBRE NACIONAL</v>
          </cell>
          <cell r="E25">
            <v>371.608</v>
          </cell>
        </row>
        <row r="26">
          <cell r="D26" t="str">
            <v>IMPUESTO DE TIMBRE NACIONAL SOBRE SALIDAS AL EXT.</v>
          </cell>
          <cell r="E26">
            <v>27.666</v>
          </cell>
        </row>
        <row r="27">
          <cell r="D27" t="str">
            <v>IMPUESTO AL ORO Y AL PLATINO</v>
          </cell>
          <cell r="E27">
            <v>3.3140000000000001</v>
          </cell>
        </row>
        <row r="29">
          <cell r="B29" t="str">
            <v>1.2</v>
          </cell>
          <cell r="C29" t="str">
            <v>INGRESOS NO TRIBUTARIOS</v>
          </cell>
          <cell r="E29">
            <v>444.35699999953806</v>
          </cell>
        </row>
        <row r="31">
          <cell r="C31" t="str">
            <v>1.2.1.</v>
          </cell>
          <cell r="D31" t="str">
            <v>TASAS Y MULTAS</v>
          </cell>
          <cell r="E31">
            <v>444.35699999953806</v>
          </cell>
        </row>
        <row r="32">
          <cell r="D32" t="str">
            <v>OTRAS TASAS, MULTAS Y CONTRIBUCIONES NO ESPECIFICADAS</v>
          </cell>
          <cell r="E32">
            <v>60.326000000000001</v>
          </cell>
        </row>
        <row r="33">
          <cell r="D33" t="str">
            <v>CONTRIBUCION ESPECIAL POR EXPLOTACION O EXPORTACION</v>
          </cell>
        </row>
        <row r="34">
          <cell r="D34" t="str">
            <v>DE PETROLEO CRUDO, GAS LIBRE, CARBON Y FERRONIQUEL</v>
          </cell>
          <cell r="E34">
            <v>34.844999999538061</v>
          </cell>
        </row>
        <row r="35">
          <cell r="D35" t="str">
            <v>FONDO DE RECURSOS DEL SUPERAVIT DE LA NACION</v>
          </cell>
          <cell r="E35">
            <v>151.52000000000001</v>
          </cell>
        </row>
        <row r="36">
          <cell r="D36" t="str">
            <v>CONCESION SOCIEDADES PORTUARIAS</v>
          </cell>
          <cell r="E36">
            <v>17.763999999999999</v>
          </cell>
        </row>
        <row r="37">
          <cell r="D37" t="str">
            <v xml:space="preserve"> CONCESION LARGA DISTANCIA</v>
          </cell>
          <cell r="E37">
            <v>179.90199999999999</v>
          </cell>
        </row>
        <row r="50">
          <cell r="B50" t="str">
            <v>Cuadro No. 1c</v>
          </cell>
        </row>
        <row r="51">
          <cell r="B51" t="str">
            <v>COMPOSICION DE LAS RENTAS PARAFISCALES Y LOS FINDOS ESPECIALES 1999</v>
          </cell>
        </row>
        <row r="52">
          <cell r="B52" t="str">
            <v>(Miles de millones de pesos)</v>
          </cell>
        </row>
        <row r="55">
          <cell r="C55" t="str">
            <v>CONCEPTO</v>
          </cell>
          <cell r="E55" t="str">
            <v>VALOR</v>
          </cell>
        </row>
        <row r="57">
          <cell r="B57">
            <v>3</v>
          </cell>
          <cell r="C57" t="str">
            <v>RENTAS PARAFISCALES</v>
          </cell>
          <cell r="E57">
            <v>495.72143714800001</v>
          </cell>
        </row>
        <row r="58">
          <cell r="D58" t="str">
            <v>FONDO DE PRESTACIONES SOCIALES DEL MAGISTERIO</v>
          </cell>
          <cell r="E58">
            <v>495.72143714800001</v>
          </cell>
        </row>
        <row r="60">
          <cell r="B60">
            <v>4</v>
          </cell>
          <cell r="C60" t="str">
            <v>FONDOS ESPECIALES</v>
          </cell>
          <cell r="E60">
            <v>2306.8786946720002</v>
          </cell>
        </row>
        <row r="61">
          <cell r="D61" t="str">
            <v>CONTRIB. ENTIDADES FISCALIZADAS POR LA CONTRALORIA</v>
          </cell>
          <cell r="E61">
            <v>121.624162707</v>
          </cell>
        </row>
        <row r="62">
          <cell r="D62" t="str">
            <v>CONTRIB. SUPERINTENDENCIA DEL SUBSIDIO FAMILIAR</v>
          </cell>
          <cell r="E62">
            <v>4.0627209999999998</v>
          </cell>
        </row>
        <row r="63">
          <cell r="D63" t="str">
            <v>CONTRIBUCIONES SUPERBANCARIA</v>
          </cell>
          <cell r="E63">
            <v>53.962781024000002</v>
          </cell>
        </row>
        <row r="64">
          <cell r="D64" t="str">
            <v>SUPERINTENDENCIA INDUSTRIA Y COMERCIO</v>
          </cell>
          <cell r="E64">
            <v>11.383514219</v>
          </cell>
        </row>
        <row r="65">
          <cell r="D65" t="str">
            <v>SUPERINTENDENCIA NACIONAL DE VALORES</v>
          </cell>
          <cell r="E65">
            <v>1.8920870000000001</v>
          </cell>
        </row>
        <row r="66">
          <cell r="D66" t="str">
            <v>CONTRIB. ENTIDADES CONTROLADAS POR SUPERPUERTOS</v>
          </cell>
          <cell r="E66">
            <v>19.847386159999999</v>
          </cell>
        </row>
        <row r="67">
          <cell r="D67" t="str">
            <v>CONTRIBUCION PARA LA DESCENTRALIZACIÓN</v>
          </cell>
          <cell r="E67">
            <v>206.59715109500002</v>
          </cell>
        </row>
        <row r="68">
          <cell r="D68" t="str">
            <v>FINANCIACION SECTOR JUSTICIA</v>
          </cell>
          <cell r="E68">
            <v>101.174956967</v>
          </cell>
        </row>
        <row r="69">
          <cell r="D69" t="str">
            <v>FONDO DE DEFENSA NACIONAL</v>
          </cell>
          <cell r="E69">
            <v>20.97</v>
          </cell>
        </row>
        <row r="70">
          <cell r="D70" t="str">
            <v>FONDO DE ESTUPEFACIENTES-MIN SALUD</v>
          </cell>
          <cell r="E70">
            <v>3.1355578780000002</v>
          </cell>
        </row>
        <row r="71">
          <cell r="D71" t="str">
            <v xml:space="preserve">FONDOS INTERNOS DEL MINISTERIO DE DEFENSA </v>
          </cell>
          <cell r="E71">
            <v>95.972661884999994</v>
          </cell>
        </row>
        <row r="72">
          <cell r="D72" t="str">
            <v xml:space="preserve">FONDOS INTERNOS DE LA POLICIA </v>
          </cell>
          <cell r="E72">
            <v>39.214421839000003</v>
          </cell>
        </row>
        <row r="73">
          <cell r="D73" t="str">
            <v>FONDO ROTATORIO MINISTERIO DE MINAS Y ENERGIA</v>
          </cell>
          <cell r="E73">
            <v>0.91249999999999998</v>
          </cell>
        </row>
        <row r="74">
          <cell r="D74" t="str">
            <v>FONDO NACIONAL DE REGALIAS</v>
          </cell>
          <cell r="E74">
            <v>523.853985201</v>
          </cell>
        </row>
        <row r="75">
          <cell r="D75" t="str">
            <v>ESCUELAS INDUSTRIALES E INSTITUTOS TECNICOS</v>
          </cell>
          <cell r="E75">
            <v>44.205705342000002</v>
          </cell>
        </row>
        <row r="76">
          <cell r="D76" t="str">
            <v>FONDO DE SOLIDARIDAD Y GARANTIA DEL SECTOR SALUD</v>
          </cell>
          <cell r="E76">
            <v>565.16685100000007</v>
          </cell>
        </row>
        <row r="77">
          <cell r="D77" t="str">
            <v>FONDO DE SOLIDARIDAD PENSIONAL</v>
          </cell>
          <cell r="E77">
            <v>150.3399</v>
          </cell>
        </row>
        <row r="78">
          <cell r="D78" t="str">
            <v>COMISION DE REGULACION DE TELECOMUNICACIONES</v>
          </cell>
          <cell r="E78">
            <v>4.8886301080000001</v>
          </cell>
        </row>
        <row r="79">
          <cell r="D79" t="str">
            <v>COMISION DE REGULACION DE ENERGIA Y GAS</v>
          </cell>
          <cell r="E79">
            <v>4.2288485199999997</v>
          </cell>
        </row>
        <row r="80">
          <cell r="D80" t="str">
            <v>COMISION DE REGULACION DE AGUA POTABLE</v>
          </cell>
          <cell r="E80">
            <v>3.189125642</v>
          </cell>
        </row>
        <row r="81">
          <cell r="D81" t="str">
            <v>FONDO DE RIESGOS PROFESIONALES ( ART. 87 DTO 1295 DE 1994 )</v>
          </cell>
          <cell r="E81">
            <v>7.032</v>
          </cell>
        </row>
        <row r="82">
          <cell r="D82" t="str">
            <v>INSTITUTO DE ESTUDIOS DEL MINISTERIO PUBLICO</v>
          </cell>
          <cell r="E82">
            <v>0.86231804400000001</v>
          </cell>
        </row>
        <row r="83">
          <cell r="D83" t="str">
            <v>FONDO BIENESTAR DE LA CONTRALORIA</v>
          </cell>
          <cell r="E83">
            <v>2.4324832540000001</v>
          </cell>
        </row>
        <row r="84">
          <cell r="D84" t="str">
            <v>FONDO SALUD FUERZAS MILITARES</v>
          </cell>
          <cell r="E84">
            <v>124.08699589999999</v>
          </cell>
        </row>
        <row r="85">
          <cell r="D85" t="str">
            <v>FONDO SALUD POLICIA</v>
          </cell>
          <cell r="E85">
            <v>139.621849887</v>
          </cell>
        </row>
        <row r="86">
          <cell r="D86" t="str">
            <v>FONDO DE COMPENSACIÓN AMBIENTAL</v>
          </cell>
          <cell r="E86">
            <v>18.425099999999997</v>
          </cell>
        </row>
        <row r="87">
          <cell r="D87" t="str">
            <v>PENSIONES EPSA-CVC</v>
          </cell>
          <cell r="E87">
            <v>10.965</v>
          </cell>
        </row>
        <row r="88">
          <cell r="D88" t="str">
            <v>FONDO DE SEGURIDAD Y CONVIVENCIA CIUDADANA</v>
          </cell>
          <cell r="E88">
            <v>26.83</v>
          </cell>
        </row>
      </sheetData>
      <sheetData sheetId="2" refreshError="1"/>
      <sheetData sheetId="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as"/>
      <sheetName val="Supuestos"/>
      <sheetName val="Basico"/>
      <sheetName val="Solicitudes Filtradas"/>
      <sheetName val="TECHOS"/>
      <sheetName val="Recorte"/>
    </sheetNames>
    <sheetDataSet>
      <sheetData sheetId="0">
        <row r="3">
          <cell r="F3" t="str">
            <v>ACTUALIZACIÓN CATASTRAL Y CARTOGRÁFICA</v>
          </cell>
        </row>
        <row r="4">
          <cell r="A4" t="str">
            <v>AGROPECUARIO</v>
          </cell>
          <cell r="B4" t="str">
            <v>ACCION SOCIAL</v>
          </cell>
        </row>
        <row r="5">
          <cell r="A5" t="str">
            <v>ACCIÓN SOCIAL</v>
          </cell>
          <cell r="B5" t="str">
            <v>AEROCIVIL</v>
          </cell>
        </row>
        <row r="6">
          <cell r="A6" t="str">
            <v>AMBIENTE, VIV. Y DLLO TERR</v>
          </cell>
          <cell r="B6" t="str">
            <v>AGENCIA LOGÍSTICA</v>
          </cell>
        </row>
        <row r="7">
          <cell r="A7" t="str">
            <v>AUDITORÍA</v>
          </cell>
          <cell r="B7" t="str">
            <v>ANH</v>
          </cell>
        </row>
        <row r="8">
          <cell r="A8" t="str">
            <v>AUDIENCIA</v>
          </cell>
          <cell r="B8" t="str">
            <v>ANTROPOLOGIA E HISTORIA</v>
          </cell>
        </row>
        <row r="9">
          <cell r="A9" t="str">
            <v>COMERCIO, IND. Y TURISMO</v>
          </cell>
          <cell r="B9" t="str">
            <v>ARCHIVO GENERAL</v>
          </cell>
        </row>
        <row r="10">
          <cell r="A10" t="str">
            <v>COMUNICACIONES</v>
          </cell>
          <cell r="B10" t="str">
            <v>ARMADA</v>
          </cell>
        </row>
        <row r="11">
          <cell r="A11" t="str">
            <v>CONGRESO</v>
          </cell>
          <cell r="B11" t="str">
            <v>ARTESANIAS DE COLOMBIA S.A.</v>
          </cell>
        </row>
        <row r="12">
          <cell r="A12" t="str">
            <v>CONTRALORÍA</v>
          </cell>
          <cell r="B12" t="str">
            <v xml:space="preserve">AUDITORIA </v>
          </cell>
        </row>
        <row r="13">
          <cell r="A13" t="str">
            <v>DANE</v>
          </cell>
          <cell r="B13" t="str">
            <v>BIBLIOTECA DE MEDELLIN</v>
          </cell>
        </row>
        <row r="14">
          <cell r="A14" t="str">
            <v>DEFENSA</v>
          </cell>
          <cell r="B14" t="str">
            <v>C.D.A.</v>
          </cell>
        </row>
        <row r="15">
          <cell r="A15" t="str">
            <v>DEFENSORÍA</v>
          </cell>
          <cell r="B15" t="str">
            <v>C.S.B.</v>
          </cell>
        </row>
        <row r="16">
          <cell r="A16" t="str">
            <v>TRANSPORTE</v>
          </cell>
          <cell r="B16" t="str">
            <v>CAMARA</v>
          </cell>
        </row>
        <row r="17">
          <cell r="B17" t="str">
            <v>CORPOURABA</v>
          </cell>
        </row>
        <row r="18">
          <cell r="B18" t="str">
            <v>CREG</v>
          </cell>
        </row>
        <row r="19">
          <cell r="B19" t="str">
            <v xml:space="preserve">DANSOCIAL </v>
          </cell>
        </row>
        <row r="20">
          <cell r="B20" t="str">
            <v>DEFENSA CIVIL</v>
          </cell>
        </row>
        <row r="21">
          <cell r="B21" t="str">
            <v>DEFENSORIA</v>
          </cell>
        </row>
        <row r="22">
          <cell r="B22" t="str">
            <v>DIR. GRAL. COMERCIO EXTERIOR</v>
          </cell>
        </row>
        <row r="23">
          <cell r="B23" t="str">
            <v>DNP</v>
          </cell>
        </row>
        <row r="24">
          <cell r="B24" t="str">
            <v>EJERCITO</v>
          </cell>
        </row>
        <row r="25">
          <cell r="B25" t="str">
            <v>ESAP</v>
          </cell>
        </row>
        <row r="26">
          <cell r="B26" t="str">
            <v>FONDO CONGRESO-PENSIONES</v>
          </cell>
        </row>
        <row r="27">
          <cell r="B27" t="str">
            <v>FONDO NAL. REGALIAS</v>
          </cell>
        </row>
        <row r="28">
          <cell r="B28" t="str">
            <v>FONFAC</v>
          </cell>
        </row>
        <row r="29">
          <cell r="B29" t="str">
            <v>FONREGISTRADURIA</v>
          </cell>
        </row>
        <row r="30">
          <cell r="B30" t="str">
            <v>FONRELACIONES</v>
          </cell>
        </row>
        <row r="31">
          <cell r="B31" t="str">
            <v>FONVIVIENDA</v>
          </cell>
        </row>
        <row r="32">
          <cell r="B32" t="str">
            <v>FUERZA AEREA</v>
          </cell>
        </row>
        <row r="33">
          <cell r="B33" t="str">
            <v>FUNPUBLICA</v>
          </cell>
        </row>
        <row r="34">
          <cell r="B34" t="str">
            <v>HOSPITAL MILITAR</v>
          </cell>
        </row>
        <row r="35">
          <cell r="B35" t="str">
            <v>ICA</v>
          </cell>
        </row>
        <row r="36">
          <cell r="B36" t="str">
            <v>ICBF</v>
          </cell>
        </row>
        <row r="37">
          <cell r="B37" t="str">
            <v>ICETEX</v>
          </cell>
        </row>
        <row r="38">
          <cell r="B38" t="str">
            <v>ICFES</v>
          </cell>
        </row>
        <row r="39">
          <cell r="B39" t="str">
            <v>IDEAM</v>
          </cell>
        </row>
        <row r="40">
          <cell r="B40" t="str">
            <v>IGAC</v>
          </cell>
        </row>
        <row r="41">
          <cell r="B41" t="str">
            <v>INCI</v>
          </cell>
        </row>
        <row r="42">
          <cell r="B42" t="str">
            <v>INCO</v>
          </cell>
        </row>
        <row r="43">
          <cell r="B43" t="str">
            <v>INCODER</v>
          </cell>
        </row>
        <row r="44">
          <cell r="B44" t="str">
            <v>INGEOMINAS</v>
          </cell>
        </row>
        <row r="45">
          <cell r="B45" t="str">
            <v>INPEC</v>
          </cell>
        </row>
        <row r="46">
          <cell r="B46" t="str">
            <v>INS</v>
          </cell>
        </row>
        <row r="47">
          <cell r="B47" t="str">
            <v>INSOR</v>
          </cell>
        </row>
        <row r="48">
          <cell r="B48" t="str">
            <v>INST. CANCEROLOGIA</v>
          </cell>
        </row>
        <row r="49">
          <cell r="B49" t="str">
            <v>INST. DEL CESAR</v>
          </cell>
        </row>
        <row r="50">
          <cell r="B50" t="str">
            <v>INSTITUTO ESTUDIOS MINPUBLICO</v>
          </cell>
        </row>
        <row r="51">
          <cell r="B51" t="str">
            <v>INVIAS</v>
          </cell>
        </row>
        <row r="52">
          <cell r="B52" t="str">
            <v>INVIMA</v>
          </cell>
        </row>
        <row r="53">
          <cell r="B53" t="str">
            <v>IPSE</v>
          </cell>
        </row>
        <row r="54">
          <cell r="B54" t="str">
            <v>ITSA</v>
          </cell>
        </row>
        <row r="55">
          <cell r="B55" t="str">
            <v>MEDICINA LEGAL</v>
          </cell>
        </row>
        <row r="56">
          <cell r="B56" t="str">
            <v>MINAGRICULTURA</v>
          </cell>
        </row>
        <row r="57">
          <cell r="B57" t="str">
            <v>MINAMBIENTE</v>
          </cell>
        </row>
        <row r="58">
          <cell r="B58" t="str">
            <v>MINCOMERCIO</v>
          </cell>
        </row>
        <row r="59">
          <cell r="B59" t="str">
            <v xml:space="preserve">MINCULTURA </v>
          </cell>
        </row>
        <row r="60">
          <cell r="B60" t="str">
            <v>MINDEFENSA</v>
          </cell>
        </row>
        <row r="61">
          <cell r="B61" t="str">
            <v>MINEDUCACION</v>
          </cell>
        </row>
        <row r="62">
          <cell r="B62" t="str">
            <v>MINHACIENDA</v>
          </cell>
        </row>
        <row r="63">
          <cell r="B63" t="str">
            <v>MININTERIOR</v>
          </cell>
        </row>
        <row r="64">
          <cell r="B64" t="str">
            <v xml:space="preserve">MINMINAS </v>
          </cell>
        </row>
        <row r="65">
          <cell r="B65" t="str">
            <v>MINPROTECCIÓN</v>
          </cell>
        </row>
        <row r="66">
          <cell r="B66" t="str">
            <v xml:space="preserve">MINPUBLICO </v>
          </cell>
        </row>
        <row r="67">
          <cell r="B67" t="str">
            <v>MINTRANSPORTE</v>
          </cell>
        </row>
        <row r="68">
          <cell r="B68" t="str">
            <v>NASA KI WE</v>
          </cell>
        </row>
        <row r="69">
          <cell r="B69" t="str">
            <v>OTRAS ENTIDADES DEL SECTOR</v>
          </cell>
        </row>
        <row r="70">
          <cell r="B70" t="str">
            <v>PARQUES NALES NATURALES</v>
          </cell>
        </row>
        <row r="71">
          <cell r="B71" t="str">
            <v>PASCUAL BRAVO</v>
          </cell>
        </row>
        <row r="72">
          <cell r="B72" t="str">
            <v>POLICIA NACIONAL (SALUD)</v>
          </cell>
        </row>
        <row r="73">
          <cell r="B73" t="str">
            <v xml:space="preserve">POLICIA NACIONAL  </v>
          </cell>
        </row>
        <row r="74">
          <cell r="B74" t="str">
            <v>PRESIDENCIA</v>
          </cell>
        </row>
        <row r="75">
          <cell r="B75" t="str">
            <v xml:space="preserve">REGISTRADURIA </v>
          </cell>
        </row>
        <row r="76">
          <cell r="B76" t="str">
            <v>SALUD - FFMM</v>
          </cell>
        </row>
        <row r="77">
          <cell r="B77" t="str">
            <v>SANATORIO AGUA DE DIOS</v>
          </cell>
        </row>
        <row r="78">
          <cell r="B78" t="str">
            <v>SENA</v>
          </cell>
        </row>
        <row r="79">
          <cell r="B79" t="str">
            <v xml:space="preserve">SENADO </v>
          </cell>
        </row>
        <row r="80">
          <cell r="B80" t="str">
            <v>SUPERBANCARIA</v>
          </cell>
        </row>
        <row r="81">
          <cell r="B81" t="str">
            <v>SUPERINDUSTRIA Y COMERCIO</v>
          </cell>
        </row>
        <row r="82">
          <cell r="B82" t="str">
            <v>SUPERFINANCIERA</v>
          </cell>
        </row>
        <row r="83">
          <cell r="B83" t="str">
            <v>SUPERNOTARIADO</v>
          </cell>
        </row>
        <row r="84">
          <cell r="B84" t="str">
            <v>SUPERSALUD</v>
          </cell>
        </row>
        <row r="85">
          <cell r="B85" t="str">
            <v>SUPERSERVIPUBLICOS</v>
          </cell>
        </row>
        <row r="86">
          <cell r="B86" t="str">
            <v>SUPERSOCIEDADES</v>
          </cell>
        </row>
        <row r="87">
          <cell r="B87" t="str">
            <v>SUPERSOLIDARIA</v>
          </cell>
        </row>
        <row r="88">
          <cell r="B88" t="str">
            <v>SUPERSUBSIDIO</v>
          </cell>
        </row>
        <row r="89">
          <cell r="B89" t="str">
            <v>TECNICO CENTRAL</v>
          </cell>
        </row>
        <row r="90">
          <cell r="B90" t="str">
            <v>UAE - DIAN</v>
          </cell>
        </row>
        <row r="91">
          <cell r="B91" t="str">
            <v>UAE AGUA POTABLE SANEAMIENTO</v>
          </cell>
        </row>
        <row r="92">
          <cell r="B92" t="str">
            <v>UNAD</v>
          </cell>
        </row>
        <row r="93">
          <cell r="B93" t="str">
            <v>UPME</v>
          </cell>
        </row>
      </sheetData>
      <sheetData sheetId="1" refreshError="1"/>
      <sheetData sheetId="2" refreshError="1"/>
      <sheetData sheetId="3" refreshError="1"/>
      <sheetData sheetId="4">
        <row r="3">
          <cell r="F3" t="str">
            <v>ACTUALIZACIÓN CATASTRAL Y CARTOGRÁFICA</v>
          </cell>
        </row>
      </sheetData>
      <sheetData sheetId="5"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s Fernando Sanchez Quintero" refreshedDate="43125.485310879631" createdVersion="6" refreshedVersion="6" minRefreshableVersion="3" recordCount="175" xr:uid="{00000000-000A-0000-FFFF-FFFF00000000}">
  <cacheSource type="worksheet">
    <worksheetSource ref="A1:BI89" sheet="Indicadores ODS_Colombia_Datos"/>
  </cacheSource>
  <cacheFields count="81">
    <cacheField name="ODS" numFmtId="0">
      <sharedItems containsString="0" containsBlank="1" containsNumber="1" containsInteger="1" minValue="1" maxValue="17"/>
    </cacheField>
    <cacheField name="No." numFmtId="0">
      <sharedItems containsString="0" containsBlank="1" containsNumber="1" containsInteger="1" minValue="1" maxValue="1"/>
    </cacheField>
    <cacheField name="ODS2" numFmtId="0">
      <sharedItems containsSemiMixedTypes="0" containsString="0" containsNumber="1" containsInteger="1" minValue="1" maxValue="17" count="17">
        <n v="1"/>
        <n v="2"/>
        <n v="3"/>
        <n v="4"/>
        <n v="5"/>
        <n v="6"/>
        <n v="7"/>
        <n v="8"/>
        <n v="9"/>
        <n v="10"/>
        <n v="11"/>
        <n v="12"/>
        <n v="13"/>
        <n v="14"/>
        <n v="15"/>
        <n v="16"/>
        <n v="17"/>
      </sharedItems>
    </cacheField>
    <cacheField name="No. Mesa" numFmtId="0">
      <sharedItems/>
    </cacheField>
    <cacheField name="Meta ODS" numFmtId="0">
      <sharedItems/>
    </cacheField>
    <cacheField name="Nombre Meta ODS" numFmtId="0">
      <sharedItems longText="1"/>
    </cacheField>
    <cacheField name="Entidad(es) responsable(s) por Meta ODS" numFmtId="0">
      <sharedItems/>
    </cacheField>
    <cacheField name="Entidad(es) acompañante(s) por meta ODS" numFmtId="0">
      <sharedItems containsBlank="1" longText="1"/>
    </cacheField>
    <cacheField name="Indicador propuesto por:_x000a_DANE/DNP/Sector" numFmtId="0">
      <sharedItems/>
    </cacheField>
    <cacheField name="ID _x000a_Indicador " numFmtId="0">
      <sharedItems/>
    </cacheField>
    <cacheField name="Nombre del Indicador" numFmtId="0">
      <sharedItems/>
    </cacheField>
    <cacheField name="Indicador Repetido_x000a_(SÍ = 1/ No=0)" numFmtId="0">
      <sharedItems containsString="0" containsBlank="1" containsNumber="1" containsInteger="1" minValue="1" maxValue="1"/>
    </cacheField>
    <cacheField name="Descripción del Indicador" numFmtId="0">
      <sharedItems longText="1"/>
    </cacheField>
    <cacheField name="Unidad de medida" numFmtId="0">
      <sharedItems/>
    </cacheField>
    <cacheField name="Fuente" numFmtId="0">
      <sharedItems/>
    </cacheField>
    <cacheField name="Línea Base 2015" numFmtId="0">
      <sharedItems containsMixedTypes="1" containsNumber="1" minValue="0" maxValue="58783000"/>
    </cacheField>
    <cacheField name="Meta Intermedia a 2018" numFmtId="0">
      <sharedItems containsMixedTypes="1" containsNumber="1" minValue="1.1999999999999999E-3" maxValue="63630515"/>
    </cacheField>
    <cacheField name="Meta Proyectada a 2030" numFmtId="0">
      <sharedItems containsMixedTypes="1" containsNumber="1" minValue="0" maxValue="103597983"/>
    </cacheField>
    <cacheField name="Indicador trazador_x000a_(Sí/No)" numFmtId="0">
      <sharedItems/>
    </cacheField>
    <cacheField name="Entidad responsable encargada de reportar avances del indicador" numFmtId="0">
      <sharedItems containsBlank="1"/>
    </cacheField>
    <cacheField name="DT Encargada de la Proyección" numFmtId="0">
      <sharedItems containsBlank="1"/>
    </cacheField>
    <cacheField name="Entidad a validar la meta del indicador" numFmtId="0">
      <sharedItems containsBlank="1"/>
    </cacheField>
    <cacheField name="Entidad a validar la meta del indicador2" numFmtId="0">
      <sharedItems containsBlank="1"/>
    </cacheField>
    <cacheField name="Entidad a validar la meta del indicador3" numFmtId="0">
      <sharedItems containsBlank="1"/>
    </cacheField>
    <cacheField name="Entidad a validar la meta del indicador4" numFmtId="0">
      <sharedItems containsBlank="1"/>
    </cacheField>
    <cacheField name="Entidad a validar la meta del indicador5" numFmtId="0">
      <sharedItems containsNonDate="0" containsString="0" containsBlank="1"/>
    </cacheField>
    <cacheField name="Ficha _x000a_técnica recibida" numFmtId="0">
      <sharedItems containsBlank="1"/>
    </cacheField>
    <cacheField name="Serie histórica recibida" numFmtId="0">
      <sharedItems containsBlank="1"/>
    </cacheField>
    <cacheField name="Fuente serie histórica (compilador de la información)" numFmtId="0">
      <sharedItems containsBlank="1"/>
    </cacheField>
    <cacheField name="2000" numFmtId="0">
      <sharedItems containsBlank="1" containsMixedTypes="1" containsNumber="1" minValue="2.2640964893387897E-3" maxValue="265445.59999999998"/>
    </cacheField>
    <cacheField name="2001" numFmtId="0">
      <sharedItems containsBlank="1" containsMixedTypes="1" containsNumber="1" minValue="2.2640964893387897E-3" maxValue="380707"/>
    </cacheField>
    <cacheField name="2002" numFmtId="0">
      <sharedItems containsBlank="1" containsMixedTypes="1" containsNumber="1" minValue="2.2640964893387897E-3" maxValue="673631"/>
    </cacheField>
    <cacheField name="2003" numFmtId="0">
      <sharedItems containsBlank="1" containsMixedTypes="1" containsNumber="1" minValue="-5.9634909669293301E-3" maxValue="751269"/>
    </cacheField>
    <cacheField name="2004" numFmtId="0">
      <sharedItems containsBlank="1" containsMixedTypes="1" containsNumber="1" minValue="6.9999999999999999E-4" maxValue="881962"/>
    </cacheField>
    <cacheField name="2005" numFmtId="0">
      <sharedItems containsBlank="1" containsMixedTypes="1" containsNumber="1" minValue="1.1000000000000001E-3" maxValue="1086686"/>
    </cacheField>
    <cacheField name="2006" numFmtId="0">
      <sharedItems containsBlank="1" containsMixedTypes="1" containsNumber="1" minValue="1.2978922230297996E-3" maxValue="1210624"/>
    </cacheField>
    <cacheField name="2007" numFmtId="0">
      <sharedItems containsBlank="1" containsMixedTypes="1" containsNumber="1" minValue="4.5933717645437632E-4" maxValue="1502172"/>
    </cacheField>
    <cacheField name="2008" numFmtId="0">
      <sharedItems containsBlank="1" containsMixedTypes="1" containsNumber="1" minValue="6.1919504643962852E-4" maxValue="1850537"/>
    </cacheField>
    <cacheField name="2009" numFmtId="0">
      <sharedItems containsBlank="1" containsMixedTypes="1" containsNumber="1" minValue="-3.7485680451453202E-2" maxValue="1671129"/>
    </cacheField>
    <cacheField name="2010" numFmtId="0">
      <sharedItems containsBlank="1" containsMixedTypes="1" containsNumber="1" minValue="-3.2039809680469498E-3" maxValue="2938227"/>
    </cacheField>
    <cacheField name="2011" numFmtId="0">
      <sharedItems containsBlank="1" containsMixedTypes="1" containsNumber="1" minValue="1.400925262266241E-3" maxValue="2295686"/>
    </cacheField>
    <cacheField name="2012" numFmtId="0">
      <sharedItems containsBlank="1" containsMixedTypes="1" containsNumber="1" minValue="1.6000000000000001E-3" maxValue="2390753"/>
    </cacheField>
    <cacheField name="2013" numFmtId="0">
      <sharedItems containsBlank="1" containsMixedTypes="1" containsNumber="1" minValue="1.1999999999999999E-3" maxValue="3024264"/>
    </cacheField>
    <cacheField name="2014" numFmtId="0">
      <sharedItems containsBlank="1" containsMixedTypes="1" containsNumber="1" minValue="1.1000000000000001E-3" maxValue="3849422"/>
    </cacheField>
    <cacheField name="2015" numFmtId="0">
      <sharedItems containsBlank="1" containsMixedTypes="1" containsNumber="1" minValue="0" maxValue="3935396"/>
    </cacheField>
    <cacheField name="2016" numFmtId="0">
      <sharedItems containsBlank="1" containsMixedTypes="1" containsNumber="1" minValue="2.7000000000000001E-3" maxValue="536982"/>
    </cacheField>
    <cacheField name="2017" numFmtId="0">
      <sharedItems containsBlank="1" containsMixedTypes="1" containsNumber="1" minValue="0.13503029999999999" maxValue="434"/>
    </cacheField>
    <cacheField name="Entidad responsable aprobada_x000a_(Sí/No)" numFmtId="0">
      <sharedItems containsBlank="1"/>
    </cacheField>
    <cacheField name="Entidades acompañantes _x000a_aprobadas_x000a_(Sí/No)" numFmtId="0">
      <sharedItems containsBlank="1"/>
    </cacheField>
    <cacheField name="Indicador Global (Sí/No/Similar)" numFmtId="0">
      <sharedItems/>
    </cacheField>
    <cacheField name="Justificación ajustes Pre-Conpes 22.11.2017" numFmtId="0">
      <sharedItems containsBlank="1" longText="1"/>
    </cacheField>
    <cacheField name="Justificación Ajustes - Enero de 2018" numFmtId="0">
      <sharedItems containsBlank="1" longText="1"/>
    </cacheField>
    <cacheField name="Semáforo Corte Pre-CONPES - Nombre indicador" numFmtId="0">
      <sharedItems containsString="0" containsBlank="1" containsNumber="1" containsInteger="1" minValue="-1" maxValue="2"/>
    </cacheField>
    <cacheField name="Semáforo Indicador" numFmtId="0">
      <sharedItems containsSemiMixedTypes="0" containsString="0" containsNumber="1" containsInteger="1" minValue="1" maxValue="2"/>
    </cacheField>
    <cacheField name="Felipe_x000a_(Enviar correo/llamar)" numFmtId="0">
      <sharedItems containsBlank="1"/>
    </cacheField>
    <cacheField name="Nombre contacto" numFmtId="0">
      <sharedItems containsBlank="1" longText="1"/>
    </cacheField>
    <cacheField name="Cargo" numFmtId="0">
      <sharedItems containsBlank="1"/>
    </cacheField>
    <cacheField name="Correo electrónico" numFmtId="0">
      <sharedItems containsBlank="1" longText="1"/>
    </cacheField>
    <cacheField name="Número de contacto" numFmtId="0">
      <sharedItems containsBlank="1"/>
    </cacheField>
    <cacheField name="Observaciones" numFmtId="0">
      <sharedItems containsBlank="1" longText="1"/>
    </cacheField>
    <cacheField name="Indicador aprobado_x000a_(Sí/No/Parcialmente/En estudio)" numFmtId="0">
      <sharedItems/>
    </cacheField>
    <cacheField name="Ficha técnica enviada por el sector_x000a_(Sí/No)" numFmtId="0">
      <sharedItems count="3">
        <s v="Sí"/>
        <s v="No"/>
        <s v="Si" u="1"/>
      </sharedItems>
    </cacheField>
    <cacheField name="Ficha técnica enviada por el sector revisada por DSEPP y DT_x000a_(Sí/No)" numFmtId="0">
      <sharedItems count="2">
        <s v="Sí"/>
        <s v="No"/>
      </sharedItems>
    </cacheField>
    <cacheField name="Ficha técnica aprobada_x000a_(Sí/No)" numFmtId="0">
      <sharedItems count="2">
        <s v="Sí"/>
        <s v="No"/>
      </sharedItems>
    </cacheField>
    <cacheField name="Serie histórica disponible:_x000a__x000a_Sí validada en la mesa_x000a_Sí enviada en FT por sector_x000a_No" numFmtId="0">
      <sharedItems count="5">
        <s v="Sí validada en la mesa"/>
        <s v="Sí enviada en FT por sector"/>
        <s v="No"/>
        <s v="Sí"/>
        <s v="N.A."/>
      </sharedItems>
    </cacheField>
    <cacheField name="Indicador incluido en el Conpes _x000a_Sí_x000a_No" numFmtId="0">
      <sharedItems/>
    </cacheField>
    <cacheField name="Cortes Indicador Subido a la plataforma " numFmtId="0">
      <sharedItems containsBlank="1"/>
    </cacheField>
    <cacheField name="ID Nuevo" numFmtId="0">
      <sharedItems/>
    </cacheField>
    <cacheField name="Nuevos" numFmtId="0">
      <sharedItems containsBlank="1"/>
    </cacheField>
    <cacheField name="Datos en Gitlab" numFmtId="0">
      <sharedItems/>
    </cacheField>
    <cacheField name="Rev" numFmtId="0">
      <sharedItems/>
    </cacheField>
    <cacheField name="Semáforo Corte Pre-CONPES - Nombre indicador2" numFmtId="0">
      <sharedItems containsBlank="1"/>
    </cacheField>
    <cacheField name="Observaciones2" numFmtId="0">
      <sharedItems containsBlank="1"/>
    </cacheField>
    <cacheField name="Se debe subir nuevo archivo de datos a Gitlab" numFmtId="0">
      <sharedItems containsString="0" containsBlank="1" containsNumber="1" containsInteger="1" minValue="1" maxValue="1"/>
    </cacheField>
    <cacheField name="Repetidos" numFmtId="0">
      <sharedItems containsBlank="1"/>
    </cacheField>
    <cacheField name="Archivo de datos generado" numFmtId="0">
      <sharedItems containsBlank="1"/>
    </cacheField>
    <cacheField name="Is good" numFmtId="0">
      <sharedItems/>
    </cacheField>
    <cacheField name="Type" numFmtId="0">
      <sharedItems/>
    </cacheField>
    <cacheField name="Cambios plataforma web: 15.01.2017" numFmtId="0">
      <sharedItems containsBlank="1"/>
    </cacheField>
    <cacheField name="Cambios plataforma web 15.01.2018" numFmtId="0">
      <sharedItems/>
    </cacheField>
    <cacheField name="Cambios plataforma web 22.01.2018"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5">
  <r>
    <n v="1"/>
    <n v="1"/>
    <x v="0"/>
    <s v="Mesa 1"/>
    <s v="1.2"/>
    <s v="De aquí a 2030, reducir al menos a la mitad la proporción de hombres, mujeres y niños de todas las edades que viven en la pobreza en todas sus dimensiones con arreglo a las definiciones nacionales"/>
    <s v="Departamento para la Prosperidad Social "/>
    <s v="Ministerio del Trabajo_x000a_Ministerio de Agricultura y Desarrollo Rural_x000a_Ministerio de Educación Nacional_x000a_Ministerio de Vivienda, Ciudad y Territorio_x000a_Miisterio de Minas y Energía"/>
    <s v="DANE"/>
    <s v="Nuevo"/>
    <s v="Incidencia de la Pobreza Monetaria"/>
    <m/>
    <s v="Mide el porcentaje de la población que tiene un ingreso per cápita en el hogar por debajo de la línea de pobreza (calculada como el costo per cápita mínimo de una canasta básica de bienes alimentarios y no alimentarios), respecto a la población total."/>
    <s v="Porcentaje"/>
    <s v="DANE - Gran Encuesta Integrada de Hogares (GEIH)"/>
    <s v="27,8%"/>
    <n v="0.25"/>
    <s v="18,7%"/>
    <s v="No"/>
    <s v="DANE"/>
    <s v="DDS"/>
    <s v="Departamento Administrativo para la Prosperidad Social"/>
    <m/>
    <m/>
    <m/>
    <m/>
    <s v="Sí"/>
    <s v="Sí"/>
    <s v="DANE"/>
    <s v="N.D."/>
    <s v="N.D."/>
    <n v="0.497"/>
    <n v="0.48"/>
    <n v="0.47399999999999998"/>
    <n v="0.45"/>
    <s v="N.D."/>
    <s v="N.D."/>
    <n v="0.42"/>
    <n v="0.40300000000000002"/>
    <n v="0.372"/>
    <n v="0.34100000000000003"/>
    <n v="0.32700000000000001"/>
    <n v="0.30599999999999999"/>
    <n v="0.28499999999999998"/>
    <n v="0.27800000000000002"/>
    <n v="0.28000000000000003"/>
    <m/>
    <s v="Sí"/>
    <s v="No"/>
    <s v="Similar"/>
    <m/>
    <m/>
    <n v="1"/>
    <n v="2"/>
    <m/>
    <m/>
    <m/>
    <m/>
    <m/>
    <m/>
    <s v="Sí"/>
    <x v="0"/>
    <x v="0"/>
    <x v="0"/>
    <x v="0"/>
    <s v="Sí"/>
    <s v="22.11.2017"/>
    <s v="1.2.1"/>
    <m/>
    <s v="Sí"/>
    <s v="1.2.1"/>
    <s v="Sí"/>
    <m/>
    <m/>
    <m/>
    <m/>
    <s v="Low"/>
    <s v="GLOBAL"/>
    <s v="OK - Cmabiar puntos por comas"/>
    <s v="OK - Cambiar puntos por comas / No se encuentra la linea base Nacional ya que hay muchas series "/>
    <s v="OK - Cambiar puntos por comas / No se encuentra la linea base Nacional ya que hay muchas series "/>
  </r>
  <r>
    <m/>
    <n v="1"/>
    <x v="0"/>
    <s v="Mesa 1"/>
    <s v="1.1"/>
    <s v="De aquí a 2030, erradicar para todas las personas y en todo el mundo la pobreza extrema (actualmente se considera que sufren pobreza extrema las personas que viven con menos de 1,25 dólares de los Estados Unidos al día)"/>
    <s v="Departamento para la Prosperidad Social "/>
    <s v="Ministerio de Agricultura y Desarrollo Rural_x000a_Ministerio de Educación Nacional_x000a_Miisterio de Minas y Energía"/>
    <s v="DANE"/>
    <s v="Nuevo"/>
    <s v="Porcentaje de población que vive por debajo del umbral internacional de pobreza extrema"/>
    <m/>
    <s v="Mide el porcentaje de la población total en los hogares que tienen un consumo per cápita o ingreso, que está por debajo del umbral internacional de pobreza de US $ 1,90 (PPA de 2011) al día."/>
    <s v="Porcentaje"/>
    <s v="DANE - Gran Encuesta Integrada de Hogares (GEIH)"/>
    <s v="5,6%"/>
    <n v="0.05"/>
    <n v="1.7000000000000001E-2"/>
    <s v="No"/>
    <s v="DANE"/>
    <s v="DDS"/>
    <s v="Departamento Administrativo para la Prosperidad Social"/>
    <m/>
    <m/>
    <m/>
    <m/>
    <s v="Sí"/>
    <s v="Sí"/>
    <s v="DANE"/>
    <s v="N.D."/>
    <s v="N.D."/>
    <n v="0.15103078522531299"/>
    <n v="0.13318590862323099"/>
    <n v="0.12939610998530099"/>
    <n v="0.115458203213363"/>
    <s v="N.D."/>
    <s v="N.D."/>
    <n v="0.122751301378624"/>
    <n v="0.106345830237821"/>
    <n v="9.3163146801655897E-2"/>
    <n v="7.6932062334821097E-2"/>
    <n v="7.58116642781404E-2"/>
    <n v="6.6587308857965294E-2"/>
    <n v="6.0944507507466897E-2"/>
    <n v="5.5736121542940102E-2"/>
    <n v="5.5E-2"/>
    <m/>
    <s v="Sí"/>
    <s v="No"/>
    <s v="Sí"/>
    <m/>
    <m/>
    <n v="1"/>
    <n v="2"/>
    <m/>
    <m/>
    <m/>
    <m/>
    <m/>
    <m/>
    <s v="Sí"/>
    <x v="0"/>
    <x v="0"/>
    <x v="0"/>
    <x v="0"/>
    <s v="Sí"/>
    <s v="Sí"/>
    <s v="1.1.1"/>
    <m/>
    <s v="Sí"/>
    <s v="1.1.1"/>
    <s v="No"/>
    <m/>
    <m/>
    <m/>
    <m/>
    <s v="Low"/>
    <s v="GLOBAL"/>
    <s v="OK - Cmabiar puntos por comas"/>
    <s v="OK - Cambiar puntos por comas"/>
    <s v="OK - Cambiar puntos por comas"/>
  </r>
  <r>
    <m/>
    <n v="1"/>
    <x v="0"/>
    <s v="Mesa 1"/>
    <s v="1.1"/>
    <s v="De aquí a 2030, erradicar para todas las personas y en todo el mundo la pobreza extrema (actualmente se considera que sufren pobreza extrema las personas que viven con menos de 1,25 dólares de los Estados Unidos al día)"/>
    <s v="Departamento para la Prosperidad Social "/>
    <s v="Ministerio de Agricultura y Desarrollo Rural_x000a_Ministerio de Educación Nacional_x000a_Miisterio de Minas y Energía"/>
    <s v="DANE"/>
    <s v="Nuevo"/>
    <s v="Incidencia de la Pobreza Monetaria Extrema"/>
    <m/>
    <s v="Mide el porcentaje de la población que tiene un ingreso per cápita en el hogar por debajo de la línea de pobreza extrema (calculada a partir del costo per cápita mínimo de una canasta alimentaria que garantiza las necesidades básicas calóricas), respecto a la población total."/>
    <s v="Porcentaje"/>
    <s v="DANE - Gran Encuesta Integrada de Hogares (GEIH)"/>
    <s v="7,9%"/>
    <s v="7,9%"/>
    <n v="0.04"/>
    <s v="No"/>
    <s v="DANE"/>
    <s v="DDS"/>
    <s v="Departamento Administrativo para la Prosperidad Social"/>
    <m/>
    <m/>
    <m/>
    <m/>
    <s v="Sí"/>
    <s v="Sí"/>
    <s v="DANE"/>
    <s v="N.D."/>
    <s v="N.D."/>
    <n v="0.17699999999999999"/>
    <n v="0.157"/>
    <n v="0.14799999999999999"/>
    <n v="0.13800000000000001"/>
    <s v="N.D."/>
    <s v="N.D."/>
    <n v="0.16400000000000001"/>
    <n v="0.14399999999999999"/>
    <n v="0.123"/>
    <n v="0.106"/>
    <n v="0.104"/>
    <n v="9.0999999999999998E-2"/>
    <n v="8.1000000000000003E-2"/>
    <n v="7.9000000000000001E-2"/>
    <n v="8.5000000000000006E-2"/>
    <m/>
    <s v="Sí"/>
    <s v="No"/>
    <s v="No"/>
    <s v="Con Felipe Castro (22/11/2017) se cambió la meta 2030 de 4,6% a 4,0% dado que eso sería lo que se logra si se lleva la pobreza monetaria extrema en lo rural al 0%. La de 2018 no se va a cumplir, recalcularla_x000a__x000a_(13,12,2017) La DT al solicitarle el ajuste de la meta 2018 envío nuevamente la de 2030 en 4,8%, pero Felipe solicitó no ajustar la meta 2030, por lo que se mentiene en 4,0%_x000a__x000a_Se dejò la meta de 2018 en 7,9% dado que no se cumplirìa el 6% del Plan Nacional de Desarrollo"/>
    <m/>
    <n v="1"/>
    <n v="2"/>
    <m/>
    <m/>
    <m/>
    <m/>
    <m/>
    <m/>
    <s v="Sí"/>
    <x v="0"/>
    <x v="0"/>
    <x v="1"/>
    <x v="0"/>
    <s v="Sí"/>
    <s v="Sí"/>
    <s v="1.1.a"/>
    <m/>
    <s v="Sí"/>
    <s v="1.1.a"/>
    <m/>
    <m/>
    <m/>
    <m/>
    <m/>
    <s v="Low"/>
    <s v="NATIONAL"/>
    <s v="OK - Cmabiar puntos por comas"/>
    <s v="OK - Cambiar puntos por comas / No se encuentra la linea base Nacional ya que hay muchas series "/>
    <s v="OK - Cambiar puntos por comas / No se encuentra la linea base Nacional ya que hay muchas series "/>
  </r>
  <r>
    <m/>
    <n v="1"/>
    <x v="0"/>
    <s v="Mesa 1"/>
    <s v="1.2"/>
    <s v="De aquí a 2030, reducir al menos a la mitad la proporción de hombres, mujeres y niños de todas las edades que viven en la pobreza en todas sus dimensiones con arreglo a las definiciones nacionales"/>
    <s v="Departamento para la Prosperidad Social "/>
    <s v="Ministerio del Trabajo_x000a_Ministerio de Agricultura y Desarrollo Rural_x000a_Ministerio de Educación Nacional_x000a_Ministerio de Vivienda, Ciudad y Territorio_x000a_Miisterio de Minas y Energía"/>
    <s v="DANE"/>
    <s v="1.2.2"/>
    <s v="Incidencia de la Pobreza Multidimensional (IPM)"/>
    <m/>
    <s v="Mide el porcentaje de la población en condición de pobreza, a través de 5 dimensiones: 1) condiciones educativas del hogar, 2) condiciones de la niñez y la juventud, 3) trabajo, 4) salud y 5) acceso a servicios públicos y condiciones de la vivienda. Estas dimensiones incluyen 15 indicadores, y aquellos hogares que tengan privación en por lo menos el 33% de los indicadores, son considerados pobres."/>
    <s v="Porcentaje"/>
    <s v="DANE - Encuesta Nacional de Calidad de Vida (ECV)"/>
    <s v="20,2%"/>
    <s v="17,8%"/>
    <n v="8.4000000000000005E-2"/>
    <s v="Sí"/>
    <s v="DANE"/>
    <s v="DDS"/>
    <s v="Departamento Administrativo para la Prosperidad Social"/>
    <m/>
    <m/>
    <m/>
    <m/>
    <s v="Sí"/>
    <s v="Sí"/>
    <s v="DANE"/>
    <s v="N.D."/>
    <s v="N.D."/>
    <s v="N.D."/>
    <n v="0.49199999999999999"/>
    <s v="N.D."/>
    <s v="N.D."/>
    <s v="N.D."/>
    <s v="N.D."/>
    <n v="0.34699999999999998"/>
    <s v="N.D."/>
    <n v="0.34399999999999997"/>
    <n v="0.29399999999999998"/>
    <n v="0.27"/>
    <n v="0.248"/>
    <n v="0.219"/>
    <n v="0.20200000000000001"/>
    <n v="0.17799999999999999"/>
    <m/>
    <s v="Sí"/>
    <s v="No"/>
    <s v="Similar"/>
    <m/>
    <s v="En la última sesión de CONPES se acordó que de ahora en adelante, este indicador será el trazador del ODS"/>
    <n v="1"/>
    <n v="2"/>
    <m/>
    <m/>
    <m/>
    <m/>
    <m/>
    <m/>
    <s v="Sí"/>
    <x v="0"/>
    <x v="0"/>
    <x v="0"/>
    <x v="1"/>
    <s v="Sí"/>
    <s v="Sí"/>
    <s v="1.2.2"/>
    <m/>
    <s v="Sí"/>
    <s v="1.2.2"/>
    <m/>
    <m/>
    <m/>
    <m/>
    <m/>
    <s v="Low"/>
    <s v="GLOBAL"/>
    <s v="OK - Cmabiar puntos por comas"/>
    <s v="OK - Cambiar puntos por comas"/>
    <s v="OK - Cambiar puntos por comas"/>
  </r>
  <r>
    <m/>
    <n v="1"/>
    <x v="0"/>
    <s v="Mesa 1"/>
    <s v="1.3"/>
    <s v="Implementar a nivel nacional sistemas y medidas apropiados de protección social para todos, incluidos niveles mínimos, y, de aquí a 2030, lograr una amplia cobertura de las personas pobres y vulnerables"/>
    <s v="Ministerio de Trabajo"/>
    <s v="Ministerio de Salud y Protección Social"/>
    <s v="DANE"/>
    <s v="Nuevo"/>
    <s v="Porcentaje de población afiliada al sistema de seguridad social en salud"/>
    <n v="1"/>
    <s v="Mide el porcentaje de la población afiliada al Sistema General de Seguridad Social en Salud, en cualquiera de sus regímenes, respecto a la población total."/>
    <s v="Porcentaje"/>
    <s v="ADRRES - Base de Datos Única de Afiliados (BDUA)"/>
    <s v="95,7% (2016)"/>
    <n v="0.97"/>
    <n v="0.99"/>
    <s v="No"/>
    <s v="MinSalud"/>
    <s v="DDS"/>
    <s v="Ministerio de Salud y Protección Social"/>
    <m/>
    <m/>
    <m/>
    <m/>
    <s v="Sí"/>
    <s v="Sí"/>
    <s v="DANE"/>
    <n v="55.625883673594537"/>
    <n v="59.082082586267134"/>
    <n v="60.924005483436936"/>
    <n v="62.038737928941082"/>
    <n v="70.717735532178168"/>
    <n v="79.680000000000007"/>
    <n v="82.23"/>
    <n v="86.14"/>
    <n v="85.99"/>
    <n v="86.101026367247599"/>
    <n v="88.746862638867455"/>
    <n v="96.425741641240421"/>
    <n v="96.411984563163188"/>
    <n v="95.970014614899924"/>
    <n v="96.6079996119323"/>
    <n v="97.577098547291413"/>
    <n v="95.66"/>
    <m/>
    <s v="Sí"/>
    <s v="Sí"/>
    <s v="No"/>
    <m/>
    <m/>
    <n v="1"/>
    <n v="2"/>
    <s v="NA"/>
    <s v="NA"/>
    <s v="NA"/>
    <s v="NA"/>
    <s v="NA"/>
    <s v="NA"/>
    <s v="Sí"/>
    <x v="0"/>
    <x v="0"/>
    <x v="0"/>
    <x v="1"/>
    <s v="Sí"/>
    <s v="Sí"/>
    <s v="1.3.c"/>
    <m/>
    <s v="Sí"/>
    <s v="1.3.c"/>
    <m/>
    <s v="Hay inconsistencias en los datos de las desagregaciones Urbano-Rural y Sexo. Excluir dimensiones."/>
    <n v="1"/>
    <s v="Repetido 3.8.c"/>
    <s v="ok"/>
    <s v="High"/>
    <s v="NATIONAL"/>
    <s v="OK - Cmabiar puntos por comas"/>
    <s v="OK - Cambiar puntos por comas"/>
    <s v="OK - Cambiar puntos por comas"/>
  </r>
  <r>
    <m/>
    <n v="1"/>
    <x v="0"/>
    <s v="Mesa 1"/>
    <s v="1.3"/>
    <s v="Implementar a nivel nacional sistemas y medidas apropiados de protección social para todos, incluidos niveles mínimos, y, de aquí a 2030, lograr una amplia cobertura de las personas pobres y vulnerables"/>
    <s v="Ministerio de Trabajo"/>
    <s v="Ministerio de Salud y Protección Social"/>
    <s v="DANE"/>
    <s v="I01030600"/>
    <s v="Porcentaje de población ocupada afiliada a Administradora de Riesgos Laborales"/>
    <n v="1"/>
    <s v="Mide el porcentaje de la población ocupada afiliada a administradora de riesgos laborales, respecto al total de población ocupada."/>
    <s v="Porcentaje"/>
    <s v="DANE - Gran Encuesta Integrada de Hogares (GEIH)"/>
    <n v="0.34300000000000003"/>
    <n v="0.371"/>
    <n v="0.48"/>
    <s v="No"/>
    <s v="DANE"/>
    <s v="DDS"/>
    <s v="Ministerio del Trabajo"/>
    <m/>
    <m/>
    <m/>
    <m/>
    <s v="Sí"/>
    <s v="Sí"/>
    <s v="DANE"/>
    <s v="N.D."/>
    <s v="N.D."/>
    <s v="N.D."/>
    <s v="N.D."/>
    <s v="N.D."/>
    <s v="N.D."/>
    <s v="N.D."/>
    <n v="0.26390049639326801"/>
    <n v="0.27370861497076798"/>
    <n v="0.26821445338778999"/>
    <n v="0.275587584489554"/>
    <n v="2.8476319926096102E-3"/>
    <n v="0.29710754778918702"/>
    <n v="0.31386870122295102"/>
    <n v="0.335549812463869"/>
    <n v="0.34345733098026299"/>
    <n v="0.357868953803823"/>
    <m/>
    <s v="Sí"/>
    <s v="Sí"/>
    <s v="No"/>
    <m/>
    <m/>
    <n v="1"/>
    <n v="2"/>
    <m/>
    <m/>
    <m/>
    <m/>
    <m/>
    <m/>
    <s v="Sí"/>
    <x v="0"/>
    <x v="1"/>
    <x v="1"/>
    <x v="1"/>
    <s v="Sí"/>
    <s v="Sí"/>
    <s v="1.3.d"/>
    <m/>
    <s v="Sí"/>
    <s v="1.3.d"/>
    <m/>
    <m/>
    <m/>
    <s v="Repetido 8.8.a"/>
    <m/>
    <s v="High"/>
    <s v="NATIONAL"/>
    <s v="OK - Cmabiar puntos por comas"/>
    <s v="OK - Cambiar puntos por comas"/>
    <s v="OK - Cambiar puntos por comas"/>
  </r>
  <r>
    <m/>
    <n v="1"/>
    <x v="0"/>
    <s v="Mesa 1"/>
    <s v="1.3"/>
    <s v="Implementar a nivel nacional sistemas y medidas apropiados de protección social para todos, incluidos niveles mínimos, y, de aquí a 2030, lograr una amplia cobertura de las personas pobres y vulnerables"/>
    <s v="Ministerio de Trabajo"/>
    <s v="Ministerio de Salud y Protección Social"/>
    <s v="DANE"/>
    <s v="I01030200"/>
    <s v="Porcentaje de población ocupada cotizante al sistema de pensiones"/>
    <m/>
    <s v="Mide el porcentaje de la población ocupada que se encuentra afiliada al sistema de pensiones, respecto a la población ocupada total."/>
    <s v="Porcentaje"/>
    <s v="DANE - Gran Encuesta Integrada de Hogares (GEIH)"/>
    <n v="0.36799999999999999"/>
    <n v="0.379"/>
    <n v="0.42099999999999999"/>
    <s v="No"/>
    <s v="DANE"/>
    <s v="DDS"/>
    <s v="Ministerio del Trabajo"/>
    <m/>
    <m/>
    <m/>
    <m/>
    <s v="Sí"/>
    <s v="Sí"/>
    <s v="DANE"/>
    <s v="N.D."/>
    <s v="N.D."/>
    <s v="N.D."/>
    <s v="N.D."/>
    <s v="N.D."/>
    <s v="N.D."/>
    <s v="N.D."/>
    <n v="0.31581501750985902"/>
    <n v="0.32083169190354799"/>
    <n v="0.31326060718717202"/>
    <n v="0.31449078329656999"/>
    <n v="0.31623394797205601"/>
    <n v="0.32597176960766799"/>
    <n v="0.34354486660470701"/>
    <n v="0.362773093256331"/>
    <n v="0.36766763899774302"/>
    <n v="0.37858503331356502"/>
    <m/>
    <s v="Sí"/>
    <s v="Sí"/>
    <s v="No"/>
    <m/>
    <m/>
    <n v="1"/>
    <n v="2"/>
    <m/>
    <m/>
    <m/>
    <m/>
    <m/>
    <m/>
    <s v="Sí"/>
    <x v="0"/>
    <x v="0"/>
    <x v="0"/>
    <x v="1"/>
    <s v="Sí"/>
    <s v="Sí"/>
    <s v="1.3.b"/>
    <m/>
    <s v="Sí"/>
    <s v="1.3.b"/>
    <m/>
    <m/>
    <m/>
    <m/>
    <m/>
    <s v="High"/>
    <s v="NATIONAL"/>
    <s v="OK - Cmabiar puntos por comas"/>
    <s v="OK - Cambiar puntos por comas"/>
    <s v="OK - Cambiar puntos por comas"/>
  </r>
  <r>
    <m/>
    <n v="1"/>
    <x v="0"/>
    <s v="Mesa 1"/>
    <s v="1.4"/>
    <s v="De aquí a 2030, garantizar que todos los hombres tengan los mismos derechos a los recursos económicos y acceso a los servicios básicos, la propiedad y el control de la tierra y otros bienes, la herencia, los recursos naturales, las nuevas tecnologías apropiadas y los servicios financieros, incluida la microfinanciación"/>
    <s v="Agencia Nacional de Tierras*"/>
    <m/>
    <s v="Sector"/>
    <s v="Nuevo"/>
    <s v="Hectáreas de pequeña y mediana propiedad rural, formalizadas"/>
    <m/>
    <s v="Mide el número de hectáreas de pequeña y mediana propiedad rural formalizadas, en el marco de los compromisos establecidos en el Acuerdo  final para la terminación del conflicto y el establecimiento de una paz estable y duradera. "/>
    <s v="Hectáreas"/>
    <s v="Agencia Nacional de Tierras"/>
    <n v="0"/>
    <s v="-"/>
    <s v="7.000.000 (2026)"/>
    <s v="No"/>
    <s v="Agencia Nacional de Tierras"/>
    <s v="DSEPP"/>
    <s v="Agencia Nacional de Tierras"/>
    <m/>
    <m/>
    <m/>
    <m/>
    <s v="No"/>
    <s v="No"/>
    <s v="En revisión"/>
    <s v="En revisión"/>
    <s v="En revisión"/>
    <s v="En revisión"/>
    <s v="En revisión"/>
    <s v="En revisión"/>
    <s v="En revisión"/>
    <s v="En revisión"/>
    <s v="En revisión"/>
    <s v="En revisión"/>
    <s v="En revisión"/>
    <s v="En revisión"/>
    <s v="En revisión"/>
    <s v="En revisión"/>
    <s v="En revisión"/>
    <s v="En revisión"/>
    <s v="En revisión"/>
    <s v="En revisión"/>
    <m/>
    <s v="No"/>
    <s v="No"/>
    <s v="No"/>
    <s v="Con Felipe Castro se decidió que se incluyera exactamente el mismo indicador del Plan Marco de Implementación refreente al Número de Hectáreas_x000a__x000a_04.12.2017 Al cierre de la matriz de indicadores para el CONPES, no se recibieron comnetarios por parte de la ANT. Se mantiene indicador con meta PMI y entidad responsable de la meta ODS."/>
    <m/>
    <m/>
    <n v="2"/>
    <s v="Enviar correo"/>
    <s v="Giovany Gómez"/>
    <s v="Jefe OAP"/>
    <s v="giovany.gomez@agenciadetierras.gov.co"/>
    <m/>
    <s v="En la primera mesa del ODS 1 y 10 (llevada a cabo el día 9 de octubre) la ANT propuso incluir un indicador para el ODS 1.4. Para la propuesta de “Predios formalizados o regularizados para el desarrollo rural” no se cuenta con una proposición de línea base, meta 2018 y meta 2030. En dicha mesa el DANE validó las propuestas en tanto fueron temas tratados el año pasado en el marco de la definición de los indicadores. El indicador es una propuesta por lo que no tiene todavía descripción, ni línea base, ni metas. A Giovany Gómez se le han enviado correos en días anteriores, sin embargo, no ha llegado respuesta de los mismos."/>
    <s v="Sí"/>
    <x v="1"/>
    <x v="1"/>
    <x v="1"/>
    <x v="2"/>
    <s v="No"/>
    <m/>
    <s v="1.4.a"/>
    <m/>
    <s v="Sí"/>
    <s v="1.4.a"/>
    <m/>
    <m/>
    <m/>
    <m/>
    <m/>
    <s v="High"/>
    <s v="NATIONAL"/>
    <s v="OK - Arreglar unidades"/>
    <s v="OK - Arreglar unidades"/>
    <s v="OK - Arreglar unidades"/>
  </r>
  <r>
    <m/>
    <n v="1"/>
    <x v="0"/>
    <s v="Mesa 1"/>
    <s v="1.5"/>
    <s v="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
    <s v="Unidad Nacional para la Gestión del Riesgo de Desastres"/>
    <s v="Ministerio de Ambiente y Desarrollo Sostenible"/>
    <s v="DANE "/>
    <s v="Nuevo"/>
    <s v="Mortalidad nacional causada por eventos recurrentes"/>
    <n v="1"/>
    <s v="Mide el número de muertes confirmadas en un desastre o tras el impacto de un desastre ocasionado por un evento recurrente."/>
    <s v="Muertes"/>
    <s v="Unidad Nacional de Gestión del Riesgo de Desastre (UNGRD) - Consolidado Atención de Emergencias"/>
    <s v="110_x000a_(2014-2016)"/>
    <n v="110"/>
    <n v="94"/>
    <s v="No"/>
    <s v="UNGRD"/>
    <s v="SDAS"/>
    <s v="Unidad Nacional de Gestión del Riesgo de Desastre "/>
    <m/>
    <m/>
    <m/>
    <m/>
    <s v="Sí"/>
    <s v="Sí"/>
    <m/>
    <m/>
    <m/>
    <m/>
    <m/>
    <m/>
    <n v="82"/>
    <n v="65"/>
    <n v="59"/>
    <n v="74"/>
    <n v="29"/>
    <n v="137"/>
    <n v="152"/>
    <n v="70"/>
    <n v="41"/>
    <n v="54"/>
    <n v="134"/>
    <n v="116"/>
    <m/>
    <s v="No"/>
    <s v="No"/>
    <s v="Sí"/>
    <s v="Con Felipe Castro se decidió que en esta meta se duplicaran los dos indicadores de desastres que se encuentran en el 11,5"/>
    <m/>
    <n v="1"/>
    <n v="2"/>
    <m/>
    <m/>
    <m/>
    <m/>
    <m/>
    <m/>
    <s v="Sí"/>
    <x v="0"/>
    <x v="0"/>
    <x v="0"/>
    <x v="1"/>
    <s v="Sí"/>
    <s v="Sí"/>
    <s v="1.5.a"/>
    <m/>
    <s v="Sí"/>
    <s v="1.5.a"/>
    <m/>
    <m/>
    <m/>
    <s v="Repetido 11.5.a  y 13.1.b"/>
    <m/>
    <s v="Low"/>
    <s v="NATIONAL"/>
    <s v="OK"/>
    <s v="OK"/>
    <s v="Línea base:_x000a_La línea base corresponde a los años 2014-2016, y no únicamente al año 2016. Ajustar._x000a__x000a_Serie histórica:_x000a_Hace falta incluir la serie histórica que se encuentra en la ficha técnica"/>
  </r>
  <r>
    <m/>
    <n v="1"/>
    <x v="0"/>
    <s v="Mesa 1"/>
    <s v="1.5"/>
    <s v="De aquí a 2030, fomentar la resiliencia de los pobres y las personas que se encuentran en situaciones de vulnerabilidad y reducir su exposición y vulnerabilidad a los fenómenos extremos relacionados con el clima y otras perturbaciones y desastres económicos, sociales y ambientales"/>
    <s v="Unidad Nacional para la Gestión del Riesgo de Desastres"/>
    <s v="Ministerio de Ambiente y Desarrollo Sostenible"/>
    <s v="DANE"/>
    <s v="Nuevo"/>
    <s v="Tasa de personas afectadas a causa de eventos recurrentes"/>
    <n v="1"/>
    <s v="Mide el número de personas afectadas en sus bienes, infraestructura y/o medios de subsistencia tras el impacto de un evento recurrente, por cada 100.000 habitantes."/>
    <s v="Tasa por cada 100.000 habitantes"/>
    <s v="Unidad Nacional de Gestión del Riesgo de Desastre (UNGRD) - Consolidado Atención de Emergencias"/>
    <n v="744.67"/>
    <n v="744.67"/>
    <n v="632.97"/>
    <s v="No"/>
    <s v="UNGRD"/>
    <s v="SDAS"/>
    <s v="Unidad Nacional de Gestión del Riesgo de Desastre "/>
    <m/>
    <m/>
    <m/>
    <m/>
    <s v="Sí"/>
    <s v="Sí"/>
    <m/>
    <m/>
    <m/>
    <m/>
    <m/>
    <m/>
    <n v="1086686"/>
    <n v="681121"/>
    <n v="1502172"/>
    <n v="1850537"/>
    <n v="418636"/>
    <n v="2938227"/>
    <n v="2295686"/>
    <n v="925975"/>
    <n v="572361"/>
    <n v="286638"/>
    <n v="253256"/>
    <n v="536982"/>
    <m/>
    <s v="No"/>
    <s v="No"/>
    <s v="No"/>
    <s v="Con Felipe Castro se decidió que en esta meta se duplicaran los dos indicadores de desastres que se encuentran en el 11,5"/>
    <m/>
    <n v="1"/>
    <n v="2"/>
    <m/>
    <m/>
    <m/>
    <m/>
    <m/>
    <m/>
    <s v="Sí"/>
    <x v="0"/>
    <x v="0"/>
    <x v="0"/>
    <x v="1"/>
    <s v="Sí"/>
    <s v="Sí"/>
    <s v="1.5.b"/>
    <m/>
    <s v="Sí"/>
    <e v="#N/A"/>
    <m/>
    <s v="Era 1.5.1. Cambiar a 1.5.b._x000a_"/>
    <n v="1"/>
    <s v="Repetido 11.5.b y 13.1.c"/>
    <s v="ok"/>
    <s v="Low"/>
    <s v="NATIONAL"/>
    <s v="OK - Cmabiar puntos por comas"/>
    <s v="OK - Cmabiar puntos por comas"/>
    <s v="Línea base:_x000a_La línea base corresponde a los años 2014-2016, y no únicamente al año 2016. Ajustar._x000a__x000a_Serie histórica:_x000a_Hace falta incluir la serie histórica que se encuentra en la ficha técnica"/>
  </r>
  <r>
    <n v="2"/>
    <n v="1"/>
    <x v="1"/>
    <s v="Mesa 2"/>
    <s v="2.2"/>
    <s v="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
    <s v="Ministerio de Salud y Protección Social "/>
    <s v="Instituto Colombiano de Bienestar Familiar (ICBF)_x000a_Instituto Nacional de Salud (INS)_x000a_Ministerio de Salud y Protección Social_x000a_Ministerio de Agricultura y Desarrollo Rural_x000a_Ministerio de Comercio, Industria y Turismo_x000a_Ministerio de Educación Nacional_x000a_Ministerio de Vivienda, Ciudad y Territorio_x000a_Departamento Nacional de Planeación_x000a_Departamento para la Prosperidad Social_x000a_Instituto Colombiano de Desarrollo Rural (Incoder)"/>
    <s v="DANE"/>
    <s v="I02020500"/>
    <s v="Tasa de mortalidad por desnutrición en menores de 5 años"/>
    <m/>
    <s v="Mide el número de muertes de menores de 5 años, por deficiencias nutricionales y anemias nutricionales, por cada 100.000 niños y niñas menores de 5 años."/>
    <s v="Tasa por cada 100.000 niños y niñas menores de 5 años"/>
    <s v="DANE - Estadísticas Vitales (EEVV)"/>
    <n v="6.83"/>
    <n v="6.5"/>
    <n v="5"/>
    <s v="Sí"/>
    <s v="MinSalud"/>
    <s v="DDS"/>
    <s v="Ministerio de Salud y Protección Social"/>
    <m/>
    <m/>
    <m/>
    <m/>
    <s v="Sí"/>
    <s v="Sí"/>
    <s v="DANE"/>
    <m/>
    <m/>
    <m/>
    <m/>
    <m/>
    <n v="14.871860276340344"/>
    <n v="12.602482040304777"/>
    <n v="9.7504104364297675"/>
    <n v="11.71"/>
    <n v="9.1601540775304215"/>
    <n v="8.1547371896439049"/>
    <n v="6.7223171827328887"/>
    <n v="7.5737290874775027"/>
    <n v="6.76"/>
    <n v="6.8211510437173137"/>
    <n v="6.83"/>
    <m/>
    <m/>
    <s v="Sí"/>
    <s v="No"/>
    <s v="No"/>
    <s v="MinSalud jutifica metas bajas en las proyecciones rigurosas. Se incluyen metas MinSalud (menos ambiciosas que DNP e ICBF)_x000a__x000a_Comentarios CONPES 05.12.2017 MinSalud solicita mantener meta 2030 en 5.5. DNP mantiene discrepancia. Para revisar en sesión CONPES"/>
    <m/>
    <m/>
    <n v="2"/>
    <s v="NA"/>
    <s v="NA"/>
    <s v="NA"/>
    <s v="NA"/>
    <s v="NA"/>
    <s v="NA"/>
    <s v="Sí"/>
    <x v="0"/>
    <x v="0"/>
    <x v="1"/>
    <x v="1"/>
    <s v="Sí"/>
    <m/>
    <s v="2.2.e"/>
    <m/>
    <s v="Sí"/>
    <s v="2.2.e"/>
    <m/>
    <m/>
    <m/>
    <m/>
    <m/>
    <s v="Low"/>
    <s v="NATIONAL"/>
    <m/>
    <s v="OK"/>
    <s v="Debido a la cantidad de datos no es posible leer bien la gráfica. Debería la línea de dato nacional ir en otro color"/>
  </r>
  <r>
    <m/>
    <n v="1"/>
    <x v="1"/>
    <s v="Mesa 2"/>
    <s v="2.1"/>
    <s v="De aquí a 2030, poner fin al hambre y asegurar el acceso de todas las personas, en particular los pobres y las personas en situaciones de vulnerabilidad, incluidos los niños menores de 1 año, a una alimentación sana, nutritiva y suficiente durante todo el año"/>
    <s v="Ministerio de Agricultura y Desarrollo Rural"/>
    <s v="Instituto Colombiano de Bienestar Familiar (ICBF)_x000a_Ministerio de Salud y Protección Social_x000a_Ministerio de Agricultura y Desarrollo Rural_x000a_Ministerio de Educación Nacional_x000a_Ministerio de Vivienda, Ciudad y Territorio_x000a_Departamento Nacional de Planeación_x000a_Departamento para la Prosperidad Social _x000a_Instituto Colombiano de Desarrollo Rural (Incoder)"/>
    <s v="DANE"/>
    <s v="2.1.2"/>
    <s v="Prevalencia de inseguridad alimentaria en el hogar (moderada o severa)"/>
    <m/>
    <s v="Mide la proporción de hogares que experimentan inseguridad alimentaria desde el acceso a los alimentos. Asimismo, mide la gravedad de la inseguridad alimentaria basándose en las respuestas de las preguntas sobre las limitaciones a su capacidad de obtener alimentos suficientes, en dos niveles: moderada y severa. "/>
    <s v="Porcentaje"/>
    <s v="Encuesta Nacional de la Situación Nutricional en Colombia - ENSIN "/>
    <s v="23,49% (2016)"/>
    <s v="20,3% (2020)"/>
    <n v="0.13900000000000001"/>
    <s v="No"/>
    <s v="ICBF"/>
    <s v="DDS"/>
    <s v="Ministerio de Salud y Protección Social"/>
    <m/>
    <m/>
    <m/>
    <m/>
    <s v="Si"/>
    <s v="Si"/>
    <s v="En revisión"/>
    <m/>
    <m/>
    <m/>
    <m/>
    <m/>
    <m/>
    <m/>
    <m/>
    <m/>
    <m/>
    <m/>
    <m/>
    <m/>
    <m/>
    <m/>
    <m/>
    <m/>
    <m/>
    <s v="Sí"/>
    <s v="No"/>
    <s v="Sí"/>
    <s v="Comnetarios FAO, Cómo Vamos, Corona, se sugiere incluir indicador de seguridad alimentaria. Éste se reemplaza el indicadord de subalimentación."/>
    <m/>
    <n v="1"/>
    <n v="2"/>
    <s v="NA"/>
    <s v="NA"/>
    <s v="NA"/>
    <s v="NA"/>
    <s v="NA"/>
    <s v="NA"/>
    <s v="Sí"/>
    <x v="1"/>
    <x v="1"/>
    <x v="1"/>
    <x v="2"/>
    <s v="No"/>
    <m/>
    <s v="2.1.b"/>
    <s v="Nuevo"/>
    <s v="No"/>
    <e v="#N/A"/>
    <m/>
    <m/>
    <n v="1"/>
    <m/>
    <s v="ok"/>
    <s v="Low"/>
    <s v="NATIONAL"/>
    <m/>
    <s v="OK"/>
    <s v="OK"/>
  </r>
  <r>
    <m/>
    <n v="1"/>
    <x v="1"/>
    <s v="Mesa 2"/>
    <s v="2.1"/>
    <s v="De aquí a 2030, poner fin al hambre y asegurar el acceso de todas las personas, en particular los pobres y las personas en situaciones de vulnerabilidad, incluidos los niños menores de 1 año, a una alimentación sana, nutritiva y suficiente durante todo el año"/>
    <s v="Ministerio de Agricultura y Desarrollo Rural"/>
    <s v="Instituto Colombiano de Bienestar Familiar (ICBF)_x000a_Ministerio de Salud y Protección Social_x000a_Ministerio de Agricultura y Desarrollo Rural_x000a_Ministerio de Comercio, Industria y Turismo_x000a_Ministerio de Educación Nacional_x000a_Ministerio de Vivienda, Ciudad y Territorio_x000a_Departamento Nacional de Planeación_x000a_Departamento para la Prosperidad Social"/>
    <s v="DANE"/>
    <s v="I02010100"/>
    <s v="Porcentaje de menores de 6 meses con lactancia materna exclusiva"/>
    <m/>
    <s v="Mide el porcentaje de lactantes menores de 5 meses 29 días de edad alimentados exclusivamente con leche materna durante el día anterior (Incluye ser amamantado por una nodriza y alimentación con leche materna extraída), respecto al total de niños en este grupo de edad."/>
    <s v="Porcentaje"/>
    <s v="ICBF - Encuesta Nacional de Situación Nutricional en Colombia (ENSIN)"/>
    <n v="0.36099999999999999"/>
    <s v="40% (2020)"/>
    <n v="0.51"/>
    <s v="No"/>
    <s v="MinSalud"/>
    <s v="DDS"/>
    <s v="Ministerio de Salud y Protección Social"/>
    <m/>
    <m/>
    <m/>
    <m/>
    <s v="Sí"/>
    <s v="Sí"/>
    <s v="DANE"/>
    <n v="0.26"/>
    <s v="NA"/>
    <s v="NA"/>
    <s v="NA"/>
    <s v="NA"/>
    <n v="0.46899999999999997"/>
    <s v="NA"/>
    <s v="NA"/>
    <s v="NA"/>
    <s v="NA"/>
    <n v="0.42799999999999999"/>
    <s v="NA"/>
    <s v="NA"/>
    <s v="NA"/>
    <s v="NA"/>
    <n v="0.36099999999999999"/>
    <s v="NA"/>
    <m/>
    <s v="Sí"/>
    <s v="No"/>
    <s v="No"/>
    <s v="05.12.2017 Se recibe ajuste de lb ENSIN 2015, pero sin ajuste proporcional de metas. DNP ajusta de forma proporcional a la diferencia aprobada originalmente y comunica el Ministerio. MinSalud valida."/>
    <m/>
    <m/>
    <n v="2"/>
    <s v="NA"/>
    <s v="NA"/>
    <s v="NA"/>
    <s v="NA"/>
    <s v="NA"/>
    <s v="NA"/>
    <s v="Sí"/>
    <x v="0"/>
    <x v="0"/>
    <x v="0"/>
    <x v="1"/>
    <s v="Sí"/>
    <s v="Sí"/>
    <s v="2.1.a"/>
    <m/>
    <s v="Sí"/>
    <s v="2.1.a"/>
    <m/>
    <m/>
    <m/>
    <m/>
    <m/>
    <s v="High"/>
    <s v="NATIONAL"/>
    <m/>
    <s v="OK"/>
    <s v="OK"/>
  </r>
  <r>
    <m/>
    <n v="1"/>
    <x v="1"/>
    <s v="Mesa 2"/>
    <s v="2.2"/>
    <s v="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
    <s v="Ministerio de Salud y Protección Social "/>
    <s v="Instituto Colombiano de Bienestar Familiar (ICBF)_x000a_Instituto Nacional de Salud (INS)_x000a_Ministerio de Salud y Protección Social_x000a_Ministerio de Agricultura y Desarrollo Rural_x000a_Ministerio de Comercio, Industria y Turismo_x000a_Ministerio de Educación Nacional_x000a_Ministerio de Vivienda, Ciudad y Territorio_x000a_Departamento Nacional de Planeación_x000a_Departamento para la Prosperidad Social_x000a_Instituto Colombiano de Desarrollo Rural (Incoder)"/>
    <s v="DANE"/>
    <s v="Nuevo"/>
    <s v="Prevalencia de desnutrición crónica en menores de 5 años"/>
    <m/>
    <s v="Mide el porcentaje de niños y niñas menores de 5 años con retraso en el crecimiento (&lt;-2DE) de acuerdo a la Resolución 2465 del 2016, respecto al total de niños y niñas menores de 5 años."/>
    <s v="Porcentaje"/>
    <s v="ICBF - Encuesta Nacional de Situación Nutricional en Colombia (ENSIN)"/>
    <n v="0.108"/>
    <s v="8% (2020)"/>
    <n v="0.05"/>
    <s v="No"/>
    <s v="MinSalud"/>
    <s v="DDS"/>
    <s v="Ministerio de Salud y Protección Social"/>
    <m/>
    <m/>
    <m/>
    <m/>
    <s v="Sí"/>
    <s v="Sí"/>
    <s v="DANE"/>
    <n v="0.17899999999999999"/>
    <s v="NA"/>
    <s v="NA"/>
    <s v="NA"/>
    <s v="NA"/>
    <n v="0.16"/>
    <s v="NA"/>
    <s v="NA"/>
    <s v="NA"/>
    <s v="NA"/>
    <n v="0.13200000000000001"/>
    <s v="NA"/>
    <s v="NA"/>
    <s v="NA"/>
    <s v="NA"/>
    <n v="0.108"/>
    <s v="NA"/>
    <m/>
    <s v="Sí"/>
    <s v="No"/>
    <s v="Sí"/>
    <s v="05.12.2017 Se recibe ajuste de lb ENSIN 2015, pero sin ajuste proporcional de metas. DNP ajusta de forma proporcional a la diferencia aprobada originalmente y comunica el Ministerio.  MinSalud valida."/>
    <m/>
    <m/>
    <n v="2"/>
    <s v="NA"/>
    <s v="NA"/>
    <s v="NA"/>
    <s v="NA"/>
    <s v="NA"/>
    <s v="NA"/>
    <s v="Sí"/>
    <x v="0"/>
    <x v="0"/>
    <x v="0"/>
    <x v="1"/>
    <s v="Sí"/>
    <m/>
    <s v="2.2.1"/>
    <m/>
    <s v="Sí"/>
    <s v="2.2.1"/>
    <m/>
    <m/>
    <m/>
    <m/>
    <m/>
    <s v="Low"/>
    <s v="GLOBAL"/>
    <m/>
    <s v="OK"/>
    <s v="OK"/>
  </r>
  <r>
    <m/>
    <n v="1"/>
    <x v="1"/>
    <s v="Mesa 2"/>
    <s v="2.2"/>
    <s v="De aquí a 2030, poner fin a todas las formas de malnutrición, incluso logrando, a más tardar en 2025, las metas convenidas internacionalmente sobre el retraso del crecimiento y la emaciación de los niños menores de 5 años, y abordar las necesidades de nutrición de las adolescentes, las mujeres embarazadas y lactantes y las personas de edad"/>
    <s v="Ministerio de Salud y Protección Social "/>
    <s v="Instituto Colombiano de Bienestar Familiar (ICBF)_x000a_Instituto Nacional de Salud (INS)_x000a_Ministerio de Salud y Protección Social_x000a_Ministerio de Agricultura y Desarrollo Rural_x000a_Ministerio de Comercio, Industria y Turismo_x000a_Ministerio de Educación Nacional_x000a_Ministerio de Vivienda, Ciudad y Territorio_x000a_Departamento Nacional de Planeación_x000a_Departamento para la Prosperidad Social_x000a_Instituto Colombiano de Desarrollo Rural (Incoder)"/>
    <s v="DANE"/>
    <s v="Nuevo"/>
    <s v="Prevalencia de desnutrición aguda en menores de 5 años"/>
    <m/>
    <s v="Mide el porcentaje de niños y niñas menores de 5 años con bajo peso para la talla o longitud (&lt;-2DE) de acuerdo a la Resolución 2465 del 2016, con respecto al total de niños y niñas menores de 5 años."/>
    <s v="Porcentaje"/>
    <s v="ICBF - Encuesta Nacional de Situación Nutricional en Colombia (ENSIN)"/>
    <n v="2.3E-2"/>
    <s v="2% (2020)"/>
    <n v="8.9999999999999993E-3"/>
    <s v="No"/>
    <s v="ICBF"/>
    <s v="DDS"/>
    <s v="Ministerio de Salud y Protección Social"/>
    <m/>
    <m/>
    <m/>
    <m/>
    <s v="Sí"/>
    <s v="Sí"/>
    <s v="DANE"/>
    <n v="8.0000000000000002E-3"/>
    <s v="NA"/>
    <s v="NA"/>
    <s v="NA"/>
    <s v="NA"/>
    <n v="1.2E-2"/>
    <s v="NA"/>
    <s v="NA"/>
    <s v="NA"/>
    <s v="NA"/>
    <n v="8.9999999999999993E-3"/>
    <s v="NA"/>
    <s v="NA"/>
    <s v="NA"/>
    <s v="NA"/>
    <n v="2.3E-2"/>
    <s v="NA"/>
    <m/>
    <s v="Sí"/>
    <s v="No"/>
    <s v="Sí"/>
    <s v="27.11.2017 Se mantiene el indicador, directriz OMS mantener por debajo de 5 y relación directa con la mortalidad por desnutrición._x000a__x000a_05.12.2017 Se recibe ajuste de lb ENSIN 2015, pero sin ajuste proporcional de metas. DNP ajusta de forma proporcional a la diferencia aprobada originalmente y comunica el Ministerio.  MinSalud valida."/>
    <m/>
    <m/>
    <n v="2"/>
    <s v="NA"/>
    <s v="NA"/>
    <s v="NA"/>
    <s v="NA"/>
    <s v="NA"/>
    <s v="Al recibir la FT, se le propone al Ministerio Eliminarlo"/>
    <s v="Sí"/>
    <x v="0"/>
    <x v="0"/>
    <x v="0"/>
    <x v="1"/>
    <s v="Sí"/>
    <m/>
    <s v="2.2.2"/>
    <m/>
    <s v="No"/>
    <e v="#N/A"/>
    <m/>
    <s v="DNP lo eliminó de Gitlab por error"/>
    <n v="1"/>
    <m/>
    <s v="ok"/>
    <s v="Low"/>
    <s v="GLOBAL"/>
    <m/>
    <s v="OK"/>
    <s v="Actualizar el dato de 2015 que se incluyó en la matriz"/>
  </r>
  <r>
    <n v="3"/>
    <n v="1"/>
    <x v="2"/>
    <s v="Mesa 4 Salud 2"/>
    <s v="3.1"/>
    <s v="De aquí a 2030, reducir la tasa mundial de mortalidad materna a menos de 70 por cada 100.000 nacidos vivos"/>
    <s v="Ministerio de Salud y Protección Social "/>
    <s v="No Aplica"/>
    <s v="DANE"/>
    <s v="3.1.1"/>
    <s v="Razón de mortalidad materna"/>
    <m/>
    <s v="Mide el número de mujeres que mueren durante el embarazo o en los 42 días siguientes a su terminación, independiente de la duración del embarazo, del sitio del parto y debido a cualquier causa relacionada con o agravada por el embarazo mismo o su atención (no por causas accidentales o incidentales), por cada 100.000 nacidos vivos."/>
    <s v="Razón por cada 100.000 nacidos vivos"/>
    <s v="DANE - Estadísticas Vitales (EEVV)"/>
    <n v="53.7"/>
    <n v="51"/>
    <n v="32"/>
    <s v="Sí"/>
    <s v="MinSalud"/>
    <s v="DDS"/>
    <s v="Ministerio de Salud y Protección Social"/>
    <m/>
    <m/>
    <m/>
    <m/>
    <s v="Sí"/>
    <s v="Sí"/>
    <s v="DANE"/>
    <n v="101.88168972177134"/>
    <n v="95.952197857573807"/>
    <n v="82.946085044720931"/>
    <n v="74.996271292327862"/>
    <n v="76.614682083642762"/>
    <n v="70.142006311391611"/>
    <n v="71.383581776191477"/>
    <n v="72.047633214099903"/>
    <n v="60.66"/>
    <n v="67.307348790682724"/>
    <n v="71.643852147864365"/>
    <n v="68.67"/>
    <n v="65.894937466295332"/>
    <n v="55.249038074783513"/>
    <n v="53.651195495092935"/>
    <n v="53.7"/>
    <n v="49.29"/>
    <m/>
    <s v="Sí"/>
    <s v="Sí"/>
    <s v="Sí"/>
    <m/>
    <m/>
    <m/>
    <n v="2"/>
    <m/>
    <m/>
    <m/>
    <m/>
    <m/>
    <m/>
    <s v="Sí"/>
    <x v="0"/>
    <x v="0"/>
    <x v="0"/>
    <x v="1"/>
    <s v="Sí"/>
    <s v="Sí"/>
    <s v="3.1.1"/>
    <m/>
    <s v="Sí"/>
    <s v="3.1.1"/>
    <m/>
    <m/>
    <m/>
    <m/>
    <m/>
    <s v="Low"/>
    <s v="GLOBAL"/>
    <s v="Dato 2011 debe ser 69,7 "/>
    <s v="OK"/>
    <s v="Se hace ilegible la gráfica en algunos puntos. La línea del nacional debería ir en otro color. "/>
  </r>
  <r>
    <m/>
    <n v="1"/>
    <x v="2"/>
    <s v="Mesa 4 Salud 2"/>
    <s v="3.1"/>
    <s v="De aquí a 2030, reducir la tasa mundial de mortalidad materna a menos de 70 por cada 100.000 nacidos vivos"/>
    <s v="Ministerio de Salud y Protección Social "/>
    <s v="No Aplica"/>
    <s v="DANE"/>
    <s v="3.1.2"/>
    <s v="Porcentaje de partos atendidos por personal calificado"/>
    <m/>
    <s v="Mide el porcentaje de partos (con resultado nacido vivo) atendidos por personal calificado (médicos y enfermeras), respecto al total de partos."/>
    <s v="Porcentaje"/>
    <s v="DANE - Estadísticas Vitales (EEVV)"/>
    <n v="0.99"/>
    <n v="0.99"/>
    <n v="0.99"/>
    <s v="No"/>
    <s v="MinSalud"/>
    <s v="DDS"/>
    <s v="Ministerio de Salud y Protección Social"/>
    <m/>
    <m/>
    <m/>
    <m/>
    <s v="Sí"/>
    <s v="Sí"/>
    <s v="DANE"/>
    <n v="0.93523256140425948"/>
    <n v="0.93607313539706594"/>
    <n v="0.94853467785830925"/>
    <n v="0.95299355707008215"/>
    <n v="0.95868381508979927"/>
    <n v="0.96595187360034951"/>
    <n v="0.97276759305725724"/>
    <n v="0.97861646933992541"/>
    <n v="0.9814564905779114"/>
    <n v="0.98440841462438389"/>
    <n v="0.98667766675833413"/>
    <n v="0.9889"/>
    <n v="0.98760000000000003"/>
    <n v="0.98709999999999998"/>
    <n v="0.98884218833608895"/>
    <n v="0.99004543783278298"/>
    <m/>
    <m/>
    <s v="Sí"/>
    <s v="Sí"/>
    <s v="Similar"/>
    <m/>
    <m/>
    <m/>
    <n v="2"/>
    <m/>
    <m/>
    <m/>
    <m/>
    <m/>
    <m/>
    <s v="Sí"/>
    <x v="0"/>
    <x v="0"/>
    <x v="0"/>
    <x v="1"/>
    <s v="Sí"/>
    <s v="Sí"/>
    <s v="3.1.2"/>
    <m/>
    <s v="Sí"/>
    <s v="3.1.2"/>
    <m/>
    <m/>
    <m/>
    <m/>
    <m/>
    <s v="Low"/>
    <s v="GLOBAL"/>
    <m/>
    <s v="OK"/>
    <s v="Se hace ilegible la gráfica en algunos puntos. La línea del nacional debería ir en otro color. "/>
  </r>
  <r>
    <m/>
    <n v="1"/>
    <x v="2"/>
    <s v="Mesa 4 Salud 2"/>
    <s v="3.1"/>
    <s v="De aquí a 2030, reducir la tasa mundial de mortalidad materna a menos de 70 por cada 100.000 nacidos vivos"/>
    <s v="Ministerio de Salud y Protección Social "/>
    <s v="No Aplica"/>
    <s v="DANE"/>
    <s v="I03010100"/>
    <s v="Porcentaje de nacidos vivos con 4 o más controles prenatales"/>
    <m/>
    <s v="Mide el porcentaje de nacidos vivos cuyas madres asistieron a 4 o más controles prenatales durante su gestación, respecto al total de nacidos vivos."/>
    <s v="Porcentaje"/>
    <s v="DANE - Estadísticas Vitales (EEVV)"/>
    <n v="0.88400000000000001"/>
    <n v="0.89"/>
    <n v="0.93"/>
    <s v="No"/>
    <s v="MinSalud"/>
    <s v="DDS"/>
    <s v="Ministerio de Salud y Protección Social"/>
    <m/>
    <m/>
    <m/>
    <m/>
    <s v="Sí"/>
    <s v="Sí"/>
    <s v="DANE"/>
    <n v="0.72639386142421547"/>
    <n v="0.74374486477781987"/>
    <n v="0.7623250821672144"/>
    <n v="0.77528025432033842"/>
    <n v="0.83563970978587865"/>
    <n v="0.80954797179533755"/>
    <n v="0.81832172508605427"/>
    <n v="0.82825151812417053"/>
    <n v="0.83591478335972358"/>
    <n v="0.83807125659885584"/>
    <n v="0.85544754044949045"/>
    <n v="0.84439999999999993"/>
    <n v="0.8479000000000001"/>
    <n v="0.8649"/>
    <n v="0.87924060611237698"/>
    <n v="0.88417992122341804"/>
    <m/>
    <m/>
    <s v="Sí"/>
    <s v="Sí"/>
    <s v="No"/>
    <m/>
    <m/>
    <m/>
    <n v="2"/>
    <m/>
    <m/>
    <m/>
    <m/>
    <m/>
    <m/>
    <s v="Sí"/>
    <x v="0"/>
    <x v="0"/>
    <x v="0"/>
    <x v="1"/>
    <s v="Sí"/>
    <s v="Sí"/>
    <s v="3.1.a"/>
    <m/>
    <s v="Sí"/>
    <s v="3.1.a"/>
    <m/>
    <m/>
    <m/>
    <m/>
    <m/>
    <s v="High"/>
    <s v="NATIONAL"/>
    <m/>
    <s v="OK"/>
    <s v="La línea Colombia no deja visualizar los datos."/>
  </r>
  <r>
    <m/>
    <n v="1"/>
    <x v="2"/>
    <s v="Mesa 4 Salud 2"/>
    <s v="3.2"/>
    <s v="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
    <s v="Ministerio de Salud y Protección Social "/>
    <s v="Instituto Colombiano de Bienestar Familiar (ICBF)"/>
    <s v="DANE"/>
    <s v="3.2.2"/>
    <s v="Tasa de mortalidad neonatal"/>
    <m/>
    <s v="Mide la relación de muertes de nacidos vivos que ocurren antes de alcanzar los 28 días de edad, por cada 1.000 nacidos vivos."/>
    <s v="Tasa por cada 1.000 nacidos vivos"/>
    <s v="DANE - Estadísticas Vitales (EEVV)"/>
    <n v="7.01"/>
    <n v="6.9"/>
    <n v="6"/>
    <s v="No"/>
    <s v="MinSalud"/>
    <s v="DDS"/>
    <s v="Ministerio de Salud y Protección Social"/>
    <m/>
    <m/>
    <m/>
    <m/>
    <s v="Sí"/>
    <s v="Sí"/>
    <m/>
    <m/>
    <m/>
    <m/>
    <m/>
    <m/>
    <n v="9.8699999999999992"/>
    <n v="9.3862411645321568"/>
    <n v="9.5508936867380179"/>
    <n v="9.2081520379395982"/>
    <n v="8.4827265906898646"/>
    <n v="7.7463960392712181"/>
    <n v="7.8061725111532851"/>
    <n v="7.7256643051851626"/>
    <n v="7.2582664855388677"/>
    <n v="7.2421641607025169"/>
    <n v="7.0106006211809699"/>
    <m/>
    <m/>
    <s v="Sí"/>
    <s v="Sí"/>
    <s v="Sí"/>
    <m/>
    <m/>
    <m/>
    <n v="2"/>
    <m/>
    <m/>
    <m/>
    <m/>
    <m/>
    <m/>
    <s v="Sí"/>
    <x v="0"/>
    <x v="0"/>
    <x v="0"/>
    <x v="1"/>
    <s v="Sí"/>
    <s v="Sí"/>
    <s v="3.2.2"/>
    <m/>
    <s v="Sí"/>
    <s v="3.2.2"/>
    <m/>
    <m/>
    <m/>
    <m/>
    <m/>
    <s v="Low"/>
    <s v="GLOBAL"/>
    <m/>
    <s v="OK"/>
    <s v="OK"/>
  </r>
  <r>
    <m/>
    <n v="1"/>
    <x v="2"/>
    <s v="Mesa 4 Salud 2"/>
    <s v="3.2"/>
    <s v="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
    <s v="Ministerio de Salud y Protección Social "/>
    <s v="Instituto Colombiano de Bienestar Familiar (ICBF)"/>
    <s v="DANE"/>
    <s v="I03020100"/>
    <s v="Tasa de mortalidad infantil en menores de 1 año (ajustada)"/>
    <m/>
    <s v="Mide la relación de las muertes en población menor de un año respecto a los nacimientos ocurridos en el mismo período, por cada 1.000 nacidos vivos."/>
    <s v="Tasa por cada 1.000 nacidos vivos"/>
    <s v="DANE - Estadísticas Vitales (EEVV)"/>
    <n v="17.100000000000001"/>
    <n v="17"/>
    <n v="14"/>
    <s v="No"/>
    <s v="MinSalud"/>
    <s v="DDS"/>
    <s v="Ministerio de Salud y Protección Social"/>
    <m/>
    <m/>
    <m/>
    <m/>
    <s v="Sí"/>
    <s v="Sí"/>
    <s v="DANE"/>
    <n v="24.993036595623135"/>
    <n v="23.983611376781898"/>
    <n v="23.028490576755779"/>
    <n v="22.118643487480231"/>
    <n v="21.254041671740723"/>
    <n v="20.398497494321663"/>
    <n v="19.986714351867121"/>
    <n v="19.576597730950812"/>
    <n v="19.168230904164073"/>
    <n v="18.761659184776494"/>
    <n v="18.36"/>
    <n v="17.784411091893098"/>
    <n v="17.471413748650601"/>
    <n v="17.245706960741849"/>
    <n v="17.233963506891829"/>
    <n v="17.097431664397604"/>
    <m/>
    <m/>
    <s v="Sí"/>
    <s v="Sí"/>
    <s v="No"/>
    <m/>
    <m/>
    <m/>
    <n v="2"/>
    <m/>
    <m/>
    <m/>
    <m/>
    <m/>
    <m/>
    <s v="Sí"/>
    <x v="0"/>
    <x v="0"/>
    <x v="0"/>
    <x v="1"/>
    <s v="Sí"/>
    <s v="Sí"/>
    <s v="3.2.a"/>
    <m/>
    <s v="Sí"/>
    <s v="3.2.a"/>
    <m/>
    <m/>
    <m/>
    <m/>
    <m/>
    <s v="Low"/>
    <s v="NATIONAL"/>
    <m/>
    <s v="OK"/>
    <s v="OK"/>
  </r>
  <r>
    <m/>
    <n v="1"/>
    <x v="2"/>
    <s v="Mesa 4 Salud 2"/>
    <s v="3.2"/>
    <s v="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
    <s v="Ministerio de Salud y Protección Social "/>
    <s v="Instituto Colombiano de Bienestar Familiar (ICBF)"/>
    <s v="DANE"/>
    <s v="3.2.1"/>
    <s v="Tasa de mortalidad en menores de 5 años (ajustada)"/>
    <m/>
    <s v="Mide la relación de las muertes en población menor de 5 años respecto a los nacimientos ocurridos en el mismo período, por cada 1.000 nacidos vivos."/>
    <s v="Tasa por cada 1.000 nacidos vivos"/>
    <s v="DANE - Estadísticas Vitales (EEVV)"/>
    <n v="18.73"/>
    <n v="18"/>
    <n v="15"/>
    <s v="No"/>
    <s v="MinSalud"/>
    <s v="DDS"/>
    <s v="Ministerio de Salud y Protección Social"/>
    <m/>
    <m/>
    <m/>
    <m/>
    <s v="Sí"/>
    <s v="Sí"/>
    <s v="DANE"/>
    <n v="31.195707527127489"/>
    <n v="29.936883754441563"/>
    <n v="28.678441219117374"/>
    <n v="27.605340907053069"/>
    <n v="26.532220237276213"/>
    <n v="25.459079209207459"/>
    <n v="24.385917822267494"/>
    <n v="23.312736075876963"/>
    <n v="22.599751204569852"/>
    <n v="21.886812899186474"/>
    <n v="21.173921155165058"/>
    <n v="20.461075967944414"/>
    <n v="19.748277332963994"/>
    <n v="19.253275576967244"/>
    <n v="19.204197916670847"/>
    <n v="18.73"/>
    <m/>
    <m/>
    <s v="Sí"/>
    <s v="Sí"/>
    <s v="Sí"/>
    <m/>
    <m/>
    <m/>
    <n v="2"/>
    <m/>
    <m/>
    <m/>
    <m/>
    <m/>
    <m/>
    <s v="Sí"/>
    <x v="0"/>
    <x v="0"/>
    <x v="0"/>
    <x v="1"/>
    <s v="Sí"/>
    <s v="Sí"/>
    <s v="3.2.1"/>
    <m/>
    <s v="Sí"/>
    <s v="3.2.1"/>
    <m/>
    <m/>
    <m/>
    <m/>
    <m/>
    <s v="Low"/>
    <s v="GLOBAL"/>
    <m/>
    <s v="OK"/>
    <s v="La meta 2030 está incorrecta. Es 15. "/>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Nuevo"/>
    <s v="Incidencia de tuberculosis"/>
    <m/>
    <s v="Mide el número de casos de tuberculosis nuevos y de recaída (todas las formas de tuberculosis, incluidos los casos en personas que viven con el VIH) que surgen en un año determinado, por cada 100.000 habitantes. "/>
    <s v="Tasa por cada 100.000 habitantes"/>
    <s v="MinSalud - Sistema de Información para la Vigilancia en Salud Pública (SIVIGILA)"/>
    <n v="26.4"/>
    <n v="25"/>
    <n v="10"/>
    <s v="No"/>
    <s v="MinSalud"/>
    <s v="DDS"/>
    <s v="Ministerio de Salud y Protección Social"/>
    <m/>
    <m/>
    <m/>
    <m/>
    <s v="Sí"/>
    <s v="Sí"/>
    <s v="DANE"/>
    <m/>
    <m/>
    <m/>
    <m/>
    <m/>
    <m/>
    <m/>
    <n v="15.992470000000001"/>
    <n v="23.272739999999999"/>
    <n v="22.09929"/>
    <n v="26.014299999999999"/>
    <n v="24.354649999999999"/>
    <n v="26.241990000000001"/>
    <n v="26.170870000000001"/>
    <n v="27.583939999999998"/>
    <n v="26.4"/>
    <m/>
    <m/>
    <s v="Sí"/>
    <s v="Sí"/>
    <s v="Sí"/>
    <s v="MinSalud valida LB 26,4 por medio de FT"/>
    <m/>
    <m/>
    <n v="2"/>
    <s v="NA"/>
    <s v="NA"/>
    <s v="NA"/>
    <s v="NA"/>
    <s v="NA"/>
    <s v="NA"/>
    <s v="Sí"/>
    <x v="0"/>
    <x v="0"/>
    <x v="0"/>
    <x v="1"/>
    <s v="Sí"/>
    <m/>
    <s v="3.3.2"/>
    <m/>
    <s v="Sí"/>
    <s v="3.3.2"/>
    <m/>
    <m/>
    <m/>
    <m/>
    <m/>
    <s v="Low"/>
    <s v="GLOBAL"/>
    <m/>
    <s v="Los datos están bien, pero no se encuentra la linea base Nacional ya que hay muchas series "/>
    <s v="Los datos están bien, pero no se encuentra la linea base Nacional ya que hay muchas series "/>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3.3.3"/>
    <s v="Incidencia de malaria"/>
    <m/>
    <s v="Mide el número de casos de malaria nuevos que surgen en un año determinado, expresado como una tasa por cada 1.000 habitantes."/>
    <s v="Tasa por cada 1.000 habitantes"/>
    <s v="MinSalud - Sistema de Información para la Vigilancia en Salud Pública (SIVIGILA)"/>
    <n v="5.3"/>
    <n v="5"/>
    <n v="2"/>
    <s v="No"/>
    <s v="MinSalud"/>
    <s v="DDS"/>
    <s v="Ministerio de Salud y Protección Social"/>
    <m/>
    <m/>
    <m/>
    <m/>
    <s v="Sí"/>
    <s v="Sí"/>
    <s v="DANE"/>
    <m/>
    <m/>
    <m/>
    <m/>
    <m/>
    <m/>
    <m/>
    <n v="3.6998129999999998"/>
    <n v="6.2091180000000001"/>
    <n v="7.8309790000000001"/>
    <n v="11.550890000000001"/>
    <n v="6.2905490000000004"/>
    <n v="5.8065990000000003"/>
    <n v="4.9700769999999999"/>
    <n v="3.8772859999999998"/>
    <n v="5.2976970000000003"/>
    <m/>
    <m/>
    <s v="Sí"/>
    <s v="Sí"/>
    <s v="Sí"/>
    <m/>
    <m/>
    <m/>
    <n v="2"/>
    <m/>
    <m/>
    <m/>
    <m/>
    <m/>
    <m/>
    <s v="Sí"/>
    <x v="0"/>
    <x v="0"/>
    <x v="1"/>
    <x v="1"/>
    <s v="Sí"/>
    <s v="Sí"/>
    <s v="3.3.3"/>
    <m/>
    <s v="Sí"/>
    <s v="3.3.3"/>
    <m/>
    <m/>
    <m/>
    <m/>
    <m/>
    <s v="Low"/>
    <s v="GLOBAL"/>
    <m/>
    <s v="Los datos están bien, pero no se encuentra la linea base Nacional ya que hay muchas series "/>
    <s v="Hay muchas series y en algunos puntos la gráfica no deja ver los datos del nacional bien"/>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I03030600"/>
    <s v="Tasa de mortalidad por malaria"/>
    <m/>
    <s v="Mide el número de muertes causadas por paludismo (malaria) respecto al total de población en riesgo, por cada 100.000 habitantes."/>
    <s v="Tasa por cada 100.000 habitantes"/>
    <s v="DANE - Estadísticas Vitales (EEVV)"/>
    <n v="4"/>
    <n v="3.5"/>
    <n v="2"/>
    <s v="No"/>
    <s v="MinSalud"/>
    <s v="DDS"/>
    <s v="Ministerio de Salud y Protección Social"/>
    <m/>
    <m/>
    <m/>
    <m/>
    <s v="Sí"/>
    <s v="Sí"/>
    <m/>
    <m/>
    <m/>
    <m/>
    <m/>
    <m/>
    <m/>
    <m/>
    <n v="3.6998129999999998"/>
    <n v="6.2091180000000001"/>
    <n v="7.8309790000000001"/>
    <n v="11.550890000000001"/>
    <n v="6.2905490000000004"/>
    <n v="5.8065990000000003"/>
    <n v="4.9700769999999999"/>
    <n v="3.8772859999999998"/>
    <n v="4"/>
    <m/>
    <m/>
    <s v="Sí"/>
    <s v="Sí"/>
    <s v="No"/>
    <m/>
    <m/>
    <m/>
    <n v="2"/>
    <m/>
    <m/>
    <m/>
    <m/>
    <m/>
    <m/>
    <s v="Sí"/>
    <x v="0"/>
    <x v="0"/>
    <x v="1"/>
    <x v="1"/>
    <s v="Sí"/>
    <s v="Sí"/>
    <s v="3.3.f"/>
    <m/>
    <s v="Sí"/>
    <s v="3.3.f"/>
    <m/>
    <m/>
    <m/>
    <m/>
    <m/>
    <s v="Low"/>
    <s v="NATIONAL"/>
    <m/>
    <s v="OK"/>
    <s v="OK"/>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I03030500"/>
    <s v="Letalidad por dengue"/>
    <m/>
    <s v="Mide el porcentaje de muertes causadas por dengue y dengue grave, respecto al total de casos de dengue notificados en un determinado periodo."/>
    <s v="Porcentaje"/>
    <s v="DANE - Estadísticas Vitales (EEVV)"/>
    <n v="1.6000000000000001E-3"/>
    <n v="1.1999999999999999E-3"/>
    <n v="1E-3"/>
    <s v="No"/>
    <s v="MinSalud"/>
    <s v="DDS"/>
    <s v="Ministerio de Salud y Protección Social"/>
    <m/>
    <m/>
    <m/>
    <m/>
    <s v="Sí"/>
    <s v="Sí"/>
    <m/>
    <m/>
    <m/>
    <m/>
    <m/>
    <n v="6.9999999999999999E-4"/>
    <n v="1.1000000000000001E-3"/>
    <n v="1.2978922230297996E-3"/>
    <n v="4.5933717645437632E-4"/>
    <n v="6.1919504643962852E-4"/>
    <n v="8.5365617057602395E-4"/>
    <n v="1.4058345313672854E-3"/>
    <n v="1.400925262266241E-3"/>
    <n v="1.6000000000000001E-3"/>
    <n v="1.1999999999999999E-3"/>
    <n v="1.1000000000000001E-3"/>
    <n v="1.6000000000000001E-3"/>
    <m/>
    <m/>
    <s v="Sí"/>
    <s v="Sí"/>
    <s v="No"/>
    <m/>
    <m/>
    <m/>
    <n v="2"/>
    <m/>
    <m/>
    <m/>
    <m/>
    <m/>
    <m/>
    <s v="Sí"/>
    <x v="0"/>
    <x v="0"/>
    <x v="1"/>
    <x v="1"/>
    <s v="Sí"/>
    <s v="Sí"/>
    <s v="3.3.e"/>
    <m/>
    <s v="Sí"/>
    <s v="3.3.e"/>
    <m/>
    <m/>
    <m/>
    <m/>
    <m/>
    <s v="Low"/>
    <s v="NATIONAL"/>
    <s v="Requier a ir con dos decimales para que se noten las diferencias"/>
    <s v="Requier a ir con dos decimales para que se noten las diferencias"/>
    <s v="Requier a ir con dos decimales para que se noten las diferencias. Todo el eje Y tiene 0,1%"/>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Sector"/>
    <s v="Nuevo"/>
    <s v="Porcentaje de transmisión materno-infantil de la hepatitis B"/>
    <m/>
    <s v="Mide el porcentaje de niños con diagnóstico de infección por hepatitis B, respecto al total de niños nacidos de madres con hepatitis B."/>
    <s v="Porcentaje"/>
    <s v="MinSalud - Sistema de Información para la Vigilancia en Salud Pública (SIVIGILA)"/>
    <s v="-"/>
    <s v="&lt;10%"/>
    <s v="&lt;5%"/>
    <s v="No"/>
    <s v="MinSalud"/>
    <s v="En revisión"/>
    <s v="Ministerio de Salud y Protección Social"/>
    <m/>
    <m/>
    <m/>
    <m/>
    <s v="Sí"/>
    <s v="No"/>
    <m/>
    <m/>
    <m/>
    <m/>
    <m/>
    <m/>
    <m/>
    <m/>
    <m/>
    <m/>
    <m/>
    <m/>
    <m/>
    <m/>
    <m/>
    <m/>
    <m/>
    <m/>
    <m/>
    <s v="Sí"/>
    <s v="Sí"/>
    <s v="No"/>
    <m/>
    <m/>
    <m/>
    <n v="2"/>
    <m/>
    <m/>
    <m/>
    <m/>
    <m/>
    <m/>
    <s v="Sí"/>
    <x v="0"/>
    <x v="0"/>
    <x v="0"/>
    <x v="1"/>
    <s v="No"/>
    <s v="Sí"/>
    <s v="3.3.c"/>
    <m/>
    <s v="Sí"/>
    <s v="3.3.c"/>
    <m/>
    <m/>
    <m/>
    <m/>
    <m/>
    <s v="Low"/>
    <s v="NATIONAL"/>
    <s v="línea base no es cero es no disponible (-)"/>
    <s v="línea base no es cero es no disponible (-)"/>
    <s v="línea base no es cero es no disponible (-). La gráfica se muestra errónea. "/>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Sector"/>
    <s v="Nuevo"/>
    <s v="Porcentaje de personas con criterio de tratamiento y diagnóstico de hepatitis C crónica a quienes se les inicia el tratamiento"/>
    <m/>
    <s v="Mide el porcentaje de personas con diagnóstico de infección por hepatitis C crónica que iniciaron tratamiento, respecto al total de pacientes con diagnóstico de hepatitis C crónica."/>
    <s v="Porcentaje"/>
    <s v="MinSalud - Cuenta de alto costo - Sistema de Información para la Vigilancia en Salud Pública (SIVIGILA) - Sistema Integral de Información de la Protección Social (SISPRO) - Mi Prescripción (MIPRES)"/>
    <s v="-"/>
    <n v="0.5"/>
    <n v="0.8"/>
    <s v="No"/>
    <s v="MinSalud"/>
    <s v="En revisión"/>
    <s v="Ministerio de Salud y Protección Social"/>
    <m/>
    <m/>
    <m/>
    <m/>
    <s v="Sí"/>
    <s v="No"/>
    <m/>
    <m/>
    <m/>
    <m/>
    <m/>
    <m/>
    <m/>
    <m/>
    <m/>
    <m/>
    <m/>
    <m/>
    <m/>
    <m/>
    <m/>
    <m/>
    <m/>
    <m/>
    <m/>
    <s v="Sí"/>
    <s v="Sí"/>
    <s v="No"/>
    <m/>
    <m/>
    <m/>
    <n v="2"/>
    <m/>
    <m/>
    <m/>
    <m/>
    <m/>
    <m/>
    <s v="Sí"/>
    <x v="0"/>
    <x v="0"/>
    <x v="0"/>
    <x v="1"/>
    <s v="No"/>
    <s v="Sí"/>
    <s v="3.3.d"/>
    <m/>
    <s v="Sí"/>
    <s v="3.3.d"/>
    <m/>
    <m/>
    <m/>
    <m/>
    <m/>
    <s v="Low"/>
    <s v="NATIONAL"/>
    <m/>
    <s v="línea base no es cero es no disponible (-)"/>
    <s v="línea base no es cero es no disponible (-)"/>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Nuevo"/>
    <s v="Porcentaje de transmisión materno-infantil del VIH/SIDA"/>
    <m/>
    <s v="Mide el porcentaje de niños con diagnóstico de infección por VIH/SIDA de madres positivas, respecto al total de niños nacidos de madres con VIH/SIDA."/>
    <s v="Porcentaje"/>
    <s v="MinSalud - Sistema de Información para la Vigilancia en Salud Pública (SIVIGILA)"/>
    <n v="2.7E-2"/>
    <n v="2.7E-2"/>
    <n v="0.02"/>
    <s v="No"/>
    <s v="MinSalud"/>
    <s v="DDS"/>
    <s v="Ministerio de Salud y Protección Social"/>
    <m/>
    <m/>
    <m/>
    <m/>
    <s v="Sí"/>
    <s v="Sí"/>
    <s v="DANE"/>
    <m/>
    <m/>
    <m/>
    <m/>
    <m/>
    <m/>
    <m/>
    <m/>
    <n v="5.8"/>
    <n v="4.9000000000000004"/>
    <n v="5.3"/>
    <n v="4.5999999999999996"/>
    <n v="4"/>
    <s v="3,4"/>
    <n v="3.8"/>
    <s v="2,7"/>
    <m/>
    <m/>
    <s v="Sí"/>
    <s v="Sí"/>
    <s v="No"/>
    <m/>
    <m/>
    <m/>
    <n v="2"/>
    <m/>
    <m/>
    <m/>
    <m/>
    <m/>
    <m/>
    <s v="Sí"/>
    <x v="0"/>
    <x v="0"/>
    <x v="1"/>
    <x v="1"/>
    <s v="Sí"/>
    <s v="Sí"/>
    <s v="3.3.b"/>
    <m/>
    <s v="Sí"/>
    <s v="3.3.b"/>
    <m/>
    <m/>
    <m/>
    <m/>
    <m/>
    <s v="Low"/>
    <s v="NATIONAL"/>
    <m/>
    <s v="OK"/>
    <s v="OK"/>
  </r>
  <r>
    <m/>
    <n v="1"/>
    <x v="2"/>
    <s v="Mesa 4 Salud 2"/>
    <s v="3.3"/>
    <s v="De aquí a 2030, poner fin a las epidemias del SIDA, la tuberculosis, la malaria y las enfermedades tropicales desatendidas y combatir la hepatitis, las enfermedades transmitidas por el agua y otras enfermedades transmisibles"/>
    <s v="Ministerio de Salud y Protección Social "/>
    <m/>
    <s v="DANE"/>
    <s v="I03030100"/>
    <s v="Tasa de mortalidad por VIH/SIDA"/>
    <m/>
    <s v="Mide el número de muertes por VIH/SIDA, por cada 100.000 habitantes."/>
    <s v="Tasa por cada 100.000 habitantes"/>
    <s v="DANE - Estadísticas Vitales (EEVV)"/>
    <n v="5.08"/>
    <n v="4.9000000000000004"/>
    <n v="2.4"/>
    <s v="No"/>
    <s v="MinSalud"/>
    <s v="DDS"/>
    <s v="Ministerio de Salud y Protección Social"/>
    <m/>
    <m/>
    <m/>
    <m/>
    <s v="Sí"/>
    <s v="Sí"/>
    <s v="DANE"/>
    <m/>
    <m/>
    <m/>
    <m/>
    <m/>
    <n v="5.3743895346342914"/>
    <n v="5.3978767337828018"/>
    <n v="5.6662281126003595"/>
    <n v="5.3879374586217086"/>
    <n v="5.2091170353200811"/>
    <n v="5.3439293138781494"/>
    <n v="5.1124343546814535"/>
    <n v="4.8881727965004718"/>
    <n v="5.0571836317280354"/>
    <n v="4.9893219488392244"/>
    <n v="5.08"/>
    <m/>
    <m/>
    <s v="Sí"/>
    <s v="Sí"/>
    <s v="No"/>
    <s v="Ficha técnica MinSalud Valida LB Dane 5,08"/>
    <m/>
    <m/>
    <n v="2"/>
    <m/>
    <m/>
    <m/>
    <m/>
    <m/>
    <m/>
    <s v="Sí"/>
    <x v="0"/>
    <x v="1"/>
    <x v="1"/>
    <x v="1"/>
    <s v="Sí"/>
    <s v="Sí"/>
    <s v="3.3.a"/>
    <m/>
    <s v="Sí"/>
    <s v="3.3.a"/>
    <m/>
    <m/>
    <m/>
    <m/>
    <m/>
    <s v="Low"/>
    <s v="NATIONAL"/>
    <m/>
    <s v="No se encuentra la linea base Nacional ya que hay muchas series "/>
    <s v="No se encuentra la linea base Nacional ya que hay muchas series "/>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Sector"/>
    <s v="3.4.1"/>
    <s v="Tasa de mortalidad prematura por enfermedades cardiovasculares"/>
    <m/>
    <s v="Mide el número de muerte de personas entre 30 a 70 años por enfermedades cardiovasculares, por 100.000 habitantes en este grupo de edad."/>
    <s v="Tasa por cada 100.000 habitantes de 30 a 70 años"/>
    <s v="DANE - Estadísticas Vitales (EEVV)"/>
    <n v="83.65"/>
    <n v="81.3"/>
    <n v="75"/>
    <s v="No"/>
    <s v="MinSalud"/>
    <s v="DDS"/>
    <s v="Ministerio de Salud y Protección Social"/>
    <m/>
    <m/>
    <m/>
    <m/>
    <s v="Sí"/>
    <s v="Sí"/>
    <s v="DANE"/>
    <m/>
    <m/>
    <m/>
    <m/>
    <m/>
    <n v="96.08"/>
    <n v="96.601904516046972"/>
    <n v="91.081436671444521"/>
    <n v="90.868859151755416"/>
    <n v="85.468491106404926"/>
    <n v="85.6570627987916"/>
    <n v="82.764180533866849"/>
    <n v="81.51549268318216"/>
    <n v="81.371480789408309"/>
    <n v="80.779899138295036"/>
    <n v="83.647942998373324"/>
    <m/>
    <m/>
    <s v="Sí"/>
    <s v="Sí"/>
    <s v="Similar"/>
    <m/>
    <m/>
    <m/>
    <n v="2"/>
    <m/>
    <m/>
    <m/>
    <m/>
    <m/>
    <m/>
    <s v="Sí"/>
    <x v="0"/>
    <x v="0"/>
    <x v="0"/>
    <x v="1"/>
    <s v="No"/>
    <s v="Sí"/>
    <s v="3.4.e"/>
    <m/>
    <s v="Sí"/>
    <s v="3.4.e"/>
    <m/>
    <m/>
    <m/>
    <m/>
    <m/>
    <s v="Low"/>
    <s v="NATIONAL"/>
    <s v="Tomar de nuevo toda la serie histórica de esta fila."/>
    <s v="Tomar de nuevo toda la serie histórica de esta fila."/>
    <s v="OK"/>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DANE"/>
    <s v="I03040100"/>
    <s v="Tasa de mortalidad prematura por cáncer de mama, cuello uterino, colon y recto, pulmón, próstata, estómago, linfoma no Hodgkin y Leucemia en adultos"/>
    <m/>
    <s v="Mide el número de muertes por cáncer de mama, cuello uterino, colon y recto, pulmón, próstata, estómago, linfoma no Hodgkin y Leucemia, en personas de 30 a 70 años, por cada 100.000 habitantes en este grupo de edad."/>
    <s v="Tasa por cada 100.000 habitantes de 30 a 70 años"/>
    <s v="DANE - Estadísticas Vitales (EEVV)"/>
    <n v="57.58"/>
    <n v="57"/>
    <n v="55.2"/>
    <s v="No"/>
    <s v="MinSalud"/>
    <s v="DDS"/>
    <s v="Ministerio de Salud y Protección Social"/>
    <m/>
    <m/>
    <m/>
    <m/>
    <s v="Sí"/>
    <s v="Sí"/>
    <s v="DANE"/>
    <m/>
    <m/>
    <m/>
    <m/>
    <m/>
    <n v="57.629542650491757"/>
    <n v="56.862131632531849"/>
    <n v="56.975977256769525"/>
    <n v="55.954641887490268"/>
    <n v="56.582138193629092"/>
    <n v="56.905905915318144"/>
    <n v="55.007772162605626"/>
    <n v="55.1232870953706"/>
    <n v="55.564491439344849"/>
    <n v="57.365292377176601"/>
    <n v="57.579063257286435"/>
    <m/>
    <m/>
    <s v="Sí"/>
    <s v="Sí"/>
    <s v="Similar"/>
    <m/>
    <m/>
    <m/>
    <n v="2"/>
    <m/>
    <m/>
    <m/>
    <m/>
    <m/>
    <m/>
    <s v="Sí"/>
    <x v="0"/>
    <x v="0"/>
    <x v="0"/>
    <x v="1"/>
    <s v="Sí"/>
    <s v="Sí"/>
    <s v="3.4.a"/>
    <m/>
    <s v="Sí"/>
    <s v="3.4.a"/>
    <m/>
    <m/>
    <m/>
    <m/>
    <m/>
    <s v="Low"/>
    <s v="NATIONAL"/>
    <m/>
    <s v="OK"/>
    <s v="OK"/>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DANE"/>
    <s v="I03040200"/>
    <s v="Tasa de mortalidad prematura por diabetes"/>
    <m/>
    <s v="Mide el número de muertes por diabetes mellitus, en personas de 30 a 70 años, por cada 100.000 habitantes en este grupo de edad."/>
    <s v="Tasa por cada 100.000 habitantes de 30 a 70 años"/>
    <s v="DANE - Estadísticas Vitales (EEVV)"/>
    <n v="14.23"/>
    <n v="14"/>
    <n v="11.5"/>
    <s v="No"/>
    <s v="MinSalud"/>
    <s v="DDS"/>
    <s v="Ministerio de Salud y Protección Social"/>
    <m/>
    <m/>
    <m/>
    <m/>
    <s v="Sí"/>
    <s v="Sí"/>
    <s v="DANE"/>
    <m/>
    <m/>
    <m/>
    <m/>
    <m/>
    <n v="19.381115110739714"/>
    <n v="17.958308664042136"/>
    <n v="17.244462026584287"/>
    <n v="17.471116904185326"/>
    <n v="14.956162970603405"/>
    <n v="15.334666743680293"/>
    <n v="13.772986564814605"/>
    <n v="14.610246934810377"/>
    <n v="14.459986603574169"/>
    <n v="14.044810556162638"/>
    <n v="14.23"/>
    <m/>
    <m/>
    <s v="Sí"/>
    <s v="Sí"/>
    <s v="Similar"/>
    <m/>
    <m/>
    <m/>
    <n v="2"/>
    <m/>
    <m/>
    <m/>
    <m/>
    <m/>
    <m/>
    <s v="Sí"/>
    <x v="0"/>
    <x v="0"/>
    <x v="0"/>
    <x v="1"/>
    <s v="Sí"/>
    <s v="Sí"/>
    <s v="3.4.b"/>
    <m/>
    <s v="Sí"/>
    <s v="3.4.b"/>
    <m/>
    <m/>
    <m/>
    <m/>
    <m/>
    <s v="Low"/>
    <s v="NATIONAL"/>
    <m/>
    <s v="OK"/>
    <s v="OK"/>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DANE"/>
    <s v="I03040300"/>
    <s v="Tasa de mortalidad por tumores malignos en menores de 18 años"/>
    <m/>
    <s v="Mide el número de muertes por tumores malignos en menores de 18 años, por cada 100.000 menores de 18 años."/>
    <s v="Tasa por cada 100.000 menores de 18 años"/>
    <s v="DANE - Estadísticas Vitales (EEVV)"/>
    <n v="4.46"/>
    <n v="4.4000000000000004"/>
    <n v="3.9"/>
    <s v="No"/>
    <s v="MinSalud"/>
    <s v="DDS"/>
    <s v="Ministerio de Salud y Protección Social"/>
    <m/>
    <m/>
    <m/>
    <m/>
    <s v="Sí"/>
    <s v="Sí"/>
    <s v="DANE"/>
    <m/>
    <m/>
    <m/>
    <m/>
    <m/>
    <n v="4.9940871773406661"/>
    <n v="4.7895527927036747"/>
    <n v="5.1395180004506082"/>
    <n v="4.83"/>
    <n v="5.4363517971975002"/>
    <n v="4.9509609234562939"/>
    <n v="4.9152116392211616"/>
    <n v="5.0463121120928447"/>
    <n v="5.1641008962290664"/>
    <n v="5.163616615149909"/>
    <n v="4.4612892957958294"/>
    <m/>
    <m/>
    <s v="Sí"/>
    <s v="Sí"/>
    <s v="No"/>
    <m/>
    <m/>
    <m/>
    <n v="2"/>
    <m/>
    <m/>
    <m/>
    <m/>
    <m/>
    <m/>
    <s v="Sí"/>
    <x v="0"/>
    <x v="0"/>
    <x v="1"/>
    <x v="1"/>
    <s v="Sí"/>
    <s v="Sí"/>
    <s v="3.4.c"/>
    <m/>
    <s v="Sí"/>
    <s v="3.4.c"/>
    <m/>
    <m/>
    <m/>
    <m/>
    <m/>
    <s v="Low"/>
    <s v="NATIONAL"/>
    <s v="Tomar de nuevo toda la serie histórica de esta fila."/>
    <s v="Tomar de nuevo toda la serie histórica de esta fila."/>
    <s v="Hay muchos datos y no se distinguen los nacionales. "/>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DANE"/>
    <s v="I03040400"/>
    <s v="Tasa de mortalidad prematura de las enfermedades crónicas de las vías respiratorias inferiores"/>
    <m/>
    <s v="Mide el número de muertes por enfermedades crónicas de las vías respiratorias inferiores, en personas de 30 a 70 años, por cada 100.000 habitantes en este grupo de edad. "/>
    <s v="Tasa por cada 100.000 habitantes de 30 a 70 años"/>
    <s v="DANE - Estadísticas Vitales (EEVV)"/>
    <n v="10.3"/>
    <n v="9.8000000000000007"/>
    <n v="8.1"/>
    <s v="No"/>
    <s v="MinSalud"/>
    <s v="DDS"/>
    <s v="Ministerio de Salud y Protección Social"/>
    <m/>
    <m/>
    <m/>
    <m/>
    <s v="Sí"/>
    <s v="Sí"/>
    <s v="DANE"/>
    <m/>
    <m/>
    <m/>
    <m/>
    <m/>
    <n v="14.499989634329618"/>
    <n v="14.637892218346844"/>
    <n v="13.38692223039517"/>
    <n v="13.688883449943795"/>
    <n v="12.004433081320707"/>
    <n v="11.826069202116441"/>
    <n v="10.795327895721762"/>
    <n v="10.622824111276092"/>
    <n v="10.312705030602094"/>
    <n v="10.111077550284572"/>
    <n v="10.31"/>
    <m/>
    <m/>
    <s v="Sí"/>
    <s v="Sí"/>
    <s v="Similar"/>
    <m/>
    <m/>
    <m/>
    <n v="2"/>
    <m/>
    <m/>
    <m/>
    <m/>
    <m/>
    <m/>
    <s v="Sí"/>
    <x v="0"/>
    <x v="0"/>
    <x v="1"/>
    <x v="1"/>
    <s v="Sí"/>
    <s v="Sí"/>
    <s v="3.4.d"/>
    <m/>
    <s v="Sí"/>
    <s v="3.4.d"/>
    <m/>
    <m/>
    <m/>
    <m/>
    <m/>
    <s v="Low"/>
    <s v="NATIONAL"/>
    <m/>
    <s v="OK"/>
    <s v="OK"/>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Sector"/>
    <s v="Nuevo"/>
    <s v="Tasa de mortalidad por lesiones auto infligidas intencionalmente"/>
    <m/>
    <s v="Mide el número de muertes por lesiones auto infligidas intencionalmente, por cada 100.000 habitantes."/>
    <s v="Tasa por cada 100.000 habitantes"/>
    <s v="DANE - Estadísticas Vitales (EEVV)"/>
    <s v="4,47 (2014)"/>
    <n v="4.3899999999999997"/>
    <n v="4.12"/>
    <s v="No"/>
    <s v="MinSalud"/>
    <s v="DDS"/>
    <s v="Ministerio de Salud y Protección Social"/>
    <m/>
    <m/>
    <m/>
    <m/>
    <s v="Sí"/>
    <s v="Sí"/>
    <m/>
    <m/>
    <m/>
    <m/>
    <m/>
    <m/>
    <n v="5.0994000000000002"/>
    <n v="5.1962999999999999"/>
    <n v="5.1673999999999998"/>
    <n v="5.1382000000000003"/>
    <n v="5.1238000000000001"/>
    <n v="4.6886999999999999"/>
    <n v="4.4923999999999999"/>
    <n v="4.5936000000000003"/>
    <n v="4.4168000000000003"/>
    <n v="4.4744000000000002"/>
    <m/>
    <m/>
    <m/>
    <s v="Sí"/>
    <s v="Sí"/>
    <s v="Similar"/>
    <m/>
    <m/>
    <m/>
    <n v="2"/>
    <m/>
    <m/>
    <m/>
    <m/>
    <m/>
    <m/>
    <s v="Sí"/>
    <x v="0"/>
    <x v="0"/>
    <x v="1"/>
    <x v="1"/>
    <s v="Sí"/>
    <s v="Sí"/>
    <s v="3.4.f"/>
    <m/>
    <s v="Sí"/>
    <s v="3.4.f"/>
    <m/>
    <m/>
    <m/>
    <m/>
    <m/>
    <s v="Low"/>
    <s v="NATIONAL"/>
    <m/>
    <s v="Requiere a ir con dos decimales para que se noten las diferencias"/>
    <s v="Incluir serie histórica. Debe ser del 3.5 "/>
  </r>
  <r>
    <m/>
    <n v="1"/>
    <x v="2"/>
    <s v="Mesa 4 Salud 2"/>
    <s v="3.4"/>
    <s v="De aquí a 2030, reducir en un tercio la mortalidad prematura por enfermedades no transmisibles mediante su prevención y tratamiento, y promover la salud mental y el bienestar"/>
    <s v="Ministerio de Salud y Protección Social "/>
    <s v="No Aplica"/>
    <s v="Sector"/>
    <s v="Nuevo"/>
    <s v="Porcentaje de personas atendidas en servicios en salud mental"/>
    <m/>
    <s v="Mide el número de personas atendidas por diagnósticos en salud mental (al menos una atención), entre la población total atendida."/>
    <s v="Porcentaje"/>
    <s v="Bodega de datos SISPRO: Registros Individuales de Prestación de Servicios y Registro Especial de Prestadores"/>
    <n v="6.73"/>
    <n v="8.4"/>
    <n v="14.4"/>
    <s v="No"/>
    <s v="MinSalud"/>
    <s v="DDS"/>
    <s v="Ministerio de Salud y Protección Social"/>
    <m/>
    <m/>
    <m/>
    <m/>
    <m/>
    <m/>
    <m/>
    <m/>
    <m/>
    <m/>
    <m/>
    <m/>
    <m/>
    <m/>
    <m/>
    <m/>
    <m/>
    <m/>
    <m/>
    <m/>
    <m/>
    <m/>
    <n v="6.73"/>
    <m/>
    <m/>
    <s v="Sí"/>
    <s v="Sí"/>
    <s v="Similar"/>
    <s v="27.11.2017 Se mantiene, es el único indicador que mide temas de salud Mental. Falta envío de metas por parte del Ministerio_x000a__x000a_05.12.2017 Al cierre de la matriz no se reciben las metas con proyección sobre datos preeliminares para este indicador. Podrá incluirse en una futura revisión del CONPES_x000a__x000a_06.12.2017 Se reciben e incluyen metas enviadas pr MinSalud"/>
    <m/>
    <m/>
    <n v="2"/>
    <s v="NA"/>
    <s v="NA"/>
    <s v="NA"/>
    <s v="NA"/>
    <s v="NA"/>
    <s v="NA"/>
    <s v="Sí"/>
    <x v="0"/>
    <x v="1"/>
    <x v="1"/>
    <x v="2"/>
    <s v="No"/>
    <s v="Sí"/>
    <s v="3.4.g"/>
    <s v="Nuevo (parte de los nacionales pero sin info)"/>
    <s v="No"/>
    <e v="#N/A"/>
    <m/>
    <m/>
    <n v="1"/>
    <m/>
    <s v="ok"/>
    <s v="High"/>
    <s v="NATIONAL"/>
    <m/>
    <s v="OK"/>
    <s v=" Debe ser del 3.5 "/>
  </r>
  <r>
    <m/>
    <n v="1"/>
    <x v="2"/>
    <s v="Mesa 4 Salud 2"/>
    <s v="3.5"/>
    <s v="Fortalecer la prevención y el tratamiento del abuso de sustancias adictivas, incluido el uso indebido de estupefacientes y el consumo nocivo de alcohol"/>
    <s v="Ministerio de Salud y Protección Social "/>
    <s v="Ministerio de Justicia y del Derecho"/>
    <s v="DANE"/>
    <s v="Nuevo"/>
    <s v="Porcentaje de personas con abuso o dependencia de cualquier sustancia ilícita"/>
    <m/>
    <s v="Mide el porcentaje de personas con abuso o dependencia de cualquier sustancia ilícita, respecto al total de personas encuestadas."/>
    <s v="Porcentaje"/>
    <s v="MinJusticia _x000a_MinSalud_x000a_DPS_x000a_Observatorio de Drogas de Colombia (ODC) - Estudio Nacional de Consumo de Sustancias Psicoactivas en Colombia."/>
    <s v="2,08% (2013)"/>
    <n v="0.02"/>
    <n v="0.01"/>
    <s v="No"/>
    <s v="MinSalud"/>
    <s v="DDS"/>
    <s v="Ministerio de Salud y Protección Social"/>
    <m/>
    <m/>
    <m/>
    <m/>
    <s v="Pendiente"/>
    <s v="Pendiente"/>
    <m/>
    <m/>
    <m/>
    <m/>
    <m/>
    <m/>
    <m/>
    <m/>
    <m/>
    <m/>
    <m/>
    <m/>
    <m/>
    <m/>
    <n v="2.08"/>
    <m/>
    <m/>
    <m/>
    <m/>
    <s v="Sí"/>
    <s v="No"/>
    <s v="No"/>
    <m/>
    <m/>
    <m/>
    <n v="2"/>
    <m/>
    <m/>
    <m/>
    <m/>
    <m/>
    <m/>
    <s v="Sí"/>
    <x v="0"/>
    <x v="0"/>
    <x v="0"/>
    <x v="1"/>
    <s v="Sí"/>
    <s v="Sí"/>
    <s v="3.5.c"/>
    <m/>
    <s v="Sí"/>
    <s v="3.5.c"/>
    <m/>
    <m/>
    <m/>
    <m/>
    <m/>
    <s v="Low"/>
    <s v="NATIONAL"/>
    <m/>
    <s v="OK"/>
    <s v="OK"/>
  </r>
  <r>
    <m/>
    <n v="1"/>
    <x v="2"/>
    <s v="Mesa 4 Salud 2"/>
    <s v="3.5"/>
    <s v="Fortalecer la prevención y el tratamiento del abuso de sustancias adictivas, incluido el uso indebido de estupefacientes y el consumo nocivo de alcohol"/>
    <s v="Ministerio de Salud y Protección Social "/>
    <s v="Ministerio de Justicia y del Derecho"/>
    <s v="DANE"/>
    <s v="Nuevo"/>
    <s v="Porcentaje de personas con consumo de riesgo y perjudicial de alcohol"/>
    <m/>
    <s v="Mide el porcentaje de personas con consumo de riesgo y perjudicial de alcohol, del total de personas encuestadas."/>
    <s v="Porcentaje"/>
    <s v="MinJusticia _x000a_MinSalud_x000a_DPS_x000a_Observatorio de Drogas de Colombia (ODC) - Estudio Nacional de Consumo de Sustancias Psicoactivas en Colombia."/>
    <s v="11% (2013)"/>
    <n v="0.09"/>
    <n v="0.05"/>
    <s v="No"/>
    <s v="MinSalud"/>
    <s v="DDS"/>
    <s v="Ministerio de Salud y Protección Social"/>
    <m/>
    <m/>
    <m/>
    <m/>
    <s v="Sí"/>
    <s v="Pendiente"/>
    <m/>
    <m/>
    <m/>
    <m/>
    <m/>
    <m/>
    <m/>
    <m/>
    <m/>
    <m/>
    <m/>
    <m/>
    <m/>
    <m/>
    <n v="11.07"/>
    <m/>
    <m/>
    <m/>
    <m/>
    <s v="Sí"/>
    <s v="No"/>
    <s v="No"/>
    <m/>
    <m/>
    <m/>
    <n v="2"/>
    <m/>
    <m/>
    <m/>
    <m/>
    <m/>
    <m/>
    <s v="Sí"/>
    <x v="0"/>
    <x v="0"/>
    <x v="0"/>
    <x v="1"/>
    <s v="Sí"/>
    <s v="Sí"/>
    <s v="3.5.a"/>
    <m/>
    <s v="Sí"/>
    <s v="3.5.a"/>
    <m/>
    <m/>
    <m/>
    <m/>
    <m/>
    <s v="Low"/>
    <s v="NATIONAL"/>
    <m/>
    <s v="No se encuentra la linea base Nacional ya que hay muchas series "/>
    <s v="No se distingue la línea base"/>
  </r>
  <r>
    <m/>
    <n v="1"/>
    <x v="2"/>
    <s v="Mesa 3 Salud 1"/>
    <s v="3.6"/>
    <s v="De aquí a 2020, reducir a la mitad el número de muertes y lesiones causadas por accidentes de tráfico en el mundo"/>
    <s v="Ministerio de Transporte "/>
    <s v="Agencia Nacional de Seguridad Víal"/>
    <s v="DANE"/>
    <s v="Nuevo"/>
    <s v="Tasa General de Mortalidad por Accidentes de Tránsito terrestre (TGMA)"/>
    <m/>
    <s v="Mide el número de defunciones por accidentes de transporte terrestre durante un año, respecto a la población total para el mismo año, por cada 100.000 habitantes."/>
    <s v="Tasa por cada 100.000 habitantes"/>
    <s v="DANE - Estadísticas Vitales (EEVV)"/>
    <n v="14.87"/>
    <n v="12.23"/>
    <n v="8.35"/>
    <s v="No"/>
    <s v="Angencia Nacional de Seguridad Vial"/>
    <s v="DIES"/>
    <s v="Ministerio de Transporte"/>
    <m/>
    <m/>
    <m/>
    <m/>
    <s v="Sí"/>
    <s v="Sí"/>
    <s v="DANE"/>
    <m/>
    <m/>
    <m/>
    <m/>
    <m/>
    <m/>
    <n v="14.590163617177328"/>
    <n v="15.102353274001922"/>
    <n v="14.267348376859657"/>
    <n v="14.273380865025576"/>
    <n v="12.920355413488288"/>
    <n v="12.477032866459197"/>
    <n v="13.294885432027852"/>
    <n v="13.766659764590756"/>
    <n v="13.893730002192321"/>
    <n v="14.872393350635706"/>
    <m/>
    <m/>
    <s v="Sí"/>
    <s v="Sí"/>
    <s v="Sí"/>
    <m/>
    <m/>
    <m/>
    <n v="2"/>
    <s v="NA"/>
    <s v="NA"/>
    <s v="NA"/>
    <s v="NA"/>
    <s v="NA"/>
    <s v="NA"/>
    <s v="Sí"/>
    <x v="0"/>
    <x v="0"/>
    <x v="0"/>
    <x v="3"/>
    <s v="Sí"/>
    <m/>
    <s v="3.6.1"/>
    <m/>
    <s v="Sí"/>
    <s v="3.6.1"/>
    <m/>
    <m/>
    <m/>
    <m/>
    <m/>
    <s v="Low"/>
    <s v="GLOBAL"/>
    <s v="Meta 2030 debe ser: 8,4"/>
    <s v="Requiere a ir con dos decimales para que se noten las diferencias"/>
    <s v="Incluir serie histórica. "/>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DANE"/>
    <s v="Nuevo"/>
    <s v="Tasa de fecundidad específica en mujeres adolescentes de 15 a 19 años"/>
    <n v="1"/>
    <s v="Mide el número anual de nacimientos para mujeres de 15 a 19 años, por cada 1.000 mujeres de ese rango de edad. "/>
    <s v="Tasa por cada 1.000 mujeres de 15 a 19 años"/>
    <s v="DANE - Estadísticas Vitales (EEVV)"/>
    <n v="63.9"/>
    <n v="62"/>
    <n v="46"/>
    <s v="No"/>
    <s v="MinSalud"/>
    <s v="DDS"/>
    <s v="Ministerio de Salud y Protección Social"/>
    <m/>
    <m/>
    <m/>
    <m/>
    <s v="Sí"/>
    <s v="Sí"/>
    <s v="DANE"/>
    <n v="81.972631109346636"/>
    <n v="78.385542754461412"/>
    <n v="74.666051123533492"/>
    <n v="75.258991453008463"/>
    <n v="76.368674864068822"/>
    <n v="75.57776511919576"/>
    <n v="75.940343062238469"/>
    <n v="75.909432712342166"/>
    <n v="76.041905070581763"/>
    <n v="73.974843092424493"/>
    <n v="68.847400655070814"/>
    <n v="69.97146075644369"/>
    <n v="72.587971415546932"/>
    <n v="69.250097737071883"/>
    <n v="67.438452246059924"/>
    <n v="63.881660600548088"/>
    <m/>
    <m/>
    <s v="Sí"/>
    <s v="No"/>
    <s v="Sí"/>
    <m/>
    <m/>
    <m/>
    <n v="2"/>
    <m/>
    <m/>
    <m/>
    <m/>
    <m/>
    <m/>
    <s v="Sí"/>
    <x v="0"/>
    <x v="0"/>
    <x v="0"/>
    <x v="1"/>
    <s v="Sí"/>
    <s v="Sí"/>
    <s v="3.7.a"/>
    <m/>
    <s v="Sí"/>
    <s v="3.7.a"/>
    <m/>
    <m/>
    <m/>
    <m/>
    <m/>
    <s v="Low"/>
    <s v="NATIONAL"/>
    <m/>
    <s v="No se encuentra la linea base Nacional ya que hay muchas series "/>
    <s v="No se encuentra la linea base Nacional ya que hay muchas series "/>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19 años que son madres o están embarazadas de su primer hijo"/>
    <n v="1"/>
    <s v="Mide el porcentaje de mujeres entre 15 a 19 años que han sido madres o están embarazadas al momento de realizar la encuesta."/>
    <s v="Porcentaje"/>
    <s v="Profamilia - Encuesta Nacional de Demografía y Salud (ENDS)"/>
    <n v="0.17399999999999999"/>
    <s v="16,5% (2020)"/>
    <n v="0.12"/>
    <s v="No"/>
    <s v="MinSalud"/>
    <s v="DDS"/>
    <s v="Ministerio de Salud y Protección Social"/>
    <m/>
    <m/>
    <m/>
    <m/>
    <s v="Sí"/>
    <s v="Pendiente"/>
    <m/>
    <n v="0.19"/>
    <m/>
    <m/>
    <m/>
    <m/>
    <n v="0.21"/>
    <m/>
    <m/>
    <m/>
    <m/>
    <n v="0.2"/>
    <m/>
    <m/>
    <m/>
    <m/>
    <n v="0.17"/>
    <m/>
    <m/>
    <s v="Sí"/>
    <s v="No"/>
    <s v="No"/>
    <m/>
    <m/>
    <m/>
    <n v="2"/>
    <m/>
    <m/>
    <m/>
    <m/>
    <m/>
    <m/>
    <s v="Sí"/>
    <x v="0"/>
    <x v="0"/>
    <x v="0"/>
    <x v="1"/>
    <s v="Sí"/>
    <s v="Sí"/>
    <s v="3.7.b"/>
    <m/>
    <s v="Sí"/>
    <s v="3.7.b"/>
    <m/>
    <m/>
    <m/>
    <s v="Repetido5.6.c"/>
    <m/>
    <s v="Low"/>
    <s v="NATIONAL"/>
    <m/>
    <s v="OK"/>
    <s v="OK"/>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I03070400"/>
    <s v="Porcentaje de mujeres de 15 a 19 años con embarazo subsiguiente"/>
    <n v="1"/>
    <s v="Mide el porcentaje de mujeres entre 15 y 19 años con 2 o más embarazos (incluyendo el presente), respecto al total de mujeres de 15 a 19 años que reportan embarazos para el año correspondiente."/>
    <s v="Porcentaje"/>
    <s v="DANE - Estadísticas Vitales (EEVV)"/>
    <n v="0.20100000000000001"/>
    <n v="0.19"/>
    <n v="0.14000000000000001"/>
    <s v="No"/>
    <s v="MinSalud"/>
    <s v="DDS"/>
    <s v="Ministerio de Salud y Protección Social"/>
    <m/>
    <m/>
    <m/>
    <m/>
    <s v="Sí"/>
    <s v="Pendiente"/>
    <m/>
    <m/>
    <m/>
    <m/>
    <m/>
    <m/>
    <n v="23.61"/>
    <n v="25.8"/>
    <n v="24.98"/>
    <n v="25.12"/>
    <n v="24.76"/>
    <n v="23.57"/>
    <n v="21.89"/>
    <n v="20.7"/>
    <n v="20.58"/>
    <n v="20.83"/>
    <n v="20.100000000000001"/>
    <m/>
    <m/>
    <s v="Sí"/>
    <s v="No"/>
    <s v="No"/>
    <m/>
    <m/>
    <m/>
    <n v="2"/>
    <s v="NA"/>
    <s v="NA"/>
    <s v="NA"/>
    <s v="NA"/>
    <s v="NA"/>
    <s v="NA"/>
    <s v="Sí"/>
    <x v="0"/>
    <x v="0"/>
    <x v="1"/>
    <x v="1"/>
    <s v="Sí"/>
    <m/>
    <s v="3.7.c"/>
    <m/>
    <s v="Sí"/>
    <s v="3.7.c"/>
    <m/>
    <m/>
    <m/>
    <s v="Repetido 5.6.d"/>
    <m/>
    <s v="Low"/>
    <s v="NATIONAL"/>
    <m/>
    <s v="OK"/>
    <s v="OK"/>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19 años (unidas y no unidas) con actividad sexual reciente que usan métodos anticonceptivos modernos"/>
    <n v="1"/>
    <s v="Mide el porcentaje de uso actual de métodos anticonceptivos modernos en mujeres de 15 a 19 años sexualmente activas (unidas + no unidas con actividad sexual reciente), respecto al total de mujeres sexualmente activas no unidas del mismo grupos de edad encuestadas a nivel nacional."/>
    <s v="Porcentaje"/>
    <s v="Profamilia - Encuesta Nacional de Demografía y Salud (ENDS)"/>
    <n v="0.28499999999999998"/>
    <s v="35,7% (2020)"/>
    <n v="0.5"/>
    <s v="No"/>
    <s v="MinSalud"/>
    <s v="DDS"/>
    <s v="Ministerio de Salud y Protección Social"/>
    <m/>
    <m/>
    <m/>
    <m/>
    <m/>
    <m/>
    <m/>
    <n v="47"/>
    <m/>
    <m/>
    <m/>
    <m/>
    <n v="55"/>
    <m/>
    <m/>
    <m/>
    <m/>
    <n v="63.1"/>
    <m/>
    <m/>
    <m/>
    <m/>
    <n v="61.7"/>
    <m/>
    <m/>
    <s v="Sí"/>
    <s v="No"/>
    <s v="Similar"/>
    <s v="Se duplicó en ODS 3 y 5. No se realiza la priorización entre uno y otro ODS. A la fecha de corte MinSalud no envió ficha u objeciones"/>
    <m/>
    <m/>
    <n v="2"/>
    <s v="NA"/>
    <s v="NA"/>
    <s v="NA"/>
    <s v="NA"/>
    <s v="NA"/>
    <s v="NA"/>
    <s v="Sí"/>
    <x v="0"/>
    <x v="0"/>
    <x v="1"/>
    <x v="1"/>
    <s v="No"/>
    <m/>
    <s v="3.7.d"/>
    <s v="&quot;Nuevo&quot;"/>
    <s v="No"/>
    <e v="#N/A"/>
    <m/>
    <s v="Antes 3.7.1"/>
    <n v="1"/>
    <s v="Repetido 5.6.e"/>
    <s v="ok"/>
    <s v="High"/>
    <s v="NATIONAL"/>
    <m/>
    <s v="OK"/>
    <s v="Incluir serie histórica"/>
  </r>
  <r>
    <m/>
    <n v="1"/>
    <x v="2"/>
    <s v="Mesa 3 Salud 1"/>
    <s v="3.7"/>
    <s v="De aquí a 2030, garantizar el acceso universal a los servicios de salud sexual y reproductiva, incluidos los de planificación familiar, información y educación, y la integración de la salud reproductiva en las estrategias y los programas nacionales"/>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49 años (unidas y no unidas) con actividad sexual reciente que usan métodos anticonceptivos modernos"/>
    <n v="1"/>
    <s v="Mide el porcentaje de mujeres de 15 a 49 años unidas y no unidas con actividad sexual reciente que usan cualquier método anticonceptivo moderno, respecto al total de mujeres de 15 a 49 años sexualmente activas  que se encuestan a nivel nacional."/>
    <s v="Porcentaje"/>
    <s v="Profamilia - Encuesta Nacional de Demografía y Salud (ENDS)"/>
    <n v="0.61399999999999999"/>
    <s v="_x000a_68,1% (2020)_x000a_"/>
    <n v="0.81399999999999995"/>
    <s v="No"/>
    <s v="MinSalud"/>
    <s v="DDS"/>
    <s v="Ministerio de Salud y Protección Social"/>
    <m/>
    <m/>
    <m/>
    <m/>
    <s v="No"/>
    <s v="No"/>
    <m/>
    <n v="43.8"/>
    <m/>
    <m/>
    <m/>
    <m/>
    <n v="49.4"/>
    <m/>
    <m/>
    <m/>
    <m/>
    <n v="56.9"/>
    <m/>
    <m/>
    <m/>
    <m/>
    <n v="61.4"/>
    <m/>
    <m/>
    <s v="Sí"/>
    <s v="No"/>
    <s v="Similar"/>
    <s v="Se espera indicador de unidas y no unidas 15 a 49 años_x000a__x000a_04.12.2017 Se recibe información de indicador de Unidas y no Unidas. DNP discrepa de la meta 2018 que es igual a la LB, sin embargo se aprueba el indicador para la matriz del CONPES"/>
    <m/>
    <m/>
    <n v="2"/>
    <s v="NA"/>
    <s v="NA"/>
    <s v="NA"/>
    <s v="NA"/>
    <s v="NA"/>
    <s v="NA"/>
    <s v="Sí"/>
    <x v="0"/>
    <x v="0"/>
    <x v="1"/>
    <x v="1"/>
    <s v="Sí"/>
    <m/>
    <s v="3.7.1"/>
    <s v="Nuevo (remplazar el anterior que tenía este código)"/>
    <s v="No"/>
    <e v="#N/A"/>
    <m/>
    <s v="Es diferente al anterior que tenía este código"/>
    <n v="1"/>
    <m/>
    <s v="ok"/>
    <s v="High"/>
    <s v="GLOBAL"/>
    <m/>
    <s v="OK"/>
    <s v="OK"/>
  </r>
  <r>
    <m/>
    <n v="1"/>
    <x v="2"/>
    <s v="Mesa 3 Salud 1"/>
    <s v="3.8"/>
    <s v="Lograr la cobertura sanitaria universal, incluida la protección contra los riesgos financieros, el acceso a servicios de salud esenciales de calidad y el acceso a medicamentos y vacunas inocuos, eficaces, asequibles y de calidad para todos"/>
    <s v="Ministerio de Salud y Protección Social "/>
    <s v="Instituto Nacional de vigilancia de Medicamentos (INVIMA)"/>
    <s v="DANE"/>
    <s v="Nuevo"/>
    <s v="Porcentaje de menores de 1 año con tercera dosis de pentavalente"/>
    <m/>
    <s v="Mide el porcentaje de niños menores de 1 año con tres dosis de pentavalente, respecto a la población menor de 1 año."/>
    <s v="Porcentaje"/>
    <s v="MinSalud - Programa Ampliado de Inmunización (PAI)"/>
    <n v="0.91400000000000003"/>
    <n v="0.93"/>
    <n v="0.95"/>
    <s v="No"/>
    <s v="MinSalud"/>
    <s v="DDS"/>
    <s v="Ministerio de Salud y Protección Social"/>
    <m/>
    <m/>
    <m/>
    <m/>
    <s v="Sí"/>
    <s v="Sí"/>
    <s v="DANE"/>
    <n v="78.5"/>
    <n v="79.5"/>
    <n v="80.5"/>
    <n v="92"/>
    <n v="89.1"/>
    <n v="93.1"/>
    <n v="93.5"/>
    <n v="92.9"/>
    <n v="92.2"/>
    <n v="92.2"/>
    <n v="87.9"/>
    <n v="83.9"/>
    <n v="90.5"/>
    <n v="90.1"/>
    <n v="90.3"/>
    <n v="91.4"/>
    <n v="91.3"/>
    <m/>
    <s v="Sí"/>
    <s v="Sí"/>
    <s v="No"/>
    <m/>
    <m/>
    <m/>
    <n v="2"/>
    <m/>
    <m/>
    <m/>
    <m/>
    <m/>
    <m/>
    <s v="Sí"/>
    <x v="0"/>
    <x v="0"/>
    <x v="1"/>
    <x v="1"/>
    <s v="Sí"/>
    <s v="Sí"/>
    <s v="3.8.b"/>
    <m/>
    <s v="Sí"/>
    <s v="3.8.b"/>
    <m/>
    <m/>
    <m/>
    <m/>
    <m/>
    <s v="High"/>
    <s v="NATIONAL"/>
    <m/>
    <s v="No se encuentra la linea base Nacional ya que hay muchas series "/>
    <s v="No se encuentra la linea base Nacional ya que hay muchas series "/>
  </r>
  <r>
    <m/>
    <n v="1"/>
    <x v="2"/>
    <s v="Mesa 3 Salud 1"/>
    <s v="3.8"/>
    <s v="Lograr la cobertura sanitaria universal, incluida la protección contra los riesgos financieros, el acceso a servicios de salud esenciales de calidad y el acceso a medicamentos y vacunas inocuos, eficaces, asequibles y de calidad para todos"/>
    <s v="Ministerio de Salud y Protección Social "/>
    <s v="Instituto Nacional de vigilancia de Medicamentos (INVIMA)"/>
    <s v="DANE"/>
    <s v="Nuevo"/>
    <s v="Porcentaje niños y niñas de 1 año con vacunación de triple viral"/>
    <m/>
    <s v="Mide el porcentaje de niños de 1 año con vacuna triple viral del total de la población de niños de un año, respecto a la población menor de 1 año."/>
    <s v="Porcentaje"/>
    <s v="MinSalud - Programa Ampliado de Inmunización (PAI)"/>
    <n v="0.94"/>
    <n v="0.94499999999999995"/>
    <n v="0.95"/>
    <s v="No"/>
    <s v="MinSalud"/>
    <s v="DDS"/>
    <s v="Ministerio de Salud y Protección Social"/>
    <m/>
    <m/>
    <m/>
    <m/>
    <s v="Sí"/>
    <s v="Sí"/>
    <s v="DANE"/>
    <n v="79.5"/>
    <n v="88.2"/>
    <n v="93.3"/>
    <n v="92.8"/>
    <n v="91.6"/>
    <n v="93.9"/>
    <n v="95.4"/>
    <n v="94.6"/>
    <n v="92.4"/>
    <n v="95.2"/>
    <n v="88.5"/>
    <n v="87.6"/>
    <n v="93.8"/>
    <n v="92.4"/>
    <n v="91.3"/>
    <n v="94"/>
    <n v="92.6"/>
    <m/>
    <s v="Sí"/>
    <s v="Sí"/>
    <s v="No"/>
    <m/>
    <m/>
    <m/>
    <n v="2"/>
    <s v="NA"/>
    <s v="NA"/>
    <s v="NA"/>
    <s v="NA"/>
    <s v="NA"/>
    <s v="NA"/>
    <s v="Sí"/>
    <x v="0"/>
    <x v="0"/>
    <x v="0"/>
    <x v="1"/>
    <s v="Sí"/>
    <s v="Sí"/>
    <s v="3.8.a"/>
    <m/>
    <s v="Sí"/>
    <s v="3.8.a"/>
    <m/>
    <m/>
    <m/>
    <m/>
    <m/>
    <s v="High"/>
    <s v="NATIONAL"/>
    <s v="Tomar de nuevo toda la serie histórica de esta fila."/>
    <s v="No se encuentra la linea base Nacional ya que hay muchas series "/>
    <s v="OK"/>
  </r>
  <r>
    <m/>
    <n v="1"/>
    <x v="2"/>
    <s v="Mesa 3 Salud 1"/>
    <s v="3.8"/>
    <s v="Lograr la cobertura sanitaria universal, incluida la protección contra los riesgos financieros, el acceso a servicios de salud esenciales de calidad y el acceso a medicamentos y vacunas inocuos, eficaces, asequibles y de calidad para todos"/>
    <s v="Ministerio de Salud y Protección Social "/>
    <s v="Instituto Nacional de vigilancia de Medicamentos (INVIMA)"/>
    <s v="DANE"/>
    <s v="Nuevo"/>
    <s v="Porcentaje de población afiliada al sistema de seguridad social en salud"/>
    <n v="1"/>
    <s v="Mide el porcentaje de la población afiliada al Sistema General de Seguridad Social en Salud, en cualquiera de sus regímenes, respecto al total de la población."/>
    <s v="Porcentaje"/>
    <s v="ADRRES - Base de Datos Única de Afiliados (BDUA)"/>
    <s v="95,7% (2016)"/>
    <n v="0.97"/>
    <n v="0.99"/>
    <s v="No"/>
    <s v="MinSalud"/>
    <s v="DDS"/>
    <s v="Ministerio de Salud y Protección Social"/>
    <m/>
    <m/>
    <m/>
    <m/>
    <s v="Sí"/>
    <s v="Sí"/>
    <s v="DANE"/>
    <n v="55.625883673594537"/>
    <n v="59.082082586267134"/>
    <n v="60.924005483436936"/>
    <n v="62.038737928941082"/>
    <n v="70.717735532178168"/>
    <n v="79.680000000000007"/>
    <n v="82.23"/>
    <n v="86.14"/>
    <n v="85.99"/>
    <n v="86.101026367247599"/>
    <n v="88.746862638867455"/>
    <n v="96.425741641240421"/>
    <n v="96.411984563163188"/>
    <n v="95.970014614899924"/>
    <n v="96.6079996119323"/>
    <n v="97.577098547291413"/>
    <n v="95.66"/>
    <m/>
    <s v="Sí"/>
    <s v="Sí"/>
    <s v="Sí"/>
    <m/>
    <m/>
    <m/>
    <n v="2"/>
    <s v="NA"/>
    <s v="NA"/>
    <s v="NA"/>
    <s v="NA"/>
    <s v="NA"/>
    <s v="NA"/>
    <s v="Sí"/>
    <x v="0"/>
    <x v="0"/>
    <x v="0"/>
    <x v="1"/>
    <s v="Sí"/>
    <s v="Sí"/>
    <s v="3.8.c"/>
    <m/>
    <s v="Sí"/>
    <s v="3.8.c"/>
    <m/>
    <s v="Hay inconsistencias en los datos de las desagregaciones Urbano-Rural y Sexo. Excluir dimensiones."/>
    <n v="1"/>
    <s v="Repetido 1.3.c"/>
    <s v="ok"/>
    <s v="High"/>
    <s v="NATIONAL"/>
    <m/>
    <s v="OK"/>
    <s v="OK"/>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3.9.3"/>
    <s v="Incidencia de intoxicaciones por sustancias químicas"/>
    <m/>
    <s v="Mide la frecuencia relativa de casos nuevos de intoxicación por sustancias químicas que se presentaron en la población durante un periodo epidemiológico, por cada 100.000 habitantes."/>
    <s v="Tasa por cada 100.000 habitantes"/>
    <s v="Instituto Nacional de Salud (INS)-Sistema de Información para la Vigilancia en Salud Pública (SIVIGILA) - DANE"/>
    <n v="70.099999999999994"/>
    <n v="60"/>
    <n v="47"/>
    <s v="No"/>
    <s v="MinSalud "/>
    <s v="DDS"/>
    <s v="Ministerio de Salud y Protección Social"/>
    <m/>
    <m/>
    <m/>
    <m/>
    <s v="Sí"/>
    <s v="Sí"/>
    <s v="DANE"/>
    <m/>
    <m/>
    <m/>
    <m/>
    <m/>
    <m/>
    <m/>
    <n v="18.323609999999999"/>
    <n v="26.8767"/>
    <n v="30.020790000000002"/>
    <n v="38.767659999999999"/>
    <n v="50.82029"/>
    <n v="58.479889999999997"/>
    <n v="59.983759999999997"/>
    <n v="68.847610000000003"/>
    <n v="70.092560000000006"/>
    <n v="73.8"/>
    <m/>
    <s v="No"/>
    <s v="No"/>
    <s v="No"/>
    <m/>
    <m/>
    <m/>
    <n v="2"/>
    <s v="NA"/>
    <s v="NA"/>
    <s v="NA"/>
    <s v="NA"/>
    <s v="NA"/>
    <s v="NA"/>
    <s v="Sí"/>
    <x v="0"/>
    <x v="0"/>
    <x v="0"/>
    <x v="3"/>
    <s v="Sí"/>
    <m/>
    <s v="3.9.c"/>
    <m/>
    <s v="Sí"/>
    <s v="3.9.c"/>
    <m/>
    <m/>
    <m/>
    <m/>
    <m/>
    <s v="Low"/>
    <s v="NATIONAL"/>
    <m/>
    <s v="No se encuentra la linea base Nacional ya que hay muchas series "/>
    <s v="No se encuentra la linea base Nacional ya que hay muchas series "/>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Nuevo"/>
    <s v="Índice de Riesgo Calidad del Agua para consumo humano (IRCA) Urbano"/>
    <m/>
    <s v="Mide el grado de riesgo de ocurrencia de enfermedades relacionadas con el no cumplimiento de las características físicas, químicas y microbiológicas del agua para consumo humano (urbano)."/>
    <s v="Porcentaje"/>
    <s v="INS - Sistema de la Vigilancia de la Calidad del Agua Potable para Consumo humano (SIVICAP)"/>
    <n v="9.6000000000000002E-2"/>
    <n v="0.08"/>
    <n v="0.05"/>
    <s v="No"/>
    <s v="MinVivienda"/>
    <s v="DDU"/>
    <s v="Ministerio de Salud y Protección Social"/>
    <m/>
    <m/>
    <m/>
    <m/>
    <s v="Pendiente"/>
    <s v="Sí"/>
    <s v="DANE"/>
    <m/>
    <m/>
    <m/>
    <m/>
    <m/>
    <m/>
    <m/>
    <n v="0.183"/>
    <n v="0.16700000000000001"/>
    <n v="0.13900000000000001"/>
    <n v="0.12"/>
    <n v="0.115"/>
    <n v="0.13200000000000001"/>
    <n v="0.1128"/>
    <n v="0.10100000000000001"/>
    <n v="9.6000000000000002E-2"/>
    <n v="8.5999999999999993E-2"/>
    <m/>
    <s v="No"/>
    <s v="No"/>
    <s v="No"/>
    <s v="27.11..2017: Sirly avala mantener meta de 5 para 2030 . Vivienda no mandó comentarios sobre la propuesta de metas del IRCA urbano / rural_x000a__x000a_07.12.2017 DDU manda fichas validando indicador sin meta para rural"/>
    <m/>
    <m/>
    <n v="2"/>
    <s v="NA"/>
    <s v="NA"/>
    <s v="NA"/>
    <s v="NA"/>
    <s v="NA"/>
    <s v="DDU envi+o nueva propuesta a MinVivida después de la reunión de la meta 3.9.  Enviada 08.11.2017. La propuesta incluye abrir dos indicadores"/>
    <s v="Sí"/>
    <x v="1"/>
    <x v="1"/>
    <x v="1"/>
    <x v="2"/>
    <s v="Sí"/>
    <m/>
    <s v="3.9.f"/>
    <m/>
    <s v="Sí"/>
    <s v="3.9.f"/>
    <m/>
    <m/>
    <m/>
    <m/>
    <m/>
    <s v="Low"/>
    <s v="NATIONAL"/>
    <m/>
    <s v="OK"/>
    <s v="Falta incluir serie histórica"/>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Nuevo"/>
    <s v="Índice de Riesgo Calidad del Agua para consumo humano (IRCA) Rural"/>
    <m/>
    <s v="Mide el grado de riesgo de ocurrencia de enfermedades relacionadas con el no cumplimiento de las características físicas, químicas y microbiológicas del agua para consumo humano (rural)."/>
    <s v="Porcentaje"/>
    <s v="INS - Sistema de la Vigilancia de la Calidad del Agua Potable para Consumo humano (SIVICAP)"/>
    <n v="0.45200000000000001"/>
    <s v="Sin meta"/>
    <s v="Sin meta"/>
    <s v="No"/>
    <s v="MinVivienda"/>
    <s v="DDU"/>
    <s v="Ministerio de Salud y Protección Social"/>
    <m/>
    <m/>
    <m/>
    <m/>
    <s v="Pendiente"/>
    <s v="Sí"/>
    <s v="DANE"/>
    <m/>
    <m/>
    <m/>
    <m/>
    <m/>
    <m/>
    <m/>
    <n v="0.41299999999999998"/>
    <n v="0.47799999999999998"/>
    <n v="0.48399999999999999"/>
    <n v="0.48199999999999998"/>
    <n v="0.48899999999999999"/>
    <n v="0.498"/>
    <n v="0.5212"/>
    <n v="0.47699999999999998"/>
    <n v="0.45200000000000001"/>
    <n v="0.34699999999999998"/>
    <m/>
    <s v="No"/>
    <s v="No"/>
    <s v="No"/>
    <s v="27.11..2017 Sirly avala mantener meta de 5 para 2030 . Vivienda no mandó comentarios sobre la propuesta de metas del IRCA urbano / rural._x000a__x000a_05.12.2017 IRCA Rural:  No se reportará meta de IRCA para zonas rurales, teniendo en cuenta que la muestra de sistemas donde se levanta la información no es representativa y dependerá del esquema de vigilancia diferencial que defina el MSPS articuladamente con el MVCT._x000a__x000a_07.12.2017 DDU manda fichas validando indicador sin meta para rural"/>
    <m/>
    <m/>
    <n v="2"/>
    <s v="NA"/>
    <s v="NA"/>
    <s v="NA"/>
    <s v="NA"/>
    <s v="NA"/>
    <s v="DDU envi+o nueva propuesta a MinVivida después de la reunión de la meta 3.9.  Enviada 08.11.2017. La propuesta incluye abrir dos indicadores"/>
    <s v="Sí"/>
    <x v="1"/>
    <x v="1"/>
    <x v="1"/>
    <x v="2"/>
    <s v="Sí"/>
    <m/>
    <s v="3.9.g"/>
    <m/>
    <s v="Sí"/>
    <s v="3.9.g"/>
    <m/>
    <m/>
    <m/>
    <m/>
    <m/>
    <s v="Low"/>
    <s v="NATIONAL"/>
    <m/>
    <s v="OK"/>
    <s v="Falta incluir serie histórica"/>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Nuevo"/>
    <s v="Porcentaje de estaciones que cumplen con el objetivo intermedio III de las guías de calidad del aire de la Organización Mundial de la Salud (OMS) en material particulado inferior a 2.5 micras (PM2.5)"/>
    <n v="1"/>
    <s v="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2.5 micras (PM2.5)."/>
    <s v="Porcentaje"/>
    <s v="IDEAM - Sistema de información sobre calidad de aire (SISAIRE)"/>
    <n v="0.25"/>
    <n v="0.35"/>
    <n v="0.7"/>
    <s v="No"/>
    <s v="IDEAM"/>
    <s v="SDAS"/>
    <s v="Ministerio de Ambiente y Desarrollo Sostenible"/>
    <s v="IDEAM"/>
    <m/>
    <m/>
    <m/>
    <s v="No"/>
    <s v="Pendiente"/>
    <m/>
    <m/>
    <m/>
    <m/>
    <m/>
    <m/>
    <m/>
    <m/>
    <m/>
    <m/>
    <m/>
    <m/>
    <m/>
    <m/>
    <m/>
    <m/>
    <n v="0.25"/>
    <m/>
    <m/>
    <s v="No"/>
    <s v="No"/>
    <s v="Similar"/>
    <m/>
    <m/>
    <n v="1"/>
    <n v="2"/>
    <m/>
    <m/>
    <m/>
    <m/>
    <m/>
    <m/>
    <s v="Sí"/>
    <x v="0"/>
    <x v="0"/>
    <x v="0"/>
    <x v="4"/>
    <s v="Sí"/>
    <m/>
    <s v="3.9.d"/>
    <m/>
    <s v="Sí"/>
    <s v="3.9.d"/>
    <m/>
    <m/>
    <m/>
    <s v="Repetido 11.6.c"/>
    <m/>
    <s v="High"/>
    <s v="NATIONAL"/>
    <m/>
    <s v="OK - Cambiar puntos por comas"/>
    <s v="OK"/>
  </r>
  <r>
    <m/>
    <n v="1"/>
    <x v="2"/>
    <s v="Mesa 3 Salud 1"/>
    <s v="3.9"/>
    <s v="De aquí a 2030, reducir considerablemente el número de muertes y enfermedades causadas por productos químicos peligrosos y por la polución y contaminación del aire, el agua y el suelo"/>
    <s v="Definición en el marco dela Política de Salud Ambiental"/>
    <s v="Ministerio de Minas y Energía_x000a_Ministerio de Ambiente y Desarrollo Sostenible _x000a_Ministerio de Comercio, Industria y Turismo _x000a_Ministerio de Agricultura y Desarrollo Rural (ICA) _x000a_Ministerio de Transporte _x000a_Ministerio de Vivienda, Ciudad y Territorio"/>
    <s v="DANE"/>
    <s v="Nuevo"/>
    <s v="Porcentaje de estaciones que cumplen con el objetivo intermedio III de las guías de calidad del aire de la Organización Mundial de la Salud (OMS) en material particulado inferior a 10 micras (PM10)"/>
    <n v="1"/>
    <s v="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10 micras (PM10)."/>
    <s v="Porcentaje"/>
    <s v="IDEAM - Sistema de información sobre calidad de aire (SISAIRE)"/>
    <n v="0.14899999999999999"/>
    <n v="0.25"/>
    <n v="0.7"/>
    <s v="No"/>
    <s v="IDEAM"/>
    <s v="SDAS"/>
    <s v="Ministerio de Ambiente y Desarrollo Sostenible"/>
    <s v="IDEAM"/>
    <m/>
    <m/>
    <m/>
    <s v="No"/>
    <s v="Pendiente"/>
    <m/>
    <m/>
    <m/>
    <m/>
    <m/>
    <m/>
    <m/>
    <m/>
    <m/>
    <m/>
    <m/>
    <m/>
    <m/>
    <m/>
    <m/>
    <m/>
    <n v="0.14899999999999999"/>
    <m/>
    <m/>
    <s v="No"/>
    <s v="No"/>
    <s v="Similar"/>
    <m/>
    <m/>
    <n v="1"/>
    <n v="2"/>
    <m/>
    <m/>
    <m/>
    <m/>
    <m/>
    <m/>
    <s v="Sí"/>
    <x v="0"/>
    <x v="0"/>
    <x v="0"/>
    <x v="4"/>
    <s v="Sí"/>
    <m/>
    <s v="3.9.e"/>
    <m/>
    <s v="Sí"/>
    <s v="3.9.e"/>
    <m/>
    <m/>
    <m/>
    <s v="Repetido 11.6.d"/>
    <m/>
    <s v="High"/>
    <s v="NATIONAL"/>
    <m/>
    <s v="OK - Cambiar puntos por comas"/>
    <s v="OK"/>
  </r>
  <r>
    <m/>
    <n v="1"/>
    <x v="2"/>
    <s v="Mesa 3 Salud 1"/>
    <s v="3.a"/>
    <s v="Fortalecer la aplicación del Convenio Marco de la Organización Mundial de la Salud para el Control del Tabaco en todos los países, según proceda"/>
    <s v="Ministerio de Salud y Protección Social "/>
    <s v="Cancillería _x000a_Departamento Nacional de Planeación_x000a_Ministerio de Comercio, Industria y Turismo _x000a_DIAN_x000a_Ministerio de Agricultura y Desarrollo Rural_x000a_Policía Nacional"/>
    <s v="Sector"/>
    <s v="Nuevo"/>
    <s v="Prevalencia actual de consumo de tabaco"/>
    <m/>
    <s v="Mide el porcentaje de personas mayores de 10 años que actualmente fuma (cigarrillo, tabaco), respecto a la población total."/>
    <s v="Porcentaje"/>
    <s v="DANE - Encuesta Nacional de Calidad de Vida (ECV)"/>
    <s v="8,3% (2016)"/>
    <s v="-"/>
    <n v="7.4999999999999997E-2"/>
    <s v="No"/>
    <s v="MinSalud "/>
    <s v="DDS"/>
    <s v="Ministerio de Salud y Protección Social"/>
    <m/>
    <m/>
    <m/>
    <m/>
    <s v="Sí"/>
    <s v="No"/>
    <m/>
    <m/>
    <m/>
    <m/>
    <m/>
    <m/>
    <m/>
    <m/>
    <m/>
    <m/>
    <m/>
    <m/>
    <m/>
    <m/>
    <m/>
    <m/>
    <m/>
    <n v="8.3000000000000004E-2"/>
    <m/>
    <s v="Sí"/>
    <s v="No"/>
    <s v="Similar"/>
    <m/>
    <m/>
    <m/>
    <n v="1"/>
    <s v="NA"/>
    <s v="NA"/>
    <s v="NA"/>
    <s v="NA"/>
    <s v="NA"/>
    <s v="Nueva propuesta del sector. Se avaló por la técnica pero aún están pendientes las metas. Reemplaza al indicador MPOWER"/>
    <s v="Parcialmente"/>
    <x v="0"/>
    <x v="0"/>
    <x v="1"/>
    <x v="2"/>
    <s v="Sí"/>
    <m/>
    <s v="3.a.b"/>
    <m/>
    <s v="Sí"/>
    <s v="3.a.b"/>
    <m/>
    <m/>
    <m/>
    <m/>
    <m/>
    <s v="Low"/>
    <s v="NATIONAL"/>
    <m/>
    <s v="OK"/>
    <s v="OK"/>
  </r>
  <r>
    <n v="4"/>
    <n v="1"/>
    <x v="3"/>
    <s v="Mesa 5"/>
    <s v="4.1"/>
    <s v="De aquí a 2030, asegurar que todas las niñas y todos los niños terminen la enseñanza primaria y secundaria, que ha de ser gratuita, equitativa y de calidad y producir resultados de aprendizaje pertinentes y efectivos."/>
    <s v="Ministerio de Educación Nacional "/>
    <s v="Instituto Colombiano para el Fomento de la Educaciòn Superior (ICFES)"/>
    <s v="DANE"/>
    <s v="I04010400"/>
    <s v="Tasa de cobertura bruta en educación media"/>
    <m/>
    <s v="Mide el porcentaje de estudiantes matriculados en educación media (independientemente de la edad que tengan), respecto al total de la población en edad teórica (de 15 a 16 años) para cursar este nivel."/>
    <s v="Porcentaje"/>
    <s v="MinEducación - Sistema Integrado de Matrícula (SIMAT)"/>
    <n v="0.77800000000000002"/>
    <n v="0.83"/>
    <n v="0.95"/>
    <s v="Sí"/>
    <s v="MinEducación"/>
    <s v="DDS"/>
    <s v="Ministerio de Educación Nacional "/>
    <m/>
    <m/>
    <m/>
    <m/>
    <s v="Sí"/>
    <s v="Sí"/>
    <s v="DANE"/>
    <n v="0.58440000000000003"/>
    <n v="0.52159999999999995"/>
    <n v="0.57430000000000003"/>
    <n v="0.60509999999999997"/>
    <n v="0.61680000000000001"/>
    <n v="0.64900000000000002"/>
    <n v="0.68869999999999998"/>
    <n v="0.70650000000000002"/>
    <n v="0.71299999999999997"/>
    <n v="0.75239999999999996"/>
    <n v="0.78610000000000002"/>
    <n v="0.80310000000000004"/>
    <n v="0.75539999999999996"/>
    <n v="0.78210000000000002"/>
    <n v="0.77310000000000001"/>
    <n v="0.77810000000000001"/>
    <n v="0.79479999999999995"/>
    <m/>
    <s v="Sí"/>
    <s v="No"/>
    <s v="No"/>
    <s v="Se trata de cobertura no neta. Comentarios Alejandra Corchuelo, Luis F Mejía y DDS-Subdir Edu, meta queda 100%"/>
    <m/>
    <m/>
    <n v="2"/>
    <s v="NA"/>
    <s v="NA"/>
    <s v="NA"/>
    <s v="NA"/>
    <s v="NA"/>
    <s v="NA"/>
    <s v="Sí"/>
    <x v="0"/>
    <x v="0"/>
    <x v="0"/>
    <x v="1"/>
    <s v="Sí"/>
    <m/>
    <s v="4.1.d"/>
    <m/>
    <s v="Sí"/>
    <s v="4.1.d"/>
    <m/>
    <m/>
    <m/>
    <m/>
    <m/>
    <s v="High"/>
    <s v="NATIONAL"/>
    <m/>
    <s v="La meta 2030 en el CONPES es 95% y en la plataforma es 100%"/>
    <s v="La plataforma no deja ver la serie historica para Colombia con claridad, ya que se sobreponen los datos de los departamentos. "/>
  </r>
  <r>
    <m/>
    <n v="1"/>
    <x v="3"/>
    <s v="Mesa 5"/>
    <s v="4.2"/>
    <s v="De aquí a 2030, asegurar que todas las niñas y todos los niños tengan acceso a servicios de atención y desarrollo en la primera infancia y educación preescolar de calidad, a fin de que estén preparados para la enseñanza primaria."/>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
    <s v="DANE"/>
    <s v="Nuevo"/>
    <s v="Porcentaje de niñas y niños en primera infancia que cuentan con las atenciones priorizadas en el marco de la atención integral"/>
    <m/>
    <s v="Mide el porcentaje de niños y niñas activos en el Sistema de Seguimiento Niño a Niño (SSNN) que reciben 6 o más atenciones de las priorizadas por la Comisión Intersectorial para la Atención Integral a la Primera Infancia (CIPI) (registro civil, seguimiento nutricional, vacunación, afiliación a salud, controles de crecimiento y desarrollo, formación a familias, acceso a material cultural con contenidos especializados, talento humano cualificado y acceso a educación inicial)."/>
    <s v="Porcentaje"/>
    <s v="Comisión Intersectorial para la Primera Infancia (CIPI)"/>
    <n v="0.34200000000000003"/>
    <n v="0.85"/>
    <n v="0.95"/>
    <s v="No"/>
    <s v="Comisión Intersectorial para la primera Infancia CIPI"/>
    <s v="DDS"/>
    <s v="CIPI"/>
    <m/>
    <m/>
    <m/>
    <m/>
    <s v="Sí"/>
    <s v="Sí"/>
    <m/>
    <s v="ND"/>
    <s v="ND"/>
    <s v="ND"/>
    <s v="ND"/>
    <s v="ND"/>
    <s v="ND"/>
    <s v="ND"/>
    <s v="ND"/>
    <s v="ND"/>
    <s v="ND"/>
    <s v="ND"/>
    <s v="ND"/>
    <s v="ND"/>
    <s v="ND"/>
    <s v="ND"/>
    <n v="0.34200000000000003"/>
    <n v="0.73399999999999999"/>
    <m/>
    <s v="Sí"/>
    <s v="No"/>
    <s v="No"/>
    <m/>
    <s v="Se ajusta la línea base de 59,1 a 34,2  según la FT  que esta en el Anexo y en la plataforma. Inicialmente el dato de 59 venía de la primera ficha enviada por la CIPI, pero posteriormente el MEN  con el aval de la CIPI solicitó dejar el 34,2 debido a una corrección en los cálculos. "/>
    <m/>
    <n v="2"/>
    <m/>
    <m/>
    <m/>
    <m/>
    <m/>
    <m/>
    <s v="Sí"/>
    <x v="0"/>
    <x v="0"/>
    <x v="0"/>
    <x v="1"/>
    <s v="Sí"/>
    <s v="Sí"/>
    <s v="4.2.a"/>
    <m/>
    <s v="Sí"/>
    <s v="4.2.a"/>
    <m/>
    <m/>
    <m/>
    <m/>
    <m/>
    <s v="High"/>
    <s v="NATIONAL"/>
    <s v="Línea base debe 34,2 , no 59,1"/>
    <s v="Según la FT la Línea base debe 34,2 , no 59,1 que esta en el Anexo y en la plataforma"/>
    <s v="1. Hay dos datos para la línea base, eliminar el de 51,9 y dejar el de 34,2. "/>
  </r>
  <r>
    <m/>
    <n v="1"/>
    <x v="3"/>
    <s v="Mesa 5"/>
    <s v="4.2"/>
    <s v="De aquí a 2030, asegurar que todas las niñas y todos los niños tengan acceso a servicios de atención y desarrollo en la primera infancia y educación preescolar de calidad, a fin de que estén preparados para la enseñanza primaria."/>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
    <s v="DANE"/>
    <s v="4.2.2"/>
    <s v="Tasa de cobertura bruta en transición"/>
    <m/>
    <s v="Mide la relación porcentual entre el total de los alumnos matriculados en el nivel de transición, independiente de la edad que estos tengan, respecto al total de la población con 5 años de edad."/>
    <s v="Porcentaje"/>
    <s v="MinEducación - Sistema Integrado de Matrícula (SIMAT)"/>
    <n v="0.85929999999999995"/>
    <n v="0.88739999999999997"/>
    <n v="1"/>
    <s v="No"/>
    <s v="MinEducación"/>
    <s v="DDS"/>
    <s v="Ministerio de Educación Nacional "/>
    <m/>
    <m/>
    <m/>
    <m/>
    <s v="Sí"/>
    <s v="Sí"/>
    <s v="DANE"/>
    <n v="0.72799999999999998"/>
    <n v="0.72319999999999995"/>
    <n v="0.75700000000000001"/>
    <n v="0.88949999999999996"/>
    <n v="0.87739999999999996"/>
    <n v="0.95420000000000005"/>
    <n v="0.93740000000000001"/>
    <n v="0.90329999999999999"/>
    <n v="0.94020000000000004"/>
    <n v="0.90769999999999995"/>
    <n v="0.89370000000000005"/>
    <n v="0.88480000000000003"/>
    <n v="0.97099999999999997"/>
    <n v="0.94010000000000005"/>
    <n v="0.88290000000000002"/>
    <n v="0.85929999999999995"/>
    <n v="0.84009999999999996"/>
    <m/>
    <s v="Sí"/>
    <s v="No"/>
    <s v="No"/>
    <m/>
    <m/>
    <m/>
    <n v="2"/>
    <m/>
    <m/>
    <m/>
    <m/>
    <m/>
    <m/>
    <s v="Sí"/>
    <x v="0"/>
    <x v="0"/>
    <x v="0"/>
    <x v="1"/>
    <s v="Sí"/>
    <s v="Sí"/>
    <s v="4.2.2"/>
    <m/>
    <s v="Sí"/>
    <s v="4.2.2"/>
    <m/>
    <m/>
    <m/>
    <m/>
    <m/>
    <s v="High"/>
    <s v="GLOBAL"/>
    <m/>
    <s v="No se encuentra la linea base Nacional ya que hay muchas series "/>
    <s v="1. Los datos departamentales no dejan ver la serie historica nacional, ni la línea base."/>
  </r>
  <r>
    <m/>
    <n v="1"/>
    <x v="3"/>
    <s v="Mesa 5"/>
    <s v="4.2"/>
    <s v="De aquí a 2030, asegurar que todas las niñas y todos los niños tengan acceso a servicios de atención y desarrollo en la primera infancia y educación preescolar de calidad, a fin de que estén preparados para la enseñanza primaria."/>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niños y  niñas menores de 5 años que asisten a un hogar comunitario, jardín, centro de desarrollo infantil o colegio."/>
    <m/>
    <s v="Mide el porcentaje de niños y niñas menores de 5 años que asisten a un hogar comunitario, jardín, centro de desarrollo infantil o colegio, respecto a total de niños y niñas menores de 5 años"/>
    <s v="Porcentaje"/>
    <s v="Fuente DANE - Encuesta de Calidad de Vida"/>
    <n v="0.36699999999999999"/>
    <n v="0.37"/>
    <n v="0.5"/>
    <s v="No"/>
    <s v="En revisión"/>
    <s v="DDS"/>
    <s v="Ministerio de Educación Nacional "/>
    <m/>
    <m/>
    <m/>
    <m/>
    <s v="Sí"/>
    <s v="Sí"/>
    <m/>
    <m/>
    <m/>
    <m/>
    <m/>
    <m/>
    <m/>
    <m/>
    <m/>
    <m/>
    <m/>
    <n v="0.32500000000000001"/>
    <n v="0.318"/>
    <n v="0.34"/>
    <n v="0.377"/>
    <n v="0.36499999999999999"/>
    <n v="0.36699999999999999"/>
    <n v="0.35899999999999999"/>
    <m/>
    <s v="Sí"/>
    <s v="No"/>
    <s v="No"/>
    <s v="Se deja, aunque no tuvo discusión. No se recibió retroalimentación del MEN al respecto. El indicador es medible tiene metas y en la mesa se discutió su relevancia y solicitó su inclusión"/>
    <m/>
    <m/>
    <n v="2"/>
    <s v="NA"/>
    <s v="NA"/>
    <s v="NA"/>
    <s v="NA"/>
    <s v="NA"/>
    <s v="Posiblemente se excluya"/>
    <s v="Sí"/>
    <x v="0"/>
    <x v="0"/>
    <x v="1"/>
    <x v="3"/>
    <s v="Sí"/>
    <m/>
    <s v="4.2.b"/>
    <s v="Nuevo"/>
    <s v="No"/>
    <e v="#N/A"/>
    <m/>
    <m/>
    <n v="1"/>
    <m/>
    <s v="ok"/>
    <s v="High"/>
    <s v="NATIONAL"/>
    <s v="Fuente DANE - Encuesta de Calidad de Vida"/>
    <s v="Fuente DANE - Encuesta de Calidad de Vida"/>
    <s v="Ok."/>
  </r>
  <r>
    <m/>
    <n v="1"/>
    <x v="3"/>
    <s v="Mesa 5"/>
    <s v="4.1"/>
    <s v="De aquí a 2030, asegurar que todas las niñas y todos los niños terminen la enseñanza primaria y secundaria, que ha de ser gratuita, equitativa y de calidad y producir resultados de aprendizaje pertinentes y efectivos."/>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estudiantes que se encuentran en nivel de desempeño satisfactorio y avanzado en las pruebas SABER 5 - Lenguaje"/>
    <m/>
    <s v="Mide el porcentaje de estudiantes que se encuentran en nivel de desempeño satisfactorio y avanzado en las pruebas SABER 5 (lenguaje) grado quinto, respecto a los estudiantes evaluados en este nivel."/>
    <s v="Porcentaje"/>
    <s v="ICFES - Pruebas Saber"/>
    <n v="0.33450000000000002"/>
    <n v="0.41089999999999999"/>
    <n v="0.44519999999999998"/>
    <s v="No"/>
    <s v="MinEducación"/>
    <m/>
    <m/>
    <m/>
    <m/>
    <m/>
    <m/>
    <s v="Sí"/>
    <m/>
    <m/>
    <m/>
    <m/>
    <m/>
    <m/>
    <m/>
    <m/>
    <m/>
    <m/>
    <m/>
    <m/>
    <m/>
    <m/>
    <n v="36.2377886848533"/>
    <n v="36.240582867014687"/>
    <n v="33.757942737534577"/>
    <n v="33.449697126414648"/>
    <n v="40.233050362556305"/>
    <m/>
    <s v="Sí"/>
    <s v="No"/>
    <s v="No"/>
    <m/>
    <m/>
    <m/>
    <n v="2"/>
    <s v="NA"/>
    <s v="NA"/>
    <s v="NA"/>
    <s v="NA"/>
    <s v="NA"/>
    <s v="Se solicitó al Ministerio revisar el indicador para que mida los estudiantes en nivel avanzado y no en insatisfactorio. También la priorización de menos indicadores para pruebas SABER. Enviado el 08.11.2017"/>
    <s v="Sí"/>
    <x v="0"/>
    <x v="0"/>
    <x v="0"/>
    <x v="1"/>
    <s v="Sí"/>
    <m/>
    <s v="4.1.a"/>
    <m/>
    <s v="Sí"/>
    <s v="4.1.a"/>
    <m/>
    <s v="Es de la meta 4.1 (antes por error estaba en la 4.2)"/>
    <m/>
    <m/>
    <m/>
    <s v="High"/>
    <s v="NATIONAL"/>
    <s v="Debe incluirse en la meta ODS 4.1, no la 4.2"/>
    <s v="Debe incluirse en la meta ODS 4.1, no la 4.2"/>
    <s v="1. El nombre del indicador no es exactamente el de la ficha técnica. La plataformay esta base si tienen el mismo nombre. 2. No muestra la serie histórica. "/>
  </r>
  <r>
    <m/>
    <n v="1"/>
    <x v="3"/>
    <s v="Mesa 5"/>
    <s v="4.1"/>
    <s v="De aquí a 2030, asegurar que todas las niñas y todos los niños terminen la enseñanza primaria y secundaria, que ha de ser gratuita, equitativa y de calidad y producir resultados de aprendizaje pertinentes y efectivos."/>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estudiantes que se encuentran en nivel de desempeño satisfactorio y avanzado en las pruebas SABER 5 -Matemáticas"/>
    <m/>
    <s v="Mide el porcentaje de estudiantes que se encuentran en nivel de desempeño satisfactorio y avanzado en las pruebas SABER 5  (matemáticas) grado quinto, respecto a los estudiantes evaluados en este nivel."/>
    <s v="Porcentaje"/>
    <s v="ICFES - Pruebas Saber"/>
    <n v="0.28299999999999997"/>
    <n v="0.30259999999999998"/>
    <n v="0.38100000000000001"/>
    <s v="No"/>
    <s v="MinEducación"/>
    <m/>
    <m/>
    <m/>
    <m/>
    <m/>
    <m/>
    <m/>
    <m/>
    <m/>
    <m/>
    <m/>
    <m/>
    <m/>
    <m/>
    <m/>
    <m/>
    <m/>
    <m/>
    <m/>
    <m/>
    <m/>
    <n v="26.334136914249282"/>
    <n v="28.364451082897684"/>
    <n v="27.161617412573339"/>
    <n v="28.303081664098613"/>
    <n v="30.17196426567422"/>
    <m/>
    <s v="Sí"/>
    <s v="No"/>
    <s v="No"/>
    <m/>
    <m/>
    <m/>
    <n v="2"/>
    <s v="NA"/>
    <s v="NA"/>
    <s v="NA"/>
    <s v="NA"/>
    <s v="NA"/>
    <s v="Se solicitó al Ministerio revisar el indicador para que mida los estudiantes en nivel avanzado y no en insatisfactorio. También la priorización de menos indicadores para pruebas SABER. Enviado el 08.11.2017"/>
    <s v="Sí"/>
    <x v="0"/>
    <x v="0"/>
    <x v="0"/>
    <x v="1"/>
    <s v="Sí"/>
    <m/>
    <s v="4.1.b"/>
    <m/>
    <s v="Sí"/>
    <s v="4.1.b"/>
    <m/>
    <s v="Es de la meta 4.1 (antes por error estaba en la 4.2)"/>
    <m/>
    <m/>
    <m/>
    <s v="High"/>
    <s v="NATIONAL"/>
    <s v="Debe incluirse en la meta ODS 4.1, no la 4.2"/>
    <s v="Debe incluirse en la meta ODS 4.1, no la 4.2"/>
    <s v="1. El nombre del indicador no es exactamente el de la ficha técnica. La plataformay esta base si tienen el mismo nombre. 2. No muestra la serie histórica. "/>
  </r>
  <r>
    <m/>
    <n v="1"/>
    <x v="3"/>
    <s v="Mesa 5"/>
    <s v="4.1"/>
    <s v="De aquí a 2030, asegurar que todas las niñas y todos los niños terminen la enseñanza primaria y secundaria, que ha de ser gratuita, equitativa y de calidad y producir resultados de aprendizaje pertinentes y efectivos."/>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estudiantes que se encuentran en nivel de desempeño satisfactorio y avanzado en las pruebas SABER 9 - Lenguaje"/>
    <m/>
    <s v="Mide el porcentaje de estudiantes que se encuentran en nivel de desempeño satisfactorio y avanzado en las pruebas SABER 9 (lenguaje) grado noveno, respecto a los estudiantes evaluados en este nivel."/>
    <s v="Porcentaje"/>
    <s v="ICFES - Pruebas Saber"/>
    <n v="0.33950000000000002"/>
    <n v="0.41039999999999999"/>
    <n v="0.44469999999999998"/>
    <s v="No"/>
    <s v="MinEducación"/>
    <m/>
    <m/>
    <m/>
    <m/>
    <m/>
    <m/>
    <m/>
    <m/>
    <m/>
    <m/>
    <m/>
    <m/>
    <m/>
    <m/>
    <m/>
    <m/>
    <m/>
    <m/>
    <m/>
    <m/>
    <m/>
    <n v="41.973680360681463"/>
    <n v="37.149183820810372"/>
    <n v="36.067674106376749"/>
    <n v="33.946362568407785"/>
    <n v="40.179382648013757"/>
    <m/>
    <s v="Sí"/>
    <s v="No"/>
    <s v="No"/>
    <m/>
    <m/>
    <m/>
    <n v="2"/>
    <s v="NA"/>
    <s v="NA"/>
    <s v="NA"/>
    <s v="NA"/>
    <s v="NA"/>
    <s v="Se solicitó al Ministerio revisar el indicador para que mida los estudiantes en nivel avanzado y no en insatisfactorio. También la priorización de menos indicadores para pruebas SABER. Enviado el 08.11.2017"/>
    <s v="Sí"/>
    <x v="0"/>
    <x v="0"/>
    <x v="0"/>
    <x v="1"/>
    <s v="Sí"/>
    <m/>
    <s v="4.1.c"/>
    <m/>
    <s v="Sí"/>
    <s v="4.1.c"/>
    <m/>
    <s v="Es de la meta 4.1 (antes por error estaba en la 4.2)"/>
    <m/>
    <m/>
    <m/>
    <s v="High"/>
    <s v="NATIONAL"/>
    <s v="Debe incluirse en la meta ODS 4.1, no la 4.2"/>
    <s v="Los datos están bien. Debe incluirse en la 4.1, no en la 4.2"/>
    <s v="1. El nombre del indicador no es exactamente el de la ficha técnica. La plataformay esta base si tienen el mismo nombre. 2. No muestra la serie histórica. "/>
  </r>
  <r>
    <m/>
    <n v="1"/>
    <x v="3"/>
    <s v="Mesa 5"/>
    <s v="4.1"/>
    <s v="De aquí a 2030, asegurar que todas las niñas y todos los niños terminen la enseñanza primaria y secundaria, que ha de ser gratuita, equitativa y de calidad y producir resultados de aprendizaje pertinentes y efectivos."/>
    <s v="Presidencia de la República a través de la Alta Consejería para la Primera Infancia, Secretaría Técnica de la CIPI"/>
    <s v="Ministerio de Educación Nacional _x000a_Ministerio de Cultura _x000a_Ministerio de Salud y Protección Social _x000a_Instituto Colombiano de Bienestar Familiar (ICBF)_x000a_Coldeportes _x000a_Departamento Nacional de Planeación_x000a_Departamento para la Prosperidad Social_x000a_Ministerio de Agricultura y Desarrollo Rural_x000a_Ministerio de Vivienda, Ciudad y Territorio_x000a_Unidad de Atención y Reparación Integral a las Victimas (UARIV)_x000a_"/>
    <s v="Sector"/>
    <s v="Nuevo"/>
    <s v="Porcentaje de estudiantes que se encuentran en nivel de desempeño satisfactorio y avanzado en las pruebas SABER 9 - Matemáticas"/>
    <m/>
    <s v="Mide el porcentaje de estudiantes que se encuentran en nivel de desempeño satisfactorio y avanzado en las pruebas SABER 9 (matemáticas) grado noveno, respecto a los estudiantes evaluados en este nivel."/>
    <s v="Porcentaje"/>
    <s v="ICFES - Pruebas Saber"/>
    <n v="0.18790000000000001"/>
    <n v="0.26250000000000001"/>
    <n v="0.29680000000000001"/>
    <s v="No"/>
    <s v="MinEducación"/>
    <m/>
    <m/>
    <m/>
    <m/>
    <m/>
    <m/>
    <s v="Sí"/>
    <s v="Sí"/>
    <m/>
    <m/>
    <m/>
    <m/>
    <m/>
    <m/>
    <m/>
    <m/>
    <m/>
    <m/>
    <m/>
    <m/>
    <m/>
    <n v="22.301533227308369"/>
    <n v="20.294206186232032"/>
    <n v="21.245803414011402"/>
    <n v="18.789853012611768"/>
    <n v="25.390067142704893"/>
    <m/>
    <s v="Sí"/>
    <s v="No"/>
    <s v="No"/>
    <m/>
    <m/>
    <m/>
    <n v="2"/>
    <s v="NA"/>
    <s v="NA"/>
    <s v="NA"/>
    <s v="NA"/>
    <s v="NA"/>
    <s v="Se solicitó al Ministerio revisar el indicador para que mida los estudiantes en nivel avanzado y no en insatisfactorio. También la priorización de menos indicadores para pruebas SABER. Enviado el 08.11.2017"/>
    <s v="Sí"/>
    <x v="0"/>
    <x v="0"/>
    <x v="0"/>
    <x v="3"/>
    <s v="Sí"/>
    <m/>
    <s v="4.1.e"/>
    <m/>
    <s v="Sí"/>
    <s v="4.1.e"/>
    <m/>
    <s v="Es de la meta 4.1 (antes por error estaba en la 4.2)"/>
    <m/>
    <m/>
    <m/>
    <s v="High"/>
    <s v="NATIONAL"/>
    <s v="Debe incluirse en la meta ODS 4.1, no la 4.2"/>
    <s v="Los datos están bien. Debe incluirse en la 4.1, no en la 4.2"/>
    <s v="1. Los datos departamentales no dejan ver la serie historica nacional."/>
  </r>
  <r>
    <m/>
    <n v="1"/>
    <x v="3"/>
    <s v="Mesa 5"/>
    <s v="4.3"/>
    <s v="De aquí a 2030, asegurar el acceso igualitario de todos los hombres y las mujeres a una formación técnica, profesional y superior de calidad, incluida la enseñanza universitaria."/>
    <s v="Ministerio de Educación Nacional "/>
    <s v="Servicio Nacional de Aprendizaje (SENA)_x000a_Instituto Colombiano de Crédito Educativo y Estudios Técnicos en el Exterior (ICETEX)"/>
    <s v="DANE"/>
    <s v="4.3.1"/>
    <s v="Tasa de cobertura bruta en educación superior"/>
    <m/>
    <s v="Mide la relación porcentual entre el total de estudiantes matriculados en programas de pregrado (técnicos, tecnológicos y universitarios), independientemente de la edad que estos tengan, respecto al total de la población entre 17 y 21 años (rango de edad teórico)."/>
    <s v="Porcentaje"/>
    <s v="MinEducación - Sistema Nacional de Información de Educación Superior (SNIES)"/>
    <n v="0.49399999999999999"/>
    <n v="0.56999999999999995"/>
    <n v="0.8"/>
    <s v="No"/>
    <s v="MinEducación"/>
    <s v="DDS"/>
    <s v="Ministerio de Educación Nacional "/>
    <m/>
    <m/>
    <m/>
    <m/>
    <s v="Sí"/>
    <s v="Sí"/>
    <s v="DANE"/>
    <n v="0.23400000000000001"/>
    <n v="0.24099999999999999"/>
    <n v="0.23699999999999999"/>
    <n v="0.25600000000000001"/>
    <n v="0.25800000000000001"/>
    <n v="0.28399999999999997"/>
    <n v="0.3"/>
    <n v="0.316"/>
    <n v="0.34100000000000003"/>
    <n v="0.35699999999999998"/>
    <n v="0.371"/>
    <n v="0.40400000000000003"/>
    <n v="0.41699999999999998"/>
    <n v="0.45200000000000001"/>
    <n v="0.47799999999999998"/>
    <n v="0.49399999999999999"/>
    <n v="0.51500000000000001"/>
    <m/>
    <s v="Sí"/>
    <s v="No"/>
    <s v="No"/>
    <m/>
    <m/>
    <m/>
    <n v="2"/>
    <m/>
    <m/>
    <m/>
    <m/>
    <m/>
    <m/>
    <s v="Sí"/>
    <x v="0"/>
    <x v="0"/>
    <x v="0"/>
    <x v="1"/>
    <s v="Sí"/>
    <s v="Sí"/>
    <s v="4.3.a"/>
    <m/>
    <s v="Sí"/>
    <s v="4.3.a"/>
    <m/>
    <m/>
    <m/>
    <m/>
    <m/>
    <s v="High"/>
    <s v="NATIONAL"/>
    <m/>
    <s v="OK"/>
    <s v="1. Los datos departamentales no dejan ver la serie historica nacional."/>
  </r>
  <r>
    <m/>
    <n v="1"/>
    <x v="3"/>
    <s v="Mesa 5"/>
    <s v="4.5"/>
    <s v="De aquí a 2030, eliminar las disparidades de género en la educación y asegurar el acceso igualitario a todos los niveles de la enseñanza y la formación profesional para las personas vulnerables, incluidas las personas con discapacidad, los pueblos indígenas y los niños en situaciones de vulnerabilidad. "/>
    <s v="Ministerio de Educación Nacional "/>
    <s v="Departamento para la Prosperidad Social_x000a_Ministerio del Interior_x000a_Ministerio de Salud y Protección Social_x000a_Instituto Colombiano de Bienestar Familiar (ICBF)_x000a_Instituto Nacional para Ciegos_x000a_Instituto Nacional para Sordos"/>
    <s v="DANE"/>
    <s v="I04050200"/>
    <s v="Brecha entre cobertura neta urbano-rural en educación preescolar, básica y media"/>
    <m/>
    <s v="Diferencia en puntos porcentuales entre la cobertura neta para zona urbana y la cobertura neta para zona rural en los niveles de preescolar, básica y media. A medida que la diferencia disminuye refleja condiciones equitativas de acceso al sistema escolar."/>
    <s v="Puntos porcentuales"/>
    <s v="MinEducación - Sistema Integrado de Matrícula (SIMAT)"/>
    <n v="8.2100000000000009"/>
    <n v="7.66"/>
    <n v="5.47"/>
    <s v="No"/>
    <s v="MinEducación"/>
    <s v="DDS"/>
    <s v="Ministerio de Educación Nacional "/>
    <m/>
    <m/>
    <m/>
    <m/>
    <s v="Sí"/>
    <s v="Sí"/>
    <s v="DANE"/>
    <m/>
    <m/>
    <m/>
    <m/>
    <m/>
    <m/>
    <m/>
    <m/>
    <n v="20.6"/>
    <n v="18.221586241027001"/>
    <n v="15.52766937900023"/>
    <n v="13.508907543309935"/>
    <n v="10.756390040621611"/>
    <n v="8.59"/>
    <n v="7.59"/>
    <n v="8.2100000000000009"/>
    <n v="8.6300000000000008"/>
    <m/>
    <s v="Sí"/>
    <s v="No"/>
    <s v="No"/>
    <m/>
    <m/>
    <m/>
    <n v="2"/>
    <m/>
    <m/>
    <m/>
    <m/>
    <m/>
    <m/>
    <s v="Sí"/>
    <x v="0"/>
    <x v="0"/>
    <x v="0"/>
    <x v="1"/>
    <s v="Sí"/>
    <s v="Sí"/>
    <s v="4.5.b"/>
    <m/>
    <s v="Sí"/>
    <s v="4.5.b"/>
    <m/>
    <m/>
    <m/>
    <m/>
    <m/>
    <s v="Low"/>
    <s v="NATIONAL"/>
    <m/>
    <s v="OK. No se puede parar sobre la línea base de Colombia"/>
    <s v="1. Esta mal el dato historico para 2008 (esta 20,1 y es 20,6) _x000a_2. Esta mal el dato historico para 2013 (esta 8,5 y es 8,6)_x000a_3.Esta mal el dato historico para 2014 (esta 7,4 y es 7,6)_x000a_4. No muestra el dato serie historica para 2016  "/>
  </r>
  <r>
    <m/>
    <n v="1"/>
    <x v="3"/>
    <s v="Mesa 5"/>
    <s v="4.6"/>
    <s v="De aquí a 2030, asegurar que todos los jóvenes y una proporción considerable de los adultos, tanto hombres como mujeres, estén alfabetizados y tengan nociones elementales de aritmética. "/>
    <s v="Ministerio de Educación Nacional "/>
    <s v="No Aplica"/>
    <s v="DANE"/>
    <s v="I04060100"/>
    <s v="Tasa de analfabetismo para la población de 15 años y más"/>
    <m/>
    <s v="Mide el porcentaje de la población de 15 años y más que no sabe leer ni escribir, respecto al total de la población de 15 años y más."/>
    <s v="Porcentaje"/>
    <s v="DANE - Gran Encuesta Integrada de Hogares (GEIH)"/>
    <n v="5.7500000000000002E-2"/>
    <n v="5.1999999999999998E-2"/>
    <n v="0.03"/>
    <s v="No"/>
    <s v="DANE"/>
    <s v="DDS"/>
    <s v="Ministerio de Educación Nacional "/>
    <m/>
    <m/>
    <m/>
    <m/>
    <s v="Sí"/>
    <s v="Sí"/>
    <s v="DANE"/>
    <m/>
    <m/>
    <m/>
    <m/>
    <m/>
    <m/>
    <m/>
    <n v="6.9000000000000006E-2"/>
    <n v="6.6500000000000004E-2"/>
    <n v="6.7799999999999999E-2"/>
    <n v="6.6699999999999995E-2"/>
    <n v="6.4199999999999993E-2"/>
    <n v="6.5000000000000002E-2"/>
    <n v="6.3E-2"/>
    <n v="5.8000000000000003E-2"/>
    <n v="5.7500000000000002E-2"/>
    <n v="5.3499999999999999E-2"/>
    <m/>
    <s v="Sí"/>
    <s v="Sí"/>
    <s v="No"/>
    <m/>
    <m/>
    <m/>
    <n v="2"/>
    <m/>
    <m/>
    <m/>
    <m/>
    <m/>
    <m/>
    <s v="Sí"/>
    <x v="0"/>
    <x v="0"/>
    <x v="0"/>
    <x v="1"/>
    <s v="Sí"/>
    <s v="Sí"/>
    <s v="4.6.a"/>
    <m/>
    <s v="Sí"/>
    <s v="4.6.a"/>
    <m/>
    <m/>
    <m/>
    <m/>
    <m/>
    <s v="Low"/>
    <s v="NATIONAL"/>
    <m/>
    <s v="OK. No se puede parar sobre la línea base de Colombia"/>
    <s v="1. Los datos departamentales no dejan ver la serie historica de los nacionales, ni la linea base "/>
  </r>
  <r>
    <m/>
    <n v="1"/>
    <x v="3"/>
    <s v="Mesa 5"/>
    <s v="4.a"/>
    <s v="Construir y adecuar instalaciones educativas que tengan en cuenta las necesidades de los niños y las personas con discapacidad y las diferencias de género, y que ofrezcan entornos de aprendizaje seguros, no violentos, inclusivos y eficaces para todos. "/>
    <s v="Ministerio de Educación Nacional "/>
    <s v="Ministerio de Tecnologías de la Información y las Comunicaciones_x000a_Instituto Colombiano de Bienestar Familiar (ICBF)"/>
    <s v="DANE "/>
    <s v="I040a0100"/>
    <s v="Porcentaje de matrícula oficial con conexión a internet"/>
    <m/>
    <s v="Mide el porcentaje de estudiantes de sedes educativas oficiales con conexión a internet, respecto al total de estudiantes en sedes educativas oficiales."/>
    <s v="Porcentaje"/>
    <s v="MinEducación - Sistema Integrado de Matrícula (SIMAT)_x000a__x000a_MinTIC_x000a_MinEducación - Reporte de Conectividad por Sede Educativa"/>
    <n v="0.74099999999999999"/>
    <n v="0.9"/>
    <n v="1"/>
    <s v="No"/>
    <s v="MinEducación"/>
    <s v="DDS"/>
    <s v="Ministerio de Educación Nacional "/>
    <s v="Ministerio de las Tecnologías de la Información y las Comunicaciones "/>
    <m/>
    <m/>
    <m/>
    <s v="Sí"/>
    <s v="Sí"/>
    <s v="DANE"/>
    <m/>
    <m/>
    <m/>
    <m/>
    <m/>
    <m/>
    <m/>
    <m/>
    <m/>
    <n v="0.87"/>
    <n v="0.89"/>
    <n v="0.65"/>
    <n v="0.64"/>
    <n v="0.68979999999999997"/>
    <n v="0.67"/>
    <n v="0.74099999999999999"/>
    <n v="0.78300000000000003"/>
    <m/>
    <s v="Sí"/>
    <s v="No"/>
    <s v="No"/>
    <m/>
    <m/>
    <m/>
    <n v="2"/>
    <m/>
    <m/>
    <m/>
    <m/>
    <m/>
    <m/>
    <s v="Sí"/>
    <x v="0"/>
    <x v="0"/>
    <x v="0"/>
    <x v="1"/>
    <s v="Sí"/>
    <s v="Sí"/>
    <s v="4.a.a"/>
    <m/>
    <s v="Sí"/>
    <s v="4.a.a"/>
    <m/>
    <m/>
    <m/>
    <m/>
    <m/>
    <s v="High"/>
    <s v="NATIONAL"/>
    <s v="Dato 2014 debe ser 67"/>
    <s v="OK. No se puede parar sobre la línea base de Colombia"/>
    <s v="1. Los datos departamentales no dejan ver la serie historica nacional. "/>
  </r>
  <r>
    <n v="5"/>
    <n v="1"/>
    <x v="4"/>
    <s v="Mesa 6"/>
    <s v="5.a"/>
    <s v="Emprender reformas que otorguen a las mujeres igualdad de derechos a los recursos económicos, así como acceso a la propiedad y al control de la tierra y otros tipos de bienes, los servicios financieros, la herencia y los recursos naturales, de conformidad con las leyes nacionales"/>
    <s v="Presidencia de la República a través de la Alta Consejería para la Equidad de la Mujer"/>
    <s v="Ministerio del Interior"/>
    <s v="DANE "/>
    <s v="I08050500"/>
    <s v="Brecha de ingreso mensual promedio entre hombres y mujeres"/>
    <m/>
    <s v="Mide la diferencia porcentual entre el ingreso laboral mensual de hombres y mujeres. El ingreso laboral es la suma de los ingresos de la primera actividad, los ingresos por segunda actividad y los ingresos en especie."/>
    <s v="Porcentaje"/>
    <s v="DANE - Gran Encuesta Integrada de Hogares (GEIH)"/>
    <n v="0.20399999999999999"/>
    <n v="0.193"/>
    <n v="0.15"/>
    <s v="Sí"/>
    <s v="DANE"/>
    <s v="DDS"/>
    <s v="Ministerio del Trabajo"/>
    <m/>
    <m/>
    <m/>
    <m/>
    <s v="Sí"/>
    <s v="Sí"/>
    <s v="DANE"/>
    <m/>
    <m/>
    <n v="0.17610276955374901"/>
    <n v="0.207489095835863"/>
    <n v="0.20193407798434801"/>
    <n v="0.181367984252434"/>
    <s v="N.D."/>
    <s v="N.D."/>
    <n v="0.18901059338794901"/>
    <n v="0.18797809755366501"/>
    <n v="0.21233163082378501"/>
    <n v="0.20273170813556901"/>
    <n v="0.23281501266054999"/>
    <n v="0.21413431357231899"/>
    <n v="0.20771899566993299"/>
    <n v="0.20356028161067999"/>
    <n v="0.187"/>
    <m/>
    <s v="Sí"/>
    <s v="Sí"/>
    <s v="No"/>
    <m/>
    <m/>
    <n v="1"/>
    <n v="2"/>
    <m/>
    <m/>
    <m/>
    <m/>
    <m/>
    <m/>
    <s v="Sí"/>
    <x v="0"/>
    <x v="0"/>
    <x v="0"/>
    <x v="3"/>
    <s v="Sí"/>
    <s v="Sí"/>
    <s v="5.a.a"/>
    <m/>
    <s v="Sí"/>
    <s v="5.a.a"/>
    <m/>
    <m/>
    <m/>
    <m/>
    <m/>
    <s v="Low"/>
    <s v="NATIONAL"/>
    <s v="La meta trazadora del ODS 5 no se muestra en la plataforma, esta inactiva no muestra los datos "/>
    <s v="OK"/>
    <s v="No se puede encontrar el dato nacional porque hay muchas series"/>
  </r>
  <r>
    <m/>
    <n v="1"/>
    <x v="4"/>
    <s v="Mesa 6"/>
    <s v="5.1"/>
    <s v="Poner fin a todas las formas de discriminación contra todas las mujeres y las niñas en todo el mundo"/>
    <s v="Presidencia de la República a través de la Alta Consejería para la Equidad de la Mujer"/>
    <s v="Ministerio de Salud y Protección Social_x000a_Instituto Colombiano de Bienestar Familiar (ICBF)"/>
    <s v="DANE"/>
    <s v="Nuevo"/>
    <s v="Porcentaje de municipios que cuentan con mecanismo intersectorial para el abordaje de las violencias de género"/>
    <m/>
    <s v="Mide el porcentaje de municipios que cuentan con mecanismo de articulación intersectorial para el abordaje integral de las violencias de género creada por acto administrativo (decreto o acuerdo)."/>
    <s v="Porcentaje"/>
    <s v="MinSalud – Línea de Violencias de género.    "/>
    <n v="0.107"/>
    <n v="0.5"/>
    <n v="0.8"/>
    <s v="No"/>
    <s v="MinSalud"/>
    <s v="DDS"/>
    <s v="Ministerio de Salud y Protección Social"/>
    <s v="Ministerio del Interior"/>
    <s v="Ministerio de Defensa"/>
    <m/>
    <m/>
    <s v="Sí"/>
    <s v="Si"/>
    <m/>
    <m/>
    <m/>
    <m/>
    <m/>
    <m/>
    <m/>
    <m/>
    <m/>
    <m/>
    <m/>
    <m/>
    <m/>
    <n v="2.7E-2"/>
    <n v="4.1000000000000002E-2"/>
    <n v="0.107"/>
    <n v="0.107"/>
    <n v="0.11799999999999999"/>
    <m/>
    <s v="Sí"/>
    <s v="Sí"/>
    <s v="No"/>
    <m/>
    <m/>
    <n v="1"/>
    <n v="2"/>
    <m/>
    <m/>
    <m/>
    <m/>
    <m/>
    <m/>
    <s v="Sí"/>
    <x v="0"/>
    <x v="0"/>
    <x v="0"/>
    <x v="3"/>
    <s v="No"/>
    <s v="22.11.2017"/>
    <s v="5.1.a"/>
    <m/>
    <s v="Sí"/>
    <s v="5.1.a"/>
    <m/>
    <m/>
    <m/>
    <m/>
    <m/>
    <s v="High"/>
    <s v="NATIONAL"/>
    <s v="No se muestra en la plataforma la serie histórica "/>
    <s v="Datos OK, pero no muestra en la plataforma la serie histórica"/>
    <s v="OK"/>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ANE "/>
    <s v="Nuevo"/>
    <s v="Porcentaje de mujeres que han sido forzadas físicamente por el esposo o compañero a tener relaciones o actos sexuales"/>
    <m/>
    <s v="Mide el porcentaje de mujeres de 13 a 49 años que alguna vez han experimentado violencia sexual física por la pareja o el compañero para tener relaciones o llevar a cabo actos sexuales, respecto al total de encuestadas."/>
    <s v="Porcentaje"/>
    <s v="Profamilia - Encuesta Nacional de Demografía y Salud (ENDS)"/>
    <n v="7.5999999999999998E-2"/>
    <s v="_x000a_6,1% (2020)_x000a_"/>
    <n v="0.05"/>
    <s v="No"/>
    <s v="MinSalud"/>
    <s v="DDS"/>
    <s v="Ministerio de Salud y Protección Social"/>
    <s v="Ministerio del Interior"/>
    <s v="Ministerio de Defensa"/>
    <m/>
    <m/>
    <s v="Sí"/>
    <s v="Sí"/>
    <s v="DANE"/>
    <n v="0.11"/>
    <m/>
    <m/>
    <m/>
    <m/>
    <n v="0.115"/>
    <m/>
    <m/>
    <m/>
    <m/>
    <n v="9.7000000000000003E-2"/>
    <m/>
    <m/>
    <m/>
    <m/>
    <n v="7.5999999999999998E-2"/>
    <m/>
    <m/>
    <s v="Sí"/>
    <s v="No"/>
    <s v="Similar"/>
    <m/>
    <m/>
    <n v="1"/>
    <n v="2"/>
    <m/>
    <m/>
    <m/>
    <m/>
    <m/>
    <m/>
    <s v="Sí"/>
    <x v="0"/>
    <x v="0"/>
    <x v="0"/>
    <x v="1"/>
    <s v="Sí"/>
    <s v="Sí"/>
    <s v="5.2.1"/>
    <m/>
    <s v="Sí"/>
    <s v="5.2.1"/>
    <m/>
    <m/>
    <m/>
    <m/>
    <m/>
    <s v="Low"/>
    <s v="GLOBAL"/>
    <m/>
    <s v="OK"/>
    <s v="OK"/>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ANE "/>
    <s v="Nuevo"/>
    <s v="Porcentaje de mujeres que han sido forzadas físicamente por otra persona diferente a su esposo o compañero a tener relaciones o actos sexuales"/>
    <m/>
    <s v="Mide el porcentaje de mujeres de 13 a 49 años que alguna vez han experimentado violencia sexual física por otra persona diferente a la pareja o al compañero para tener relaciones o llevar a cabo actos sexuales, respecto al total de encuestadas."/>
    <s v="Porcentaje"/>
    <s v="Profamilia - Encuesta Nacional de Demografía y Salud (ENDS)"/>
    <n v="4.4999999999999998E-2"/>
    <s v="_x000a_4% (2020)_x000a_"/>
    <n v="2.5000000000000001E-2"/>
    <s v="No"/>
    <s v="MinSalud"/>
    <s v="DDS"/>
    <s v="Ministerio de Salud y Protección Social"/>
    <s v="Ministerio del Interior"/>
    <s v="Ministerio de Defensa"/>
    <m/>
    <m/>
    <s v="Sí"/>
    <s v="Si"/>
    <m/>
    <n v="6.6000000000000003E-2"/>
    <m/>
    <m/>
    <m/>
    <m/>
    <n v="6.0999999999999999E-2"/>
    <m/>
    <m/>
    <m/>
    <m/>
    <n v="5.7000000000000002E-2"/>
    <m/>
    <m/>
    <m/>
    <m/>
    <n v="4.4999999999999998E-2"/>
    <m/>
    <m/>
    <s v="Sí"/>
    <s v="No"/>
    <s v="No"/>
    <m/>
    <m/>
    <n v="1"/>
    <n v="2"/>
    <m/>
    <m/>
    <m/>
    <m/>
    <m/>
    <m/>
    <s v="Sí"/>
    <x v="0"/>
    <x v="0"/>
    <x v="0"/>
    <x v="1"/>
    <s v="Sí"/>
    <s v="Sí"/>
    <s v="5.2.2"/>
    <m/>
    <s v="Sí"/>
    <s v="5.2.2"/>
    <m/>
    <m/>
    <m/>
    <m/>
    <m/>
    <s v="Low"/>
    <s v="GLOBAL"/>
    <m/>
    <s v="OK"/>
    <s v="No colocaron el dato de 2000: 6,6%"/>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ANE "/>
    <s v="Nuevo"/>
    <s v="Porcentaje de mujeres, alguna vez unidas, que han experimentado alguna violencia física por parte del esposo o compañero"/>
    <m/>
    <s v="Mide el porcentaje de mujeres de 13 a 49 años, alguna vez unidas, que han experimentado alguna violencia física por parte del esposo o compañero, respecto al total de encuestadas."/>
    <s v="Porcentaje"/>
    <s v="Profamilia - Encuesta Nacional de Demografía y Salud (ENDS)"/>
    <n v="0.31900000000000001"/>
    <s v="_x000a_31,9% (2020)_x000a_"/>
    <n v="0.27"/>
    <s v="No"/>
    <s v="MinSalud"/>
    <s v="DDS"/>
    <s v="Ministerio de Salud y Protección Social"/>
    <s v="Ministerio del Interior"/>
    <s v="Ministerio de Defensa"/>
    <m/>
    <m/>
    <s v="Sí"/>
    <s v="Sí"/>
    <s v="DANE"/>
    <n v="0.41099999999999998"/>
    <m/>
    <m/>
    <m/>
    <m/>
    <n v="0.27500000000000002"/>
    <m/>
    <m/>
    <m/>
    <m/>
    <n v="0.27700000000000002"/>
    <m/>
    <m/>
    <m/>
    <m/>
    <n v="0.31900000000000001"/>
    <m/>
    <m/>
    <s v="Sí"/>
    <s v="No"/>
    <s v="No"/>
    <m/>
    <m/>
    <n v="1"/>
    <n v="2"/>
    <m/>
    <m/>
    <m/>
    <m/>
    <m/>
    <m/>
    <s v="Sí"/>
    <x v="0"/>
    <x v="0"/>
    <x v="0"/>
    <x v="1"/>
    <s v="Sí"/>
    <s v="Sí"/>
    <s v="5.2.a"/>
    <m/>
    <s v="Sí"/>
    <s v="5.2.a"/>
    <s v="Este indicador durante las últimas encuestas ha incrementado por eso se espera que el porcentaje que se reportó en el 2015 se mantenga en 5 años para que pueda comenzar a descender "/>
    <m/>
    <m/>
    <m/>
    <m/>
    <s v="Low"/>
    <s v="NATIONAL"/>
    <m/>
    <s v="OK"/>
    <s v="Esta mal la serie historica en los datos de 2005 y 2010, debe estar de acuerdo con la matriz. Deberia ser 27,50% en 2005 y 27,70% en 2010"/>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ANE "/>
    <s v="Nuevo"/>
    <s v="Porcentaje de mujeres que han experimentado alguna violencia física por una persona diferente al esposo o compañero"/>
    <m/>
    <s v="Mide el porcentaje de mujeres de 13 a 49 años que alguna vez han experimentado violencia sexual física por otra persona diferente a la pareja o al compañero para tener relaciones o llevar a cabo actos sexuales, respecto al total de encuestadas."/>
    <s v="Porcentaje"/>
    <s v="Profamilia - Encuesta Nacional de Demografía y Salud (ENDS)"/>
    <n v="0.13"/>
    <s v="_x000a_12% (2020)_x000a_"/>
    <n v="0.1"/>
    <s v="No"/>
    <s v="MinSalud"/>
    <s v="DDS"/>
    <s v="Ministerio de Salud y Protección Social"/>
    <s v="Ministerio del Interior"/>
    <s v="Ministerio de Defensa"/>
    <m/>
    <m/>
    <s v="Sí"/>
    <s v="Pendiente"/>
    <m/>
    <n v="0.19900000000000001"/>
    <m/>
    <m/>
    <m/>
    <m/>
    <n v="0.15"/>
    <m/>
    <m/>
    <m/>
    <m/>
    <n v="0.13900000000000001"/>
    <m/>
    <m/>
    <m/>
    <m/>
    <n v="0.13"/>
    <m/>
    <m/>
    <s v="Sí"/>
    <s v="No"/>
    <s v="Similar"/>
    <m/>
    <m/>
    <n v="1"/>
    <n v="2"/>
    <m/>
    <m/>
    <m/>
    <m/>
    <m/>
    <m/>
    <s v="Sí"/>
    <x v="0"/>
    <x v="0"/>
    <x v="0"/>
    <x v="1"/>
    <s v="Sí"/>
    <s v="Sí"/>
    <s v="5.2.c"/>
    <m/>
    <s v="Sí"/>
    <s v="5.2.c"/>
    <m/>
    <m/>
    <m/>
    <m/>
    <m/>
    <s v="Low"/>
    <s v="NATIONAL"/>
    <m/>
    <s v="OK"/>
    <s v="Esta mal la serie historica en los datos de 2005, debe estar de acuerdo con la matriz. Deberia ser en 2005 15%"/>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NP"/>
    <s v="Nuevo"/>
    <s v="Tasa de homicidio de mujeres"/>
    <m/>
    <s v="Mide el número de homicidios de mujeres ocurridos en Colombia al año, por cada 100.000 habitantes de sexo femenino."/>
    <s v="Tasa por cada 100.000 mujeres"/>
    <s v="MinDefensa - Sistema de Información Estadística, Delicuencial, Contravencional y Operativa (SIEDCO)"/>
    <n v="4.4000000000000004"/>
    <n v="3.2"/>
    <n v="1.9"/>
    <s v="No"/>
    <s v="Policía Nacional - MinDefensa"/>
    <s v="DJSG"/>
    <s v="Ministerio de Salud y Protección Social"/>
    <m/>
    <m/>
    <m/>
    <m/>
    <s v="Sí"/>
    <s v="Sí"/>
    <m/>
    <m/>
    <m/>
    <m/>
    <n v="9.1199999999999992"/>
    <n v="7.59"/>
    <n v="6.87"/>
    <n v="6.02"/>
    <n v="6.23"/>
    <n v="5.61"/>
    <n v="5.53"/>
    <n v="5.34"/>
    <n v="5.78"/>
    <n v="5.89"/>
    <n v="5.13"/>
    <n v="4.8499999999999996"/>
    <n v="4.38"/>
    <n v="4.12"/>
    <m/>
    <s v="Sí"/>
    <s v="No"/>
    <s v="No"/>
    <s v="04.12.2017 Se mantiene indicador con sus datos en tanto no se reciban comentarios posteriores a la sesión Pre-Conpes. En ella no se discutió la exclusión de este indicador, solo el aumento de las metas de tasa de homicidio, el cual de ser aprobado implicaría un ajuste de metas para homicidio de mujeres. "/>
    <m/>
    <n v="0"/>
    <n v="2"/>
    <s v="Llamar "/>
    <s v="Anibal Fernandez de Soto "/>
    <s v="Viceministro para las políticas y Asuntos Internacionales"/>
    <s v="anibalfernandezdesoto@mindefensa.gov.co"/>
    <s v="2660397-2660573ext.3388"/>
    <m/>
    <s v="Sí"/>
    <x v="1"/>
    <x v="1"/>
    <x v="1"/>
    <x v="2"/>
    <s v="Sí"/>
    <m/>
    <s v="5.2.b"/>
    <m/>
    <s v="Sí"/>
    <s v="5.2.b"/>
    <m/>
    <m/>
    <m/>
    <m/>
    <m/>
    <s v="Low"/>
    <s v="NATIONAL"/>
    <m/>
    <s v="OK"/>
    <s v="OK"/>
  </r>
  <r>
    <m/>
    <n v="1"/>
    <x v="4"/>
    <s v="Mesa 6"/>
    <s v="5.2"/>
    <s v="Eliminar todas las formas de violencia contra todas las mujeres y las niñas en los ámbitos público y privado, incluidas la trata y la explotación sexual y otros tipos de explotación"/>
    <s v="Presidencia de la República a través de la Alta Consejería para la Equidad de la Mujer"/>
    <s v="Ministerio del Interior_x000a_Ministerio de Salud y Protección Social _x000a_Ministerio de Justicia y del Derecho _x000a_Instituto Colombiano de Bienestar Familiar (ICBF) _x000a_Ministerio de Defensa _x000a_Fiscalía General de la Nación _x000a_Alta Consejería Postconflicto _x000a_Unidad de Atención y Reparación Integral a las Victimas (UARIV)"/>
    <s v="DNP"/>
    <s v="Nuevo"/>
    <s v="Porcentaje de mujeres, alguna vez unidas, que reportaron violencia psicológica por parte de su pareja"/>
    <m/>
    <s v="Mide el porcentaje de mujeres de 13 a 49 años que han experimentado violencia psicológica por parte de su esposo o compañero, respecto al total de encuestadas."/>
    <s v="Porcentaje"/>
    <s v="Profamilia - Encuesta Nacional de Demografía y Salud (ENDS)"/>
    <n v="0.64100000000000001"/>
    <s v="_x000a_63,2% (2020)_x000a_"/>
    <n v="0.5"/>
    <s v="No"/>
    <s v="MinSalud"/>
    <s v="DDS"/>
    <s v="Ministerio de Salud y Protección Social"/>
    <s v="Ministerio del Interior"/>
    <s v="Ministerio de Defensa"/>
    <m/>
    <m/>
    <s v="Sí"/>
    <s v="Pendiente"/>
    <m/>
    <n v="0.64900000000000002"/>
    <m/>
    <m/>
    <m/>
    <m/>
    <n v="0.65700000000000003"/>
    <m/>
    <m/>
    <m/>
    <m/>
    <n v="0.65300000000000002"/>
    <m/>
    <m/>
    <m/>
    <m/>
    <n v="0.64100000000000001"/>
    <m/>
    <m/>
    <s v="Sí"/>
    <s v="No"/>
    <s v="No"/>
    <m/>
    <m/>
    <n v="1"/>
    <n v="2"/>
    <m/>
    <m/>
    <m/>
    <m/>
    <m/>
    <m/>
    <s v="Sí"/>
    <x v="0"/>
    <x v="0"/>
    <x v="0"/>
    <x v="1"/>
    <s v="Sí"/>
    <s v="Sí"/>
    <s v="5.2.e"/>
    <m/>
    <s v="Sí"/>
    <s v="5.2.e"/>
    <m/>
    <m/>
    <m/>
    <m/>
    <m/>
    <s v="Low"/>
    <s v="NATIONAL"/>
    <s v="No se muestra en la plataforma la serie histórica "/>
    <s v="OK"/>
    <s v="OK"/>
  </r>
  <r>
    <m/>
    <n v="1"/>
    <x v="4"/>
    <s v="Mesa 6"/>
    <s v="5.3"/>
    <s v="Eliminar todas las prácticas nocivas, como el matrimonio infantil, precoz y forzado y la mutilación genital femenina"/>
    <s v="Presidencia de la República a través de la Alta Consejería para la Equidad de la Mujer"/>
    <s v="Instituto Colombiano de Bienestar Familiar (ICBF)_x000a_Ministerio de Salud y Protección Social_x000a_Ministerio de Justicia y del Derecho_x000a_Ministerio del Interior"/>
    <s v="DANE "/>
    <s v="Nuevo"/>
    <s v="Porcentaje de mujeres entre 20 y 24 años que estaban casadas o mantenían una unión estable antes de cumplir los 15 años"/>
    <m/>
    <s v="Mide el porcentaje de mujeres entre los 20 y 24 años que estaban casadas o mantenían una unión estable antes de cumplir los 15 años, respecto al total de encuestadas."/>
    <s v="Porcentaje"/>
    <s v="Profamilia - Encuesta Nacional de Demografía y Salud (ENDS)"/>
    <n v="0.04"/>
    <s v="_x000a_3,6% (2020)_x000a_"/>
    <n v="3.1E-2"/>
    <s v="No"/>
    <s v="MinSalud"/>
    <s v="DDS"/>
    <s v="Ministerio del Interior"/>
    <m/>
    <m/>
    <m/>
    <m/>
    <s v="Sí"/>
    <s v="Pendiente"/>
    <m/>
    <n v="4.5999999999999999E-2"/>
    <m/>
    <m/>
    <m/>
    <m/>
    <n v="3.5999999999999997E-2"/>
    <m/>
    <m/>
    <s v=" "/>
    <m/>
    <n v="4.7E-2"/>
    <m/>
    <m/>
    <m/>
    <m/>
    <n v="0.04"/>
    <m/>
    <m/>
    <s v="Sí"/>
    <s v="No"/>
    <s v="Sí"/>
    <m/>
    <m/>
    <n v="1"/>
    <n v="1"/>
    <m/>
    <m/>
    <m/>
    <m/>
    <m/>
    <m/>
    <s v="Parcialmente"/>
    <x v="0"/>
    <x v="0"/>
    <x v="0"/>
    <x v="1"/>
    <s v="Sí"/>
    <s v="Sí"/>
    <s v="5.3.a"/>
    <m/>
    <s v="Sí"/>
    <s v="5.3.a"/>
    <m/>
    <m/>
    <m/>
    <m/>
    <m/>
    <s v="Low"/>
    <s v="NATIONAL"/>
    <m/>
    <s v="OK"/>
    <s v="OK"/>
  </r>
  <r>
    <m/>
    <n v="1"/>
    <x v="4"/>
    <s v="Mesa 6"/>
    <s v="5.3"/>
    <s v="Eliminar todas las prácticas nocivas, como el matrimonio infantil, precoz y forzado y la mutilación genital femenina"/>
    <s v="Presidencia de la República a través de la Alta Consejería para la Equidad de la Mujer"/>
    <s v="Instituto Colombiano de Bienestar Familiar (ICBF)_x000a_Ministerio de Salud y Protección Social_x000a_Ministerio de Justicia y del Derecho_x000a_Ministerio del Interior"/>
    <s v="DANE"/>
    <s v="Nuevo"/>
    <s v="Porcentaje de mujeres entre 20 y 24 años que estaban casadas o mantenían una unión estable antes de cumplir los 18 años"/>
    <m/>
    <s v="Mide el porcentaje de mujeres entre los 20 y 24 años que estaban casadas o mantenían una unión estable antes de cumplir los 18 años, respecto al total de encuestadas."/>
    <s v="Porcentaje"/>
    <s v="Profamilia - Encuesta Nacional de Demografía y Salud (ENDS)"/>
    <n v="0.20599999999999999"/>
    <s v="_x000a_19,1% (2020)_x000a_"/>
    <n v="0.17699999999999999"/>
    <s v="No"/>
    <s v="MinSalud"/>
    <s v="DDS"/>
    <s v="Ministerio del Interior"/>
    <m/>
    <m/>
    <m/>
    <m/>
    <s v="Sí"/>
    <s v="Pendiente"/>
    <m/>
    <n v="0.224"/>
    <m/>
    <m/>
    <m/>
    <m/>
    <n v="0.19400000000000001"/>
    <m/>
    <m/>
    <m/>
    <m/>
    <n v="0.214"/>
    <m/>
    <m/>
    <m/>
    <m/>
    <n v="0.20599999999999999"/>
    <m/>
    <m/>
    <s v="Sí"/>
    <s v="No"/>
    <s v="Sí"/>
    <m/>
    <m/>
    <n v="1"/>
    <n v="1"/>
    <m/>
    <m/>
    <m/>
    <m/>
    <m/>
    <m/>
    <s v="Parcialmente"/>
    <x v="0"/>
    <x v="0"/>
    <x v="0"/>
    <x v="1"/>
    <s v="Sí"/>
    <s v="Sí"/>
    <s v="5.3.b"/>
    <m/>
    <s v="Sí"/>
    <s v="5.3.b"/>
    <m/>
    <m/>
    <m/>
    <m/>
    <m/>
    <s v="Low"/>
    <s v="NATIONAL"/>
    <m/>
    <s v="OK"/>
    <s v="OK"/>
  </r>
  <r>
    <m/>
    <n v="1"/>
    <x v="4"/>
    <s v="Mesa 6"/>
    <s v="5.4"/>
    <s v="Reconocer y valorar los cuidados y el trabajo doméstico no remunerados mediante servicios públicos, infraestructuras y políticas de protección social, y promoviendo la responsabilidad compartida en el hogar y la familia, según proceda en cada país"/>
    <s v="Definición en el marco de la Política del Cuidado"/>
    <s v="Ministerio de Salud y Protección Social _x000a_Ministerio de Trabajo _x000a_Presidencia de la República a través de la Alta Consejería Presidencial para la Equidad de la Mujer_x000a_Departamento para la Prosperidad Social"/>
    <s v="DANE"/>
    <s v="Nuevo"/>
    <s v="Brecha del tiempo dedicado a quehaceres domésticos y cuidados no remunerados por hombres y mujeres"/>
    <m/>
    <s v=" Mide la diferencia porcentual entre el tiempo anual dedicado a Trabajo Doméstico y De Cuidado No Remunerado (TDCNR) por las mujeres y el dedicado por los hombres, respecto del tiempo de TDCNR dedicado por las mujeres."/>
    <s v="Porcentaje"/>
    <s v="DANE - Encuesta Nacional de Uso del Tiempo (ENUT)"/>
    <s v="74,1% (2012)"/>
    <s v="Sin meta"/>
    <s v="Sin meta"/>
    <s v="No"/>
    <s v="DANE"/>
    <s v="DDS"/>
    <s v="Ministerio del Trabajo"/>
    <m/>
    <m/>
    <m/>
    <m/>
    <s v="Sí"/>
    <s v="Pendiente"/>
    <m/>
    <m/>
    <m/>
    <m/>
    <m/>
    <m/>
    <m/>
    <m/>
    <m/>
    <m/>
    <m/>
    <m/>
    <m/>
    <n v="0.74099999999999999"/>
    <m/>
    <m/>
    <m/>
    <m/>
    <m/>
    <s v="No"/>
    <s v="Sí"/>
    <s v="Similar"/>
    <m/>
    <m/>
    <n v="1"/>
    <n v="2"/>
    <m/>
    <m/>
    <m/>
    <m/>
    <m/>
    <m/>
    <s v="Sí"/>
    <x v="0"/>
    <x v="0"/>
    <x v="0"/>
    <x v="3"/>
    <s v="Sí"/>
    <s v="Sí"/>
    <s v="5.4.a"/>
    <m/>
    <s v="Sí"/>
    <s v="5.4.a"/>
    <m/>
    <m/>
    <m/>
    <m/>
    <m/>
    <s v="Low"/>
    <s v="NATIONAL"/>
    <m/>
    <s v="OK"/>
    <s v="OK"/>
  </r>
  <r>
    <m/>
    <n v="1"/>
    <x v="4"/>
    <s v="Mesa 6"/>
    <s v="5.4"/>
    <s v="Reconocer y valorar los cuidados y el trabajo doméstico no remunerados mediante servicios públicos, infraestructuras y políticas de protección social, y promoviendo la responsabilidad compartida en el hogar y la familia, según proceda en cada país"/>
    <s v="Definición en el marco de la Política del Cuidado"/>
    <s v="Ministerio de Salud y Protección Social _x000a_Ministerio de Trabajo _x000a_Presidencia de la República a través de la Alta Consejería Presidencial para la Equidad de la Mujer_x000a_Departamento para la Prosperidad Social"/>
    <s v="DNP"/>
    <s v="Nuevo"/>
    <s v="Brecha de la valoración económica del trabajo doméstico y de cuidado no remunerado como porcentaje del Producto Interno Bruto (PIB)"/>
    <m/>
    <s v="Mide la brecha de la valoración económica del Trabajo Doméstico y De Cuidado No Remunerado (TDCNR) como proporción del Producto Interno Bruto (PIB), para mujeres. La valoración económica se obtiene del producto entre las horas dedicadas al trabajo doméstico y de cuidado no remunerado, y el costo de reemplazar dichas horas a los ingresos promedio por hora en el mercado laboral."/>
    <s v="Porcentaje"/>
    <s v="DANE - Encuesta Nacional de Uso del Tiempo (ENUT)"/>
    <s v="11,9% (2012)"/>
    <s v="Sin meta"/>
    <s v="Sin meta"/>
    <s v="No"/>
    <s v="DANE"/>
    <s v="DDS"/>
    <s v="Ministerio del Trabajo"/>
    <m/>
    <m/>
    <m/>
    <m/>
    <s v="Sí"/>
    <s v="Pendiente"/>
    <m/>
    <m/>
    <m/>
    <m/>
    <m/>
    <m/>
    <m/>
    <m/>
    <m/>
    <m/>
    <m/>
    <m/>
    <m/>
    <n v="0.11899999999999999"/>
    <m/>
    <m/>
    <m/>
    <m/>
    <m/>
    <s v="No"/>
    <s v="Sí"/>
    <s v="No"/>
    <m/>
    <m/>
    <n v="1"/>
    <n v="2"/>
    <m/>
    <m/>
    <m/>
    <m/>
    <m/>
    <m/>
    <s v="Sí"/>
    <x v="0"/>
    <x v="0"/>
    <x v="0"/>
    <x v="3"/>
    <s v="Sí"/>
    <s v="Sí"/>
    <s v="5.4.b"/>
    <m/>
    <s v="Sí"/>
    <s v="5.4.b"/>
    <m/>
    <m/>
    <m/>
    <m/>
    <m/>
    <s v="Low"/>
    <s v="NATIONAL"/>
    <m/>
    <s v="OK"/>
    <s v="OK"/>
  </r>
  <r>
    <m/>
    <n v="1"/>
    <x v="4"/>
    <s v="Mesa 6"/>
    <s v="5.5"/>
    <s v="Asegurar la participación plena y efectiva de las mujeres y la igualdad de oportunidades de liderazgo a todos los niveles decisorios en la vida política, económica y pública"/>
    <s v="Ministerio del Interior "/>
    <s v="Presidencia de la República a través de la Alta Consejería Presidencial para la Equidad de la Mujer_x000a_Departamento Administrativo de la Función Pública (DAFP)"/>
    <s v="DANE "/>
    <s v="Nuevo"/>
    <s v="Porcentaje de mujeres candidatas del total de personas candidatizadas"/>
    <m/>
    <s v="Mide el porcentaje de mujeres que se presentan como candidatas a cargos de elección popular (alcaldías, gobernaciones, asambleas departamentales, consejos municipales/distritales), respecto al total de personas que se candidatizan en cada elección."/>
    <s v="Porcentaje"/>
    <s v="Registraduría Nacional del Estado Civil"/>
    <n v="0.36599999999999999"/>
    <n v="0.36599999999999999"/>
    <n v="0.5"/>
    <s v="No"/>
    <s v="Registraduría Nacional del Estado Civil"/>
    <s v="DJSG"/>
    <s v="Ministerio del Interior"/>
    <m/>
    <m/>
    <m/>
    <m/>
    <s v="Sí"/>
    <s v="Sí"/>
    <s v="DANE"/>
    <m/>
    <m/>
    <m/>
    <n v="0.15311306040095601"/>
    <m/>
    <m/>
    <m/>
    <n v="0.19422147169723999"/>
    <m/>
    <m/>
    <m/>
    <n v="0.360731505235733"/>
    <m/>
    <m/>
    <m/>
    <n v="0.36642634450506623"/>
    <m/>
    <m/>
    <s v="Sí"/>
    <s v="Sí"/>
    <s v="Similar"/>
    <s v="El Ministerio Interior señala que no es posible su validación por cuanto el cumplimiento del indicador dependería de circunstancias externas al ministerio imposibilitando el cumplimiento de la meta. Esta observación se realiza con base en el informe final de auditoria independiente de Control interno de la vigencia 2015 en el cual se realizó una observación frente a un indicador similar; volver a plantear un indicador con las mismas características ocasionaría una nueva observación por reincidencia con posibles consecuencias de carácter disciplinario._x000a__x000a_04.12.2017 Tanto la DJSG como la DSEPP coinciden en la importancia y disponibilidad de información. No se reciben a la fecha comentarios a la matriz enviada en el Pre-Conpes se mantiene el indicador (previamente definido en la mesas del DANE), sujeto a que pueda ser reportado por otros entes como la Registraduría. El indicador global es muy similar y tiene obligatoriedad de reporte por parte de Colombia."/>
    <m/>
    <n v="0"/>
    <n v="2"/>
    <m/>
    <m/>
    <m/>
    <m/>
    <m/>
    <m/>
    <s v="Sí"/>
    <x v="1"/>
    <x v="1"/>
    <x v="1"/>
    <x v="2"/>
    <s v="Sí"/>
    <m/>
    <s v="5.5.a"/>
    <m/>
    <s v="Sí"/>
    <s v="5.5.a"/>
    <m/>
    <m/>
    <m/>
    <m/>
    <m/>
    <s v="High"/>
    <s v="NATIONAL"/>
    <m/>
    <s v="OK"/>
    <s v="OK"/>
  </r>
  <r>
    <m/>
    <n v="1"/>
    <x v="4"/>
    <s v="Mesa 6"/>
    <s v="5.5"/>
    <s v="Asegurar la participación plena y efectiva de las mujeres y la igualdad de oportunidades de liderazgo a todos los niveles decisorios en la vida política, económica y pública"/>
    <s v="Ministerio del Interior "/>
    <s v="Presidencia de la República a través de la Alta Consejería Presidencial para la Equidad de la Mujer_x000a_Departamento Administrativo de la Función Pública (DAFP)"/>
    <s v="DANE "/>
    <s v="5.5.2"/>
    <s v="Porcentaje de mujeres en cargos de máximo nivel decisorio y de otro nivel decisorio"/>
    <m/>
    <s v="Mide el porcentaje de mujeres asalariadas empleadas en roles de toma de decisiones y de gestión en el gobierno nacional, respecto al total de asalariadas."/>
    <s v="Porcentaje"/>
    <s v="Departamento Administrativo de la Función Pública"/>
    <n v="0.33"/>
    <s v="&gt;=30%"/>
    <s v="&gt;=30%"/>
    <s v="No"/>
    <s v="DANE"/>
    <s v="DJSG"/>
    <s v="Departamento Administrativo de la Función Pública"/>
    <m/>
    <m/>
    <m/>
    <m/>
    <s v="Sí"/>
    <s v="Sí"/>
    <m/>
    <m/>
    <m/>
    <m/>
    <m/>
    <m/>
    <m/>
    <n v="0.33"/>
    <n v="0.34"/>
    <n v="0.34"/>
    <n v="0.34"/>
    <n v="0.44"/>
    <n v="0.33"/>
    <n v="0.33"/>
    <n v="0.33"/>
    <n v="0.33"/>
    <n v="0.33"/>
    <m/>
    <m/>
    <s v="Sí"/>
    <s v="Sí"/>
    <s v="No"/>
    <m/>
    <m/>
    <n v="1"/>
    <n v="2"/>
    <m/>
    <m/>
    <m/>
    <m/>
    <m/>
    <m/>
    <s v="Sí"/>
    <x v="0"/>
    <x v="0"/>
    <x v="0"/>
    <x v="3"/>
    <s v="Sí"/>
    <s v="22.11.2017"/>
    <s v="5.5.b"/>
    <m/>
    <s v="Sí"/>
    <s v="5.5.b"/>
    <m/>
    <m/>
    <m/>
    <m/>
    <m/>
    <s v="High"/>
    <s v="NATIONAL"/>
    <s v="No se muestra en la plataforma la serie histórica "/>
    <s v="No se muestra en la plataforma la serie histórica. No es claro como se debe mostrar un mayor o igual en la plataforma"/>
    <s v="OK"/>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DANE"/>
    <s v="Nuevo"/>
    <s v="Tasa de fecundidad específica en mujeres adolescentes de 15 a 19 años"/>
    <n v="1"/>
    <s v="Mide el número anual de nacimientos para mujeres de 15 a 19 años, por cada 1.000 mujeres de ese grupo de edad."/>
    <s v="Tasa por cada 1.000 mujeres de 15 a 19 años"/>
    <s v="DANE - Estadísticas Vitales (EEVV)"/>
    <n v="63.9"/>
    <n v="62"/>
    <n v="46"/>
    <s v="No"/>
    <s v="MinSalud"/>
    <s v="DDS"/>
    <s v="Ministerio de Salud y Protección Social"/>
    <m/>
    <m/>
    <m/>
    <m/>
    <s v="Sí"/>
    <s v="Sí"/>
    <s v="DANE"/>
    <n v="81.972631109346636"/>
    <n v="78.385542754461412"/>
    <n v="74.666051123533492"/>
    <n v="75.258991453008463"/>
    <n v="76.368674864068822"/>
    <n v="75.57776511919576"/>
    <n v="75.940343062238469"/>
    <n v="75.909432712342166"/>
    <n v="76.041905070581763"/>
    <n v="73.974843092424493"/>
    <n v="68.847400655070814"/>
    <n v="69.97146075644369"/>
    <n v="72.587971415546932"/>
    <n v="69.250097737071883"/>
    <n v="67.438452246059924"/>
    <n v="63.881660600548088"/>
    <m/>
    <m/>
    <s v="Sí"/>
    <s v="No"/>
    <s v="Sí"/>
    <m/>
    <m/>
    <n v="1"/>
    <n v="2"/>
    <m/>
    <m/>
    <m/>
    <m/>
    <m/>
    <m/>
    <s v="Sí"/>
    <x v="0"/>
    <x v="0"/>
    <x v="0"/>
    <x v="1"/>
    <s v="Sí"/>
    <s v="Sí"/>
    <s v="5.6.b"/>
    <m/>
    <s v="Sí"/>
    <s v="5.6.b"/>
    <m/>
    <m/>
    <m/>
    <s v="Repetido 3.7.a"/>
    <m/>
    <s v="Low"/>
    <s v="NATIONAL"/>
    <s v="No se muestra en la plataforma la serie histórica "/>
    <s v="Base y metas están bien. No se muestra en la plataforma la serie histórica "/>
    <s v="en la serie histórica si es importante que pongan 2 decimales. "/>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19 años que son madres o están embarazadas de su primer hijo"/>
    <n v="1"/>
    <s v="Mide el porcentaje de mujeres entre 15 a 19 años que han sido madres o están embarazadas al momento de realizar la encuesta."/>
    <s v="Porcentaje"/>
    <s v="Profamilia - Encuesta Nacional de Demografía y Salud (ENDS)"/>
    <n v="0.17399999999999999"/>
    <s v="16,5% (2020)"/>
    <n v="0.12"/>
    <s v="No"/>
    <s v="MinSalud"/>
    <s v="DDS"/>
    <s v="Ministerio de Salud y Protección Social"/>
    <m/>
    <m/>
    <m/>
    <m/>
    <s v="Sí"/>
    <s v="Pendiente"/>
    <m/>
    <n v="0.19"/>
    <m/>
    <m/>
    <m/>
    <m/>
    <n v="0.21"/>
    <m/>
    <m/>
    <m/>
    <m/>
    <n v="0.2"/>
    <m/>
    <m/>
    <m/>
    <m/>
    <n v="0.17"/>
    <m/>
    <m/>
    <s v="Sí"/>
    <s v="No"/>
    <s v="No"/>
    <m/>
    <m/>
    <n v="1"/>
    <n v="2"/>
    <m/>
    <m/>
    <m/>
    <m/>
    <m/>
    <m/>
    <s v="Sí"/>
    <x v="0"/>
    <x v="0"/>
    <x v="0"/>
    <x v="1"/>
    <s v="Sí"/>
    <s v="Sí"/>
    <s v="5.6.c"/>
    <m/>
    <s v="Sí"/>
    <s v="5.6.c"/>
    <m/>
    <m/>
    <m/>
    <s v="Repetido 3.7.b"/>
    <m/>
    <s v="Low"/>
    <s v="NATIONAL"/>
    <s v="No se muestra en la plataforma la serie histórica "/>
    <s v="Base y metas están bien. No se muestra en la plataforma la serie histórica "/>
    <s v="OK"/>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I03070400"/>
    <s v="Porcentaje de mujeres de 15 a 19 años con embarazo subsiguiente"/>
    <n v="1"/>
    <s v="Mide el porcentaje de mujeres entre 15 y 19 años con 2 o más embarazos (incluyendo el presente), respecto al total de mujeres de 15 a 19 años que reportan embarazos para el año correspondiente."/>
    <s v="Porcentaje"/>
    <s v="DANE - Estadísticas Vitales (EEVV)"/>
    <n v="0.20100000000000001"/>
    <n v="0.19"/>
    <n v="0.14000000000000001"/>
    <s v="No"/>
    <s v="MinSalud"/>
    <s v="DDS"/>
    <s v="Ministerio de Salud y Protección Social"/>
    <m/>
    <m/>
    <m/>
    <m/>
    <s v="Sí"/>
    <s v="Pendiente"/>
    <m/>
    <m/>
    <m/>
    <m/>
    <m/>
    <m/>
    <n v="26.31"/>
    <n v="25.8"/>
    <n v="24.98"/>
    <n v="25.12"/>
    <n v="24.76"/>
    <n v="23.57"/>
    <n v="21.89"/>
    <n v="20.7"/>
    <n v="20.58"/>
    <n v="20.83"/>
    <n v="20.100000000000001"/>
    <m/>
    <m/>
    <s v="Sí"/>
    <s v="No"/>
    <s v="No"/>
    <s v="Relevante mantenerlo, falta claridad unidad de medida son emabarazos o mujeres para ajustar nombre o descripción"/>
    <m/>
    <m/>
    <n v="2"/>
    <s v="NA"/>
    <s v="NA"/>
    <s v="NA"/>
    <s v="NA"/>
    <s v="NA"/>
    <s v="NA"/>
    <s v="Sí"/>
    <x v="0"/>
    <x v="0"/>
    <x v="0"/>
    <x v="1"/>
    <s v="Sí"/>
    <m/>
    <s v="5.6.d"/>
    <m/>
    <s v="Sí"/>
    <s v="5.6.d"/>
    <m/>
    <m/>
    <m/>
    <s v="Repetido 3.7.c"/>
    <m/>
    <s v="Low"/>
    <s v="NATIONAL"/>
    <s v="No se muestra en la plataforma la serie histórica "/>
    <s v="Base y metas están bien. No se muestra en la plataforma la serie histórica "/>
    <s v="Esta mal la serie historica en los datos de 2000 (deberia ser 26,31), debe estar de acuerdo con la matriz "/>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19 años (unidas y no unidas) con actividad sexual reciente que usan métodos anticonceptivos modernos"/>
    <n v="1"/>
    <s v="Mide el porcentaje de uso actual de métodos anticonceptivos modernos en mujeres de 15 a 19 años sexualmente activas (unidas + no unidas con actividad sexual reciente), respecto al total de mujeres sexualmente activas no unidas del mismo grupos de edad encuestadas a nivel nacional."/>
    <s v="Porcentaje"/>
    <s v="Encuesta Nacional de Demografia y Salud (ENDS) "/>
    <n v="0.28499999999999998"/>
    <s v="35,7% (2020)"/>
    <n v="0.48599999999999999"/>
    <s v="No"/>
    <s v="MinSalud"/>
    <s v="DDS"/>
    <s v="Ministerio de Salud y Protección Social"/>
    <m/>
    <m/>
    <m/>
    <m/>
    <m/>
    <m/>
    <m/>
    <n v="12.1"/>
    <m/>
    <m/>
    <m/>
    <m/>
    <n v="16.600000000000001"/>
    <m/>
    <m/>
    <m/>
    <m/>
    <n v="24.3"/>
    <m/>
    <m/>
    <m/>
    <m/>
    <n v="28.5"/>
    <m/>
    <m/>
    <s v="Sí"/>
    <s v="No"/>
    <s v="Similar"/>
    <s v="Se duplicó en ODS 3 y 5. No se realiza la priorización entre uno y otro ODS. A la fecha de corte MinSalud no envió ficha u objeciones"/>
    <m/>
    <m/>
    <n v="2"/>
    <s v="NA"/>
    <s v="NA"/>
    <s v="NA"/>
    <s v="NA"/>
    <s v="NA"/>
    <s v="NA"/>
    <s v="Sí"/>
    <x v="0"/>
    <x v="0"/>
    <x v="0"/>
    <x v="1"/>
    <s v="No"/>
    <m/>
    <s v="5.6.e"/>
    <s v="&quot;Nuevo&quot;"/>
    <s v="No"/>
    <e v="#N/A"/>
    <m/>
    <s v="Era 5.6.1 Cambiar código y nombre"/>
    <n v="1"/>
    <s v="Repetido 3.7.d"/>
    <s v="ok"/>
    <s v="High"/>
    <s v="NATIONAL"/>
    <s v="No se muestra en la plataforma la serie histórica "/>
    <s v="Base y metas están bien. No se muestra en la plataforma la serie histórica "/>
    <s v="Ajustar porque la meta 2030 es 48,6%. No se muestra en la plataforma la serie histórica "/>
  </r>
  <r>
    <m/>
    <n v="1"/>
    <x v="4"/>
    <s v="Mesa 6"/>
    <s v="5.6"/>
    <s v="Asegurar el acceso universal a la salud sexual y reproductiva y los derechos reproductivos según lo acordado de conformidad con el Programa de Acción de la Conferencia Internacional sobre la Población y el Desarrollo, la Plataforma de Acción de Beijing y los documentos finales de sus conferencias de examen"/>
    <s v="Ministerio de Salud y Protección Social "/>
    <s v="Presidencia de la República a través de la Alta Consejería Presidencial para la Equidad de la Mujer_x000a_Departamento para la Prosperidad Social a través de su entidad adscrita: Insituto Colombiano de Bienestar Familiar_x000a_Ministerio de Educación Nacional"/>
    <s v="Sector"/>
    <s v="Nuevo"/>
    <s v="Porcentaje de mujeres de 15 a 49 años (unidas y no unidas) con actividad sexual reciente que usan métodos anticonceptivos modernos"/>
    <n v="1"/>
    <s v="Mide el porcentaje de mujeres de 15 a 49 años unidas y no unidas con actividad sexual reciente que usan cualquier método anticonceptivo moderno, respecto al total de mujeres de 15 a 49 años sexualmente activas  que se encuestan a nivel nacional."/>
    <s v="Porcentaje"/>
    <s v="Profamilia - Encuesta Nacional de Demografía y Salud (ENDS)"/>
    <n v="0.61399999999999999"/>
    <s v="_x000a_68,1% (2020)_x000a_"/>
    <n v="0.81399999999999995"/>
    <s v="No"/>
    <s v="MinSalud"/>
    <s v="DDS"/>
    <s v="Ministerio de Salud y Protección Social"/>
    <m/>
    <m/>
    <m/>
    <m/>
    <s v="No"/>
    <s v="No"/>
    <m/>
    <n v="43.8"/>
    <m/>
    <m/>
    <m/>
    <m/>
    <n v="49.4"/>
    <m/>
    <m/>
    <m/>
    <m/>
    <n v="56.9"/>
    <m/>
    <m/>
    <m/>
    <m/>
    <n v="61.4"/>
    <m/>
    <m/>
    <s v="Sí"/>
    <s v="No"/>
    <s v="Similar"/>
    <s v="Se espera indicador de unidas y no unidas 15 a 49 años_x000a__x000a_04.12.2017 Se recibe información de indicador de Unidas y no Unidas. DNP discrepa de la meta 2018 que es igual a la LB, sin embargo se aprueba el indicador para la matriz del CONPES"/>
    <m/>
    <m/>
    <n v="2"/>
    <s v="NA"/>
    <s v="NA"/>
    <s v="NA"/>
    <s v="NA"/>
    <s v="NA"/>
    <s v="NA"/>
    <s v="Sí"/>
    <x v="0"/>
    <x v="0"/>
    <x v="0"/>
    <x v="1"/>
    <s v="Sí"/>
    <m/>
    <s v="5.6.f"/>
    <s v="Nuevo (remplazar el anterior que tenía este código)"/>
    <s v="No"/>
    <e v="#N/A"/>
    <m/>
    <s v="Repetido 3.7.1"/>
    <n v="1"/>
    <m/>
    <s v="ok"/>
    <s v="High"/>
    <s v="NATIONAL"/>
    <s v="No se muestra en la plataforma la serie histórica "/>
    <s v="OK"/>
    <s v="OK"/>
  </r>
  <r>
    <m/>
    <n v="1"/>
    <x v="4"/>
    <s v="Mesa 6"/>
    <s v="5.b"/>
    <s v="Mejorar el uso de la tecnología instrumental, en particular la tecnología de la información y las comunicaciones, para promover el empoderamiento de las mujeres"/>
    <s v="Ministerio de las Tecnologías de la Información y las Comunicaciones "/>
    <s v="Presidencia de la República a través de la Alta Consejería Presidencial para la Equidad de la Mujer                     "/>
    <s v="DNP"/>
    <s v="Nuevo"/>
    <s v="Porcentaje de mujeres que usan teléfono celular"/>
    <m/>
    <s v="Mide el porcentaje de mujeres mayores de 5 años que usan un teléfono celular, respecto al total de mujeres mayores de 5 años."/>
    <s v="Porcentaje"/>
    <s v="DANE - Encuesta Nacional de Calidad de Vida (ECV)"/>
    <n v="0.86699999999999999"/>
    <n v="0.9"/>
    <n v="0.93"/>
    <s v="No"/>
    <s v="DANE"/>
    <s v="STEL"/>
    <s v="Ministerio de las Tecnologías de la Información y las Comunicaciones "/>
    <m/>
    <m/>
    <m/>
    <m/>
    <s v="Sí"/>
    <s v="Sí"/>
    <s v="DANE"/>
    <s v="N.D."/>
    <s v="N.D."/>
    <s v="N.D."/>
    <s v="N.D."/>
    <s v="N.D."/>
    <s v="N.D."/>
    <s v="N.D."/>
    <s v="N.D."/>
    <s v="N.D."/>
    <s v="N.D."/>
    <s v="N.D."/>
    <s v="N.D."/>
    <s v="N.D."/>
    <n v="0.871577358461327"/>
    <n v="0.84326127065786305"/>
    <n v="0.86662911432136902"/>
    <s v="N.D."/>
    <s v="N.D."/>
    <s v="Sí"/>
    <s v="Sí"/>
    <s v="Similar"/>
    <m/>
    <m/>
    <n v="1"/>
    <n v="2"/>
    <m/>
    <m/>
    <m/>
    <m/>
    <m/>
    <m/>
    <s v="Sí"/>
    <x v="0"/>
    <x v="0"/>
    <x v="0"/>
    <x v="3"/>
    <s v="Sí"/>
    <s v="Sí"/>
    <s v="5.b.a"/>
    <m/>
    <s v="Sí"/>
    <s v="5.b.a"/>
    <m/>
    <m/>
    <m/>
    <m/>
    <m/>
    <s v="High"/>
    <s v="NATIONAL"/>
    <m/>
    <s v="OK"/>
    <s v="la serie histórica del indicador empieza en el año 2013 con 87,2% y finaliza el año 2015 con 86,7%. No obstante, en la plataforma aparece desde el año 2012 con 87,3% hasta el año 2016 con 86,8%, lo cual no es correcto. "/>
  </r>
  <r>
    <m/>
    <n v="1"/>
    <x v="4"/>
    <s v="Mesa 6"/>
    <s v="5.b"/>
    <s v="Mejorar el uso de la tecnología instrumental, en particular la tecnología de la información y las comunicaciones, para promover el empoderamiento de las mujeres"/>
    <s v="Ministerio de las Tecnologías de la Información y las Comunicaciones "/>
    <s v="Presidencia de la República a través de la Alta Consejería Presidencial para la Equidad de la Mujer                        "/>
    <s v="DNP"/>
    <s v="Nuevo"/>
    <s v="Porcentaje de mujeres que usan terminales"/>
    <m/>
    <s v="Mide el porcentaje de mujeres mayores de 5 años que usan terminales (computador portátil o de escritorio, tableta o Smartphone), respecto al total de mujeres mayores de 5 años.(Nota: la medición de Smartphone inicia en 2017)."/>
    <s v="Porcentaje"/>
    <s v="DANE - Encuesta Nacional de Calidad de Vida (ECV)"/>
    <n v="0.51600000000000001"/>
    <n v="0.51600000000000001"/>
    <n v="0.99"/>
    <s v="No"/>
    <s v="DANE"/>
    <s v="STEL"/>
    <s v="Ministerio de las Tecnologías de la Información y las Comunicaciones "/>
    <m/>
    <m/>
    <m/>
    <m/>
    <s v="Sí"/>
    <s v="Sí"/>
    <s v="DANE"/>
    <s v="N.D."/>
    <s v="N.D."/>
    <s v="N.D."/>
    <s v="N.D."/>
    <s v="N.D."/>
    <s v="N.D."/>
    <s v="N.D."/>
    <s v="N.D."/>
    <s v="N.D."/>
    <s v="N.D."/>
    <s v="N.D."/>
    <s v="N.D."/>
    <n v="0.51200000000000001"/>
    <n v="0.53694853601628401"/>
    <n v="0.52416310336930605"/>
    <n v="0.51617376228380396"/>
    <s v="N.D."/>
    <s v="N.D."/>
    <s v="Sí"/>
    <s v="Sí"/>
    <s v="No"/>
    <m/>
    <m/>
    <n v="1"/>
    <n v="2"/>
    <m/>
    <m/>
    <m/>
    <m/>
    <m/>
    <m/>
    <s v="Sí"/>
    <x v="0"/>
    <x v="0"/>
    <x v="0"/>
    <x v="3"/>
    <s v="Sí"/>
    <s v="Sí"/>
    <s v="5.b.b"/>
    <m/>
    <s v="Sí"/>
    <s v="5.b.b"/>
    <m/>
    <m/>
    <m/>
    <m/>
    <m/>
    <s v="High"/>
    <s v="NATIONAL"/>
    <s v="Serie Historica: El dato 2012 no es el correcto, el correcto es 51,2%"/>
    <s v="La base y las metas están bien, pero el dato de 2012 no es correcto, el correcto debería ser 51,2%"/>
    <s v="La base y las metas están bien, pero el dato de 2012 no es correcto, el correcto debería ser 51,2%"/>
  </r>
  <r>
    <m/>
    <n v="1"/>
    <x v="4"/>
    <s v="Mesa 6"/>
    <s v="5.b"/>
    <s v="Mejorar el uso de la tecnología instrumental, en particular la tecnología de la información y las comunicaciones, para promover el empoderamiento de las mujeres"/>
    <s v="Ministerio de las Tecnologías de la Información y las Comunicaciones "/>
    <s v="Presidencia de la República a través de la Alta Consejería Presidencial para la Equidad de la Mujer                        "/>
    <s v="DNP"/>
    <s v="Nuevo"/>
    <s v="Porcentaje de mujeres que usan internet"/>
    <m/>
    <s v="Mide el porcentaje de mujeres mayores de 5 años que usan internet, respecto al total de mujeres mayores de 5 años."/>
    <s v="Porcentaje"/>
    <s v="DANE - Encuesta Nacional de Calidad de Vida (ECV)"/>
    <n v="0.55200000000000005"/>
    <n v="0.60599999999999998"/>
    <n v="0.94"/>
    <s v="No"/>
    <s v="DANE"/>
    <s v="STEL"/>
    <s v="Ministerio de las Tecnologías de la Información y las Comunicaciones "/>
    <m/>
    <m/>
    <m/>
    <m/>
    <s v="Sí"/>
    <s v="Sí"/>
    <s v="DANE"/>
    <s v="N.D."/>
    <s v="N.D."/>
    <s v="N.D."/>
    <s v="N.D."/>
    <s v="N.D."/>
    <s v="N.D."/>
    <s v="N.D."/>
    <s v="N.D."/>
    <s v="N.D."/>
    <s v="N.D."/>
    <s v="N.D."/>
    <s v="N.D."/>
    <n v="0.48299999999999998"/>
    <n v="0.511494540999887"/>
    <n v="0.52344356300842698"/>
    <n v="0.55159745975398999"/>
    <s v="N.D."/>
    <s v="N.D."/>
    <s v="Sí"/>
    <s v="Sí"/>
    <s v="No"/>
    <m/>
    <m/>
    <n v="1"/>
    <n v="2"/>
    <m/>
    <m/>
    <m/>
    <m/>
    <m/>
    <m/>
    <s v="Sí"/>
    <x v="0"/>
    <x v="0"/>
    <x v="0"/>
    <x v="3"/>
    <s v="Sí"/>
    <s v="Sí"/>
    <s v="5.b.c"/>
    <m/>
    <s v="Sí"/>
    <s v="5.b.c"/>
    <m/>
    <m/>
    <m/>
    <m/>
    <m/>
    <s v="High"/>
    <s v="NATIONAL"/>
    <s v="Serie Historica: El dato 2012 no es el correcto, el correcto es 48,3%"/>
    <s v="La base y las metas están bien, pero el dato de 2012 no es correcto, el correcto debería ser 48,3%"/>
    <s v="La base y las metas están bien, pero el dato de 2012 no es correcto, el correcto debería ser 48,3%"/>
  </r>
  <r>
    <n v="6"/>
    <n v="1"/>
    <x v="5"/>
    <s v="Mesa 7"/>
    <s v="6.1"/>
    <s v="De aquí a 2030, lograr el acceso universal y equitativo al agua potable a un precio asequible para todos"/>
    <s v="Ministerio de Vivienda, Ciudad y Territorio  "/>
    <s v="Ministerio de Ambiente y Desarrollo Sostenible_x000a_Ministerio de Salud y Protección Social_x000a_Ministerio de Agricultura y Desarrollo Rural"/>
    <s v="DANE "/>
    <s v="I06010100"/>
    <s v="Porcentaje de la población con acceso a métodos de abastecimiento de agua adecuados"/>
    <m/>
    <s v="Mide el porcentaje de la población que accede a métodos de abastecimiento de agua adecuados, respecto al total de población. "/>
    <s v="Porcentaje"/>
    <s v="DANE - Gran Encuesta Integrada de Hogares (GEIH)"/>
    <n v="0.91769999999999996"/>
    <n v="0.92900000000000005"/>
    <n v="1"/>
    <s v="Sí"/>
    <s v="DANE"/>
    <s v="DDU"/>
    <s v="Ministerio de Vivienda, Ciudad y Territorio"/>
    <m/>
    <m/>
    <m/>
    <m/>
    <s v="Sí"/>
    <s v="Sí"/>
    <s v="DANE"/>
    <s v="N.D."/>
    <s v="N.D."/>
    <n v="90.27"/>
    <n v="90.67"/>
    <n v="90.78"/>
    <n v="91.28"/>
    <s v="N.D."/>
    <n v="0.90980000000000005"/>
    <n v="0.90869999999999995"/>
    <n v="0.90249999999999997"/>
    <n v="0.90759999999999996"/>
    <n v="0.90880000000000005"/>
    <n v="0.91420000000000001"/>
    <n v="0.91490000000000005"/>
    <n v="0.91810000000000003"/>
    <n v="0.91769999999999996"/>
    <n v="0.92290000000000005"/>
    <m/>
    <s v="Si"/>
    <s v="Sí"/>
    <s v="Similar"/>
    <s v="El 22 de noviembre Felipe Castro tomó la decisión de dejar el indicador como está, además de darle la responsabilidad al Ministerio de Vivienda, de modo que el Ministerio de Agricultura pasa a ser una entidad acompañante. Se incluirá una nota al pie en el Conpes en la que el DANE se compromete a trabajar para tener un indicado tanto rural como urbano. El indicador pasa a ser aprobado (verde). En reunión con el Vice de Agua y la DDU se acuerda incluir un indicador rural y urbano, pero este, el municipal, queda como la meta trazadora"/>
    <m/>
    <n v="1"/>
    <n v="2"/>
    <m/>
    <m/>
    <m/>
    <m/>
    <m/>
    <m/>
    <s v="Sí"/>
    <x v="0"/>
    <x v="0"/>
    <x v="0"/>
    <x v="0"/>
    <s v="Sí"/>
    <m/>
    <s v="6.1.a"/>
    <m/>
    <s v="Sí"/>
    <s v="6.1.a"/>
    <m/>
    <m/>
    <m/>
    <m/>
    <m/>
    <s v="High"/>
    <s v="NATIONAL"/>
    <s v="Las metas están OK, pero la línea base es 91,77%"/>
    <s v="Las metas están OK, pero la línea base es 91,77%"/>
    <s v="No se puede encontrar el dato nacional porque hay muchas series. Se deben poner comas en vez de puntos"/>
  </r>
  <r>
    <m/>
    <m/>
    <x v="5"/>
    <s v="Mesa 7"/>
    <s v="6.1"/>
    <s v="De aquí a 2030, lograr el acceso universal y equitativo al agua potable a un precio asequible para todos"/>
    <s v="Ministerio de Vivienda, Ciudad y Territorio  "/>
    <s v="Ministerio de Ambiente y Desarrollo Sostenible_x000a_Ministerio de Salud y Protección Social_x000a_Ministerio de Agricultura y Desarrollo Rural"/>
    <s v="DANE "/>
    <s v="I06010100"/>
    <s v="Porcentaje de la población con acceso a métodos de abastecimiento de agua adecuados en suelo urbano"/>
    <m/>
    <s v="Mide el porcentaje de la población que accede a métodos de abastecimiento de agua adecuados, respecto a la población total. Los métodos de abastecimiento de agua adecuados en suelo urbano son los prevenientes del servicio público domiciliario de acueducto"/>
    <s v="Porcentaje"/>
    <s v="DANE - Gran Encuesta Integrada de Hogares (GEIH)"/>
    <n v="0.97309999999999997"/>
    <n v="0.98040000000000005"/>
    <n v="1"/>
    <s v="No"/>
    <s v="DANE"/>
    <s v="DDU"/>
    <s v="Ministerio de Vivienda, Ciudad y Territorio"/>
    <m/>
    <m/>
    <m/>
    <m/>
    <s v="Si"/>
    <s v="Si"/>
    <s v="DANE"/>
    <s v="N.D."/>
    <s v="N.D."/>
    <n v="96.61"/>
    <n v="97.33"/>
    <n v="97.01"/>
    <n v="97.58"/>
    <s v="N.D."/>
    <n v="97.06"/>
    <n v="97.18"/>
    <n v="96.22"/>
    <n v="96.74"/>
    <n v="96.73"/>
    <n v="97.01"/>
    <n v="97.16"/>
    <n v="97.43"/>
    <n v="97.31"/>
    <n v="97.66"/>
    <m/>
    <m/>
    <m/>
    <s v="Similar"/>
    <s v="La FT la envió el Min Vivienda y la aprobó la DDU luego de una reunión con el Viceministro"/>
    <m/>
    <n v="1"/>
    <n v="2"/>
    <m/>
    <m/>
    <m/>
    <m/>
    <m/>
    <m/>
    <s v="Sí"/>
    <x v="0"/>
    <x v="0"/>
    <x v="0"/>
    <x v="1"/>
    <s v="Si"/>
    <m/>
    <s v="6.1.b"/>
    <s v="Nuevo"/>
    <s v="No"/>
    <e v="#N/A"/>
    <m/>
    <m/>
    <n v="1"/>
    <m/>
    <s v="ok"/>
    <s v="High"/>
    <s v="NATIONAL"/>
    <s v="OK - cambiar los puntos por comas"/>
    <s v="OK"/>
    <s v="La serie de la plataforma no concuerda con la serie de la matriz. Dejar dos décimales y la coma"/>
  </r>
  <r>
    <m/>
    <m/>
    <x v="5"/>
    <s v="Mesa 7"/>
    <s v="6.1"/>
    <s v="De aquí a 2030, lograr el acceso universal y equitativo al agua potable a un precio asequible para todos"/>
    <s v="Ministerio de Vivienda, Ciudad y Territorio  "/>
    <s v="Ministerio de Ambiente y Desarrollo Sostenible_x000a_Ministerio de Salud y Protección Social_x000a_Ministerio de Agricultura y Desarrollo Rural"/>
    <s v="DANE "/>
    <s v="I06010100"/>
    <s v="Porcentaje de la población con acceso a métodos de abastecimiento de agua adecuados en suelo rural"/>
    <m/>
    <s v="Mide el porcentaje de la población que accede a métodos de abastecimiento de agua adecuados, respecto a la población total. Los métodos de abastecimiento de agua adecuados en suelo rural son los provenientes del servicio público domiciliario de acueducto y las soluciones alternativas para el aprovisionamiento de agua para consumo humano y doméstico (decreto 1898 de 02016)."/>
    <s v="Porcentaje"/>
    <s v="DANE - Gran Encuesta Integrada de Hogares (GEIH)"/>
    <n v="0.7429"/>
    <n v="0.76639999999999997"/>
    <n v="1"/>
    <s v="No"/>
    <s v="DANE"/>
    <s v="DDU"/>
    <s v="Ministerio de Vivienda, Ciudad y Territorio"/>
    <m/>
    <m/>
    <m/>
    <m/>
    <s v="Si"/>
    <s v="Si"/>
    <s v="DANE"/>
    <s v="N.D."/>
    <s v="N.D."/>
    <n v="0.72419999999999995"/>
    <n v="0.72419999999999995"/>
    <n v="0.67010000000000003"/>
    <n v="0.73199999999999998"/>
    <s v="N.D."/>
    <n v="0.69330000000000003"/>
    <n v="0.7258"/>
    <n v="0.71419999999999995"/>
    <n v="0.72529999999999994"/>
    <n v="0.72860000000000003"/>
    <n v="0.73829999999999996"/>
    <n v="0.73340000000000005"/>
    <n v="0.73160000000000003"/>
    <n v="0.7429"/>
    <n v="0.74180000000000001"/>
    <m/>
    <m/>
    <m/>
    <s v="Similar"/>
    <s v="La FT la envió el Min Vivienda y la aprobó la DDU luego de una reunión con el Viceministro"/>
    <m/>
    <n v="1"/>
    <n v="2"/>
    <m/>
    <m/>
    <m/>
    <m/>
    <m/>
    <m/>
    <s v="Sí"/>
    <x v="0"/>
    <x v="0"/>
    <x v="0"/>
    <x v="1"/>
    <s v="Si"/>
    <m/>
    <s v="6.1.c"/>
    <s v="Nuevo"/>
    <s v="No"/>
    <e v="#N/A"/>
    <m/>
    <m/>
    <n v="1"/>
    <m/>
    <s v="ok"/>
    <s v="High"/>
    <s v="NATIONAL"/>
    <s v="OK - cambiar los puntos por comas"/>
    <s v="OK"/>
    <s v="La serie de la plataforma no concuerda con la serie de la matriz. Dejar dos décimales y la coma"/>
  </r>
  <r>
    <m/>
    <n v="1"/>
    <x v="5"/>
    <s v="Mesa 7"/>
    <s v="6.2"/>
    <s v="De aquí a 2030, lograr el acceso a servicios de saneamiento e higiene adecuados y equitativos para todos y poner fin a la defecación al aire libre, prestando especial atención a las necesidades de las mujeres y las niñas y las personas en situaciones de vulnerabilidad"/>
    <s v="Ministerio de Vivienda, Ciudad y Territorio  "/>
    <s v="Ministerio de Salud y Protección Social_x000a_Ministerio de Agricultura y Desarrollo Rural"/>
    <s v="DANE "/>
    <s v="I06020100"/>
    <s v="Porcentaje de la población con acceso a métodos de saneamiento adecuados"/>
    <m/>
    <s v="Mide el porcentaje de la población que accede a métodos de saneamiento gestionados de forma segura, respecto al total de población."/>
    <s v="Porcentaje"/>
    <s v="DANE - Gran Encuesta Integrada de Hogares (GEIH)"/>
    <s v="87,4%"/>
    <n v="0.89"/>
    <n v="0.92600000000000005"/>
    <s v="No"/>
    <s v="DANE"/>
    <s v="DDU"/>
    <s v="Ministerio de Vivienda, Ciudad y Territorio"/>
    <m/>
    <m/>
    <m/>
    <m/>
    <s v="Si"/>
    <s v="Sí"/>
    <s v="DANE"/>
    <s v="N.D."/>
    <s v="N.D."/>
    <n v="0.83330000000000004"/>
    <n v="0.83220000000000005"/>
    <n v="0.82489999999999997"/>
    <n v="0.8458"/>
    <s v="N.D."/>
    <n v="0.85680000000000001"/>
    <n v="0.86199999999999999"/>
    <n v="0.83879999999999999"/>
    <n v="0.84299999999999997"/>
    <n v="0.84965731703102498"/>
    <n v="0.85811606549713104"/>
    <n v="0.86224338811038004"/>
    <n v="0.86465443888507898"/>
    <n v="0.87430398256969599"/>
    <n v="0.88352893114705"/>
    <m/>
    <s v="Si"/>
    <s v="Si"/>
    <s v="No"/>
    <s v="El 22 de noviembre Felipe Castro tomó la decisión de dejar el indicador como está, además de darle la responsabilidad al Ministerio de Vivienda, de modo que el Ministerio de Agricultura pasa a ser una entidad acompañante. Se incluirá una nota al pie en el Conpes en la que el DANE se compromete a trabajar para tener un indicado tanto rural como urbano. El indicador pasa a ser aprobado (verde)"/>
    <m/>
    <n v="1"/>
    <n v="2"/>
    <m/>
    <m/>
    <m/>
    <m/>
    <m/>
    <m/>
    <s v="Sí"/>
    <x v="0"/>
    <x v="0"/>
    <x v="0"/>
    <x v="1"/>
    <s v="Sí"/>
    <m/>
    <s v="6.2.a"/>
    <m/>
    <s v="Sí"/>
    <s v="6.2.a"/>
    <m/>
    <m/>
    <m/>
    <m/>
    <m/>
    <s v="High"/>
    <s v="NATIONAL"/>
    <s v="OK - cambiar los puntos por comas"/>
    <s v="OK"/>
    <s v="La serie de la plataforma no concuerda con la serie de la matriz. Dejar dos décimales y la coma"/>
  </r>
  <r>
    <m/>
    <n v="1"/>
    <x v="5"/>
    <s v="Mesa 7"/>
    <s v="6.3"/>
    <s v="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
    <s v="Ministerio de Ambiente y Desarrollo Sostenible  "/>
    <s v="Ministerio de Salud y Protección Social_x000a_Ministerio de Vivienda, Ciudad y Territorio_x000a_Ministerio de Agricultura y Desarrollo Rural_x000a_Ministerio de Minas y Energía"/>
    <s v="DANE "/>
    <s v="Nuevo"/>
    <s v="Porcentaje de aguas residuales urbanas domésticas tratadas de manera segura"/>
    <m/>
    <s v="Mide el porcentaje de aguas residuales urbanas domésticas tratadas de acuerdo con el caudal de aguas residuales generadas"/>
    <s v="Porcentaje"/>
    <s v="Superintendencia de Servicios Públicos Domiciliarios – Sistema Único de Información (SUI), Requerimientos al prestador y visitas de inspección"/>
    <n v="0.373"/>
    <n v="0.41"/>
    <n v="0.68600000000000005"/>
    <s v="No"/>
    <s v="Superintendencia de Servicios Públicos Domiciliarios"/>
    <s v="DDU"/>
    <s v="Ministerio de Vivienda, Ciudad y Territorio"/>
    <m/>
    <m/>
    <m/>
    <m/>
    <s v="Sí"/>
    <s v="Sí"/>
    <s v="DANE"/>
    <m/>
    <m/>
    <m/>
    <m/>
    <m/>
    <m/>
    <m/>
    <m/>
    <m/>
    <m/>
    <n v="0.29799999999999999"/>
    <n v="0.30599999999999999"/>
    <n v="0.33100000000000002"/>
    <n v="0.31719999999999998"/>
    <n v="0.36680000000000001"/>
    <n v="0.37259999999999999"/>
    <m/>
    <m/>
    <s v="Sí"/>
    <s v="No"/>
    <s v="Similar"/>
    <m/>
    <m/>
    <n v="1"/>
    <n v="2"/>
    <m/>
    <m/>
    <m/>
    <m/>
    <m/>
    <m/>
    <s v="Sí"/>
    <x v="0"/>
    <x v="0"/>
    <x v="0"/>
    <x v="1"/>
    <s v="Sí"/>
    <s v="Sí"/>
    <s v="6.3.a"/>
    <m/>
    <s v="Sí"/>
    <s v="6.3.a"/>
    <m/>
    <m/>
    <m/>
    <m/>
    <m/>
    <s v="High"/>
    <s v="NATIONAL"/>
    <s v="OK - cambiar los puntos por comas"/>
    <s v="OK"/>
    <s v="Los puntos estan mal ubicados tanto en la serie historica como en los datos de las metas. Los datos de la serie histórica no concuerdan con los de la matriz"/>
  </r>
  <r>
    <m/>
    <m/>
    <x v="5"/>
    <s v="Mesa 7"/>
    <s v="6.3"/>
    <s v="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
    <s v="Ministerio de Ambiente y Desarrollo Sostenible  "/>
    <s v="Ministerio de Salud y Protección Social_x000a_Ministerio de Vivienda, Ciudad y Territorio_x000a_Ministerio de Agricultura y Desarrollo Rural_x000a_Ministerio de Minas y Energía"/>
    <s v="DANE "/>
    <s v="Nuevo"/>
    <s v="Porcentaje de aguas residuales industriales tratadas"/>
    <m/>
    <s v="Mide el porcentaje del volumen de agua residual que es sometido a tratamiento primario o superior, respecto al volumen total de aguas residuales generadas por las industrias."/>
    <s v="Porcentaje"/>
    <s v="DANE - Encuesta Ambiental Industrial"/>
    <n v="0.85"/>
    <n v="0.85"/>
    <n v="0.92"/>
    <s v="No"/>
    <s v="DANE"/>
    <s v="SDAS"/>
    <s v="IDEAM"/>
    <s v="Ministerio de Ambiente y Desarrollo Sostenible"/>
    <s v="Ministerio de comercio, Industria y Turismo "/>
    <m/>
    <m/>
    <s v="Sí"/>
    <s v="Sí"/>
    <m/>
    <s v="N.D."/>
    <s v="N.D."/>
    <s v="N.D."/>
    <s v="N.D."/>
    <s v="N.D."/>
    <s v="N.D."/>
    <s v="N.D."/>
    <s v="N.D."/>
    <s v="N.D."/>
    <s v="N.D."/>
    <s v="N.D."/>
    <s v="N.D."/>
    <n v="0.78"/>
    <n v="0.79"/>
    <n v="0.83"/>
    <s v="85% (pr)"/>
    <m/>
    <m/>
    <s v="Sí"/>
    <s v="No"/>
    <s v="No"/>
    <m/>
    <m/>
    <n v="1"/>
    <n v="2"/>
    <m/>
    <m/>
    <m/>
    <m/>
    <m/>
    <s v="El lunes 20 de noviembre se validarán las metas del indicador. _x000a__x000a_El DANE envió FT del indicador y en la reunión MinAmbinete validó las metas. Quedo pendiente la validación de MInComercio"/>
    <s v="Sí"/>
    <x v="0"/>
    <x v="0"/>
    <x v="0"/>
    <x v="1"/>
    <s v="Sí"/>
    <m/>
    <s v="6.3.c"/>
    <m/>
    <s v="Sí"/>
    <s v="6.3.c"/>
    <m/>
    <m/>
    <m/>
    <m/>
    <m/>
    <s v="High"/>
    <s v="NATIONAL"/>
    <s v="OK - La serie de 2015 no pega con la de la meta 2015"/>
    <s v="OK"/>
    <s v="OK"/>
  </r>
  <r>
    <m/>
    <n v="1"/>
    <x v="5"/>
    <s v="Mesa 7"/>
    <s v="6.3"/>
    <s v="De aquí a 2030, mejorar la calidad del agua reduciendo la contaminación, eliminando el vertimiento y minimizando la emisión de productos químicos y materiales peligrosos, reduciendo a la mitad el porcentaje de aguas residuales sin tratar y aumentando considerablemente el reciclado y la reutilización sin riesgos a nivel mundial"/>
    <s v="Ministerio de Ambiente y Desarrollo Sostenible  _x000a_"/>
    <s v="Ministerio de Salud y Protección Social_x000a_Ministerio de Vivienda, Ciudad y Territorio_x000a_Ministerio de Agricultura y Desarrollo Rural_x000a_Ministerio de Minas y Energía"/>
    <s v="Sector"/>
    <s v="Nuevo"/>
    <s v="Porcentaje de puntos de monitoreo con categoría buena o aceptable del Índice de Calidad de Agua (ICA)"/>
    <m/>
    <s v="Mide el porcentaje de puntos de monitoreo de la red básica nacional de calidad de agua del IDEAM con categoría buena o aceptable del Índice de Calidad de Agua, calculado con 6 variables."/>
    <s v="Porcentaje"/>
    <s v="IDEAM"/>
    <s v="36%_x000a_(2011 - 2015)"/>
    <n v="0.36"/>
    <n v="0.43"/>
    <s v="No"/>
    <s v="IDEAM"/>
    <s v="SDAS"/>
    <s v="Ministerio de Ambiente y Desarrollo Sostenible"/>
    <s v="IDEAM"/>
    <m/>
    <m/>
    <m/>
    <s v="No"/>
    <s v="No"/>
    <m/>
    <m/>
    <m/>
    <m/>
    <m/>
    <m/>
    <m/>
    <m/>
    <m/>
    <m/>
    <m/>
    <m/>
    <n v="0.32"/>
    <n v="0.27"/>
    <n v="0.34"/>
    <n v="0.41"/>
    <n v="0.43"/>
    <m/>
    <m/>
    <s v="Sí"/>
    <s v="No"/>
    <s v="No"/>
    <m/>
    <m/>
    <n v="1"/>
    <n v="2"/>
    <m/>
    <m/>
    <m/>
    <m/>
    <m/>
    <s v="El lunes 20 de noviembre se calcularán y acordarán las metas"/>
    <s v="Sí"/>
    <x v="0"/>
    <x v="0"/>
    <x v="1"/>
    <x v="1"/>
    <s v="Sí"/>
    <m/>
    <s v="6.5.a"/>
    <m/>
    <s v="Sí"/>
    <s v="6.5.a"/>
    <m/>
    <m/>
    <m/>
    <m/>
    <m/>
    <s v="High"/>
    <s v="NATIONAL"/>
    <s v="OK - cambiar los puntos por comas"/>
    <s v="OK"/>
    <s v="No se puede encontrar el dato nacional porque hay muchas series"/>
  </r>
  <r>
    <m/>
    <n v="1"/>
    <x v="5"/>
    <s v="Mesa 7"/>
    <s v="6.4"/>
    <s v="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
    <s v="Ministerio de Ambiente y Desarrollo Sostenible _x000a_Ministerio de Vivienda, Ciudad y Territorio"/>
    <s v="Ministerio de Minas y Energía_x000a_Ministerio de Agricultura y Desarrollo Rural_x000a_Ministerio de Salud y Protección Social"/>
    <s v="Sector"/>
    <s v="Nuevo"/>
    <s v="Porcentaje de subzonas hidrográficas con Índice de Uso del Agua (IUA) muy alto o crítico"/>
    <m/>
    <s v="Mide el porcentaje de subzonas hidrográficas que tienen condiciones muy altas o críticas de presión por demanda del recurso hídrico, Índice de Uso de Agua (IUA)."/>
    <s v="Porcentaje"/>
    <s v="IDEAM – Estudio Nacional del Agua"/>
    <s v="8,2% (2012)"/>
    <s v="≤10,6%"/>
    <s v="≤17,8%"/>
    <s v="No"/>
    <s v="IDEAM"/>
    <s v="SDAS"/>
    <s v="Ministerio de Ambiente y Desarrollo Sostenible"/>
    <s v="IDEAM"/>
    <m/>
    <m/>
    <m/>
    <s v="No"/>
    <s v="No"/>
    <m/>
    <m/>
    <m/>
    <m/>
    <m/>
    <m/>
    <m/>
    <m/>
    <m/>
    <m/>
    <m/>
    <m/>
    <m/>
    <n v="8.2000000000000003E-2"/>
    <m/>
    <m/>
    <m/>
    <m/>
    <m/>
    <s v="Sí"/>
    <s v="No"/>
    <s v="No"/>
    <m/>
    <m/>
    <n v="1"/>
    <n v="2"/>
    <m/>
    <m/>
    <m/>
    <m/>
    <m/>
    <s v="El lunes 20 de noviembre se evaluará la opción de dejar una propuesta más ambiciosa de las metas, teniendo en cuenta que estamos planteando la opción de que aumenten las subzonas con IUA crítico"/>
    <s v="Sí"/>
    <x v="0"/>
    <x v="0"/>
    <x v="1"/>
    <x v="1"/>
    <s v="Sí"/>
    <m/>
    <s v="6.4.b"/>
    <m/>
    <s v="Sí"/>
    <s v="6.4.b"/>
    <m/>
    <m/>
    <m/>
    <m/>
    <m/>
    <s v="Low"/>
    <s v="NATIONAL"/>
    <s v="OK - cambiar los puntos por comas"/>
    <s v="OK"/>
    <s v="OK"/>
  </r>
  <r>
    <m/>
    <n v="1"/>
    <x v="5"/>
    <s v="Mesa 7"/>
    <s v="6.4"/>
    <s v="De aquí a 2030, aumentar considerablemente el uso eficiente de los recursos hídricos en todos los sectores y asegurar la sostenibilidad de la extracción y el abastecimiento de agua dulce para hacer frente a la escasez de agua y reducir considerablemente el número de personas que sufren falta de agua"/>
    <s v="Ministerio de Ambiente y Desarrollo Sostenible _x000a_Ministerio de Vivienda, Ciudad y Territorio"/>
    <s v="Ministerio de Minas y Energía_x000a_Ministerio de Agricultura y Desarrollo Rural_x000a_Ministerio de Salud y Protección Social"/>
    <s v="DNP"/>
    <s v="Nuevo"/>
    <s v="Productividad hídrica"/>
    <m/>
    <s v="Mide una aproximación de la presión que ejerce la economía sobre los recursos hídricos."/>
    <s v="Pesos / m^3"/>
    <s v="DANE - Cuenta Ambiental y económica de flujo del agua"/>
    <n v="3334"/>
    <n v="3400"/>
    <n v="4400"/>
    <s v="No"/>
    <s v="DANE"/>
    <s v="SDAS"/>
    <s v="Ministerio de Ambiente y Desarrollo Sostenible"/>
    <s v="IDEAM"/>
    <m/>
    <m/>
    <m/>
    <s v="Sí"/>
    <s v="Sí"/>
    <s v="DANE"/>
    <m/>
    <m/>
    <m/>
    <m/>
    <m/>
    <m/>
    <m/>
    <m/>
    <m/>
    <m/>
    <n v="3004"/>
    <n v="2840"/>
    <n v="3004"/>
    <n v="3183"/>
    <n v="3256"/>
    <n v="3334"/>
    <m/>
    <m/>
    <s v="Sí"/>
    <s v="No"/>
    <s v="No"/>
    <m/>
    <m/>
    <n v="1"/>
    <n v="2"/>
    <m/>
    <m/>
    <m/>
    <m/>
    <m/>
    <s v="El lunes 20 de noviembre se validará con el DANE los datos de LB teniendo en cuenta la diferencia que se tiene con el indicador del Banco Mundial_x000a__x000a_En la reunión del 20 de noviembre DNP y DANE revisan las diferencias y acuerdan las metas, MinAmbiente valida las metas."/>
    <s v="Sí"/>
    <x v="0"/>
    <x v="0"/>
    <x v="0"/>
    <x v="1"/>
    <s v="Sí"/>
    <s v="Sí"/>
    <s v="6.4.a"/>
    <m/>
    <s v="Sí"/>
    <s v="6.4.a"/>
    <m/>
    <m/>
    <m/>
    <m/>
    <m/>
    <s v="High"/>
    <s v="NATIONAL"/>
    <s v="OK"/>
    <s v="OK, pero hay que quitar el decimal"/>
    <s v="OK"/>
  </r>
  <r>
    <m/>
    <m/>
    <x v="5"/>
    <s v="Mesa 7"/>
    <s v="6.5"/>
    <s v="De aquí a 2030, implementar la gestión integrada de los recursos hídricos a todos los niveles, incluso mediante la cooperación transfronteriza, según proceda"/>
    <s v="Ministerio de Ambiente y Desarrollo Sostenible "/>
    <s v="Ministerio de Minas y Energía_x000a_Ministerio de Agricultura y Desarrollo Rural _x000a_Ministerio de vivienda, Ciudad y Territorio_x000a_Ministerio de Salud y Protección Social _x000a_Departamento Nacional de Planeación_x000a_Cancillería"/>
    <s v="Sector"/>
    <s v="Nuevo"/>
    <s v="Planes de Ordenación y Manejo de Cuencas Hidrográficas (POMCA) formulados en el territorio nacional"/>
    <m/>
    <s v="Mide el número de Planes de Ordenación y Manejo de Cuencas Hidrográficas (POMCA) formulados a partir de la nueva estructura de planificación y ordenamiento del recurso hídrico, acorde con el Decreto 1640 de 2012."/>
    <s v="Planes"/>
    <s v="MinAmbiente"/>
    <n v="3"/>
    <n v="60"/>
    <n v="135"/>
    <s v="No"/>
    <s v="MinAmbiente"/>
    <s v="SDAS"/>
    <s v="Ministerio de Ambiente y Desarrollo Sostenible"/>
    <m/>
    <m/>
    <m/>
    <m/>
    <m/>
    <m/>
    <m/>
    <m/>
    <m/>
    <m/>
    <m/>
    <m/>
    <m/>
    <m/>
    <m/>
    <m/>
    <m/>
    <m/>
    <m/>
    <m/>
    <m/>
    <m/>
    <n v="3"/>
    <m/>
    <m/>
    <s v="Sí"/>
    <s v="No"/>
    <s v="No"/>
    <m/>
    <m/>
    <n v="1"/>
    <n v="2"/>
    <m/>
    <m/>
    <m/>
    <m/>
    <m/>
    <m/>
    <s v="Sí"/>
    <x v="0"/>
    <x v="0"/>
    <x v="1"/>
    <x v="4"/>
    <s v="No"/>
    <m/>
    <s v="6.5.b"/>
    <m/>
    <s v="Sí"/>
    <s v="6.5.b"/>
    <m/>
    <m/>
    <m/>
    <m/>
    <m/>
    <s v="High"/>
    <s v="NATIONAL"/>
    <s v="OK"/>
    <s v="OK"/>
    <s v="Por la bondad del indicador, no se deben aproximar los datos"/>
  </r>
  <r>
    <m/>
    <n v="1"/>
    <x v="5"/>
    <s v="Mesa 7"/>
    <s v="6.5"/>
    <s v="De aquí a 2030, implementar la gestión integrada de los recursos hídricos a todos los niveles, incluso mediante la cooperación transfronteriza, según proceda"/>
    <s v="Ministerio de Ambiente y Desarrollo Sostenible "/>
    <s v="Ministerio de Minas y Energía_x000a_Ministerio de Agricultura y Desarrollo Rural _x000a_Ministerio de vivienda, Ciudad y Territorio_x000a_Ministerio de Salud y Protección Social _x000a_Departamento Nacional de Planeación_x000a_Cancillería"/>
    <s v="Sector"/>
    <s v="Nuevo"/>
    <s v="Planes de Ordenación y Manejo de Cuencas Hidrográficas (POMCA) en implementación en el territorio nacional"/>
    <m/>
    <s v="Mide el número de Planes de Ordenación y Manejo de Cuencas Hidrográficas (POMCA) en proceso de implementación que tienen como mínimo un proyecto en fase de ejecución en el respectivo año."/>
    <s v="Planes"/>
    <s v="MinAmbiente"/>
    <n v="0"/>
    <n v="20"/>
    <n v="60"/>
    <s v="No"/>
    <s v="MinAmbiente"/>
    <s v="SDAS"/>
    <s v="Ministerio de Ambiente y Desarrollo Sostenible"/>
    <m/>
    <m/>
    <m/>
    <m/>
    <s v="No"/>
    <s v="No"/>
    <m/>
    <m/>
    <m/>
    <m/>
    <m/>
    <m/>
    <m/>
    <m/>
    <m/>
    <m/>
    <m/>
    <m/>
    <m/>
    <m/>
    <m/>
    <m/>
    <n v="0"/>
    <m/>
    <m/>
    <s v="Sí"/>
    <s v="No"/>
    <s v="No"/>
    <m/>
    <m/>
    <n v="1"/>
    <n v="2"/>
    <m/>
    <m/>
    <m/>
    <m/>
    <m/>
    <s v="El lunes 20 de noviembre MinAmbiente dará rta sobre el cambio solicitado de pasar &quot;formulados&quot; a &quot;en implementación&quot; "/>
    <s v="Sí"/>
    <x v="0"/>
    <x v="0"/>
    <x v="1"/>
    <x v="2"/>
    <s v="Sí"/>
    <m/>
    <s v="6.5.c"/>
    <m/>
    <s v="Sí"/>
    <s v="6.5.c"/>
    <m/>
    <m/>
    <m/>
    <m/>
    <m/>
    <s v="High"/>
    <s v="NATIONAL"/>
    <s v="OK"/>
    <s v="OK"/>
    <s v="OK"/>
  </r>
  <r>
    <n v="7"/>
    <n v="1"/>
    <x v="6"/>
    <s v="Mesa 8"/>
    <s v="7.1"/>
    <s v="De aquí a 2030, garantizar el acceso universal a servicios energéticos asequibles, fiables y modernos"/>
    <s v="Ministerio de Minas y Energía "/>
    <s v="Ministerio de Ambiente y Desarrollo Sostenible_x000a_Ministerio de Vivienda, Ciudad y Territorio"/>
    <s v="DNP"/>
    <s v="Nuevo"/>
    <s v="Índice de cobertura de Energía Eléctrica"/>
    <m/>
    <s v="Mide la relación porcentual entre las viviendas con servicio y las viviendas totales._x000a_(Nota 1: una vez se determine el número de viviendas, a partir del próximo censo, se ajustarán la línea base y metas 2018.)"/>
    <s v="Porcentaje"/>
    <s v="Unidad de Planeación Minero Energética (UPME) - Plan indicativo de expansión de Cobertura (PIEC)"/>
    <s v="96,9%_x000a_(13.568.357 usuarios)"/>
    <s v="97,2%_x000a_(13.595.192 usuarios)"/>
    <n v="1"/>
    <s v="Sí"/>
    <s v="UPME "/>
    <s v="DIES"/>
    <s v="Ministerio de Minas y Energía"/>
    <s v="UPME"/>
    <m/>
    <m/>
    <m/>
    <s v="Sí"/>
    <s v="Sí"/>
    <s v="DNP"/>
    <n v="0.87376231266447535"/>
    <n v="0.87780583267386725"/>
    <n v="0.8836083808921249"/>
    <n v="0.89679526336274051"/>
    <n v="0.89893892844778378"/>
    <n v="0.91846427981030854"/>
    <n v="0.92886145896559213"/>
    <n v="0.93708222605007419"/>
    <n v="0.94415622205286265"/>
    <n v="0.94940412251488104"/>
    <n v="0.95482072341203827"/>
    <n v="0.95786448726094442"/>
    <n v="0.96102233877725718"/>
    <n v="0.96379296236173795"/>
    <n v="0.9666927443178005"/>
    <n v="0.96961343235130593"/>
    <m/>
    <m/>
    <s v="Sí"/>
    <s v="No"/>
    <s v="No"/>
    <m/>
    <m/>
    <n v="1"/>
    <n v="2"/>
    <m/>
    <m/>
    <m/>
    <m/>
    <m/>
    <m/>
    <s v="Sí"/>
    <x v="0"/>
    <x v="0"/>
    <x v="0"/>
    <x v="1"/>
    <s v="Sí"/>
    <s v="Sí"/>
    <s v="7.1.a"/>
    <m/>
    <s v="Sí"/>
    <s v="7.1.a"/>
    <m/>
    <m/>
    <m/>
    <m/>
    <m/>
    <s v="High"/>
    <s v="NATIONAL"/>
    <s v="Dejar dos decimales"/>
    <s v="La base y la meta están bien, pero no tiene los datos históricos"/>
    <s v="Los datos están bien. En la plataforma colocaron en  8.10 pero esta debajo del 8.1, se ve desorganizado "/>
  </r>
  <r>
    <m/>
    <n v="1"/>
    <x v="6"/>
    <s v="Mesa 8"/>
    <s v="7.2"/>
    <s v="De aquí a 2030, aumentar considerablemente la proporción de energía renovable en el conjunto de fuentes energéticas"/>
    <s v="Ministerio de Minas y Energía "/>
    <s v="Ministerio de Ambiente y Desarrollo Sostenible"/>
    <s v="DANE "/>
    <s v="7.2.1"/>
    <s v="Porcentaje de la capacidad instalada de generación de energía eléctrica que corresponde a fuentes renovables"/>
    <m/>
    <s v="Mide el porcentaje de la capacidad instalada cuyas fuentes de energía son renovables (agua, viento, sol, biomasa) entre la capacidad instalada del parque generador."/>
    <s v="Porcentaje"/>
    <s v="Unidad de Planeación Minero Energética (UPME) - Balance Energético Colombiano"/>
    <n v="0.69799999999999995"/>
    <n v="0.70299999999999996"/>
    <n v="0.73299999999999998"/>
    <s v="No"/>
    <s v="UPME "/>
    <s v="DIES"/>
    <s v="Ministerio de Minas y Energía"/>
    <s v="IPSE"/>
    <s v="UPME"/>
    <m/>
    <m/>
    <s v="Sí"/>
    <s v="Pendiente"/>
    <m/>
    <n v="0.67214349689186625"/>
    <n v="0.68286117794074541"/>
    <n v="0.69324711412803908"/>
    <n v="0.69450287444581993"/>
    <n v="0.69474182946461471"/>
    <n v="0.69403934190824523"/>
    <n v="0.69403934190824523"/>
    <n v="0.69107813414504793"/>
    <n v="0.69107813414504793"/>
    <n v="0.69156415566130458"/>
    <n v="0.69253512793853056"/>
    <n v="0.67702561040704812"/>
    <n v="0.67835684452880907"/>
    <n v="0.68300464232534019"/>
    <n v="0.7011003995687195"/>
    <n v="0.69807710733705408"/>
    <n v="0.69792110728615853"/>
    <n v="0.69799999999999995"/>
    <s v="Sí"/>
    <s v="No"/>
    <s v="No"/>
    <m/>
    <m/>
    <n v="1"/>
    <n v="2"/>
    <m/>
    <m/>
    <m/>
    <m/>
    <m/>
    <m/>
    <s v="Sí"/>
    <x v="0"/>
    <x v="0"/>
    <x v="0"/>
    <x v="1"/>
    <s v="Sí"/>
    <s v="Sí"/>
    <s v="7.2.a"/>
    <m/>
    <s v="Sí"/>
    <s v="7.2.a"/>
    <m/>
    <m/>
    <m/>
    <m/>
    <m/>
    <s v="High"/>
    <s v="NATIONAL"/>
    <m/>
    <s v="La base y la meta están bien, pero no tiene los datos históricos"/>
    <s v="Los datos están bien. En la plataforma colocaron en  8.10 pero esta debajo del 8.1, se ve desorganizado "/>
  </r>
  <r>
    <m/>
    <n v="1"/>
    <x v="6"/>
    <s v="Mesa 8"/>
    <s v="7.3"/>
    <s v="De aquí a 2030, duplicar la tasa mundial de mejora de la eficiencia energética"/>
    <s v="Ministerio de Minas y Energía "/>
    <m/>
    <s v="DANE"/>
    <s v="Nuevo"/>
    <s v="Intensidad energética"/>
    <m/>
    <s v="Mide la relación entre el consumo de energía, respecto al Producto Interno Bruto"/>
    <s v="Terajulios / mil millones de pesos de 2005"/>
    <s v="Unidad de Planeación Minero Energética (UPME) - Balance energético Nacional_x000a__x000a_DANE - Cuenta Ambiental y Económica de Flujos de Energía, en Unidades Físicas."/>
    <n v="3.7"/>
    <n v="3.7"/>
    <n v="2.9"/>
    <s v="No"/>
    <s v="UPME"/>
    <s v="SDAS"/>
    <s v="Ministerio de Minas y Energía"/>
    <s v="UPME (PROURE)"/>
    <m/>
    <m/>
    <m/>
    <s v="Pendiente"/>
    <s v="Sí"/>
    <s v="DANE"/>
    <n v="4.4000000000000004"/>
    <n v="4.3"/>
    <n v="4.2"/>
    <n v="4.2"/>
    <n v="4.0999999999999996"/>
    <n v="4"/>
    <n v="4.0999999999999996"/>
    <n v="4"/>
    <n v="4.2"/>
    <n v="4"/>
    <n v="3.9"/>
    <n v="3.8"/>
    <n v="3.8"/>
    <n v="3.7"/>
    <n v="3.7"/>
    <n v="3.7"/>
    <s v="3,7 (Py)"/>
    <s v="3,7 (Py)"/>
    <s v="Sí"/>
    <s v="No"/>
    <s v="Sí"/>
    <s v="Se ajustan las metas y la serie de acuerdo a la FT enviada por MinMinas el 15,12,2017. Felipe aprueba esta información aunque en la última reunión con MinMinas y DANE se había acorado dejar como fuente de información al DANE y no a la UPME."/>
    <s v="23.01.2018 Felipe acordó los valores de este indicador con el sector y fue validado por le DT por correo según sú información."/>
    <n v="1"/>
    <n v="2"/>
    <m/>
    <m/>
    <m/>
    <m/>
    <m/>
    <m/>
    <s v="Sí"/>
    <x v="0"/>
    <x v="0"/>
    <x v="0"/>
    <x v="1"/>
    <s v="Sí"/>
    <m/>
    <s v="7.3.a"/>
    <m/>
    <s v="Sí"/>
    <s v="7.3.a"/>
    <m/>
    <m/>
    <m/>
    <m/>
    <m/>
    <s v="Low"/>
    <s v="NATIONAL"/>
    <s v="Dejar dos decimales. Volver a cargar toda la seria de 2000 a 2015, con los datos que están en esta base (dejar todo con dos decimales)"/>
    <s v="Se deben dejar solamente dos decimales. No está cargada la serie completamente"/>
    <s v="La linea base y las metas estan OK pero la serie historica no concuerda con lo de la matriz"/>
  </r>
  <r>
    <m/>
    <n v="1"/>
    <x v="6"/>
    <s v="Mesa 8"/>
    <s v="7.b"/>
    <s v="De aquí a 2030, 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
    <s v="Ministerio de Minas y Energía "/>
    <s v="No Aplica"/>
    <s v="DANE "/>
    <s v="Nuevo"/>
    <s v="Capacidad instalada de generación de energía eléctrica"/>
    <m/>
    <s v="Mide la Capacidad Efectiva Neta (CEN) instalada en el Sistema Interconectado Nacional (SIN) mediante recursos hidráulicos, térmicos, plantas menores y de cogeneradores."/>
    <s v="Mega vatios (MW)"/>
    <s v="MinMinas – Sistema de Información eléctrico colombiano"/>
    <n v="16420"/>
    <n v="16609"/>
    <n v="23487"/>
    <s v="No"/>
    <s v="MinMinas"/>
    <s v="DIES"/>
    <s v="Ministerio de Minas y Energía"/>
    <s v="UPME"/>
    <m/>
    <m/>
    <m/>
    <s v="Sí"/>
    <s v="Pendiente"/>
    <m/>
    <m/>
    <m/>
    <m/>
    <m/>
    <m/>
    <m/>
    <m/>
    <m/>
    <m/>
    <m/>
    <m/>
    <m/>
    <m/>
    <m/>
    <m/>
    <m/>
    <m/>
    <m/>
    <s v="Sí"/>
    <s v="Sí"/>
    <s v="No"/>
    <m/>
    <m/>
    <n v="1"/>
    <n v="2"/>
    <s v="Enviar correo"/>
    <s v="Jorge Cuenca Osorio"/>
    <s v="Jefe Oficina Planeación"/>
    <s v="jcosorio@minminas.gov.co"/>
    <m/>
    <s v="MinMinas envió las fichas técnicas de todos los indicadores pero quedo pendiente el envío de la FT del este indicador, por medio de la cual se validaría el indicador por parte del sector"/>
    <s v="Sí"/>
    <x v="1"/>
    <x v="1"/>
    <x v="1"/>
    <x v="2"/>
    <s v="Sí"/>
    <m/>
    <s v="7.b.a"/>
    <s v="Nuevo"/>
    <s v="No"/>
    <e v="#N/A"/>
    <m/>
    <m/>
    <n v="1"/>
    <m/>
    <s v="ok"/>
    <s v="High"/>
    <s v="NATIONAL"/>
    <m/>
    <s v="OK"/>
    <s v="Ok "/>
  </r>
  <r>
    <n v="8"/>
    <n v="1"/>
    <x v="7"/>
    <s v="Mesa 9"/>
    <s v="8.5"/>
    <s v="De aquí a 2030, lograr el empleo pleno y productivo y el trabajo decente para todas las mujeres y los hombres, incluidos los jóvenes y las personas con discapacidad, así como la igualdad de remuneración por trabajo de igual valor"/>
    <s v="Ministerio de Trabajo "/>
    <s v="Departamento para la Prosperidad Social_x000a_Ministerio de Salud y Protección Social_x000a_Miisterio de Minas y Energía"/>
    <s v="DANE "/>
    <s v="8.5.2"/>
    <s v="Tasa de desempleo"/>
    <m/>
    <s v="Mide el porcentaje de personas que están buscando trabajo, respecto al número de personas que integran la fuerza laboral. "/>
    <s v="Porcentaje"/>
    <s v="DANE - Gran Encuesta Integrada de Hogares (GEIH)"/>
    <s v="8,9%"/>
    <s v="8,9%"/>
    <s v="6,8%"/>
    <s v="Sí"/>
    <s v="DANE"/>
    <s v="DDS"/>
    <s v="Ministerio del Trabajo"/>
    <m/>
    <m/>
    <m/>
    <m/>
    <s v="Sí"/>
    <s v="Sí"/>
    <s v="DANE"/>
    <s v="N.D."/>
    <n v="0.14976899209809999"/>
    <n v="0.15558528204917901"/>
    <n v="0.14085837894919601"/>
    <n v="0.13647065539977499"/>
    <n v="0.117959498335013"/>
    <n v="0.120331179957053"/>
    <n v="0.11176351405186601"/>
    <n v="0.112617323504518"/>
    <n v="0.12012312729456601"/>
    <n v="0.11773652594261901"/>
    <n v="0.108087764332587"/>
    <n v="0.103688163659617"/>
    <n v="9.6316594411107806E-2"/>
    <n v="9.0940844133776802E-2"/>
    <n v="8.9195121242836406E-2"/>
    <n v="9.2145314992995303E-2"/>
    <m/>
    <s v="Sí"/>
    <s v="Sí"/>
    <s v="Sí"/>
    <s v="(12/12/2017) La meta 2018 se cambió ante un detallado análisis de los cambios que se han venido presentando en la economia colombiana durante los últimos años y que afectan directamente la meta de la tasa de desempleo trazada inicialmente en el PND 2014-2018 (8%)_x000a__x000a_(13.12.2017) Dado que la meta enviada a 2018 (9,1%) enviada por el sector era mayor a la línea base, Felipe decide dejar como meta 2018 la línea base de 2015."/>
    <m/>
    <n v="1"/>
    <n v="2"/>
    <m/>
    <m/>
    <m/>
    <m/>
    <m/>
    <m/>
    <s v="Sí"/>
    <x v="0"/>
    <x v="0"/>
    <x v="0"/>
    <x v="1"/>
    <s v="Sí"/>
    <s v="Sí"/>
    <s v="8.5.2"/>
    <m/>
    <s v="Sí"/>
    <s v="8.5.2"/>
    <m/>
    <m/>
    <m/>
    <m/>
    <m/>
    <s v="Low"/>
    <s v="GLOBAL"/>
    <m/>
    <s v="OK"/>
    <s v="No se puede encontrar el dato nacional porque hay muchas series"/>
  </r>
  <r>
    <m/>
    <n v="1"/>
    <x v="7"/>
    <s v="Mesa 9"/>
    <s v="8.1"/>
    <s v="Mantener el crecimiento económico per cápita de conformidad con las circunstancias nacionales y, en particular, un crecimiento del producto interno bruto de al menos el 7% anual en los países menos adelantados"/>
    <s v="Ministerio de Hacienda y Crédito Público "/>
    <s v="No Aplica"/>
    <s v="DANE"/>
    <s v="8.1.1"/>
    <s v="Crecimiento anual del Producto Interno Bruto (PIB) real per cápita"/>
    <m/>
    <s v="Mide la variación porcentual del Producto Interno Bruto (PIB) real anual _x000a_por persona."/>
    <s v="Porcentaje"/>
    <s v="DANE - Cuentas Nacionales"/>
    <n v="1.9E-2"/>
    <n v="2.4E-2"/>
    <n v="3.3000000000000002E-2"/>
    <s v="No"/>
    <s v="DANE"/>
    <s v="DEE"/>
    <s v="Ministerio de Hacienda y Crédito Público"/>
    <m/>
    <m/>
    <m/>
    <m/>
    <s v="Pendiente"/>
    <s v="Sí"/>
    <s v="DANE"/>
    <m/>
    <n v="3.8999999999999998E-3"/>
    <n v="1.23E-2"/>
    <n v="2.63E-2"/>
    <n v="4.0399999999999998E-2"/>
    <n v="3.44E-2"/>
    <n v="5.4300000000000001E-2"/>
    <n v="5.6300000000000003E-2"/>
    <n v="2.3300000000000001E-2"/>
    <n v="4.5999999999999999E-3"/>
    <n v="2.76E-2"/>
    <n v="5.3499999999999999E-2"/>
    <n v="2.8400000000000002E-2"/>
    <n v="3.6700000000000003E-2"/>
    <n v="3.2000000000000001E-2"/>
    <n v="1.9E-2"/>
    <m/>
    <m/>
    <s v="Sí"/>
    <s v="Sí"/>
    <s v="Sí"/>
    <m/>
    <m/>
    <n v="1"/>
    <n v="2"/>
    <m/>
    <m/>
    <m/>
    <m/>
    <m/>
    <m/>
    <s v="Sí"/>
    <x v="0"/>
    <x v="1"/>
    <x v="1"/>
    <x v="1"/>
    <s v="Sí"/>
    <s v="Sí"/>
    <s v="8.1.1"/>
    <m/>
    <s v="Sí"/>
    <s v="8.1.1"/>
    <m/>
    <m/>
    <m/>
    <m/>
    <m/>
    <s v="High"/>
    <s v="GLOBAL"/>
    <m/>
    <s v="OK"/>
    <s v="OK"/>
  </r>
  <r>
    <m/>
    <n v="1"/>
    <x v="7"/>
    <s v="Mesa 9"/>
    <s v="8.2"/>
    <s v="Lograr niveles más elevados de productividad económica mediante la diversificación, la modernización tecnológica y la innovación, entre otras cosas centrándose en los sectores con gran valor añadido y un uso intensivo de la mano de obra"/>
    <s v="Ministerio de Comercio, Industria y Turismo "/>
    <s v="No Aplica"/>
    <s v="DANE "/>
    <s v="8.2.1"/>
    <s v="Crecimiento anual del Producto Interno Bruto (PIB) real por persona empleada"/>
    <m/>
    <s v="Mide la variación porcentual del Productor Interno Bruto (PIB) real anual _x000a_por persona empleada._x000a_"/>
    <s v="Porcentaje"/>
    <s v="DANE - Cuentas Nacionales"/>
    <n v="6.0000000000000001E-3"/>
    <n v="1.4999999999999999E-2"/>
    <n v="0.03"/>
    <s v="No"/>
    <s v="DANE"/>
    <s v="DEE"/>
    <s v="Ministerio de Hacienda y Crédito Público"/>
    <m/>
    <m/>
    <m/>
    <m/>
    <s v="Pendiente"/>
    <s v="Sí"/>
    <s v="DANE"/>
    <m/>
    <m/>
    <n v="1.6685710564632899E-2"/>
    <n v="-5.9634909669293301E-3"/>
    <n v="5.1770888054316802E-2"/>
    <n v="2.2804906564477999E-2"/>
    <n v="7.6691203087692894E-2"/>
    <n v="5.5813253331941599E-2"/>
    <n v="1.5531723452133699E-2"/>
    <n v="-3.7485680451453202E-2"/>
    <n v="-3.2039809680469498E-3"/>
    <n v="2.2971370212854898E-2"/>
    <n v="6.4103538217612803E-3"/>
    <n v="3.1213175613552999E-2"/>
    <n v="2.1763310727343801E-2"/>
    <n v="6.4895887910066102E-3"/>
    <m/>
    <m/>
    <s v="Sí"/>
    <s v="Sí"/>
    <s v="Sí"/>
    <s v="Hacienda envía correo a Felipe diciendo que ellos no asumen la responsabilidad del indicador. En la mesa pre-conpes ni Hacienda ni Trabajo abordaron la discusion. La información existe y sale de cuentas nacionales, se mantiene el indicador con lsa metas propuestas por DNP, incluso si requiere que sea reportado por entra entidad (DANE)"/>
    <m/>
    <n v="1"/>
    <n v="2"/>
    <m/>
    <m/>
    <m/>
    <m/>
    <m/>
    <m/>
    <s v="Sí"/>
    <x v="1"/>
    <x v="1"/>
    <x v="1"/>
    <x v="2"/>
    <s v="Sí"/>
    <m/>
    <s v="8.2.1"/>
    <m/>
    <s v="Sí"/>
    <s v="8.2.1"/>
    <m/>
    <m/>
    <m/>
    <m/>
    <m/>
    <s v="High"/>
    <s v="GLOBAL"/>
    <m/>
    <s v="OK"/>
    <s v="OK"/>
  </r>
  <r>
    <m/>
    <n v="1"/>
    <x v="7"/>
    <s v="Mesa 9"/>
    <s v="8.3"/>
    <s v="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 incluso mediante el acceso a servicios financieros"/>
    <s v="Ministerio de Trabajo "/>
    <s v="Ministerio de Comercio, Industria y Turismo_x000a_Miisterio de Minas y Energía"/>
    <s v="DANE "/>
    <s v="8.3.1"/>
    <s v="Tasa de informalidad laboral"/>
    <m/>
    <s v="Mide el porcentaje de la población ocupada informal, respecto a la población ocupada en 23 ciudades y 13 áreas metropolitanas."/>
    <s v="Porcentaje"/>
    <s v="DANE - Gran Encuesta Integrada de Hogares (GEIH)"/>
    <n v="0.49199999999999999"/>
    <n v="0.48"/>
    <n v="0.45"/>
    <s v="No"/>
    <s v="DANE"/>
    <s v="DDS"/>
    <s v="Ministerio del Trabajo"/>
    <m/>
    <m/>
    <m/>
    <m/>
    <s v="Sí"/>
    <s v="Sí"/>
    <s v="DANE"/>
    <s v="N.D."/>
    <s v="N.D."/>
    <s v="N.D."/>
    <s v="N.D."/>
    <s v="N.D."/>
    <s v="N.D."/>
    <s v="N.D."/>
    <n v="0.51559464571736502"/>
    <n v="0.52106236091292701"/>
    <n v="0.53262716649740205"/>
    <n v="0.52851375054198502"/>
    <n v="0.52326872522033496"/>
    <n v="0.52195873468180198"/>
    <n v="0.50522834440659303"/>
    <n v="0.49548097015249798"/>
    <n v="0.49165247637331999"/>
    <n v="0.48599999999999999"/>
    <m/>
    <s v="Sí"/>
    <s v="Sí"/>
    <s v="No"/>
    <m/>
    <m/>
    <n v="1"/>
    <n v="2"/>
    <m/>
    <m/>
    <m/>
    <m/>
    <m/>
    <m/>
    <s v="Sí"/>
    <x v="0"/>
    <x v="0"/>
    <x v="1"/>
    <x v="1"/>
    <s v="Sí"/>
    <s v="Sí"/>
    <s v="8.3.1"/>
    <m/>
    <s v="Sí"/>
    <s v="8.3.1"/>
    <m/>
    <m/>
    <m/>
    <m/>
    <m/>
    <s v="Low"/>
    <s v="GLOBAL"/>
    <m/>
    <s v="OK"/>
    <s v="OK"/>
  </r>
  <r>
    <m/>
    <n v="1"/>
    <x v="7"/>
    <s v="Mesa 9"/>
    <s v="8.4"/>
    <s v="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
    <s v="Definición en el marco dela Política de Crecimiento Verde"/>
    <s v="Ministerio de Comercio, Industria y Turismo _x000a_Ministerio de Ambiente y Desarrollo Sostenible"/>
    <s v="DNP"/>
    <s v="Nuevo"/>
    <s v="Generación de residuos sólidos y productos residuales frente al Producto Interno Bruto (PIB)"/>
    <m/>
    <s v="Mide el número de toneladas de residuos sólidos generados, respecto al Producto Interno Bruto (PIB)."/>
    <s v="Toneladas / billón de pesos"/>
    <s v="DANE - Cuenta Ambiental y Económica de Flujo de Materiales - Cuenta de Residuos Sólidos, en unidades físicas."/>
    <n v="24932"/>
    <n v="22755"/>
    <n v="15788"/>
    <s v="No"/>
    <s v="DANE"/>
    <s v="SDAS"/>
    <s v="Ministerio de Ambiente y Desarrollo Sostenible"/>
    <s v="Ministerio de Vivienda, Ciudad y Territorio"/>
    <s v="DNP (DDU)"/>
    <m/>
    <m/>
    <s v="Pendiente"/>
    <s v="Sí"/>
    <s v="DANE"/>
    <s v="N.D."/>
    <s v="N.D."/>
    <s v="N.D."/>
    <s v="N.D."/>
    <s v="N.D."/>
    <s v="N.D."/>
    <s v="N.D."/>
    <s v="N.D."/>
    <s v="N.D."/>
    <s v="N.D."/>
    <s v="N.D."/>
    <s v="N.D."/>
    <n v="28242"/>
    <n v="27341"/>
    <n v="26643"/>
    <n v="24932"/>
    <m/>
    <m/>
    <s v="No"/>
    <s v="Sí"/>
    <s v="No"/>
    <s v="04.12.2017  MinAmbiente y MinVivienda en reuniones y correos electrónicos han manifestado que no asumirán el reporte del indicador ni la validación de las metas. Debido a que la información está disponible se valida su inclusión en el CONPES, incluso si el reporte lo hace otra entidad como el DANE. El aporte de cada sector para movilizar el indicador debería definirse en el marco de la política de crecimiento verde cuando se defina la entidad líder y acompañante para esta meta. "/>
    <m/>
    <n v="-1"/>
    <n v="2"/>
    <m/>
    <m/>
    <m/>
    <m/>
    <m/>
    <s v="Las metas de este indicador no han sido validades por ninguna entidad. MinAmbiente no quiso validarlas argumentado que el tema le corresponde a MinVivienda. MinAmbiente enviará porpuesta de un indicador sobre &quot;Aprovechamiento de residuos&quot;"/>
    <s v="Sí"/>
    <x v="0"/>
    <x v="1"/>
    <x v="1"/>
    <x v="1"/>
    <s v="Sí"/>
    <m/>
    <s v="8.4.a"/>
    <s v="Nuevo"/>
    <s v="No"/>
    <e v="#N/A"/>
    <m/>
    <m/>
    <n v="1"/>
    <m/>
    <s v="ok"/>
    <s v="Low"/>
    <s v="NATIONAL"/>
    <s v="En la plataforma , estan mal ubicados los puntos de linea base, meta 2018 y 2030"/>
    <s v="OK"/>
    <s v="Los puntos estan mal ubicados tanto en la serie historica como en los datos de las metas"/>
  </r>
  <r>
    <m/>
    <m/>
    <x v="7"/>
    <s v="Mesa 9"/>
    <s v="8.4"/>
    <s v="Mejorar progresivamente, de aquí a 2030, la producción y el consumo eficientes de los recursos mundiales y procurar desvincular el crecimiento económico de la degradación del medio ambiente, conforme al Marco Decenal de Programas sobre Modalidades de Consumo y Producción Sostenibles, empezando por los países desarrollados"/>
    <s v="Definición en el marco dela Política de Crecimiento Verde"/>
    <s v="Ministerio de Comercio, Industria y Turismo "/>
    <s v="Sector"/>
    <s v="Nuevo"/>
    <s v="Porcentaje de residuos sólidos efectivamente aprovechados"/>
    <m/>
    <s v="Mide el porcentaje de residuos sólidos efectivamente aprovechados, con respecto al total de los residuos sólidos generados, en el ámbito nacional."/>
    <s v="Porcentaje"/>
    <s v="MinAmbiente"/>
    <n v="0.17"/>
    <n v="0.2"/>
    <n v="0.35"/>
    <s v="No"/>
    <s v="MinAmbiente"/>
    <s v="SDAS"/>
    <s v="Ministerio de Ambiente y Desarrollo Sostenible"/>
    <m/>
    <m/>
    <m/>
    <m/>
    <s v="No"/>
    <s v="No"/>
    <m/>
    <m/>
    <m/>
    <m/>
    <m/>
    <m/>
    <m/>
    <m/>
    <m/>
    <m/>
    <m/>
    <m/>
    <m/>
    <m/>
    <m/>
    <m/>
    <n v="0.17"/>
    <m/>
    <m/>
    <s v="No"/>
    <s v="Sí"/>
    <s v="No"/>
    <m/>
    <m/>
    <n v="0"/>
    <n v="2"/>
    <m/>
    <m/>
    <m/>
    <m/>
    <m/>
    <s v="MinAmbiente tiene pendiente enviar la propuesta de este indicador"/>
    <s v="Sí"/>
    <x v="0"/>
    <x v="0"/>
    <x v="1"/>
    <x v="2"/>
    <s v="No"/>
    <m/>
    <s v="8.4.c"/>
    <m/>
    <s v="Sí"/>
    <s v="8.4.c"/>
    <m/>
    <m/>
    <m/>
    <m/>
    <m/>
    <s v="High"/>
    <s v="NATIONAL"/>
    <m/>
    <s v="OK"/>
    <s v="OK"/>
  </r>
  <r>
    <m/>
    <n v="1"/>
    <x v="7"/>
    <s v="Mesa 9"/>
    <s v="8.6"/>
    <s v="De aquí a 2020, reducir considerablemente la proporción de jóvenes que no están empleados y no cursan estudios ni reciben capacitación"/>
    <s v="Ministerio de Trabajo "/>
    <s v="Servicio Nacional de Aprendizaje (SENA)_x000a_Departamento para la Prosperidad Social"/>
    <s v="DANE "/>
    <s v="8.6.1"/>
    <s v="Porcentaje de jóvenes que no estudian y no tienen empleo"/>
    <m/>
    <s v="Mide el porcentaje de jóvenes que no estudian y no tienen empleo, respecto a la población entre 15 y 24 años de edad."/>
    <s v="Porcentaje"/>
    <s v="DANE - Gran Encuesta Integrada de Hogares (GEIH)"/>
    <n v="0.21299999999999999"/>
    <n v="0.2"/>
    <n v="0.15"/>
    <s v="No"/>
    <s v="DANE"/>
    <s v="DDS"/>
    <s v="Ministerio del Trabajo"/>
    <m/>
    <m/>
    <m/>
    <m/>
    <s v="Sí"/>
    <s v="Sí"/>
    <s v="DANE"/>
    <s v="N.D."/>
    <n v="0.29249893469692101"/>
    <n v="0.29944177069125999"/>
    <n v="0.28092730566107399"/>
    <n v="0.28742776100987"/>
    <n v="0.277212571588763"/>
    <n v="0.276462178096893"/>
    <n v="0.26694613501314102"/>
    <n v="0.25539672284804299"/>
    <n v="0.24958358437301101"/>
    <n v="0.23785258858029801"/>
    <n v="0.23439681257134201"/>
    <n v="0.227351784954788"/>
    <n v="0.22252297250779701"/>
    <n v="0.21645689367974699"/>
    <n v="0.21260144826424901"/>
    <n v="0.21221345"/>
    <m/>
    <s v="Sí"/>
    <s v="Sí"/>
    <s v="Sí"/>
    <m/>
    <m/>
    <n v="1"/>
    <n v="2"/>
    <m/>
    <m/>
    <m/>
    <m/>
    <m/>
    <m/>
    <s v="Sí"/>
    <x v="0"/>
    <x v="0"/>
    <x v="0"/>
    <x v="1"/>
    <s v="Sí"/>
    <s v="Sí"/>
    <s v="8.6.1"/>
    <m/>
    <s v="Sí"/>
    <s v="8.6.1"/>
    <m/>
    <m/>
    <m/>
    <m/>
    <m/>
    <s v="Low"/>
    <s v="GLOBAL"/>
    <m/>
    <s v="OK"/>
    <s v="Poner comas en vez de puntos.  No se puede encontrar el dato nacional en la LB porque hay muchas series."/>
  </r>
  <r>
    <m/>
    <n v="1"/>
    <x v="7"/>
    <s v="Mesa 9"/>
    <s v="8.7"/>
    <s v="Adoptar medidas inmediatas y eficaces para erradicar el trabajo forzoso, poner fin a las formas contemporáneas de esclavitud y la trata de personas y asegurar la prohibición y eliminación de las peores formas de trabajo infantil, incluidos el reclutamiento y la utilización de niños soldados, y, de aquí a 2025, poner fin al trabajo infantil en todas sus formas"/>
    <s v="Ministerio de Trabajo "/>
    <s v="Instituto Colombiano de Bienestar Familiar (ICBF)_x000a_Ministerio de Defensa"/>
    <s v="DANE "/>
    <s v="8.7.1"/>
    <s v="Tasa de trabajo infantil"/>
    <m/>
    <s v="Mide la relación porcentual entre menores en el rango de edad de 5 y 17 años trabajando, respecto a la población total entre 5 y 17 años."/>
    <s v="Porcentaje"/>
    <s v="DANE - Gran Encuesta Integrada de Hogares (GEIH)"/>
    <n v="9.0999999999999998E-2"/>
    <n v="7.9000000000000001E-2"/>
    <n v="0.06"/>
    <s v="No"/>
    <s v="DANE"/>
    <s v="DDS"/>
    <s v="Ministerio del Trabajo"/>
    <m/>
    <m/>
    <m/>
    <m/>
    <s v="Sí"/>
    <s v="Sí"/>
    <s v="DANE"/>
    <s v="N.D."/>
    <s v="N.D."/>
    <s v="N.D."/>
    <n v="0.110043407035559"/>
    <s v="N.D."/>
    <n v="8.9126854992934407E-2"/>
    <s v="N.D."/>
    <n v="7.1761112875621896E-2"/>
    <s v="N.D."/>
    <n v="9.1269912680257803E-2"/>
    <s v="N.D."/>
    <s v="N.D."/>
    <n v="0.102347727489131"/>
    <n v="9.6990235319154502E-2"/>
    <n v="9.31267351326482E-2"/>
    <n v="9.1461142593414299E-2"/>
    <n v="7.8078603310852507E-2"/>
    <m/>
    <s v="Sí"/>
    <s v="Sí"/>
    <s v="Sí"/>
    <m/>
    <m/>
    <n v="1"/>
    <n v="2"/>
    <m/>
    <m/>
    <m/>
    <m/>
    <m/>
    <m/>
    <s v="Sí"/>
    <x v="0"/>
    <x v="0"/>
    <x v="0"/>
    <x v="1"/>
    <s v="Sí"/>
    <s v="Sí"/>
    <s v="8.7.1"/>
    <m/>
    <s v="Sí"/>
    <s v="8.7.1"/>
    <m/>
    <m/>
    <m/>
    <m/>
    <m/>
    <s v="Low"/>
    <s v="GLOBAL"/>
    <m/>
    <s v="OK"/>
    <s v="Poner comas en vez de puntos. "/>
  </r>
  <r>
    <m/>
    <n v="1"/>
    <x v="7"/>
    <s v="Mesa 9"/>
    <s v="8.8"/>
    <s v="Proteger los derechos laborales y promover un entorno de trabajo seguro y sin riesgos para todos los trabajadores, incluidos los trabajadores migrantes, en particular las mujeres migrantes y las personas con empleos precarios"/>
    <s v="Ministerio de Trabajo "/>
    <s v="Migración Colombia"/>
    <s v="DANE "/>
    <s v="I01030600"/>
    <s v="Porcentaje de población ocupada afiliada a Administradora de Riesgos Laborales"/>
    <n v="1"/>
    <s v="Mide el porcentaje de la población ocupada afiliada a una administradora de riesgos laborales, respecto al total de población ocupada."/>
    <s v="Porcentaje"/>
    <s v="DANE - Gran Encuesta Integrada de Hogares (GEIH)"/>
    <n v="0.34300000000000003"/>
    <n v="0.371"/>
    <n v="0.48"/>
    <s v="No"/>
    <s v="DANE"/>
    <s v="DDS"/>
    <s v="Ministerio del Trabajo"/>
    <m/>
    <m/>
    <m/>
    <m/>
    <s v="Sí"/>
    <s v="Sí"/>
    <s v="DANE"/>
    <s v="N.D."/>
    <s v="N.D."/>
    <s v="N.D."/>
    <s v="N.D."/>
    <s v="N.D."/>
    <s v="N.D."/>
    <s v="N.D."/>
    <n v="0.26390049639326801"/>
    <n v="0.27370861497076798"/>
    <n v="0.26821445338778999"/>
    <n v="0.275587584489554"/>
    <n v="2.8476319926096102E-3"/>
    <n v="0.29710754778918702"/>
    <n v="0.31386870122295102"/>
    <n v="0.335549812463869"/>
    <n v="0.34345733098026299"/>
    <n v="0.357868953803823"/>
    <m/>
    <s v="Sí"/>
    <s v="Sí"/>
    <s v="No"/>
    <m/>
    <m/>
    <n v="1"/>
    <n v="2"/>
    <m/>
    <m/>
    <m/>
    <m/>
    <m/>
    <m/>
    <s v="Sí"/>
    <x v="0"/>
    <x v="0"/>
    <x v="0"/>
    <x v="1"/>
    <s v="Sí"/>
    <s v="Sí"/>
    <s v="8.8.a"/>
    <m/>
    <s v="Sí"/>
    <s v="8.8.a"/>
    <m/>
    <m/>
    <m/>
    <s v="Repetido 1.3.d"/>
    <m/>
    <s v="High"/>
    <s v="NATIONAL"/>
    <m/>
    <s v="OK"/>
    <s v="Poner comas en vez de puntos. "/>
  </r>
  <r>
    <m/>
    <n v="1"/>
    <x v="7"/>
    <s v="Mesa 9"/>
    <s v="8.9"/>
    <s v="De aquí a 2030, elaborar y poner en práctica políticas encaminadas a promover un turismo sostenible que cree puestos de trabajo y promueva la cultura y los productos locales"/>
    <s v="Ministerio de Comercio, Industria y Turismo "/>
    <s v="Ministerio de Ambiente y Desarrollo Sostenible"/>
    <s v="DANE "/>
    <s v="8.9.1"/>
    <s v="Participación del valor agregado turístico"/>
    <m/>
    <s v="Mide el porcentaje de la participación del valor agregado turístico, respecto al valor agregado de la economía."/>
    <s v="Porcentaje"/>
    <s v="DANE - Cuenta Satélite de Turismo"/>
    <s v="1,39% (2014) "/>
    <n v="1.4500000000000001E-2"/>
    <n v="1.5599999999999999E-2"/>
    <s v="No"/>
    <s v="DANE"/>
    <s v="DDE"/>
    <s v="Ministerio de Comercio, Industria y Turismo"/>
    <m/>
    <m/>
    <s v="No hay consenso"/>
    <m/>
    <s v="Sí"/>
    <s v="Sí"/>
    <s v="DANE"/>
    <m/>
    <m/>
    <m/>
    <m/>
    <m/>
    <m/>
    <m/>
    <m/>
    <m/>
    <m/>
    <m/>
    <m/>
    <m/>
    <m/>
    <m/>
    <n v="1.43E-2"/>
    <n v="1.43E-2"/>
    <m/>
    <s v="Sí"/>
    <s v="Sí"/>
    <s v="No"/>
    <m/>
    <m/>
    <n v="1"/>
    <n v="2"/>
    <m/>
    <m/>
    <m/>
    <m/>
    <m/>
    <m/>
    <s v="Sí"/>
    <x v="0"/>
    <x v="0"/>
    <x v="0"/>
    <x v="3"/>
    <s v="Sí"/>
    <s v="Sí"/>
    <s v="8.9.b"/>
    <m/>
    <s v="Sí"/>
    <s v="8.9.b"/>
    <m/>
    <m/>
    <m/>
    <m/>
    <m/>
    <s v="High"/>
    <s v="NATIONAL"/>
    <m/>
    <s v="Por la bondad del indicador, no se deben aproximar los datos"/>
    <s v="Por la bondad del indicador, no se deben aproximar los datos"/>
  </r>
  <r>
    <m/>
    <n v="1"/>
    <x v="7"/>
    <s v="Mesa 9"/>
    <s v="8.9"/>
    <s v="De aquí a 2030, elaborar y poner en práctica políticas encaminadas a promover un turismo sostenible que cree puestos de trabajo y promueva la cultura y los productos locales"/>
    <s v="Ministerio de Comercio, Industria y Turismo "/>
    <s v="Ministerio de Ambiente y Desarrollo Sostenible"/>
    <s v="DNP "/>
    <s v="Nuevo"/>
    <s v="Porcentaje de población ocupada en la industria turística"/>
    <m/>
    <s v="Mide el porcentaje de la población ocupada en actividades relacionadas con el turismo, respecto a la población total."/>
    <s v="Porcentaje"/>
    <s v="DANE - Gran Encuesta Integrada de Hogares (GEIH)"/>
    <n v="8.3000000000000004E-2"/>
    <n v="8.5999999999999993E-2"/>
    <n v="0.108"/>
    <s v="No"/>
    <s v="DANE"/>
    <s v="DDE"/>
    <s v="Ministerio de Comercio, Industria y Turismo"/>
    <m/>
    <m/>
    <m/>
    <m/>
    <s v="Sí"/>
    <s v="Sí"/>
    <s v="DANE"/>
    <m/>
    <m/>
    <m/>
    <m/>
    <m/>
    <m/>
    <m/>
    <n v="7.9553833247419894E-2"/>
    <n v="7.9433534104825496E-2"/>
    <n v="7.8958770884781301E-2"/>
    <n v="8.0567239210799502E-2"/>
    <n v="7.98929653446558E-2"/>
    <n v="8.1299389286269702E-2"/>
    <n v="8.2023285851548097E-2"/>
    <n v="8.29249042113165E-2"/>
    <n v="8.2571791767043601E-2"/>
    <n v="8.3699999999999997E-2"/>
    <m/>
    <s v="Sí"/>
    <s v="Sí"/>
    <s v="Sí"/>
    <m/>
    <m/>
    <n v="1"/>
    <n v="2"/>
    <m/>
    <m/>
    <m/>
    <m/>
    <m/>
    <m/>
    <s v="Sí"/>
    <x v="0"/>
    <x v="0"/>
    <x v="0"/>
    <x v="3"/>
    <s v="Sí"/>
    <s v="Sí"/>
    <s v="8.9.a"/>
    <m/>
    <s v="Sí"/>
    <s v="8.9.a"/>
    <m/>
    <m/>
    <m/>
    <m/>
    <m/>
    <s v="High"/>
    <s v="NATIONAL"/>
    <m/>
    <s v="OK"/>
    <s v="Poner comas en vez de puntos. "/>
  </r>
  <r>
    <m/>
    <n v="1"/>
    <x v="7"/>
    <s v="Mesa 9"/>
    <s v="8.10"/>
    <s v="Fortalecer la capacidad de las instituciones financieras nacionales para fomentar y ampliar el acceso a los servicios bancarios, financieros y de seguros para todos"/>
    <s v="Ministerio de Hacienda y Crédito Público "/>
    <s v="Banca de Oportunidades "/>
    <s v="DANE "/>
    <s v="Nuevo"/>
    <s v="Porcentaje de población adulta que cuenta con algún tipo de producto financiero"/>
    <m/>
    <s v="Mide el porcentaje de la población adulta que cuenta con al menos un producto financiero (por ejemplo, cuentas de ahorros, cuentas corrientes, crédito, etc.)."/>
    <s v="Porcentaje"/>
    <s v="Banca de las Oportunidades – Informe trimestral de la inclusión financiera"/>
    <n v="0.76300000000000001"/>
    <n v="0.84"/>
    <n v="0.84"/>
    <s v="No"/>
    <s v="Banca de las Oportunidades"/>
    <s v="DDE"/>
    <s v="URF"/>
    <s v="Ministerio de Hacienda y Crédito Público"/>
    <s v="Banca de las Oportunidades"/>
    <s v="MinComercio"/>
    <m/>
    <s v="Sí"/>
    <s v="Sí"/>
    <s v="DANE"/>
    <m/>
    <m/>
    <m/>
    <m/>
    <m/>
    <m/>
    <m/>
    <m/>
    <m/>
    <m/>
    <m/>
    <m/>
    <m/>
    <m/>
    <n v="0.73899999999999999"/>
    <n v="0.76300000000000001"/>
    <n v="0.77300000000000002"/>
    <m/>
    <s v="Sí"/>
    <s v="Sí"/>
    <s v="Similar"/>
    <m/>
    <m/>
    <n v="1"/>
    <n v="2"/>
    <m/>
    <m/>
    <m/>
    <m/>
    <m/>
    <m/>
    <s v="Sí"/>
    <x v="0"/>
    <x v="0"/>
    <x v="0"/>
    <x v="1"/>
    <s v="Sí"/>
    <s v="Sí"/>
    <s v="8.10.a"/>
    <m/>
    <s v="Sí"/>
    <s v="8.10.a"/>
    <m/>
    <m/>
    <m/>
    <m/>
    <m/>
    <s v="High"/>
    <s v="NATIONAL"/>
    <s v="En la plataforma colocaron en el 8.1, este indicador, que debe estar en el 8.10"/>
    <s v="Los datos están bien. En la plataforma colocaron en el 8.1, este indicador, que debe estar en el 8.10"/>
    <s v="Los datos están bien. En la plataforma colocaron en  8.10 pero esta debajo del 8.1, se ve desorganizado "/>
  </r>
  <r>
    <m/>
    <n v="1"/>
    <x v="7"/>
    <s v="Mesa 9"/>
    <s v="8.10"/>
    <s v="Fortalecer la capacidad de las instituciones financieras nacionales para fomentar y ampliar el acceso a los servicios bancarios, financieros y de seguros para todos"/>
    <s v="Ministerio de Hacienda y Crédito Público "/>
    <s v="Banca de Oportunidades "/>
    <s v="DNP"/>
    <s v="Nuevo"/>
    <s v="Porcentaje de adultos que tienen un producto financiero activo o vigente"/>
    <m/>
    <s v="Mide el porcentaje de adultos que tienen un producto financiero activo o vigente en los últimos seis meses."/>
    <s v="Porcentaje"/>
    <s v="Banca de las Oportunidades – Informe trimestral de la inclusión financiera"/>
    <n v="0.63500000000000001"/>
    <n v="0.67"/>
    <n v="0.7"/>
    <s v="No"/>
    <s v="Banca de las Oportunidades"/>
    <s v="DDE"/>
    <s v="URF"/>
    <s v="Ministerio de Hacienda y Crédito Público"/>
    <s v="Banca de las Oportunidades"/>
    <s v="MinComercio"/>
    <m/>
    <s v="Sí"/>
    <s v="Sí"/>
    <s v="DNP"/>
    <m/>
    <m/>
    <m/>
    <m/>
    <m/>
    <m/>
    <m/>
    <m/>
    <m/>
    <m/>
    <m/>
    <m/>
    <m/>
    <m/>
    <n v="0.60499999999999998"/>
    <n v="0.63500000000000001"/>
    <n v="0.65100000000000002"/>
    <m/>
    <s v="Sí"/>
    <s v="Sí"/>
    <s v="No"/>
    <m/>
    <m/>
    <n v="2"/>
    <n v="2"/>
    <m/>
    <m/>
    <m/>
    <m/>
    <m/>
    <m/>
    <s v="Sí"/>
    <x v="0"/>
    <x v="0"/>
    <x v="0"/>
    <x v="1"/>
    <s v="Sí"/>
    <s v="Sí"/>
    <s v="8.10.b"/>
    <m/>
    <s v="Sí"/>
    <s v="8.10.b"/>
    <m/>
    <m/>
    <m/>
    <m/>
    <m/>
    <s v="High"/>
    <s v="NATIONAL"/>
    <s v="En la plataforma colocaron en el 8.1, este indicador, que debe estar en el 8.10"/>
    <s v="Los datos están bien. En la plataforma colocaron en el 8.1, este indicador, que debe estar en el 8.10"/>
    <s v="Los datos están bien. En la plataforma colocaron en  8.10 pero esta debajo del 8.1, se ve desorganizado "/>
  </r>
  <r>
    <n v="9"/>
    <n v="1"/>
    <x v="8"/>
    <s v="Mesa 10"/>
    <s v="9.1"/>
    <s v="Desarrollar infraestructuras fiables, sostenibles, resilientes y de calidad, incluidas infraestructuras regionales y transfronterizas, para apoyar el desarrollo económico y el bienestar humano, haciendo especial hincapié en el acceso asequible y equitativo para todos"/>
    <s v="Ministerio de Transporte "/>
    <s v="No Aplica"/>
    <s v="DNP "/>
    <s v="Nuevo"/>
    <s v="Viajes realizados diariamente en sistemas de transporte público organizados"/>
    <m/>
    <s v="Mide el número de viajes diarios realizados en sistemas de transporte público organizados (SITP – SITM – SETP – SITR)."/>
    <s v="Viajes"/>
    <s v="MinTransporte"/>
    <s v="3.935.396"/>
    <s v="4.000.000"/>
    <s v="6.900.000"/>
    <s v="No"/>
    <s v="MinTransporte"/>
    <s v="DIES"/>
    <s v="Ministerio de Transporte"/>
    <m/>
    <m/>
    <m/>
    <m/>
    <s v="Sí"/>
    <s v="Sí"/>
    <m/>
    <m/>
    <n v="380707"/>
    <n v="673631"/>
    <n v="751269"/>
    <n v="881962"/>
    <n v="981475"/>
    <n v="1210624"/>
    <n v="1357680"/>
    <n v="1473193"/>
    <n v="1671129"/>
    <n v="1954575"/>
    <n v="2157053"/>
    <n v="2390753"/>
    <n v="3024264"/>
    <n v="3849422"/>
    <n v="3935396"/>
    <m/>
    <m/>
    <s v="Sí"/>
    <s v="Sí"/>
    <s v="No"/>
    <m/>
    <m/>
    <n v="1"/>
    <n v="2"/>
    <m/>
    <m/>
    <m/>
    <m/>
    <m/>
    <s v="Se recibió comentario del indicador de la sociedad civil y la DT lo consideró como viable para analizar, se cambia de color"/>
    <s v="Sí"/>
    <x v="0"/>
    <x v="0"/>
    <x v="0"/>
    <x v="1"/>
    <s v="Sí"/>
    <m/>
    <s v="9.1.a"/>
    <m/>
    <s v="Sí"/>
    <s v="9.1.a"/>
    <m/>
    <m/>
    <m/>
    <m/>
    <m/>
    <s v="High"/>
    <s v="NATIONAL"/>
    <s v="OK - Arreglar unidades"/>
    <s v="Los datos están bien, se deben corregir las unidades"/>
    <s v="1. El indicador tiene serie histórica desde 2001, sin embargo en la plataforma solo aparece la información de 2015, 2018 y 2030._x000a_2. incluir separador de míles y quitar décimal pues este indicador no maneja décimales._x000a_3. En el eje Y, los valores aparecen con la letra &quot;m&quot;, esto debe elimianrse pues puede generar confusión con la unidad de medida que son &quot;viajes&quot;."/>
  </r>
  <r>
    <m/>
    <n v="1"/>
    <x v="8"/>
    <s v="Mesa 10"/>
    <s v="9.2"/>
    <s v="Promover una industrialización inclusiva y sostenible y, de aquí a 2030, aumentar significativamente la contribución de la industria al empleo y al producto interno bruto, de acuerdo con las circunstancias nacionales, y duplicar esa contribución en los países menos adelantados"/>
    <s v="Ministerio de Comercio, Industria y Turismo "/>
    <s v="No Aplica"/>
    <s v="DANE "/>
    <s v="Nuevo"/>
    <s v="Valor agregado de la industria manufacturera"/>
    <m/>
    <s v="Mide el valor agregado de la rama de actvidad economica de las cuentas nacionales catalogada como &quot;industrias manufactureras&quot;  en millones de pesos constantes de 2005."/>
    <s v="Millones de pesos"/>
    <s v="DANE - Cuentas Nacionales"/>
    <n v="58783000"/>
    <n v="63630515"/>
    <n v="103597983"/>
    <s v="No"/>
    <s v="DANE"/>
    <s v="DEE"/>
    <s v="Ministerio de Comercio, Industria y Turismo"/>
    <m/>
    <m/>
    <m/>
    <m/>
    <s v="No"/>
    <s v="No"/>
    <m/>
    <m/>
    <m/>
    <m/>
    <m/>
    <m/>
    <m/>
    <m/>
    <m/>
    <m/>
    <m/>
    <m/>
    <m/>
    <m/>
    <m/>
    <m/>
    <m/>
    <m/>
    <m/>
    <s v="Sí"/>
    <s v="Sí"/>
    <s v="Sí"/>
    <s v="El indicador originalmente planteado fue participación de la industria manufactuera como porcentaje del PIB. Sin embargo,  MinComercio propuso una modificación del indicador  por el de variación anual de la industria manufactuera pero no se recibió el ejercicio de proyección de metas, razón por la cual, intermamente, el DNP concertó con la Dirección de Estudios Económicos una nueva modificación: &quot;valor agregado de la indusrtia manufacturera&quot; cuyas metas fueron proyectadas por la DEE. El último cambio no fue concertado con el sector."/>
    <m/>
    <n v="1"/>
    <n v="1"/>
    <m/>
    <m/>
    <m/>
    <m/>
    <m/>
    <m/>
    <s v="Parcialmente"/>
    <x v="1"/>
    <x v="1"/>
    <x v="1"/>
    <x v="2"/>
    <s v="Sí"/>
    <m/>
    <s v="9.2.a"/>
    <s v="Nuevo"/>
    <s v="No"/>
    <e v="#N/A"/>
    <m/>
    <m/>
    <n v="1"/>
    <m/>
    <s v="ok"/>
    <s v="High"/>
    <s v="NATIONAL"/>
    <s v="OK - Arreglar unidades"/>
    <s v="Los datos están bien, se deben corregir las unidades"/>
    <s v="1. Se sugiere incluir separador de míles para una facil lectura_x000a_2. En el eje Y, los valores aparecen con la letra &quot;m&quot;, esto debe elimianrse pues puede generar confusión con la unidad de medida"/>
  </r>
  <r>
    <m/>
    <n v="1"/>
    <x v="8"/>
    <s v="Mesa 10"/>
    <s v="9.2"/>
    <s v="Promover una industrialización inclusiva y sostenible y, de aquí a 2030, aumentar significativamente la contribución de la industria al empleo y al producto interno bruto, de acuerdo con las circunstancias nacionales, y duplicar esa contribución en los países menos adelantados"/>
    <s v="Ministerio de Comercio, Industria y Turismo "/>
    <s v="No Aplica"/>
    <s v="DANE "/>
    <s v="Nuevo"/>
    <s v="Ocupados en la industria manufacturera"/>
    <m/>
    <s v="Mide el número de personas ocupadas  en el sector industrial. El sector industrial comprende la minería y canteras, la manufactura, la construcción y los servicios públicos (electricidad, gas y agua). Para el cálculo se utiliza el promedio de todos los trimestres móviles del año."/>
    <s v="Número"/>
    <s v="DANE – Gran Encuesta Integrada de Hogares (GEIH)"/>
    <n v="2608391"/>
    <n v="2684485"/>
    <n v="4062666"/>
    <s v="No"/>
    <s v="DANE"/>
    <s v="DEE"/>
    <s v="Ministerio del Trabajo"/>
    <m/>
    <m/>
    <m/>
    <m/>
    <s v="No"/>
    <s v="No"/>
    <m/>
    <m/>
    <m/>
    <m/>
    <m/>
    <m/>
    <m/>
    <m/>
    <m/>
    <m/>
    <m/>
    <m/>
    <m/>
    <m/>
    <m/>
    <m/>
    <m/>
    <m/>
    <m/>
    <s v="Sí"/>
    <s v="Sí"/>
    <s v="Sí"/>
    <s v="El indicador originalmente planteado fue proporción del empleo industrial sobre el total de empleos. Sin embargo,  MinComercio propuso una modificación por el de Variación anual de las personas ocupadas en el sector industrial pero no se recibió el ejercicio de proyección de metas, razón por la cual, internamente, el DNP concertó con la Dirección de Estudios Económicos una nueva modificación: Total ocupados de la industria manufacturera, cuyas metas fueron proyectadas por la DEE. El cambio no fue concertado con el sector"/>
    <m/>
    <n v="1"/>
    <n v="1"/>
    <m/>
    <m/>
    <m/>
    <m/>
    <m/>
    <m/>
    <s v="Parcialmente"/>
    <x v="1"/>
    <x v="1"/>
    <x v="1"/>
    <x v="2"/>
    <s v="Sí"/>
    <m/>
    <s v="9.2.b"/>
    <s v="Nuevo"/>
    <s v="No"/>
    <e v="#N/A"/>
    <m/>
    <m/>
    <n v="1"/>
    <m/>
    <s v="ok"/>
    <s v="High"/>
    <s v="NATIONAL"/>
    <s v="OK Pero hay que arreglar las unidades, sale pegada la palabra número"/>
    <s v="Los datos están bien, se deben corregir las unidades"/>
    <s v="1. Se sugiere incluir separador de míles para una facil lectura_x000a_2. En el eje Y, los valores aparecen con la letra &quot;m&quot;, esto debe elimianrse pues puede genera confusión con la unidad de medida"/>
  </r>
  <r>
    <m/>
    <n v="1"/>
    <x v="8"/>
    <s v="Mesa 10"/>
    <s v="9.4"/>
    <s v="De aquí a 2030, modernizar la infraestructura y reconvertir las industrias para que sean sostenibles, utilizando los recursos con mayor eficacia y promoviendo la adopción de tecnologías y procesos industriales limpios y ambientalmente racionales, y logrando que todos los países tomen medidas de acuerdo con sus capacidades respectivas"/>
    <s v="Definición en el marco dela Política de Crecimiento Verde"/>
    <s v="Ministerio de Comercio, Industria y Turismo _x000a_Ministerio de Ambiente y Desarrollo Sostenible_x000a_Miisterio de Minas y Energía"/>
    <s v="Sector"/>
    <s v="Nuevo"/>
    <s v="Intensidad de emisiones de CO2 de las industrias manufactureras respecto a valor agregado de la industria manufacturera"/>
    <m/>
    <s v="Mide la Intensidad de emisiones de CO2 equivalente de las industrias manufactureras como proporción de la industria manufacturera"/>
    <s v="Gigagramos de CO2 equivalente / miles de millones de pesos"/>
    <s v="Numerador: UPME - Balance Energético Colombiano (Consumo Industrial + Transformación sin Centrales térmicas)_x000a__x000a_Denominador: DANE - Dirección de Síntesis y Cuentas Nacionales."/>
    <n v="0.69"/>
    <n v="0.72"/>
    <n v="0.87"/>
    <s v="No"/>
    <s v="DANE"/>
    <s v="SDAS"/>
    <s v="En revisión"/>
    <s v="UPME"/>
    <s v="Ministerio de Minas y Energía"/>
    <s v="Ministerio de Comercio, Industria y Turismo"/>
    <m/>
    <s v="Sí"/>
    <s v="Sí"/>
    <m/>
    <n v="0.68769847879697155"/>
    <n v="0.64052057343387325"/>
    <n v="0.64156617569050445"/>
    <n v="0.63475583608973485"/>
    <n v="0.64551606670672634"/>
    <n v="0.60751394221538602"/>
    <n v="0.61415411391466834"/>
    <n v="0.58981915252407036"/>
    <n v="0.74692888296165305"/>
    <n v="0.59992082140035941"/>
    <n v="0.59583864409760778"/>
    <n v="0.57945778234553913"/>
    <n v="0.61105480292658232"/>
    <n v="0.60691552130223181"/>
    <n v="0.62397683956673822"/>
    <n v="0.67240854144039397"/>
    <m/>
    <m/>
    <s v="No"/>
    <s v="Sí"/>
    <s v="Sí"/>
    <s v="18.01.2018 La LB se ajusta de acuerdo a la ficha técnica enviada por MinMinas el 15.12.2017 y a la aprobación de Felipe"/>
    <s v="El DANE, MinMinas y Upme sostuvieron una reunión en la que se acordó tomar como fuente del numero (de las emisiones) los datos de la Upme y no del DANE, teniendo en cuenta que MinMinas, como cabeza del sector, insitió en que esta fuera la fuente. El DANE es respuestuoso de la entidad líder del sector y por ende se acepta la fuente con la salvedad de que se realicen mesas técnicas para unificar metodologias de meidicón estadistica para este indicador."/>
    <n v="1"/>
    <n v="2"/>
    <m/>
    <m/>
    <m/>
    <m/>
    <m/>
    <m/>
    <s v="Sí"/>
    <x v="0"/>
    <x v="1"/>
    <x v="1"/>
    <x v="2"/>
    <s v="Sí"/>
    <m/>
    <s v="9.4.a"/>
    <s v="Nuevo"/>
    <s v="No"/>
    <e v="#N/A"/>
    <m/>
    <m/>
    <n v="1"/>
    <m/>
    <s v="ok"/>
    <s v="High"/>
    <s v="NATIONAL"/>
    <s v="La plataforma los aproxima, no los debe aproximar. El nombre debe ser completo: &quot;Gigagramos de CO2 equivalentes&quot;"/>
    <s v="La plataforma los aproxima, no los debe aproximar. El nombre debe ser completo: &quot;Gigagramos de CO2 equivalentes&quot;"/>
    <s v="1. En la unidad de medida debe quedar completo que son Gigagramos de CO2 equivalentes._x000a_2. No se deben aproximar los decimales, utilizar dos como aparece en la serie"/>
  </r>
  <r>
    <m/>
    <n v="1"/>
    <x v="8"/>
    <s v="Mesa 10"/>
    <s v="9.5"/>
    <s v="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
    <s v="Departamento Administrativo de Ciencia, Tecnología e Innovación (Colciencias)"/>
    <s v="Ministerio de Comercio, Industria y Turismo_x000a_Departamento Administrativo Nacional de Estadística (DANE)_x000a_Observatorio Colombiano De Ciencia Y Tecnología (OCYT)"/>
    <s v="DANE"/>
    <s v="Nuevo"/>
    <s v="Inversión en investigación y desarrollo como porcentaje del Producto Interno Bruto (PIB)"/>
    <m/>
    <s v="Mide el porcentaje de la inversión en Investigación y Desarrollo respecto al Producto Interno Bruto (PIB)."/>
    <s v="Porcentaje"/>
    <s v="Observatorio Colombiano de Ciencia y Tecnología (OCyT)"/>
    <n v="2.8999999999999998E-3"/>
    <n v="2.8999999999999998E-3"/>
    <n v="8.3999999999999995E-3"/>
    <s v="Sí"/>
    <s v="Colciencias"/>
    <s v="DDE"/>
    <s v="Departamento Administrativo de Ciencia, Tecnología e Innovación (Colciencias)"/>
    <m/>
    <m/>
    <m/>
    <m/>
    <s v="Sí"/>
    <s v="Sí"/>
    <s v="DNP"/>
    <m/>
    <m/>
    <m/>
    <m/>
    <m/>
    <n v="1.5299999999999999E-3"/>
    <n v="1.49E-3"/>
    <n v="1.7700000000000001E-3"/>
    <n v="1.9300000000000001E-3"/>
    <n v="1.9E-3"/>
    <n v="1.89E-3"/>
    <n v="2.0300000000000001E-3"/>
    <n v="2.1900000000000001E-3"/>
    <n v="2.8E-3"/>
    <n v="3.0000000000000001E-3"/>
    <n v="2.8999999999999998E-3"/>
    <n v="2.7000000000000001E-3"/>
    <m/>
    <s v="Sí"/>
    <s v="Sí"/>
    <s v="Sí"/>
    <s v="Teniendo en cuenta que, el Director del DNP solicitò revisar què tan viable era cumplir la meta de 2018, y para este indicador hubo un retroceso de 2015 a 2016 (0,27 dato de 2016), se cambia la meta de 2018 para que sea igual a la linea base. Situaciòn que serìa mejor a la de 2016. Decisión manifestada por Felipe y acordada con Matallana verbalmente. No se tuvo en cuenta al sector."/>
    <m/>
    <n v="1"/>
    <n v="1"/>
    <m/>
    <m/>
    <m/>
    <m/>
    <m/>
    <m/>
    <s v="Parcialmente"/>
    <x v="1"/>
    <x v="1"/>
    <x v="1"/>
    <x v="1"/>
    <s v="Sí"/>
    <s v="Sí"/>
    <s v="9.5.1"/>
    <m/>
    <s v="Sí"/>
    <s v="9.5.b"/>
    <m/>
    <m/>
    <m/>
    <m/>
    <m/>
    <s v="High"/>
    <s v="GLOBAL"/>
    <s v="Los decimales no los debería aproximar. Los datos los muestra aproximados"/>
    <s v="Los decimales no los debería aproximar. Los datos los muestra aproximados, con un solo decimal."/>
    <s v="Se deben mostrar dos décimales y no aproximar los datos"/>
  </r>
  <r>
    <m/>
    <n v="1"/>
    <x v="8"/>
    <s v="Mesa 10"/>
    <s v="9.5"/>
    <s v="Aumentar la investigación científica y mejorar la capacidad tecnológica de los sectores industriales de todos los países, en particular los países en desarrollo, entre otras cosas fomentando la innovación y aumentando considerablemente, de aquí a 2030, el número de personas que trabajan en investigación y desarrollo por millón de habitantes y los gastos de los sectores público y privado en investigación y desarrollo"/>
    <s v="Departamento Administrativo de Ciencia, Tecnología e Innovación (Colciencias)"/>
    <s v="Ministerio de Comercio, Industria y Turismo_x000a_Departamento Administrativo Nacional de Estadística (DANE)_x000a_Observatorio Colombiano De Ciencia Y Tecnología (OCYT)"/>
    <s v="DNP"/>
    <s v="Nuevo"/>
    <s v="Tasa de solicitudes de patentes presentadas por vía nacional"/>
    <m/>
    <s v="Mide el número de solicitudes de patentes presentadas por vía nacional, por cada 1.000.000 de habitantes."/>
    <s v="Tasa por cada 1.000.000 de habitantes"/>
    <s v="Observatorio Colombiano de Ciencia y Tecnología (OCyT)"/>
    <n v="5"/>
    <n v="9"/>
    <n v="30"/>
    <s v="No"/>
    <s v="Observatorio Colombiano de Ciencia y Tecnología (OCIT)"/>
    <s v="DDE"/>
    <s v="Departamento Administrativo de Ciencia, Tecnología e Innovación (Colciencias)"/>
    <m/>
    <m/>
    <m/>
    <m/>
    <s v="Sí"/>
    <s v="Sí"/>
    <s v="DNP"/>
    <m/>
    <m/>
    <m/>
    <m/>
    <m/>
    <n v="2.3083061341813225"/>
    <n v="3.2023255057439579"/>
    <n v="2.6179840616675025"/>
    <n v="2.5646132370892478"/>
    <n v="2.7790850593897147"/>
    <n v="2.7027274079235708"/>
    <n v="4.1047157732998922"/>
    <n v="4.143247034363597"/>
    <n v="5.1357047372143718"/>
    <n v="5.140386364447477"/>
    <n v="5"/>
    <m/>
    <m/>
    <s v="Sí"/>
    <s v="Sí"/>
    <s v="No"/>
    <m/>
    <m/>
    <n v="1"/>
    <n v="2"/>
    <m/>
    <m/>
    <m/>
    <m/>
    <m/>
    <m/>
    <s v="Sí"/>
    <x v="0"/>
    <x v="0"/>
    <x v="0"/>
    <x v="1"/>
    <s v="Sí"/>
    <s v="Sí"/>
    <s v="9.5.a"/>
    <m/>
    <s v="Sí"/>
    <s v="9.5.a"/>
    <m/>
    <m/>
    <m/>
    <m/>
    <m/>
    <s v="High"/>
    <s v="NATIONAL"/>
    <s v="No sale en la plataforma este indicador"/>
    <s v="No sale en la plataforma este indicador"/>
    <s v="Ya fue incluido. Sin embargo, se recomienda que el separador de miles sea diferente al separador de décimales, pues puede generar confusión en el público."/>
  </r>
  <r>
    <m/>
    <n v="1"/>
    <x v="8"/>
    <s v="Mesa 10"/>
    <s v="9.b"/>
    <s v="Apoyar el desarrollo de tecnologías, la investigación y la innovación nacionales en los países en desarrollo, incluso garantizando un entorno normativo propicio a la diversificación industrial y la adición de valor a los productos básicos, entre otras cosas"/>
    <s v="Departamento Administrativo de Ciencia, Tecnología e Innovación (Colciencias)"/>
    <s v="Agencia Presidencial de Cooperación Internacional (APC)_x000a_Ministerio de Comercio, Industria y Turismo_x000a_ Departamento Administrativo Nacional de Estadística (DANE)_x000a_Observatorio Colombiano De Ciencia Y Tecnología (OCYT)"/>
    <s v="DANE"/>
    <s v="Nuevo"/>
    <s v="Porcentaje de cooperación Internacional en investigación y desarrollo (I+D)"/>
    <m/>
    <s v="Mide el porcentaje de los recursos provenientes de cooperación internacional en investigación y desarrollo (I+D), respecto al total de inversión en I+D."/>
    <s v="Porcentaje"/>
    <s v="Observatorio Colombiano de Ciencia y Tecnología (OCyT)"/>
    <n v="2.4E-2"/>
    <s v="Sin meta"/>
    <s v="Sin meta"/>
    <s v="No"/>
    <s v="Observatorio Colombiano de Ciencia y Tecnología (OCIT)"/>
    <s v="DDE"/>
    <s v="Departamento Administrativo de Ciencia, Tecnología e Innovación (Colciencias)"/>
    <m/>
    <m/>
    <m/>
    <m/>
    <s v="Sí"/>
    <s v="Sí"/>
    <s v="DNP"/>
    <m/>
    <m/>
    <m/>
    <m/>
    <m/>
    <n v="4.5199999999999997E-2"/>
    <n v="3.5299999999999998E-2"/>
    <n v="2.9100000000000001E-2"/>
    <n v="3.2300000000000002E-2"/>
    <n v="3.5200000000000002E-2"/>
    <n v="3.3300000000000003E-2"/>
    <n v="2.3099999999999999E-2"/>
    <n v="2.9499999999999998E-2"/>
    <n v="2.76E-2"/>
    <n v="2.35E-2"/>
    <n v="2.4E-2"/>
    <m/>
    <m/>
    <s v="Sí"/>
    <s v="No"/>
    <s v="No"/>
    <m/>
    <m/>
    <n v="1"/>
    <n v="2"/>
    <m/>
    <m/>
    <m/>
    <m/>
    <m/>
    <m/>
    <s v="Sí"/>
    <x v="0"/>
    <x v="0"/>
    <x v="0"/>
    <x v="1"/>
    <s v="Sí"/>
    <s v="Sí"/>
    <s v="9.b.a"/>
    <m/>
    <s v="Sí"/>
    <s v="9.b.a"/>
    <m/>
    <m/>
    <m/>
    <m/>
    <m/>
    <s v="High"/>
    <s v="NATIONAL"/>
    <s v="OK -poner comas"/>
    <s v="OK -poner comas en vez de puntos"/>
    <s v="Se sugiere incluir dos décimales. Los separadores de décimal no deben ser iguales a los separadores de miles."/>
  </r>
  <r>
    <m/>
    <n v="1"/>
    <x v="8"/>
    <s v="Mesa 10"/>
    <s v="9.c"/>
    <s v="Aumentar significativamente el acceso a la tecnología de la información y las comunicaciones y esforzarse por proporcionar acceso universal y asequible a Internet en los países menos adelantados de aquí a 2020"/>
    <s v="Ministerio de las Tecnologías de la Información y las Comunicaciones "/>
    <s v="No Aplica"/>
    <s v="DANE "/>
    <s v="I090c0200"/>
    <s v="Porcentaje de personas que usan Internet"/>
    <n v="1"/>
    <s v="Mide el porcentaje de personas mayores de 5 años que hacen uso de Internet, respecto al total de la población de 5 años y más."/>
    <s v="Porcentaje"/>
    <s v="DANE - Encuesta Nacional de Calidad de Vida (ECV)"/>
    <s v="55,9%"/>
    <n v="0.6"/>
    <n v="0.93"/>
    <s v="No"/>
    <s v="DANE"/>
    <s v="STEL"/>
    <s v="Ministerio de las Tecnologías de la Información y las Comunicaciones "/>
    <m/>
    <m/>
    <m/>
    <m/>
    <s v="Sí"/>
    <s v="Sí"/>
    <s v="DANE"/>
    <m/>
    <m/>
    <m/>
    <m/>
    <m/>
    <m/>
    <m/>
    <n v="0.32600000000000001"/>
    <n v="0.375"/>
    <n v="0.40100000000000002"/>
    <n v="0.36499999999999999"/>
    <n v="0.40400000000000003"/>
    <n v="0.49"/>
    <n v="0.51700000000000002"/>
    <n v="0.52600000000000002"/>
    <n v="0.55900000000000005"/>
    <n v="0.58099999999999996"/>
    <m/>
    <s v="Sí"/>
    <s v="Sí"/>
    <s v="Sí"/>
    <m/>
    <m/>
    <n v="1"/>
    <n v="2"/>
    <m/>
    <m/>
    <m/>
    <m/>
    <m/>
    <m/>
    <s v="Sí"/>
    <x v="0"/>
    <x v="0"/>
    <x v="0"/>
    <x v="2"/>
    <s v="Sí"/>
    <s v="Sí"/>
    <s v="9.c.b"/>
    <m/>
    <s v="Sí"/>
    <s v="9.c.b"/>
    <m/>
    <m/>
    <m/>
    <s v="Repetido 17.8.1"/>
    <m/>
    <s v="High"/>
    <s v="NATIONAL"/>
    <s v="OK -poner comas"/>
    <s v="OK -poner comas en vez de puntos"/>
    <s v="Se incluyeron valores en la serie desde 2007, por lo que se debe actualizar la información en la plataforma. Los separadores de decimales no pueden ser los mismos que los separadores de miles."/>
  </r>
  <r>
    <m/>
    <n v="1"/>
    <x v="8"/>
    <s v="Mesa 10"/>
    <s v="9.c"/>
    <s v="Aumentar significativamente el acceso a la tecnología de la información y las comunicaciones y esforzarse por proporcionar acceso universal y asequible a Internet en los países menos adelantados de aquí a 2020"/>
    <s v="Ministerio de las Tecnologías de la Información y las Comunicaciones "/>
    <s v="No Aplica"/>
    <s v="DANE "/>
    <s v="I090c0100"/>
    <s v="Porcentaje de hogares con acceso a Internet"/>
    <m/>
    <s v="Mide el porcentaje de hogares que tiene conexión a Internet, ya sea fijo o móvil, respecto al total de los hogares colombianos."/>
    <s v="Porcentaje"/>
    <s v="DANE - Encuesta Nacional de Calidad de Vida (ECV)"/>
    <s v="41,8%"/>
    <s v="49,9%"/>
    <n v="1"/>
    <s v="No"/>
    <s v="DANE"/>
    <s v="STEL"/>
    <s v="Ministerio de las Tecnologías de la Información y las Comunicaciones "/>
    <m/>
    <m/>
    <m/>
    <m/>
    <s v="Sí"/>
    <s v="Sí"/>
    <s v="DANE"/>
    <m/>
    <m/>
    <m/>
    <m/>
    <m/>
    <m/>
    <m/>
    <n v="0.17100000000000001"/>
    <s v="ND"/>
    <n v="0.15"/>
    <n v="0.193"/>
    <n v="0.23400000000000001"/>
    <n v="0.32100000000000001"/>
    <n v="0.35699999999999998"/>
    <n v="0.38"/>
    <n v="0.41799999999999998"/>
    <n v="0.45800000000000002"/>
    <m/>
    <s v="Sí"/>
    <s v="Sí"/>
    <s v="No"/>
    <m/>
    <s v="El 17 de enero Felipe pidió cambiar la meta a 2030 al 100% sin concertar con el sector"/>
    <n v="1"/>
    <n v="2"/>
    <m/>
    <m/>
    <m/>
    <m/>
    <m/>
    <m/>
    <s v="Sí"/>
    <x v="0"/>
    <x v="0"/>
    <x v="0"/>
    <x v="2"/>
    <s v="Sí"/>
    <s v="Sí"/>
    <s v="9.c.a"/>
    <m/>
    <s v="Sí"/>
    <s v="9.c.a"/>
    <m/>
    <m/>
    <m/>
    <m/>
    <m/>
    <s v="Low"/>
    <s v="NATIONAL"/>
    <s v="OK -poner comas"/>
    <s v="OK -poner comas en vez de puntos"/>
    <s v="Los datos en la plataforma de los años 2007, 2009. 2010 y 2011 no coinciden entre la matriz. La plataforma registra un dato para 2003 y en la ficha técnica no aparece. os separadores de decimales no pueden ser los mismos que los separadores de miles."/>
  </r>
  <r>
    <n v="10"/>
    <n v="1"/>
    <x v="9"/>
    <s v="Mesa 1"/>
    <s v="10.1"/>
    <s v="De aquí a 2030, lograr progresivamente y mantener el crecimiento de los ingresos del 40% más pobre de la población a una tasa superior a la media nacional"/>
    <s v="Departamento para la Prosperidad Social "/>
    <s v="_x000a_Ministerio de Trabajo_x000a_Ministerio de Agricultura y Desarrollo Rural_x000a_Ministerio de Educación Nacional_x000a_"/>
    <s v="DNP"/>
    <s v="Nuevo"/>
    <s v="Coeficiente de GINI"/>
    <m/>
    <s v="Mide la distribución del ingreso entre hogares dentro de una economía, en un rango entre 0 a 1, donde 0 es perfecta igualdad de ingresos y 1 total desigualdad."/>
    <s v="Puntos"/>
    <s v="DANE - Gran Encuesta Integrada de Hogares (GEIH)"/>
    <n v="0.52200000000000002"/>
    <n v="0.52"/>
    <n v="0.48"/>
    <s v="Sí"/>
    <s v="DANE"/>
    <s v="DDS"/>
    <s v="Departamento Administrativo para la Prosperidad Social"/>
    <m/>
    <m/>
    <m/>
    <m/>
    <s v="Sí"/>
    <s v="Sí"/>
    <s v="DNP"/>
    <m/>
    <m/>
    <n v="0.57199999999999995"/>
    <n v="0.55400000000000005"/>
    <n v="0.55800000000000005"/>
    <n v="0.55700000000000005"/>
    <m/>
    <m/>
    <n v="0.56699999999999995"/>
    <n v="0.55700000000000005"/>
    <n v="0.56000000000000005"/>
    <n v="0.54800000000000004"/>
    <n v="0.53900000000000003"/>
    <n v="0.53900000000000003"/>
    <n v="0.53800000000000003"/>
    <n v="0.52200000000000002"/>
    <n v="0.51700000000000002"/>
    <m/>
    <s v="Sí"/>
    <s v="No"/>
    <s v="No"/>
    <m/>
    <m/>
    <n v="1"/>
    <n v="2"/>
    <m/>
    <m/>
    <m/>
    <m/>
    <m/>
    <m/>
    <s v="Sí"/>
    <x v="0"/>
    <x v="0"/>
    <x v="0"/>
    <x v="1"/>
    <s v="Sí"/>
    <s v="Sí"/>
    <s v="10.1.a"/>
    <m/>
    <s v="Sí"/>
    <s v="10.1.a"/>
    <m/>
    <m/>
    <m/>
    <m/>
    <m/>
    <s v="Low"/>
    <s v="NATIONAL"/>
    <s v="Los está aproximando, no los debe aproximar"/>
    <s v="Los está aproximando a un decimal, no los debe aproximar. Poner comas en vez de puntos"/>
    <s v="Los está aproximando a un decimal, no los debe aproximar. Poner comas en vez de puntos"/>
  </r>
  <r>
    <m/>
    <n v="1"/>
    <x v="9"/>
    <s v="Mesa 1"/>
    <s v="10.1"/>
    <s v="De aquí a 2030, lograr progresivamente y mantener el crecimiento de los ingresos del 40% más pobre de la población a una tasa superior a la media nacional"/>
    <s v="Departamento para la Prosperidad Social "/>
    <s v="_x000a_Ministerio de Trabajo_x000a_Ministerio de Agricultura y Desarrollo Rural_x000a_Ministerio de Educación Nacional_x000a_"/>
    <s v="DANE"/>
    <s v="10.1.1"/>
    <s v="Tasa de crecimiento de los ingresos per cápita en el 40% de los hogares más pobres de la población"/>
    <m/>
    <s v="Mide la tasa de crecimiento anualizada del ingreso per cápita de los hogares del 40% de la población más pobre, respecto al ingreso per cápita de los hogares de la población total."/>
    <s v="Porcentaje"/>
    <s v="DANE - Gran Encuesta Integrada de Hogares (GEIH)"/>
    <n v="2.7E-2"/>
    <n v="2.7E-2"/>
    <n v="3.5000000000000003E-2"/>
    <s v="No"/>
    <s v="DANE"/>
    <s v="DDS"/>
    <s v="Departamento Administrativo para la Prosperidad Social"/>
    <m/>
    <m/>
    <m/>
    <m/>
    <s v="Sí"/>
    <s v="Sí"/>
    <s v="DANE"/>
    <m/>
    <m/>
    <m/>
    <s v="N.D."/>
    <s v="N.D."/>
    <s v="N.D."/>
    <s v="N.D."/>
    <s v="N.D."/>
    <s v="N.D."/>
    <n v="7.4899999999999994E-2"/>
    <n v="7.6899999999999996E-2"/>
    <n v="8.6900000000000005E-2"/>
    <n v="3.4000000000000002E-2"/>
    <n v="5.62E-2"/>
    <n v="5.2900000000000003E-2"/>
    <n v="2.7300000000000001E-2"/>
    <n v="0.84"/>
    <m/>
    <s v="Sí"/>
    <s v="No"/>
    <s v="Sí"/>
    <s v="Se corrige LB de 2,1 a 2,7 y se ajustan las metas proporcionalmente a la diferencia de la meta original aprobada (0,6). Se envía a DPS para revisión. "/>
    <m/>
    <n v="1"/>
    <n v="2"/>
    <m/>
    <m/>
    <m/>
    <m/>
    <m/>
    <m/>
    <s v="Sí"/>
    <x v="0"/>
    <x v="0"/>
    <x v="0"/>
    <x v="0"/>
    <s v="Sí"/>
    <s v="Sí"/>
    <s v="10.1.1"/>
    <m/>
    <s v="Sí"/>
    <s v="10.1.1"/>
    <m/>
    <m/>
    <m/>
    <m/>
    <m/>
    <s v="High"/>
    <s v="GLOBAL"/>
    <s v="No muestra el dato de 2015, las metas están bien pero deben ir con coma, no con punto"/>
    <s v="OK -poner comas en vez de puntos"/>
    <s v="Se deben actualizar los datos de la serie histórica, se corrigieron con base en los que se enviaron para la matriz"/>
  </r>
  <r>
    <m/>
    <n v="1"/>
    <x v="9"/>
    <s v="Mesa 1"/>
    <s v="10.2"/>
    <s v="De aquí a 2030, potenciar y promover la inclusión social, económica y política de todas las personas, independientemente de su edad, sexo, discapacidad, raza, etnia, origen, religión o situación económica u otra condición"/>
    <s v="Departamento para la Prosperidad Social "/>
    <s v="_x000a_Ministerio de Trabajo_x000a_Ministerio de Agricultura y Desarrollo Rural_x000a_Ministerio de Educación Nacional_x000a_"/>
    <s v="DNP"/>
    <s v="Nuevo"/>
    <s v="Brecha de pobreza extrema urbano-rural"/>
    <m/>
    <s v="Mide la razón entre la proporción de población en situación de pobreza extrema en el ámbito rural y urbano."/>
    <s v="Unidades"/>
    <s v="DANE - Gran Encuesta Integrada de Hogares (GEIH)"/>
    <n v="3.67"/>
    <n v="3.13"/>
    <n v="2.58"/>
    <s v="No"/>
    <s v="DANE"/>
    <s v="DDS"/>
    <s v="Departamento Administrativo para la Prosperidad Social"/>
    <m/>
    <m/>
    <m/>
    <m/>
    <s v="Sí"/>
    <s v="Sí"/>
    <s v="DANE"/>
    <s v="N.D."/>
    <s v="N.D."/>
    <n v="2.71"/>
    <n v="2.59"/>
    <n v="2.91"/>
    <n v="3.05"/>
    <s v="N.D."/>
    <s v="N.D."/>
    <n v="2.91"/>
    <n v="2.89"/>
    <n v="3.01"/>
    <n v="3.16"/>
    <n v="3.45"/>
    <n v="3.18"/>
    <n v="3.53"/>
    <n v="3.67"/>
    <n v="3.23"/>
    <m/>
    <s v="Sí"/>
    <s v="No"/>
    <s v="No"/>
    <m/>
    <m/>
    <n v="1"/>
    <n v="2"/>
    <m/>
    <m/>
    <m/>
    <m/>
    <m/>
    <m/>
    <s v="Sí"/>
    <x v="0"/>
    <x v="0"/>
    <x v="0"/>
    <x v="1"/>
    <s v="Sí"/>
    <s v="Sí"/>
    <s v="10.2.a"/>
    <m/>
    <s v="Sí"/>
    <s v="10.2.a"/>
    <m/>
    <m/>
    <m/>
    <m/>
    <m/>
    <s v="Low"/>
    <s v="NATIONAL"/>
    <s v="Los datos están bien pero deben ir con coma"/>
    <s v="OK -poner comas en vez de puntos"/>
    <s v="Se deben poner los dos décimales"/>
  </r>
  <r>
    <m/>
    <n v="1"/>
    <x v="9"/>
    <s v="Mesa 1"/>
    <s v="10.4"/>
    <s v="Adoptar políticas, especialmente fiscales, salariales y de protección social, y lograr progresivamente una mayor igualdad"/>
    <s v="Ministerio de Trabajo "/>
    <s v="Ministerio de Salud y Protección Social_x000a_Ministerio de Hacienda y Crédito Público"/>
    <s v="DNP"/>
    <s v="10.4.1"/>
    <s v="Valor de ingresos laborales como porcentaje del Producto Interno Bruto (PIB)"/>
    <m/>
    <s v="Mide los ingresos laborales (salarios y transferencias de protección social) como porcentaje del Producto Interno Bruto (PIB). Se entiende por ingresos laborales las remuneraciones asalariadas y seguridad social, más la proporción de los ingresos mixtos dirigidos a alguna remuneración laboral."/>
    <s v="Porcentaje"/>
    <s v="DANE - Cuentas Nacionales"/>
    <n v="0.33500000000000002"/>
    <n v="0.34"/>
    <n v="0.35"/>
    <s v="No"/>
    <s v="DANE"/>
    <s v="DEE"/>
    <s v="Ministerio del Trabajo"/>
    <m/>
    <m/>
    <m/>
    <m/>
    <s v="Pendiente"/>
    <s v="Sí"/>
    <s v="DANE"/>
    <n v="0.32794644441353998"/>
    <n v="0.33323297218077402"/>
    <n v="0.337343013088866"/>
    <n v="0.33079366245020098"/>
    <n v="0.323558464007902"/>
    <n v="0.32113500864309302"/>
    <n v="0.31945464680722502"/>
    <n v="0.32021332863187602"/>
    <n v="0.31665718921778802"/>
    <n v="0.32822547245896599"/>
    <n v="0.32716305393045603"/>
    <n v="0.31360522928113499"/>
    <n v="0.32230067445501598"/>
    <n v="0.32726528050083298"/>
    <n v="0.33098615720535501"/>
    <n v="0.33493679564425399"/>
    <m/>
    <m/>
    <s v="Sí"/>
    <s v="No"/>
    <s v="Similar"/>
    <m/>
    <m/>
    <n v="1"/>
    <n v="2"/>
    <m/>
    <m/>
    <m/>
    <m/>
    <m/>
    <m/>
    <s v="Sí"/>
    <x v="0"/>
    <x v="0"/>
    <x v="0"/>
    <x v="1"/>
    <s v="Sí"/>
    <s v="Sí"/>
    <s v="10.4.1"/>
    <m/>
    <s v="Sí"/>
    <s v="10.4.1"/>
    <m/>
    <m/>
    <m/>
    <m/>
    <m/>
    <s v="High"/>
    <s v="GLOBAL"/>
    <s v="Los datos están bien pero deben ir con coma"/>
    <s v="OK -poner comas en vez de puntos"/>
    <s v="OK -poner comas en vez de puntos"/>
  </r>
  <r>
    <n v="11"/>
    <n v="1"/>
    <x v="10"/>
    <s v="Mesa 11"/>
    <s v="11.1"/>
    <s v="De aquí a 2030, asegurar el acceso de todas las personas a viviendas y servicios básicos adecuados, seguros y asequibles y mejorar los barrios marginales"/>
    <s v="Ministerio de Vivienda, Ciudad y Territorio  "/>
    <s v="Departamento para la Prosperidad Social"/>
    <s v="DANE"/>
    <s v="Nuevo"/>
    <s v="Porcentaje de hogares urbanos en condiciones de déficit de vivienda cuantitativo"/>
    <m/>
    <s v="Mide el porcentaje de hogares que requieren de una vivienda urbana para que exista una relación uno a uno entre las viviendas adecuadas y los hogares que necesitan alojamiento. Cuando existe esta relación uno a uno, no existe déficit cuantitativo y por lo tanto el indicador es 0%."/>
    <s v="Porcentaje"/>
    <s v="DNP_x000a__x000a_DANE - Gran Encuesta Integrada de Hogares (GEIH)"/>
    <n v="6.7000000000000004E-2"/>
    <s v="5,5%"/>
    <s v="2,7%"/>
    <s v="Sí"/>
    <s v="DANE"/>
    <s v="DDU"/>
    <s v="Ministerio de Vivienda, Ciudad y Territorio"/>
    <m/>
    <m/>
    <m/>
    <m/>
    <s v="Sí"/>
    <s v="Sí"/>
    <s v="DNP"/>
    <m/>
    <m/>
    <m/>
    <m/>
    <m/>
    <m/>
    <m/>
    <m/>
    <m/>
    <m/>
    <n v="8.8999999999999996E-2"/>
    <n v="8.3000000000000004E-2"/>
    <n v="7.85E-2"/>
    <n v="7.51E-2"/>
    <n v="7.0099999999999996E-2"/>
    <n v="6.6699999999999995E-2"/>
    <n v="5.6000000000000001E-2"/>
    <m/>
    <s v="Sí"/>
    <s v="Sí"/>
    <s v="Similar"/>
    <m/>
    <m/>
    <n v="1"/>
    <n v="2"/>
    <m/>
    <m/>
    <m/>
    <m/>
    <m/>
    <m/>
    <s v="Sí"/>
    <x v="0"/>
    <x v="0"/>
    <x v="0"/>
    <x v="0"/>
    <s v="Sí"/>
    <s v="Sí"/>
    <s v="11.1.b"/>
    <m/>
    <s v="Sí"/>
    <s v="11.1.b"/>
    <m/>
    <m/>
    <m/>
    <m/>
    <m/>
    <s v="Low"/>
    <s v="NATIONAL"/>
    <s v="Los datos están bien pero deben ir con coma"/>
    <s v="OK -poner comas en vez de puntos"/>
    <s v="OK -poner comas en vez de puntos"/>
  </r>
  <r>
    <m/>
    <n v="1"/>
    <x v="10"/>
    <s v="Mesa 11"/>
    <s v="11.1"/>
    <s v="De aquí a 2030, asegurar el acceso de todas las personas a viviendas y servicios básicos adecuados, seguros y asequibles y mejorar los barrios marginales"/>
    <s v="Ministerio de Vivienda, Ciudad y Territorio  "/>
    <s v="Departamento para la Prosperidad Social"/>
    <s v="DANE"/>
    <s v="Nuevo"/>
    <s v="Porcentaje de hogares urbanos en condiciones de déficit de vivienda cualitativo"/>
    <m/>
    <s v="Mide el porcentaje de hogares que habitan en viviendas particulares que presentan carencias habitacionales en los atributos referentes a la estructura, espacio y a la disponibilidad de servicios públicos domiciliarios y, por tanto, requieren mejoramiento o ampliación de la unidad habitacional en la cual viven."/>
    <s v="Porcentaje"/>
    <s v="DNP_x000a__x000a_DANE - Gran Encuesta Integrada de Hogares (GEIH)"/>
    <n v="0.10970000000000001"/>
    <n v="0.1028"/>
    <n v="7.0000000000000007E-2"/>
    <s v="No"/>
    <s v="DANE"/>
    <s v="DDU"/>
    <s v="Ministerio de Vivienda, Ciudad y Territorio"/>
    <m/>
    <m/>
    <m/>
    <m/>
    <s v="Si"/>
    <s v="Si"/>
    <m/>
    <m/>
    <m/>
    <m/>
    <m/>
    <m/>
    <m/>
    <m/>
    <m/>
    <m/>
    <m/>
    <n v="0.12659999999999999"/>
    <n v="0.1234"/>
    <n v="0.1222"/>
    <n v="0.1158"/>
    <n v="0.11269999999999999"/>
    <n v="0.10970000000000001"/>
    <n v="0.1028"/>
    <m/>
    <s v="Sí"/>
    <s v="Sí"/>
    <s v="Similar"/>
    <m/>
    <m/>
    <n v="1"/>
    <n v="2"/>
    <m/>
    <m/>
    <m/>
    <m/>
    <m/>
    <m/>
    <s v="Sí"/>
    <x v="0"/>
    <x v="0"/>
    <x v="0"/>
    <x v="0"/>
    <s v="Sí"/>
    <s v="Sí"/>
    <s v="11.1.a"/>
    <m/>
    <s v="Sí"/>
    <s v="11.1.a"/>
    <m/>
    <m/>
    <m/>
    <m/>
    <m/>
    <s v="Low"/>
    <s v="NATIONAL"/>
    <s v="Hay un dato de Colombia 2015 que es diferente al de la línea base. Las metas están bien pero deben ir con coma"/>
    <s v="OK -poner comas en vez de puntos"/>
    <s v="OK -poner comas en vez de puntos"/>
  </r>
  <r>
    <m/>
    <n v="1"/>
    <x v="10"/>
    <s v="Mesa 11"/>
    <s v="11.4"/>
    <s v="Redoblar los esfuerzos para proteger y salvaguardar el patrimonio cultural y natural del mundo"/>
    <s v="Ministerio de Cultura_x000a_Ministerio de Ambiente y Desarrollo Sostenible "/>
    <s v="No Aplica"/>
    <s v="Sector"/>
    <s v="Nuevo"/>
    <s v="Porcentaje de áreas protegidas registradas en el Registro Único Nacional de Áreas Protegidas (RUNAP)"/>
    <n v="1"/>
    <s v="Mide el  porcentaje de la superficie del territorio del país que ha sido declarado e inscrito en el RUNAP como un  área protegida  del Sistema Nacional de Áreas Protegidas - SINAP, respecto al área continental y marina del país."/>
    <s v="Porcentaje"/>
    <s v="Ministerio de Ambiente y Desarrollo Sostenible (PNN)"/>
    <n v="0.114"/>
    <n v="0.14299999999999999"/>
    <n v="0.14799999999999999"/>
    <s v="No"/>
    <s v="MinAmbiente"/>
    <s v="SDAS"/>
    <s v="PNN"/>
    <s v="MinAmbiente"/>
    <m/>
    <m/>
    <m/>
    <s v="No"/>
    <s v="No"/>
    <m/>
    <m/>
    <m/>
    <m/>
    <m/>
    <m/>
    <m/>
    <m/>
    <m/>
    <m/>
    <m/>
    <m/>
    <n v="7.1999999999999995E-2"/>
    <n v="7.2800000000000004E-2"/>
    <n v="8.2199999999999995E-2"/>
    <n v="8.1600000000000006E-2"/>
    <n v="0.114"/>
    <n v="0.115"/>
    <m/>
    <s v="Sí"/>
    <s v="Sí"/>
    <s v="No"/>
    <m/>
    <m/>
    <n v="1"/>
    <n v="2"/>
    <m/>
    <m/>
    <m/>
    <m/>
    <m/>
    <m/>
    <s v="Sí"/>
    <x v="0"/>
    <x v="0"/>
    <x v="1"/>
    <x v="2"/>
    <s v="No"/>
    <m/>
    <s v="11.4.a"/>
    <m/>
    <s v="Sí"/>
    <s v="11.4.a"/>
    <m/>
    <m/>
    <m/>
    <s v="Repetido 15.1.a"/>
    <m/>
    <s v="High"/>
    <s v="NATIONAL"/>
    <s v="Los datos están bien pero deben ir con coma"/>
    <s v="OK -poner comas en vez de puntos"/>
    <s v="Serie histórica:_x000a_Se solicita incluir la serie histórica."/>
  </r>
  <r>
    <m/>
    <n v="1"/>
    <x v="10"/>
    <s v="Mesa 11"/>
    <s v="11.5"/>
    <s v="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
    <s v="Unidad Nacional para la Gestión del Riesgo de Desastres"/>
    <s v="Ministerio de Ambiente y Desarrollo Sostenible_x000a_"/>
    <s v="DANE "/>
    <s v="Nuevo"/>
    <s v="Mortalidad nacional causada por eventos recurrentes"/>
    <n v="1"/>
    <s v="Mide el número de muertes confirmadas en un desastre o tras el impacto de un desastre ocasionado por un evento recurrente."/>
    <s v="Muertes"/>
    <s v="Unidad Nacional de Gestión del Riesgo de Desastre (UNGRD) - Consolidado Atención de Emergencias"/>
    <s v="110_x000a_(2014-2016)"/>
    <n v="110"/>
    <n v="94"/>
    <s v="No"/>
    <s v="UNGRD"/>
    <s v="SDAS"/>
    <s v="Unidad Nacional de Gestión del Riesgo de Desastre "/>
    <m/>
    <m/>
    <m/>
    <m/>
    <s v="Sí"/>
    <s v="Sí"/>
    <m/>
    <m/>
    <m/>
    <m/>
    <m/>
    <m/>
    <n v="82"/>
    <n v="65"/>
    <n v="59"/>
    <n v="74"/>
    <n v="29"/>
    <n v="137"/>
    <n v="152"/>
    <n v="70"/>
    <n v="41"/>
    <n v="54"/>
    <n v="134"/>
    <n v="116"/>
    <m/>
    <s v="Sí"/>
    <s v="Sí"/>
    <s v="Sí"/>
    <m/>
    <m/>
    <n v="1"/>
    <n v="2"/>
    <m/>
    <m/>
    <m/>
    <m/>
    <m/>
    <m/>
    <s v="Sí"/>
    <x v="0"/>
    <x v="0"/>
    <x v="0"/>
    <x v="1"/>
    <s v="Sí"/>
    <s v="Sí"/>
    <s v="11.5.a"/>
    <m/>
    <s v="Sí"/>
    <s v="11.5.a"/>
    <m/>
    <m/>
    <m/>
    <s v="Repetido 1.5.a y 13.1.b"/>
    <m/>
    <s v="Low"/>
    <s v="NATIONAL"/>
    <s v="Los datos están bien, no debe ir el .0 "/>
    <s v="OK -No debe ir el .0"/>
    <s v="Línea base:_x000a_La línea base corresponde a los años 2014-2016, y no únicamente al año 2016. Ajustar._x000a__x000a_Serie histórica:_x000a_Hace falta incluir la serie histórica que se encuentra en la ficha técnica"/>
  </r>
  <r>
    <m/>
    <n v="1"/>
    <x v="10"/>
    <s v="Mesa 11"/>
    <s v="11.5"/>
    <s v="De aquí a 2030, reducir significativamente el número de muertes causadas por los desastres, incluidos los relacionados con el agua, y de personas afectadas por ellos, y reducir considerablemente las pérdidas económicas directas provocadas por los desastres en comparación con el producto interno bruto mundial, haciendo especial hincapié en la protección de los pobres y las personas en situaciones de vulnerabilidad"/>
    <s v="Unidad Nacional para la Gestión del Riesgo de Desastres"/>
    <s v="Ministerio de Ambiente y Desarrollo Sostenible_x000a_"/>
    <s v="DANE"/>
    <s v="Nuevo"/>
    <s v="Tasa de personas afectadas a causa de eventos recurrentes"/>
    <n v="1"/>
    <s v="Mide el número de personas afectadas en sus bienes, infraestructura y/o medios de subsistencia tras el impacto de un evento recurrente, por cada 100.000 habitantes."/>
    <s v="Tasa por cada 100.000 habitantes"/>
    <s v="Unidad Nacional de Gestión del Riesgo de Desastre (UNGRD) - Consolidado Atención de Emergencias"/>
    <n v="744.67"/>
    <n v="744.67"/>
    <n v="632.97"/>
    <s v="No"/>
    <s v="UNGRD"/>
    <s v="SDAS"/>
    <s v="Unidad Nacional de Gestión del Riesgo de Desastre "/>
    <m/>
    <m/>
    <m/>
    <m/>
    <s v="Sí"/>
    <s v="Sí"/>
    <m/>
    <m/>
    <m/>
    <m/>
    <m/>
    <m/>
    <n v="1086686"/>
    <n v="681121"/>
    <n v="1502172"/>
    <n v="1850537"/>
    <n v="418636"/>
    <n v="2938227"/>
    <n v="2295686"/>
    <n v="925975"/>
    <n v="572361"/>
    <n v="286638"/>
    <n v="253256"/>
    <n v="536982"/>
    <m/>
    <s v="Sí"/>
    <s v="Sí"/>
    <s v="No"/>
    <m/>
    <m/>
    <n v="1"/>
    <n v="2"/>
    <m/>
    <m/>
    <m/>
    <m/>
    <m/>
    <m/>
    <s v="Sí"/>
    <x v="0"/>
    <x v="0"/>
    <x v="0"/>
    <x v="1"/>
    <s v="Sí"/>
    <s v="Sí"/>
    <s v="11.5.b"/>
    <m/>
    <s v="Sí"/>
    <e v="#N/A"/>
    <m/>
    <s v="Era 11.5.1, se cambia código."/>
    <n v="1"/>
    <s v="Repetido 1.5.b y 13.1.c"/>
    <s v="ok"/>
    <s v="Low"/>
    <s v="NATIONAL"/>
    <s v="OK"/>
    <s v="OK -poner comas en vez de puntos"/>
    <s v="Línea base:_x000a_La línea base corresponde a los años 2014-2016, y no únicamente al año 2016. Ajustar._x000a__x000a_Serie histórica:_x000a_Hace falta incluir la serie histórica que se encuentra en la ficha técnica"/>
  </r>
  <r>
    <m/>
    <n v="1"/>
    <x v="10"/>
    <s v="Mesa 11"/>
    <s v="11.6"/>
    <s v="De aquí a 2030, reducir el impacto ambiental negativo per cápita de las ciudades, incluso prestando especial atención a la calidad del aire y la gestión de los desechos municipales y de otro tipo"/>
    <s v="Ministerio de Ambiente y Desarrollo Sostenible _x000a_Ministerio de Vivienda, Ciudad y Territorio"/>
    <s v="Superintendencia de Servicios Públicos Domicialiarios"/>
    <s v="DNP"/>
    <s v="Nuevo"/>
    <s v="Porcentaje de estaciones que cumplen con el objetivo intermedio III de las guías de calidad del aire de la Organización Mundial de la Salud (OMS) en material particulado inferior a 2.5 micras (PM2.5)"/>
    <n v="1"/>
    <s v="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2.5 micras (PM2.5)."/>
    <s v="Porcentaje"/>
    <s v="IDEAM - Sistema de información sobre calidad de aire (SISAIRE)"/>
    <n v="0.25"/>
    <n v="0.35"/>
    <n v="0.7"/>
    <s v="No"/>
    <s v="IDEAM"/>
    <s v="SDAS"/>
    <s v="Ministerio de Ambiente y Desarrollo Sostenible"/>
    <s v="IDEAM"/>
    <m/>
    <m/>
    <m/>
    <s v="No"/>
    <s v="Pendiente"/>
    <m/>
    <m/>
    <m/>
    <m/>
    <m/>
    <m/>
    <m/>
    <m/>
    <m/>
    <m/>
    <m/>
    <m/>
    <m/>
    <m/>
    <m/>
    <m/>
    <n v="0.25"/>
    <m/>
    <m/>
    <s v="Sí"/>
    <s v="Sí"/>
    <s v="Similar"/>
    <m/>
    <m/>
    <n v="1"/>
    <n v="2"/>
    <m/>
    <m/>
    <m/>
    <m/>
    <m/>
    <m/>
    <s v="Sí"/>
    <x v="0"/>
    <x v="0"/>
    <x v="0"/>
    <x v="4"/>
    <s v="Sí"/>
    <m/>
    <s v="11.6.c"/>
    <m/>
    <s v="Sí"/>
    <s v="11.6.c"/>
    <m/>
    <m/>
    <m/>
    <s v="Repetido 3.9.d"/>
    <m/>
    <s v="High"/>
    <s v="NATIONAL"/>
    <s v="Los datos están bien pero deben ir con coma"/>
    <s v="OK -poner comas en vez de puntos"/>
    <s v="OK -poner comas en vez de puntos"/>
  </r>
  <r>
    <m/>
    <n v="1"/>
    <x v="10"/>
    <s v="Mesa 11"/>
    <s v="11.6"/>
    <s v="De aquí a 2030, reducir el impacto ambiental negativo per cápita de las ciudades, incluso prestando especial atención a la calidad del aire y la gestión de los desechos municipales y de otro tipo"/>
    <s v="Ministerio de Ambiente y Desarrollo Sostenible _x000a_Ministerio de Vivienda, Ciudad y Territorio"/>
    <s v="Superintendencia de Servicios Públicos Domicialiarios"/>
    <s v="DNP"/>
    <s v="Nuevo"/>
    <s v="Porcentaje de estaciones que cumplen con el objetivo intermedio III de las guías de calidad del aire de la Organización Mundial de la Salud (OMS) en material particulado inferior a 10 micras (PM10)"/>
    <n v="1"/>
    <s v=" Mide el porcentaje de estaciones de los sistemas de vigilancia de calidad del aire operados por las autoridades ambientales regionales y urbanas del país que cumplen con: 1. El criterio de representatividad temporal de los datos, 2. El objetivo intermedio III de las guías de calidad del aire de la Organización Mundial de la Salud (OMS) en material particulado inferior a 10 micras (PM10)."/>
    <s v="Porcentaje"/>
    <s v="IDEAM - Sistema de información sobre calidad de aire (SISAIRE)"/>
    <n v="0.14899999999999999"/>
    <n v="0.25"/>
    <n v="0.7"/>
    <s v="No"/>
    <s v="IDEAM"/>
    <s v="SDAS"/>
    <s v="Ministerio de Ambiente y Desarrollo Sostenible"/>
    <s v="IDEAM"/>
    <m/>
    <m/>
    <m/>
    <s v="No"/>
    <s v="Pendiente"/>
    <m/>
    <m/>
    <m/>
    <m/>
    <m/>
    <m/>
    <m/>
    <m/>
    <m/>
    <m/>
    <m/>
    <m/>
    <m/>
    <m/>
    <m/>
    <m/>
    <n v="0.14899999999999999"/>
    <m/>
    <m/>
    <s v="Sí"/>
    <s v="Sí"/>
    <s v="Similar"/>
    <m/>
    <m/>
    <n v="1"/>
    <n v="2"/>
    <m/>
    <m/>
    <m/>
    <m/>
    <m/>
    <m/>
    <s v="Sí"/>
    <x v="0"/>
    <x v="0"/>
    <x v="0"/>
    <x v="4"/>
    <s v="Sí"/>
    <m/>
    <s v="11.6.d"/>
    <m/>
    <s v="Sí"/>
    <s v="11.6.d"/>
    <m/>
    <m/>
    <m/>
    <s v="Repetido 3.9.e"/>
    <m/>
    <s v="High"/>
    <s v="NATIONAL"/>
    <s v="Los datos están bien pero deben ir con coma"/>
    <s v="OK -poner comas en vez de puntos"/>
    <s v="OK -poner comas en vez de puntos"/>
  </r>
  <r>
    <m/>
    <n v="1"/>
    <x v="10"/>
    <s v="Mesa 11"/>
    <s v="11.6"/>
    <s v="De aquí a 2030, reducir el impacto ambiental negativo per cápita de las ciudades, incluso prestando especial atención a la calidad del aire y la gestión de los desechos municipales y de otro tipo"/>
    <s v="Ministerio de Ambiente y Desarrollo Sostenible _x000a_Ministerio de Vivienda, Ciudad y Territorio"/>
    <s v="Superintendencia de Servicios Públicos Domiciliarios"/>
    <s v="DANE "/>
    <s v="Nuevo"/>
    <s v="Porcentaje de residuos sólidos urbanos dispuestos adecuadamente"/>
    <m/>
    <s v="Mide el porcentaje de residuos sólidos urbanos que se dispone en un sitio adecuado de disposición final con un instrumento de manejo y control autorizado por la Autoridad Ambiental Competente. Se consideran como sitios de disposición final adecuada los rellenos sanitarios, plantas integrales y celdas de contingencia."/>
    <s v="Porcentaje"/>
    <s v="Superintendencia de Servicios Públicos Domiciliarios – Sistema Único de Información (SUI)"/>
    <n v="0.97199999999999998"/>
    <n v="0.98899999999999999"/>
    <n v="1"/>
    <s v="No"/>
    <s v="Superintendencia de Servicios Públicos Domiciliarios"/>
    <s v="DDU"/>
    <s v="Ministerio de Vivienda, Ciudad y Territorio"/>
    <m/>
    <m/>
    <m/>
    <m/>
    <s v="Sí"/>
    <s v="Sí"/>
    <m/>
    <m/>
    <m/>
    <m/>
    <m/>
    <m/>
    <n v="0.72899999999999998"/>
    <n v="0.81200000000000006"/>
    <n v="0.91"/>
    <n v="0.93"/>
    <n v="0.92500000000000004"/>
    <n v="0.93500000000000005"/>
    <n v="0.94599999999999995"/>
    <n v="0.94599999999999995"/>
    <n v="0.94499999999999995"/>
    <n v="0.96099999999999997"/>
    <n v="0.97199999999999998"/>
    <m/>
    <m/>
    <s v="Si"/>
    <s v="Si"/>
    <s v="Similar"/>
    <m/>
    <m/>
    <n v="1"/>
    <n v="2"/>
    <m/>
    <m/>
    <m/>
    <m/>
    <m/>
    <m/>
    <s v="Sí"/>
    <x v="0"/>
    <x v="0"/>
    <x v="0"/>
    <x v="0"/>
    <s v="Sí"/>
    <s v="Sí"/>
    <s v="11.6.b"/>
    <m/>
    <s v="Sí"/>
    <s v="11.6.b"/>
    <m/>
    <m/>
    <m/>
    <m/>
    <m/>
    <s v="High"/>
    <s v="NATIONAL"/>
    <s v="Los datos están bien pero deben ir con coma"/>
    <s v="OK -poner comas en vez de puntos"/>
    <s v="OK -poner comas en vez de puntos"/>
  </r>
  <r>
    <m/>
    <n v="1"/>
    <x v="10"/>
    <s v="Mesa 11"/>
    <s v="11.7"/>
    <s v="De aquí a 2030, proporcionar acceso universal a zonas verdes y espacios públicos seguros, inclusivos y accesibles, en particular para las mujeres y los niños, las personas de edad y las personas con discapacidad"/>
    <s v="Ministerio de Vivienda, Ciudad y Territorio"/>
    <s v="Coldeportes_x000a_Departamento para la Prosperidad Social _x000a_Ministerio de Ambiente y Desarrollo Sostenible"/>
    <s v="DNP"/>
    <s v="Nuevo"/>
    <s v="Porcentaje de hombres de 13 a 49 años que han sido tocados o manoseados sin su consentimiento"/>
    <m/>
    <s v="Mide el porcentaje de hombres entre 13 y 49 años que han sido tocados o manoseados sin su consentimiento, respecto al total de hombres encuestados en este rango de edad."/>
    <s v="Porcentaje"/>
    <s v="MinSalud - Encuesta Nacional de Demografía y Salud (ENDS)"/>
    <n v="9.4E-2"/>
    <s v="9,4%* (2020)_x000a_En Revisiòn"/>
    <n v="0.05"/>
    <s v="No"/>
    <s v="MinSalud"/>
    <s v="DDS"/>
    <s v="Ministerio de Salud y Protección Social"/>
    <m/>
    <m/>
    <m/>
    <m/>
    <s v="Sí"/>
    <s v="Pendiente"/>
    <m/>
    <m/>
    <m/>
    <m/>
    <m/>
    <m/>
    <m/>
    <m/>
    <m/>
    <m/>
    <m/>
    <m/>
    <m/>
    <m/>
    <m/>
    <m/>
    <m/>
    <m/>
    <m/>
    <s v="No"/>
    <s v="Sí"/>
    <s v="Similar"/>
    <s v="El 22 de noviembre, Felipe Castro tomó la decisión de dejar el indicador y que el Ministerio de Vivienda sea el responsable. Se debe incluir una responsabilidad al DANE para que realice una medición de un mejor indicador"/>
    <m/>
    <n v="1"/>
    <n v="1"/>
    <s v="Correo"/>
    <s v="o Ministerio de Vivienda, Ciudad y Territorio: Analorena Habib – jefe OAP (ahabib@minvivienda.gov.co);_x000a_o Ministerio de Salud y Protección Social: Bibiana Quiroga – jefe OAP (bquiroga@minsalud.gov.co)_x000a_o Departamento para la Prosperidad Social: Carolina Queruz – jefe OAP (carolina.queruz@prosperidadsocial.gov.co) _x000a_"/>
    <s v="Jefes OAP"/>
    <s v="o Ministerio de Vivienda, Ciudad y Territorio: Analorena Habib – jefe OAP (ahabib@minvivienda.gov.co);_x000a_o Ministerio de Salud y Protección Social: Bibiana Quiroga – jefe OAP (bquiroga@minsalud.gov.co)_x000a_o Departamento para la Prosperidad Social: Carolina Queruz – jefe OAP (carolina.queruz@prosperidadsocial.gov.co) _x000a_"/>
    <m/>
    <s v="En la primera mesa del ODS 11 (llevada a cabo el día 6 de octubre) las entidades presentes no estuvieron de acuerdo con los indicadores propuestos para medir la meta ODS 11,7 sobre acceso a zonas verdes y espacios públicos seguros. En la discusión, el Ministerio de Vivienda comentó que revisaría un nuevo indicador y enviaría información sobre el mismo, sin embargo, a la fecha no ha llegado comunicación sobre dicho indicador por parte del Ministerio de Vivienda. Así mismo, el DNP y el Ministerio de Salud acordaron buscar un nuevo indicador para la meta ODS 11,7. En la segunda mesa, llevada a cabo el día 13 de octubre, el DPS pide que se replantee el indicador y propone medir obras/metros cuadrados por habitante."/>
    <s v="Parcialmente"/>
    <x v="1"/>
    <x v="1"/>
    <x v="1"/>
    <x v="2"/>
    <s v="Sí"/>
    <m/>
    <s v="11.7.a"/>
    <m/>
    <s v="Sí"/>
    <s v="11.7.a"/>
    <m/>
    <m/>
    <m/>
    <m/>
    <m/>
    <s v="Low"/>
    <s v="NATIONAL"/>
    <s v="Los datos están bien pero deben ir con coma"/>
    <s v="OK -poner comas en vez de puntos"/>
    <s v="OK -poner comas en vez de puntos"/>
  </r>
  <r>
    <m/>
    <n v="1"/>
    <x v="10"/>
    <s v="Mesa 11"/>
    <s v="11.7"/>
    <s v="De aquí a 2030, proporcionar acceso universal a zonas verdes y espacios públicos seguros, inclusivos y accesibles, en particular para las mujeres y los niños, las personas de edad y las personas con discapacidad"/>
    <s v="Ministerio de Vivienda, Ciudad y Territorio"/>
    <s v="Coldeportes_x000a_Departamento para la Prosperidad Social _x000a_Ministerio de Ambiente y Desarrollo Sostenible"/>
    <s v="DNP"/>
    <s v="Nuevo"/>
    <s v="Porcentaje de mujeres de 13 a 49 años que han sido tocadas o manoseadas sin su consentimiento"/>
    <m/>
    <s v="Mide el porcentaje de mujeres entre 13 y 49 años que han sido tocadas o manoseadas sin su consentimiento, respecto al total de mujeres encuestadas en este rango de edad."/>
    <s v="Porcentaje"/>
    <s v="MinSalud - Encuesta Nacional de Demografía y Salud (ENDS)"/>
    <n v="0.17899999999999999"/>
    <s v="17,9%* (2020)_x000a_En Revisiòn"/>
    <n v="0.08"/>
    <s v="No"/>
    <s v="MinSalud"/>
    <s v="DDS"/>
    <s v="Ministerio de Salud y Protección Social"/>
    <s v="Miniserio del Interior"/>
    <s v="Ministerio de Defensa"/>
    <m/>
    <m/>
    <s v="Sí"/>
    <s v="Pendiente"/>
    <m/>
    <m/>
    <m/>
    <m/>
    <m/>
    <m/>
    <m/>
    <m/>
    <m/>
    <m/>
    <m/>
    <m/>
    <m/>
    <m/>
    <m/>
    <m/>
    <m/>
    <m/>
    <m/>
    <s v="No"/>
    <s v="Sí"/>
    <s v="Similar"/>
    <s v="El 22 de noviembre, Felipe Castro tomó la decisión de dejar el indicador y que el Ministerio de Vivienda sea el responsable. Se debe incluir una responsabilidad al DANE para que realice una medición de un mejor indicador"/>
    <m/>
    <n v="1"/>
    <n v="1"/>
    <s v="Correo"/>
    <s v="o Ministerio de Vivienda, Ciudad y Territorio: Analorena Habib – jefe OAP (ahabib@minvivienda.gov.co);_x000a_o Ministerio de Salud y Protección Social: Bibiana Quiroga – jefe OAP (bquiroga@minsalud.gov.co)_x000a_o Departamento para la Prosperidad Social: Carolina Queruz – jefe OAP (carolina.queruz@prosperidadsocial.gov.co) _x000a_"/>
    <s v="Jefes OAP"/>
    <s v="o Ministerio de Vivienda, Ciudad y Territorio: Analorena Habib – jefe OAP (ahabib@minvivienda.gov.co);_x000a_o Ministerio de Salud y Protección Social: Bibiana Quiroga – jefe OAP (bquiroga@minsalud.gov.co)_x000a_o Departamento para la Prosperidad Social: Carolina Queruz – jefe OAP (carolina.queruz@prosperidadsocial.gov.co) _x000a_"/>
    <m/>
    <s v="En la primera mesa del ODS 11 (llevada a cabo el día 6 de octubre) las entidades presentes no estuvieron de acuerdo con los indicadores propuestos para medir la meta ODS 11,7 sobre acceso a zonas verdes y espacios públicos seguros. En la discusión, el Ministerio de Vivienda comentó que revisaría un nuevo indicador y enviaría información sobre el mismo, sin embargo, a la fecha no ha llegado comunicación sobre dicho indicador por parte del Ministerio de Vivienda. Así mismo, el DNP y el Ministerio de Salud acordaron buscar un nuevo indicador para la meta ODS 11,7. En la segunda mesa, llevada a cabo el día 13 de octubre, el DPS pide que se replantee el indicador y propone medir obras/metros cuadrados por habitante."/>
    <s v="Parcialmente"/>
    <x v="1"/>
    <x v="1"/>
    <x v="1"/>
    <x v="2"/>
    <s v="Sí"/>
    <m/>
    <s v="11.7.b"/>
    <m/>
    <s v="Sí"/>
    <s v="11.7.b"/>
    <m/>
    <m/>
    <m/>
    <m/>
    <m/>
    <s v="Low"/>
    <s v="NATIONAL"/>
    <s v="Los datos están bien pero deben ir con coma"/>
    <s v="OK -poner comas en vez de puntos"/>
    <s v="OK -poner comas en vez de puntos"/>
  </r>
  <r>
    <m/>
    <n v="1"/>
    <x v="10"/>
    <s v="Mesa 11"/>
    <s v="11.b"/>
    <s v="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
    <s v="Ministerio de Vivienda, Ciudad y Territorio*"/>
    <s v="Ministerio de Ambiente y Desarrollo Sostenible_x000a_Unidad Nacional de Gestión de Riesgo de Desastres"/>
    <s v="DNP"/>
    <s v="Nuevo"/>
    <s v="Porcentaje de municipios y Departamentos con Planes de Ordenamiento Territorial (POD y POT) que incorporan el componente de cambio climático"/>
    <m/>
    <s v="Mide el porcentaje de territorios que han formulado Planes de Ordenamiento Territorial (POT) o Planes de Ordenamiento Departamental (POD) en los cuales se incluye el componente de cambio climático, respecto al total de entidades territoriales (municipios y departamentos)."/>
    <s v="Porcentaje"/>
    <s v="DNP - Sistema POT Modernos"/>
    <n v="0"/>
    <n v="8.8999999999999996E-2"/>
    <n v="1"/>
    <s v="No"/>
    <s v="DNP"/>
    <s v="SDAS"/>
    <s v="Ministerio de Ambiente y Desarrollo Sostenible"/>
    <s v="DNP (DDTS)"/>
    <m/>
    <m/>
    <m/>
    <s v="Pendiente"/>
    <s v="Sí"/>
    <m/>
    <s v="N.D."/>
    <s v="N.D."/>
    <s v="N.D."/>
    <s v="N.D."/>
    <s v="N.D."/>
    <s v="N.D."/>
    <s v="N.D."/>
    <s v="N.D."/>
    <s v="N.D."/>
    <s v="N.D."/>
    <s v="N.D."/>
    <s v="N.D."/>
    <s v="N.D."/>
    <s v="N.D."/>
    <s v="N.D."/>
    <n v="0"/>
    <m/>
    <m/>
    <s v="No"/>
    <s v="No"/>
    <s v="No"/>
    <m/>
    <m/>
    <n v="1"/>
    <n v="2"/>
    <m/>
    <m/>
    <m/>
    <m/>
    <m/>
    <m/>
    <s v="Sí"/>
    <x v="0"/>
    <x v="0"/>
    <x v="1"/>
    <x v="2"/>
    <s v="Sí"/>
    <m/>
    <s v="11.b.a"/>
    <m/>
    <s v="Sí"/>
    <s v="11.b.a"/>
    <m/>
    <m/>
    <m/>
    <s v="Repetido 13.2.a"/>
    <m/>
    <s v="High"/>
    <s v="NATIONAL"/>
    <s v="Los datos están bien pero deben ir con coma"/>
    <s v="OK -poner comas en vez de puntos"/>
    <s v="OK -poner comas en vez de puntos"/>
  </r>
  <r>
    <m/>
    <n v="1"/>
    <x v="10"/>
    <s v="Mesa 11"/>
    <s v="11.b"/>
    <s v="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
    <s v="Ministerio de Vivienda, Ciudad y Territorio*"/>
    <s v="Ministerio de Ambiente y Desarrollo Sostenible_x000a_Unidad Nacional de Gestión de Riesgo de Desastres"/>
    <s v="DNP"/>
    <s v="Nuevo"/>
    <s v="Departamentos con planes integrales (adaptación y mitigación) frente al cambio climático"/>
    <n v="1"/>
    <s v="Mide el número de las entidades territoriales departamentales que incorporan acciones de adaptación (reducción de vulnerabilidad, incremento de la capacidad adaptativa, reducción de la exposición y sensibilidad) y/o mitigación (reducción de emisiones de gases de efecto invernadero) de cambio climático en sus instrumentos formales de planificación del desarrollo y de ordenamiento territorial."/>
    <s v="Departamentos"/>
    <s v="MinAmbiente"/>
    <n v="2"/>
    <n v="11"/>
    <n v="32"/>
    <s v="No"/>
    <s v="Ministerio de Ambiente"/>
    <s v="SDAS"/>
    <s v="Ministerio de Ambiente y Desarrollo Sostenible"/>
    <m/>
    <m/>
    <m/>
    <m/>
    <s v="Pendiente"/>
    <s v="Sí"/>
    <m/>
    <s v="N.D."/>
    <s v="N.D."/>
    <s v="N.D."/>
    <s v="N.D."/>
    <s v="N.D."/>
    <s v="N.D."/>
    <s v="N.D."/>
    <s v="N.D."/>
    <s v="N.D."/>
    <s v="N.D."/>
    <s v="N.D."/>
    <s v="N.D."/>
    <s v="N.D."/>
    <s v="N.D."/>
    <s v="N.D."/>
    <n v="2"/>
    <m/>
    <m/>
    <s v="Sí"/>
    <s v="No"/>
    <s v="No"/>
    <m/>
    <m/>
    <n v="1"/>
    <n v="2"/>
    <m/>
    <m/>
    <m/>
    <m/>
    <m/>
    <m/>
    <s v="Sí"/>
    <x v="0"/>
    <x v="0"/>
    <x v="0"/>
    <x v="2"/>
    <s v="Sí"/>
    <m/>
    <s v="11.b.b"/>
    <m/>
    <s v="Sí"/>
    <s v="11.b.b"/>
    <m/>
    <m/>
    <m/>
    <s v="Repetido 13.1.a"/>
    <m/>
    <s v="High"/>
    <s v="NATIONAL"/>
    <s v="Los datos están bien, deben ir sin el .0"/>
    <s v="OK -poner comas en vez de puntos. No es necesario poner el .0"/>
    <s v="OK -poner comas en vez de puntos. No es necesario poner el .0"/>
  </r>
  <r>
    <m/>
    <n v="1"/>
    <x v="10"/>
    <s v="Mesa 11"/>
    <s v="11.b"/>
    <s v="De aquí a 2020, aumentar considerablemente el número de ciudades y asentamientos humanos que adoptan e implementan políticas y planes integrados para promover la inclusión, el uso eficiente de los recursos, la mitigación del cambio climático y la adaptación a él y la resiliencia ante los desastres, y desarrollar y poner en práctica, en consonancia con el Marco de Sendai para la Reducción del Riesgo de Desastres 2015-2030, la gestión integral de los riesgos de desastre a todos los niveles"/>
    <s v="Ministerio de Vivienda, Ciudad y Territorio*"/>
    <s v="Ministerio de Ambiente y Desarrollo Sostenible_x000a_Unidad Nacional de Gestión de Riesgo de Desastres"/>
    <s v="DNP"/>
    <s v="Nuevo"/>
    <s v="Porcentaje de departamentos y ciudades capitales que incorporan criterios de cambio climático en las líneas instrumentales de sus planes de desarrollo"/>
    <n v="1"/>
    <s v="Mide el porcentaje de departamentos y ciudades capitales que incorporan criterios de cambio climático en las líneas instrumentales de sus planes de desarrollo, respecto al total de departamentos y ciudades capitales."/>
    <s v="Porcentaje"/>
    <s v="MinAmbiente"/>
    <n v="0"/>
    <n v="0.5"/>
    <n v="0.8"/>
    <s v="No"/>
    <s v="En revisión"/>
    <s v="SDAS"/>
    <m/>
    <m/>
    <m/>
    <m/>
    <m/>
    <m/>
    <m/>
    <m/>
    <m/>
    <m/>
    <m/>
    <m/>
    <m/>
    <m/>
    <m/>
    <m/>
    <m/>
    <m/>
    <m/>
    <m/>
    <m/>
    <m/>
    <m/>
    <n v="0"/>
    <m/>
    <m/>
    <s v="No"/>
    <s v="No"/>
    <s v="No"/>
    <m/>
    <m/>
    <n v="1"/>
    <n v="2"/>
    <m/>
    <m/>
    <m/>
    <m/>
    <m/>
    <m/>
    <s v="Sí"/>
    <x v="0"/>
    <x v="0"/>
    <x v="0"/>
    <x v="4"/>
    <s v="Sí"/>
    <s v="Sí"/>
    <s v="11.b.c"/>
    <m/>
    <s v="Sí"/>
    <s v="11.b.c"/>
    <m/>
    <m/>
    <m/>
    <s v="Repetido 13.2.c"/>
    <m/>
    <s v="High"/>
    <s v="NATIONAL"/>
    <s v="Los datos están bien pero deben ir con coma"/>
    <s v="OK -poner comas en vez de puntos. "/>
    <s v="OK -poner comas en vez de puntos. "/>
  </r>
  <r>
    <n v="12"/>
    <n v="1"/>
    <x v="11"/>
    <s v="Mesa 12"/>
    <s v="12.3"/>
    <s v="De aquí a 2030, reducir a la mitad el desperdicio de alimentos per cápita mundial en la venta al por menor y a nivel de los consumidores y reducir las pérdidas de alimentos en las cadenas de producción y suministro, incluidas las pérdidas posteriores a la cosecha"/>
    <s v="Ministerio de Agricultura y Desarrollo Rural "/>
    <s v="Ministerio de Comercio, Industria y Turismo"/>
    <s v="DANE"/>
    <s v="Nuevo"/>
    <s v="Desperdicio de alimentos per cápita en consumo en hogares"/>
    <m/>
    <s v="Mide la diferencia entre el consumo nacional aparente y el consumo real ponderado, por la participación de cada alimento en la canasta básica (alimentos que se pierden en la etapa de consumo)."/>
    <s v="Kilogramos"/>
    <s v="DNP_x000a__x000a_DANE - Encuesta de Ingresos y Gastos"/>
    <s v="32,4 Kg(2013)"/>
    <s v="27,6 Kg"/>
    <s v="16,2 Kg"/>
    <s v="No"/>
    <s v="DNP"/>
    <s v="DDRS"/>
    <s v="DNP"/>
    <m/>
    <m/>
    <m/>
    <m/>
    <s v="Sí"/>
    <s v="Sí"/>
    <m/>
    <m/>
    <m/>
    <m/>
    <m/>
    <m/>
    <m/>
    <m/>
    <m/>
    <m/>
    <m/>
    <m/>
    <m/>
    <m/>
    <s v="32,4 kg"/>
    <s v="N.D."/>
    <s v="N.D."/>
    <s v="N.D."/>
    <m/>
    <s v="Sí"/>
    <s v="Sí"/>
    <s v="No"/>
    <m/>
    <m/>
    <n v="1"/>
    <n v="2"/>
    <m/>
    <m/>
    <m/>
    <m/>
    <m/>
    <m/>
    <s v="Sí"/>
    <x v="0"/>
    <x v="0"/>
    <x v="0"/>
    <x v="2"/>
    <s v="Sí"/>
    <s v="Sí"/>
    <s v="12.3.a"/>
    <m/>
    <s v="Sí"/>
    <s v="12.3.a"/>
    <m/>
    <m/>
    <m/>
    <m/>
    <m/>
    <s v="Low"/>
    <s v="NATIONAL"/>
    <s v="Los datos están bien pero deben ir con coma"/>
    <s v="OK -poner comas en vez de puntos. "/>
    <s v="Los separadores de decimales no pueden ser los mismos que los separadores de miles, se recomienda poner comas en separador de decimales."/>
  </r>
  <r>
    <m/>
    <n v="1"/>
    <x v="11"/>
    <s v="Mesa 12"/>
    <s v="12.4"/>
    <s v="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
    <s v="Ministerio de Ambiente y Desarrollo Sostenible"/>
    <s v="Ministerio de Comercio, Industria y Turismo_x000a_Instituto Colombiano Agropecuario (ICA)_x000a_Ministerio de Salud y Protección Social a través del Instituto Nacional de Vigilancia de Medicamentos (INVIMA)_x000a_Cancillería"/>
    <s v="Sector"/>
    <s v="Nuevo"/>
    <s v="Residuos peligrosos aprovechados y tratados"/>
    <m/>
    <s v="Mide la cantidad de residuos o desechos peligrosos aprovechados y tratados acumulados. "/>
    <s v="Toneladas"/>
    <s v="IDEAM"/>
    <n v="210132"/>
    <n v="738461"/>
    <n v="2806130"/>
    <s v="No"/>
    <s v="MinAmbiente"/>
    <s v="SDAS"/>
    <s v="En revisión"/>
    <m/>
    <m/>
    <m/>
    <m/>
    <s v="No"/>
    <s v="No"/>
    <s v="En revisión"/>
    <m/>
    <m/>
    <m/>
    <m/>
    <m/>
    <m/>
    <m/>
    <m/>
    <m/>
    <n v="86980"/>
    <n v="123853"/>
    <n v="119217"/>
    <n v="191834.3"/>
    <n v="197860.8"/>
    <n v="264852.2"/>
    <n v="210132.9"/>
    <n v="183716.2"/>
    <m/>
    <s v="Sí"/>
    <s v="No"/>
    <s v="Similar"/>
    <m/>
    <m/>
    <n v="1"/>
    <n v="2"/>
    <m/>
    <m/>
    <m/>
    <m/>
    <m/>
    <s v="Pendiente que MinAmbiente aclare si el indicador se va a manejar acumulado o no, porque la informaicón enviada en la FT difiere de la acordada"/>
    <s v="Sí"/>
    <x v="0"/>
    <x v="0"/>
    <x v="0"/>
    <x v="1"/>
    <s v="Sí"/>
    <m/>
    <s v="12.4.a"/>
    <m/>
    <s v="Sí"/>
    <s v="12.4.a"/>
    <m/>
    <m/>
    <m/>
    <m/>
    <m/>
    <s v="High"/>
    <s v="NATIONAL"/>
    <s v="Los datos están bien pero se deben arreglar las unidades y quitar el .0"/>
    <s v="OK -poner comas en vez de puntos. Incluir puntos para diferenciar miles. Quitar el .0 "/>
    <s v="La matriz tiene serie disponible desde 2009, sin embargo los datos de la plataforma solo están a partir de 2015. En los datos que aparecen en la plataforma se sugiere incluir el separador de miles y quitar el décimal, pues es cero."/>
  </r>
  <r>
    <m/>
    <n v="1"/>
    <x v="11"/>
    <s v="Mesa 12"/>
    <s v="12.4"/>
    <s v="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
    <s v="Ministerio de Ambiente y Desarrollo Sostenible"/>
    <s v="Ministerio de Comercio, Industria y Turismo_x000a_Instituto Colombiano Agropecuario (ICA)_x000a_Ministerio de Salud y Protección Social a través del Instituto Nacional de Vigilancia de Medicamentos (INVIMA)_x000a_Cancillería"/>
    <s v="Sector"/>
    <s v="Nuevo"/>
    <s v="Porcentaje de equipos y desechos de policlorobifenilos (PCB) eliminados"/>
    <m/>
    <s v="Mide el porcentaje de equipos y desechos de PCB eliminados correspondientes a los grupos 1, 2 y 3 de la Resolución 0222 de 2011 y la Resolución 1741 de 2016 con relación a las toneladas de PCB reportadas en el inventario Nacional de PCB."/>
    <s v="Porcentaje"/>
    <s v="IDEAM - Inventario Nacional de PCB"/>
    <n v="0.10100000000000001"/>
    <n v="0.3"/>
    <n v="1"/>
    <s v="No"/>
    <s v="MinAmbiente"/>
    <s v="SDAS"/>
    <s v="Ministerio de Ambiente y Desarrollo Sostenible"/>
    <m/>
    <m/>
    <m/>
    <m/>
    <s v="No"/>
    <s v="No"/>
    <s v="En revisión"/>
    <m/>
    <m/>
    <m/>
    <m/>
    <m/>
    <m/>
    <m/>
    <m/>
    <m/>
    <m/>
    <m/>
    <m/>
    <m/>
    <n v="9.4E-2"/>
    <n v="0.10100000000000001"/>
    <n v="9.1999999999999998E-2"/>
    <m/>
    <m/>
    <s v="Sí"/>
    <s v="No"/>
    <s v="No"/>
    <m/>
    <m/>
    <n v="1"/>
    <n v="2"/>
    <m/>
    <m/>
    <m/>
    <m/>
    <m/>
    <s v="La SDAS sugiere modificar el indicador por el de: Apropiada gestión de los equipos con PCB"/>
    <s v="Sí"/>
    <x v="0"/>
    <x v="0"/>
    <x v="0"/>
    <x v="1"/>
    <s v="Sí"/>
    <m/>
    <s v="12.4.b"/>
    <m/>
    <s v="Sí"/>
    <s v="12.4.b"/>
    <m/>
    <m/>
    <m/>
    <m/>
    <m/>
    <s v="High"/>
    <s v="NATIONAL"/>
    <s v="Los datos están bien pero se deben arreglar las unidades, ponerles comas"/>
    <s v="OK -poner comas en vez de puntos. "/>
    <s v="Se suigere dejar el separador de decimales como comas."/>
  </r>
  <r>
    <m/>
    <n v="1"/>
    <x v="11"/>
    <s v="Mesa 12"/>
    <s v="12.4"/>
    <s v="De aquí a 2020, lograr la gestión ecológicamente racional de los productos químicos y de todos los desechos a lo largo de su ciclo de vida, de conformidad con los marcos internacionales convenidos, y reducir significativamente su liberación a la atmósfera, el agua y el suelo a fin de minimizar sus efectos adversos en la salud humana y el medio ambiente"/>
    <s v="Ministerio de Ambiente y Desarrollo Sostenible"/>
    <s v="Ministerio de Comercio, Industria y Turismo_x000a_Instituto Colombiano Agropecuario (ICA)_x000a_Ministerio de Salud y Protección Social a través del Instituto Nacional de Vigilancia de Medicamentos (INVIMA)_x000a_Cancillería"/>
    <s v="Sector"/>
    <s v="Nuevo"/>
    <s v="Residuos de bombillas con mercurio aprovechadas o gestionadas"/>
    <m/>
    <s v="Mide la cantidad recolectada y aprovechada de residuos de bombillas con contenido de mercurio y que son validadas por la Autoridad Nacional de Licencias Ambientales (ANLA) según la información reportada por los programas posconsumo. "/>
    <s v="Toneladas"/>
    <s v="Autoridad Nacional de Licencias Ambientales (ANLA)"/>
    <n v="1918"/>
    <n v="4036"/>
    <n v="20551"/>
    <s v="No"/>
    <s v="MinAmbiente"/>
    <s v="SDAS"/>
    <s v="Ministerio de Ambiente y Desarrollo Sostenible"/>
    <m/>
    <m/>
    <m/>
    <m/>
    <s v="No"/>
    <s v="No"/>
    <s v="En revisión"/>
    <m/>
    <m/>
    <m/>
    <m/>
    <m/>
    <m/>
    <m/>
    <m/>
    <m/>
    <m/>
    <m/>
    <m/>
    <n v="255"/>
    <n v="509"/>
    <n v="1144"/>
    <n v="1918"/>
    <m/>
    <m/>
    <s v="Sí"/>
    <s v="No"/>
    <s v="No"/>
    <m/>
    <m/>
    <n v="1"/>
    <n v="2"/>
    <m/>
    <m/>
    <m/>
    <m/>
    <m/>
    <s v="Se solicitó a MinAmbiente verificar los datos enviados en la FT ya que no coinciden con los valores trabajados en la matriz"/>
    <s v="Sí"/>
    <x v="0"/>
    <x v="0"/>
    <x v="1"/>
    <x v="1"/>
    <s v="Sí"/>
    <m/>
    <s v="12.4.c"/>
    <m/>
    <s v="Sí"/>
    <s v="12.4.c"/>
    <m/>
    <m/>
    <m/>
    <m/>
    <m/>
    <s v="High"/>
    <s v="NATIONAL"/>
    <s v="Los datos están bien pero se deben arreglar las unidades, quitar el .0 y poner bien la palabra toneladas"/>
    <s v="OK -poner comas en vez de puntos. Incluir puntos para diferenciar miles. Quitar el .0 "/>
    <s v="Incluir en la plataforma dato desde 2012, que se encuentra disponible en la matriz. Se sugiere quitar el decimal e incluir el separador de miles con punto para mayor claridad-"/>
  </r>
  <r>
    <m/>
    <n v="1"/>
    <x v="11"/>
    <s v="Mesa 12"/>
    <s v="12.5"/>
    <s v="De aquí a 2030, reducir considerablemente la generación de desechos mediante actividades de prevención, reducción, reciclado y reutilización"/>
    <s v="Ministerio de Vivienda, Ciudad y Territorio  "/>
    <s v="Ministerio de Ambiente y Desarrollo Sostenible"/>
    <s v="DNP"/>
    <s v="Nuevo"/>
    <s v="Tasa de reciclaje y nueva utilización de residuos sólidos generados"/>
    <m/>
    <s v="Mide el porcentaje entre los residuos que son tratados y/o manejados para ser reintroducidos a los procesos de producción, respecto al total de la oferta de residuos sólidos."/>
    <s v="Porcentaje"/>
    <s v="DANE - Cuentas Ambientales"/>
    <n v="8.5999999999999993E-2"/>
    <n v="0.1"/>
    <n v="0.17899999999999999"/>
    <s v="Sí"/>
    <s v="DANE"/>
    <s v="DDU"/>
    <s v="Ministerio de Vivienda, Ciudad y Territorio"/>
    <m/>
    <m/>
    <m/>
    <m/>
    <s v="Sí"/>
    <s v="Sí"/>
    <m/>
    <m/>
    <m/>
    <m/>
    <m/>
    <m/>
    <m/>
    <m/>
    <m/>
    <m/>
    <m/>
    <m/>
    <m/>
    <n v="7.1999999999999995E-2"/>
    <n v="7.5999999999999998E-2"/>
    <n v="0.09"/>
    <n v="8.5999999999999993E-2"/>
    <m/>
    <m/>
    <s v="Sí"/>
    <s v="Sí"/>
    <s v="Similar"/>
    <m/>
    <m/>
    <n v="1"/>
    <n v="2"/>
    <m/>
    <m/>
    <m/>
    <m/>
    <m/>
    <m/>
    <s v="Sí"/>
    <x v="0"/>
    <x v="0"/>
    <x v="0"/>
    <x v="2"/>
    <s v="Sí"/>
    <m/>
    <s v="12.5.a"/>
    <m/>
    <s v="Sí"/>
    <s v="12.5.a"/>
    <m/>
    <m/>
    <m/>
    <m/>
    <m/>
    <s v="High"/>
    <s v="NATIONAL"/>
    <s v="Los datos están bien pero se deben arreglar las unidades, ponerles comas"/>
    <s v="OK -poner comas en vez de puntos. "/>
    <s v="La serie incluye dato desde 2012, se debe incluir desde esete año en la plataforma. Adicionalmente, la plataforma muestra un dato en 2014 que no coincide con la matriz ni la ficha técnica se debe corregir. Se sguiere que el separador de decimales sea coma."/>
  </r>
  <r>
    <m/>
    <n v="1"/>
    <x v="11"/>
    <s v="Mesa 12"/>
    <s v="12.6"/>
    <s v="Alentar a las empresas, en especial las grandes empresas y las empresas transnacionales, a que adopten prácticas sostenibles e incorporen información sobre la sostenibilidad en su ciclo de presentación de informes"/>
    <s v="Ministerio de Comercio, Industria y Turismo "/>
    <m/>
    <s v="DANE "/>
    <s v="12.6.1"/>
    <s v="Promedio móvil de la tasa de reporte de la sostenibilidad empresarial para los últimos 5 años"/>
    <m/>
    <s v="Mide el promedio móvil de empresas y organizaciones que presentan o reportan indicadores sociales y ambientales en sistemas e índices verificables y reconocidos internacionalmente, con el fin de evaluar el impacto y crecimiento asociado a la autorregulación y autogestión de los sectores productivos."/>
    <s v="Porcentaje"/>
    <s v="Global Reporting Initiative - Sustainability Disclosure database"/>
    <n v="0.25"/>
    <n v="0.35"/>
    <n v="0.35"/>
    <s v="No"/>
    <s v="DANE"/>
    <s v="SDAS"/>
    <s v="Ministerio de Ambiente y Desarrollo Sostenible"/>
    <s v="Ministerio de Comercio, Industria y Turismo"/>
    <m/>
    <m/>
    <m/>
    <s v="Pendiente"/>
    <s v="Pendiente"/>
    <s v="En revisión"/>
    <m/>
    <m/>
    <m/>
    <m/>
    <m/>
    <m/>
    <m/>
    <m/>
    <m/>
    <m/>
    <m/>
    <m/>
    <m/>
    <m/>
    <m/>
    <m/>
    <m/>
    <m/>
    <s v="No"/>
    <s v="Sí"/>
    <s v="No"/>
    <m/>
    <s v="Durante la mesa técnica se acordó cambiar el indicador de &quot;empresas con informes de sostenibilidad ambiental&quot; por el de &quot;Promedio móvil de la tasa de crecimiento de reporte de la sostenibilidad empresarial para los últimos 5 años&quot; y la SDAS quedó de enviar la ficha técnica con los nuevos valores. A pesar de que en la matriz se cambió el nombre del indicador, los datos no se habían modificado, por lo que correspondían al indicador original. El 23 de enero, la SDAS envió la ficha técnica con los datos del nuevo indicador acordado y, por ende, se modificaron."/>
    <n v="1"/>
    <n v="2"/>
    <m/>
    <m/>
    <m/>
    <m/>
    <m/>
    <m/>
    <s v="Sí"/>
    <x v="0"/>
    <x v="0"/>
    <x v="0"/>
    <x v="2"/>
    <s v="Sí"/>
    <m/>
    <s v="12.6.a"/>
    <m/>
    <s v="Sí"/>
    <s v="12.6.a"/>
    <m/>
    <m/>
    <m/>
    <m/>
    <m/>
    <s v="High"/>
    <s v="NATIONAL"/>
    <s v="Los datos están bien pero se debe quitar el .0"/>
    <s v="OK -quitar el .0"/>
    <s v="Los valores tuvieron cambios en la matriz, por favor actualizarlos en la plataforma."/>
  </r>
  <r>
    <m/>
    <n v="1"/>
    <x v="11"/>
    <s v="Mesa 12"/>
    <s v="12.b"/>
    <s v="Elaborar y aplicar instrumentos para vigilar los efectos en el desarrollo sostenible, a fin de lograr un turismo sostenible que cree puestos de trabajo y promueva la cultura y los productos locales"/>
    <s v="Ministerio de Comercio, Industria y Turismo"/>
    <s v="Ministerio de Ambiente y Desarrollo Sostenible_x000a_Ministerio de Cultura_x000a_Ministerio de Trabajo"/>
    <s v="Sector"/>
    <s v="Nuevo"/>
    <s v="Negocios verdes verificados"/>
    <m/>
    <s v="Mide el acumulado de negocios verdes generados, los cuales han sido verificados a través de la herramienta de criterios de negocios verdes, establecidos por el MinAmbiente."/>
    <s v="Negocios"/>
    <s v="MinAmbiente"/>
    <n v="90"/>
    <n v="653"/>
    <n v="12630"/>
    <s v="No"/>
    <s v="MADS"/>
    <s v="SDAS"/>
    <s v="En revisión"/>
    <m/>
    <m/>
    <m/>
    <m/>
    <s v="No"/>
    <s v="No"/>
    <m/>
    <m/>
    <m/>
    <m/>
    <m/>
    <m/>
    <m/>
    <m/>
    <m/>
    <m/>
    <m/>
    <m/>
    <m/>
    <m/>
    <m/>
    <n v="70"/>
    <n v="90"/>
    <n v="244"/>
    <n v="434"/>
    <s v="No"/>
    <s v="No"/>
    <s v="No"/>
    <m/>
    <m/>
    <n v="1"/>
    <n v="2"/>
    <m/>
    <m/>
    <m/>
    <m/>
    <m/>
    <m/>
    <s v="Sí"/>
    <x v="0"/>
    <x v="0"/>
    <x v="0"/>
    <x v="2"/>
    <s v="Sí"/>
    <m/>
    <s v="12.b.a"/>
    <m/>
    <s v="Sí"/>
    <s v="12.b.a"/>
    <m/>
    <m/>
    <m/>
    <m/>
    <m/>
    <s v="High"/>
    <s v="NATIONAL"/>
    <s v="Los datos están bien pero se debe quitar el .0 y arreglar las unidades"/>
    <s v="OK -poner comas en vez de puntos. Incluir puntos para diferenciar miles. Quitar el .0 "/>
    <s v="La serie de la matriz incluye dato de 2014 y este dato no se encuentra en la plataforma. Favor incluir.  Se sugiere eliminar el decimal pues es todos los casos es cero e incluir separadores de miles."/>
  </r>
  <r>
    <n v="13"/>
    <n v="1"/>
    <x v="12"/>
    <s v="Mesa 13"/>
    <s v="13.1"/>
    <s v="Fortalecer la resiliencia y la capacidad de adaptación a los riesgos relacionados con el clima y los desastres naturales en todos los países"/>
    <s v="Ministerio de Ambiente y Desarrollo Sostenible "/>
    <s v="Unidad Nacional de Gestión del Riesgo de Desastres (UNGRD)_x000a_Ministerio de Transporte_x000a_Ministerio de Minas y Energía_x000a_Ministerio de Agricultura y Desarrollo Rural_x000a_Ministerio de Vivienda, Ciudad y Territorio_x000a_Ministerio de Hacienda y Crédito Público_x000a_Ministerio de Salud y Protección Social _x000a_Departamento Nacional de Planeación"/>
    <s v="DANE"/>
    <s v="Nuevo"/>
    <s v="Departamentos con planes integrales (adaptación y mitigación) frente al cambio climático"/>
    <n v="1"/>
    <s v="Mide el número de entidades territoriales departamentales que incorporan acciones de adaptación (reducción de vulnerabilidad, incremento de la capacidad adaptativa, reducción de la exposición y sensibilidad) y/o mitigación (reducción de emisiones de gases de efecto Invernadero) de cambio climático en sus instrumentos formales de planificación del desarrollo y de ordenamiento territorial."/>
    <s v="Departamentos"/>
    <s v="MinAmbiente"/>
    <n v="2"/>
    <n v="11"/>
    <n v="32"/>
    <s v="No"/>
    <s v="Ministerio de Ambiente"/>
    <s v="SDAS"/>
    <s v="Ministerio de Ambiente y Desarrollo Sostenible"/>
    <m/>
    <m/>
    <m/>
    <m/>
    <s v="Pendiente"/>
    <s v="Sí"/>
    <m/>
    <s v="N.D."/>
    <s v="N.D."/>
    <s v="N.D."/>
    <s v="N.D."/>
    <s v="N.D."/>
    <s v="N.D."/>
    <s v="N.D."/>
    <s v="N.D."/>
    <s v="N.D."/>
    <s v="N.D."/>
    <s v="N.D."/>
    <s v="N.D."/>
    <s v="N.D."/>
    <s v="N.D."/>
    <s v="N.D."/>
    <n v="2"/>
    <m/>
    <m/>
    <s v="Sí"/>
    <s v="No"/>
    <s v="No"/>
    <m/>
    <m/>
    <n v="1"/>
    <n v="2"/>
    <m/>
    <m/>
    <m/>
    <m/>
    <m/>
    <m/>
    <s v="Sí"/>
    <x v="0"/>
    <x v="0"/>
    <x v="0"/>
    <x v="2"/>
    <s v="Sí"/>
    <m/>
    <s v="13.1.a"/>
    <m/>
    <s v="Sí"/>
    <s v="13.1.a"/>
    <m/>
    <m/>
    <m/>
    <s v="Repetido 11.b.b"/>
    <m/>
    <s v="High"/>
    <s v="NATIONAL"/>
    <m/>
    <s v="OK -quitar el .0"/>
    <m/>
  </r>
  <r>
    <m/>
    <n v="1"/>
    <x v="12"/>
    <s v="Mesa 13"/>
    <s v="13.1"/>
    <s v="Fortalecer la resiliencia y la capacidad de adaptación a los riesgos relacionados con el clima y los desastres naturales en todos los países"/>
    <s v="Ministerio de Ambiente y Desarrollo Sostenible "/>
    <s v="Unidad Nacional de Gestión del Riesgo de Desastres (UNGRD)_x000a_Ministerio de Transporte_x000a_Ministerio de Minas y Energía_x000a_Ministerio de Agricultura y Desarrollo Rural_x000a_Ministerio de Comercio, Industria y Turismo_x000a_Ministerio de Vivienda, Ciudad y Territorio_x000a_Ministerio de Hacienda y Crédito Público_x000a_Ministerio de Salud y Protección Social _x000a_Departamento Nacional de Planeación"/>
    <s v="DANE"/>
    <s v="Nuevo"/>
    <s v="Mortalidad nacional causada por eventos recurrentes"/>
    <n v="1"/>
    <s v="Mide el número de muertes confirmadas en un desastre o tras el impacto de un desastre ocasionado por un evento recurrente."/>
    <s v="Muertes"/>
    <s v="Unidad Nacional de Gestión del Riesgo de Desastre (UNGRD) - Consolidado Atención de Emergencias"/>
    <s v="110_x000a_(2014-2016)"/>
    <n v="110"/>
    <n v="94"/>
    <s v="No"/>
    <s v="UNGRD"/>
    <s v="SDAS"/>
    <s v="Unidad Nacional de Gestión del Riesgo de Desastre "/>
    <m/>
    <m/>
    <m/>
    <m/>
    <s v="Sí"/>
    <s v="Sí"/>
    <m/>
    <m/>
    <m/>
    <m/>
    <m/>
    <m/>
    <n v="82"/>
    <n v="65"/>
    <n v="59"/>
    <n v="74"/>
    <n v="29"/>
    <n v="137"/>
    <n v="152"/>
    <n v="70"/>
    <n v="41"/>
    <n v="54"/>
    <n v="134"/>
    <n v="116"/>
    <m/>
    <s v="Sí"/>
    <s v="No"/>
    <s v="Sí"/>
    <m/>
    <m/>
    <n v="1"/>
    <n v="2"/>
    <m/>
    <m/>
    <m/>
    <m/>
    <m/>
    <m/>
    <s v="Sí"/>
    <x v="0"/>
    <x v="0"/>
    <x v="0"/>
    <x v="1"/>
    <s v="Sí"/>
    <s v="Sí"/>
    <s v="13.1.b"/>
    <m/>
    <s v="Sí"/>
    <s v="13.1.b"/>
    <m/>
    <m/>
    <m/>
    <s v="Repetido 1.5.a y 11.5.a"/>
    <m/>
    <s v="Low"/>
    <s v="NATIONAL"/>
    <m/>
    <s v="OK - poner comas en vez de puntos. "/>
    <s v="Línea base:_x000a_La línea base corresponde a los años 2014-2016, y no únicamente al año 2016. Ajustar._x000a__x000a_Serie histórica:_x000a_Hace falta incluir la serie histórica que se encuentra en la ficha técnica"/>
  </r>
  <r>
    <m/>
    <n v="1"/>
    <x v="12"/>
    <s v="Mesa 13"/>
    <s v="13.1"/>
    <s v="Fortalecer la resiliencia y la capacidad de adaptación a los riesgos relacionados con el clima y los desastres naturales en todos los países"/>
    <s v="Ministerio de Ambiente y Desarrollo Sostenible "/>
    <s v="Unidad Nacional de Gestión del Riesgo de Desastres (UNGRD)_x000a_Ministerio de Transporte_x000a_Ministerio de Minas y Energía_x000a_Ministerio de Agricultura y Desarrollo Rural_x000a_Ministerio de Comercio, Industria y Turismo_x000a_Ministerio de Vivienda, Ciudad y Territorio_x000a_Ministerio de Hacienda y Crédito Público_x000a_Ministerio de Salud y Protección Social _x000a_Departamento Nacional de Planeación"/>
    <s v="DANE"/>
    <s v="Nuevo"/>
    <s v="Tasa de personas afectadas a causa de eventos recurrentes"/>
    <n v="1"/>
    <s v="Mide el número de personas afectadas en sus bienes, infraestructura y/o medios de subsistencia tras el impacto de un evento recurrente, por cada 100.000 habitantes."/>
    <s v="Tasa por cada 100.000 habitantes"/>
    <s v="Unidad Nacional de Gestión del Riesgo de Desastre (UNGRD) - Consolidado Atención de Emergencias"/>
    <n v="744.67"/>
    <n v="744.67"/>
    <n v="632.97"/>
    <s v="No"/>
    <s v="UNGRD"/>
    <s v="SDAS"/>
    <s v="Unidad Nacional de Gestión del Riesgo de Desastre "/>
    <m/>
    <m/>
    <m/>
    <m/>
    <s v="Sí"/>
    <s v="Sí"/>
    <m/>
    <m/>
    <m/>
    <m/>
    <m/>
    <m/>
    <n v="1086686"/>
    <n v="681121"/>
    <n v="1502172"/>
    <n v="1850537"/>
    <n v="418636"/>
    <n v="2938227"/>
    <n v="2295686"/>
    <n v="925975"/>
    <n v="572361"/>
    <n v="286638"/>
    <n v="253256"/>
    <n v="536982"/>
    <m/>
    <s v="Sí"/>
    <s v="No"/>
    <s v="No"/>
    <m/>
    <m/>
    <n v="1"/>
    <n v="2"/>
    <m/>
    <m/>
    <m/>
    <m/>
    <m/>
    <m/>
    <s v="Sí"/>
    <x v="0"/>
    <x v="0"/>
    <x v="0"/>
    <x v="1"/>
    <s v="Sí"/>
    <s v="Sí"/>
    <s v="13.1.c"/>
    <m/>
    <s v="Sí"/>
    <e v="#N/A"/>
    <m/>
    <s v="Era 13.1.1,se cambia código._x000a_"/>
    <n v="1"/>
    <s v="Repetido 1.5.b y 11.5.b"/>
    <s v="ok"/>
    <s v="Low"/>
    <s v="NATIONAL"/>
    <m/>
    <s v="OK - poner comas en vez de puntos. "/>
    <s v="Línea base:_x000a_La línea base corresponde a los años 2014-2016, y no únicamente al año 2016. Ajustar._x000a__x000a_Serie histórica:_x000a_Hace falta incluir la serie histórica que se encuentra en la ficha técnica"/>
  </r>
  <r>
    <m/>
    <n v="1"/>
    <x v="12"/>
    <s v="Mesa 13"/>
    <s v="13.2"/>
    <s v="Incorporar medidas relativas al cambio climático en las políticas, estrategias y planes nacionales"/>
    <s v="Departamento Nacional de Planeación"/>
    <s v="Ministerio de Ambiente y Desarrollo Sostenible_x000a_Ministerio de Transporte_x000a_Ministerio de Agricultura y Desarrollo Rural_x000a_Ministerio de Vivienda, Ciudad y Territorio_x000a_Ministerio de Hacienda y Crédito Público_x000a_Ministerio de Salud y Protección Social_x000a_Ministerio de Tecnologías de la Información y las Comunicaciones_x000a_Unidad Nacional de Gestión del Riesgo de Desastres (UNGRD)_x000a_Miisterio de Minas y Energía"/>
    <s v="DNP "/>
    <s v="Nuevo"/>
    <s v="Reducción de emisiones totales de gases efecto invernadero respecto al escenario de base (Business As Usual-BAU)"/>
    <m/>
    <s v="Mide la reducción porcentual de emisiones totales de gases de efecto invernadero (CO2 eq) del país, respecto a las emisiones totales proyectadas para el año 2030."/>
    <s v="Porcentaje"/>
    <s v="IDEAM"/>
    <s v="0% (2010)"/>
    <s v="N.D."/>
    <n v="0.2"/>
    <s v="Sí"/>
    <s v="IDEAM"/>
    <s v="SDAS"/>
    <s v="Ministerio de Ambiente y Desarrollo Sostenible"/>
    <s v="Cancillería"/>
    <m/>
    <m/>
    <m/>
    <s v="Sí"/>
    <s v="Sí"/>
    <s v="DNP"/>
    <s v="N.D."/>
    <s v="N.A."/>
    <s v="N.A."/>
    <s v="N.A."/>
    <s v="N.A."/>
    <s v="N.A."/>
    <s v="N.A."/>
    <s v="N.A."/>
    <s v="N.A."/>
    <s v="N.A."/>
    <n v="0"/>
    <s v="N.A."/>
    <s v="N.A."/>
    <s v="N.A."/>
    <s v="N.A."/>
    <n v="0"/>
    <m/>
    <m/>
    <s v="No"/>
    <s v="No"/>
    <s v="No"/>
    <m/>
    <m/>
    <n v="1"/>
    <n v="2"/>
    <m/>
    <m/>
    <m/>
    <m/>
    <m/>
    <m/>
    <s v="Sí"/>
    <x v="0"/>
    <x v="0"/>
    <x v="0"/>
    <x v="4"/>
    <s v="Sí"/>
    <s v="Sí"/>
    <s v="13.a.a"/>
    <m/>
    <s v="Sí"/>
    <s v="13.a.a"/>
    <m/>
    <m/>
    <m/>
    <m/>
    <m/>
    <s v="High"/>
    <s v="NATIONAL"/>
    <m/>
    <s v="OK - poner comas en vez de puntos. "/>
    <m/>
  </r>
  <r>
    <m/>
    <n v="1"/>
    <x v="12"/>
    <s v="Mesa 13"/>
    <s v="13.2"/>
    <s v="Incorporar medidas relativas al cambio climático en las políticas, estrategias y planes nacionales"/>
    <s v="Departamento Nacional de Planeación"/>
    <s v="Ministerio de Ambiente y Desarrollo Sostenible_x000a_Ministerio de Transporte_x000a_Ministerio de Agricultura y Desarrollo Rural_x000a_Ministerio de Comercio, Industria y Turismo_x000a_Ministerio de Vivienda, Ciudad y Territorio_x000a_Ministerio de Hacienda y Crédito Público_x000a_Ministerio de Salud y Protección Social_x000a_Ministerio de Tecnologías de la Información y las Comunicaciones_x000a_Unidad Nacional de Gestión del Riesgo de Desastres (UNGRD)_x000a_Ministerio de Minas y Energía"/>
    <s v="DNP"/>
    <s v="Nuevo"/>
    <s v="Porcentaje de municipios y Departamentos con Planes de Ordenamiento Territorial (POD y POT) que incorporan el componente de cambio climático"/>
    <m/>
    <s v="Mide el porcentaje de territorios que han formulado Planes de Ordenamiento Territorial (POT) o Planes de Ordenamiento Departamental (POD) en los cuales se incluye el componente de cambio climático, respecto al total de entidades territoriales (municipios y departamentos)."/>
    <s v="Porcentaje"/>
    <s v="DNP - Sistema POT Modernos"/>
    <n v="0"/>
    <n v="8.8999999999999996E-2"/>
    <n v="1"/>
    <s v="No"/>
    <s v="DNP"/>
    <s v="SDAS"/>
    <s v="Ministerio de Ambiente y Desarrollo Sostenible"/>
    <s v="DNP (DDTS)"/>
    <m/>
    <m/>
    <m/>
    <s v="Pendiente"/>
    <s v="Sí"/>
    <m/>
    <s v="N.D."/>
    <s v="N.D."/>
    <s v="N.D."/>
    <s v="N.D."/>
    <s v="N.D."/>
    <s v="N.D."/>
    <s v="N.D."/>
    <s v="N.D."/>
    <s v="N.D."/>
    <s v="N.D."/>
    <n v="0"/>
    <s v="N.D."/>
    <s v="N.D."/>
    <s v="N.D."/>
    <s v="N.D."/>
    <n v="0"/>
    <m/>
    <m/>
    <s v="No"/>
    <s v="No"/>
    <s v="No"/>
    <m/>
    <m/>
    <n v="1"/>
    <n v="2"/>
    <m/>
    <m/>
    <m/>
    <m/>
    <m/>
    <m/>
    <s v="Sí"/>
    <x v="0"/>
    <x v="0"/>
    <x v="1"/>
    <x v="2"/>
    <s v="Sí"/>
    <m/>
    <s v="13.2.a"/>
    <m/>
    <s v="Sí"/>
    <s v="13.2.a"/>
    <m/>
    <m/>
    <m/>
    <s v="Repetido 11.b.a"/>
    <m/>
    <s v="High"/>
    <s v="NATIONAL"/>
    <m/>
    <s v="OK - poner comas en vez de puntos. "/>
    <m/>
  </r>
  <r>
    <m/>
    <n v="1"/>
    <x v="12"/>
    <s v="Mesa 13"/>
    <s v="13.2"/>
    <s v="Incorporar medidas relativas al cambio climático en las políticas, estrategias y planes nacionales"/>
    <s v="Departamento Nacional de Planeación"/>
    <s v="Ministerio de Ambiente y Desarrollo Sostenible_x000a_Ministerio de Transporte_x000a_Ministerio de Agricultura y Desarrollo Rural_x000a_Ministerio de Comercio, Industria y Turismo_x000a_Ministerio de Vivienda, Ciudad y Territorio_x000a_Ministerio de Hacienda y Crédito Público_x000a_Ministerio de Salud y Protección Social_x000a_Ministerio de Tecnologías de la Información y las Comunicaciones_x000a_Unidad Nacional de Gestión del Riesgo de Desastres (UNGRD)_x000a_Ministerio de Minas y Energía"/>
    <s v="Sector"/>
    <s v="Nuevo"/>
    <s v="Porcentaje de departamentos y ciudades capitales que incorporan criterios de cambio climático en las líneas instrumentales de sus planes de desarrollo"/>
    <n v="1"/>
    <s v="Mide el porcentaje de departamentos y ciudades capitales que incorporan criterios de cambio climático en las líneas instrumentales de sus planes de desarrollo, respecto al total de departamentos y ciudades capitales."/>
    <s v="Porcentaje "/>
    <s v="MinAmbiente"/>
    <n v="0"/>
    <n v="0.5"/>
    <n v="0.8"/>
    <s v="No"/>
    <s v="En revisión"/>
    <s v="SDAS"/>
    <m/>
    <m/>
    <m/>
    <m/>
    <m/>
    <m/>
    <m/>
    <m/>
    <m/>
    <m/>
    <m/>
    <m/>
    <m/>
    <m/>
    <m/>
    <m/>
    <m/>
    <m/>
    <m/>
    <m/>
    <m/>
    <m/>
    <m/>
    <n v="0"/>
    <m/>
    <m/>
    <s v="No"/>
    <s v="No"/>
    <s v="No"/>
    <m/>
    <m/>
    <n v="1"/>
    <n v="2"/>
    <m/>
    <m/>
    <m/>
    <m/>
    <m/>
    <m/>
    <s v="Sí"/>
    <x v="0"/>
    <x v="0"/>
    <x v="0"/>
    <x v="4"/>
    <s v="Sí"/>
    <s v="Sí"/>
    <s v="13.2.c"/>
    <m/>
    <s v="Sí"/>
    <s v="13.2.c"/>
    <m/>
    <m/>
    <m/>
    <s v="Repetido 11.b.c"/>
    <m/>
    <s v="High"/>
    <s v="NATIONAL"/>
    <m/>
    <s v="OK - poner comas en vez de puntos. "/>
    <m/>
  </r>
  <r>
    <m/>
    <n v="1"/>
    <x v="12"/>
    <s v="Mesa 13"/>
    <s v="13.2"/>
    <s v="Incorporar medidas relativas al cambio climático en las políticas, estrategias y planes nacionales"/>
    <s v="Departamento Nacional de Planeación"/>
    <s v="Ministerio de Ambiente y Desarrollo Sostenible_x000a_Ministerio de Transporte_x000a_Ministerio de Agricultura y Desarrollo Rural_x000a_Ministerio de Comercio, Industria y Turismo_x000a_Ministerio de Vivienda, Ciudad y Territorio_x000a_Ministerio de Hacienda y Crédito Público_x000a_Ministerio de Salud y Protección Social_x000a_Ministerio de Tecnologías de la Información y las Comunicaciones_x000a_Unidad Nacional de Gestión del Riesgo de Desastres (UNGRD)_x000a_Ministerio de Minas y Energía"/>
    <s v="Sector"/>
    <s v="Nuevo"/>
    <s v="Planes sectoriales integrales de cambio climático formulados"/>
    <m/>
    <s v="Mide el número de planes integrales de cambio climático formulados por los sectores."/>
    <s v="Planes"/>
    <s v="MinAmbiente"/>
    <n v="0"/>
    <n v="3"/>
    <n v="8"/>
    <s v="No"/>
    <s v="En revisión"/>
    <s v="SDAS"/>
    <s v="En revisión"/>
    <m/>
    <m/>
    <m/>
    <m/>
    <m/>
    <m/>
    <m/>
    <m/>
    <m/>
    <m/>
    <m/>
    <m/>
    <m/>
    <m/>
    <m/>
    <m/>
    <m/>
    <m/>
    <m/>
    <m/>
    <m/>
    <m/>
    <n v="0"/>
    <m/>
    <m/>
    <s v="No"/>
    <s v="No"/>
    <s v="No"/>
    <m/>
    <m/>
    <n v="1"/>
    <n v="2"/>
    <m/>
    <m/>
    <m/>
    <m/>
    <m/>
    <m/>
    <s v="Sí"/>
    <x v="0"/>
    <x v="0"/>
    <x v="1"/>
    <x v="4"/>
    <s v="Sí"/>
    <s v="Sí"/>
    <s v="13.2.b"/>
    <m/>
    <s v="Sí"/>
    <s v="13.2.b"/>
    <m/>
    <m/>
    <m/>
    <m/>
    <m/>
    <s v="High"/>
    <s v="NATIONAL"/>
    <m/>
    <s v="OK - poner comas en vez de puntos. "/>
    <m/>
  </r>
  <r>
    <n v="14"/>
    <n v="1"/>
    <x v="13"/>
    <s v="Mesa 13"/>
    <s v="14.1"/>
    <s v="De aquí a 2025, prevenir y reducir significativamente la contaminación marina de todo tipo, en particular la producida por actividades realizadas en tierra, incluidos los detritos marinos y la polución por nutrientes"/>
    <s v="Ministerio de Ambiente y Desarrollo Sostenible "/>
    <s v="Instituto de Investigaciones Marinas y Costeras “José Benito Vives de Andréis” (INVEMAR)"/>
    <s v="DANE"/>
    <s v="Nuevo"/>
    <s v="Porcentaje de estaciones de monitoreo de aguas marinas con categoría entre aceptable a óptima del Índice de calidad de Aguas Marinas (ICAM)"/>
    <m/>
    <s v="Mide el porcentaje de estaciones de la &quot;Red de Vigilancia para la conservación y protección de la calidad de las aguas marinas y costeras de Colombia&quot; (REDCAM) que registran categorías del ICAM entre aceptable y óptima."/>
    <s v="Porcentaje"/>
    <s v="INVEMAR"/>
    <n v="0.2"/>
    <n v="0.25"/>
    <n v="0.3"/>
    <s v="No"/>
    <s v="En revisión"/>
    <s v="SDAS"/>
    <s v="INVEMAR - Instituto de Investigaciones Marinas y Costeras"/>
    <m/>
    <m/>
    <m/>
    <m/>
    <s v="Pendiente"/>
    <s v="Pendiente"/>
    <m/>
    <m/>
    <m/>
    <m/>
    <m/>
    <m/>
    <m/>
    <m/>
    <m/>
    <m/>
    <m/>
    <m/>
    <m/>
    <m/>
    <m/>
    <m/>
    <n v="0.2"/>
    <m/>
    <m/>
    <s v="Sí"/>
    <s v="No"/>
    <s v="No"/>
    <m/>
    <m/>
    <n v="1"/>
    <n v="2"/>
    <m/>
    <m/>
    <m/>
    <m/>
    <m/>
    <m/>
    <s v="Sí"/>
    <x v="0"/>
    <x v="0"/>
    <x v="0"/>
    <x v="4"/>
    <s v="Sí"/>
    <m/>
    <s v="14.1.c"/>
    <s v="Nuevo"/>
    <s v="No"/>
    <e v="#N/A"/>
    <m/>
    <m/>
    <n v="1"/>
    <m/>
    <s v="ok"/>
    <s v="High"/>
    <s v="NATIONAL"/>
    <m/>
    <s v="OK - quitar .0"/>
    <m/>
  </r>
  <r>
    <m/>
    <n v="1"/>
    <x v="13"/>
    <s v="Mesa 13"/>
    <s v="14.2"/>
    <s v="De aquí a 2020, gestionar y proteger sosteniblemente los ecosistemas marinos y costeros para evitar efectos adversos importantes, incluso fortaleciendo su resiliencia, y adoptar medidas para restaurarlos a fin de restablecer la salud y la productividad de los océanos"/>
    <s v="Ministerio de Ambiente y Desarrollo Sostenible* "/>
    <s v="Parques Nacionales Naturales de Colombia "/>
    <s v="Sector"/>
    <s v="Nuevo"/>
    <s v="Índice de Salud de los Océanos (OHI)"/>
    <m/>
    <s v="Mide lo bien que las regiones costeras optimizan sus potenciales beneficios y servicios oceánicos de manera sostenible con relación a un punto de referencia."/>
    <s v="Índice"/>
    <s v="Ocean Health Index_x000a_http://www.oceanhealthindex.org/"/>
    <n v="61"/>
    <n v="60"/>
    <n v="66"/>
    <s v="No"/>
    <s v="MinAmbiente"/>
    <s v="SDAS"/>
    <s v="MinAmbiente"/>
    <m/>
    <m/>
    <m/>
    <m/>
    <m/>
    <m/>
    <m/>
    <m/>
    <m/>
    <m/>
    <m/>
    <m/>
    <m/>
    <m/>
    <m/>
    <m/>
    <m/>
    <m/>
    <m/>
    <n v="63"/>
    <n v="62"/>
    <n v="61"/>
    <n v="61"/>
    <n v="60"/>
    <m/>
    <s v="Sí"/>
    <s v="Sí"/>
    <s v="No"/>
    <m/>
    <s v="24.01.2018 Tanto el sector como la Dirección Técnica no están de acuerdo con incluir este indicador, sin embargo Felipe da su visto bueno para dejarlo. Por lo anterior, no se cuenta con ficha técnica para este indicador."/>
    <n v="1"/>
    <n v="1"/>
    <m/>
    <m/>
    <m/>
    <m/>
    <m/>
    <m/>
    <s v="Parcialmente"/>
    <x v="1"/>
    <x v="1"/>
    <x v="1"/>
    <x v="2"/>
    <s v="Sí"/>
    <m/>
    <s v="14.2.a"/>
    <m/>
    <s v="Sí"/>
    <s v="14.2.a"/>
    <m/>
    <m/>
    <m/>
    <m/>
    <m/>
    <s v="High"/>
    <s v="NATIONAL"/>
    <m/>
    <s v="OK - poner comas en vez de puntos. "/>
    <m/>
  </r>
  <r>
    <m/>
    <n v="1"/>
    <x v="13"/>
    <s v="Mesa 13"/>
    <s v="14.5"/>
    <s v="De aquí a 2020, conservar al menos el 10% de las zonas costeras y marinas, de conformidad con las leyes nacionales y el derecho internacional y sobre la base de la mejor información científica disponible"/>
    <s v="Ministerio de Ambiente y Desarrollo Sostenible "/>
    <s v="Parques Nacionales Naturales de Colombia"/>
    <s v="DNP"/>
    <s v="Nuevo"/>
    <s v="Porcentaje de Áreas marinas protegidas registradas en el Registro Único Nacional de Áreas Protegidas (RUNAP)"/>
    <m/>
    <s v="Mide el porcentaje de la superficie marina del país que ha sido declarada e inscrita en el RUNAP como un área protegida del Sistema Nacional de Áreas Protegidas - SINAP, respecto al área marina del país."/>
    <s v="Porcentaje"/>
    <s v="PNN - Registro Único Nacional de Áreas Protegidas (RUNAP)"/>
    <n v="8.5699999999999998E-2"/>
    <n v="0.13800000000000001"/>
    <n v="0.14299999999999999"/>
    <s v="Sí"/>
    <s v="PNN"/>
    <s v="SDAS"/>
    <s v="Ministerio de Ambiente y Desarrollo Sostenible"/>
    <s v="INVEMAR"/>
    <s v="Parques Nacionales Naturales de Colombia"/>
    <m/>
    <m/>
    <s v="Sí"/>
    <s v="Sí"/>
    <s v="DANE"/>
    <n v="2.2640964893387897E-3"/>
    <n v="2.2640964893387897E-3"/>
    <n v="2.2640964893387897E-3"/>
    <n v="2.2640964893387897E-3"/>
    <n v="2.2640964893387897E-3"/>
    <n v="8.2593200000000006E-2"/>
    <n v="8.2593200000000006E-2"/>
    <n v="8.2593200000000006E-2"/>
    <n v="8.2593200000000006E-2"/>
    <n v="8.2593200000000006E-2"/>
    <n v="8.3100300000000002E-2"/>
    <n v="8.3100800000000002E-2"/>
    <n v="8.3100800000000002E-2"/>
    <n v="8.4914400000000001E-2"/>
    <n v="8.56846E-2"/>
    <n v="8.56846E-2"/>
    <n v="8.5694999999999993E-2"/>
    <n v="0.13503029999999999"/>
    <s v="No"/>
    <s v="No"/>
    <s v="Similar"/>
    <m/>
    <m/>
    <n v="1"/>
    <n v="2"/>
    <m/>
    <m/>
    <m/>
    <m/>
    <m/>
    <m/>
    <s v="Sí"/>
    <x v="0"/>
    <x v="0"/>
    <x v="1"/>
    <x v="2"/>
    <s v="Sí"/>
    <m/>
    <s v="14.5.a"/>
    <m/>
    <s v="Sí"/>
    <s v="14.5.a"/>
    <m/>
    <m/>
    <m/>
    <m/>
    <m/>
    <s v="High"/>
    <s v="NATIONAL"/>
    <s v="Incluir la serie de 2000 a 2016 que está en este archivo. Dejar todo con dos decimales"/>
    <s v="Importante, el dato de 2015 es 8,9%. Incluir la serie de 2000 a 2016 que está en este archivo. Dejar todo con dos decimales"/>
    <m/>
  </r>
  <r>
    <n v="15"/>
    <n v="1"/>
    <x v="14"/>
    <s v="Mesa 13"/>
    <s v="15.1"/>
    <s v="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
    <s v="Ministerio de Ambiente y Desarrollo Sostenible "/>
    <s v="Instituto de Hidrología, Meteorología y Estudios Ambientales – IDEAM _x000a_Parques Nacionales Naturales de Colombia"/>
    <s v="Sector"/>
    <s v="Nuevo"/>
    <s v="Pérdida anual de bosque natural"/>
    <m/>
    <s v="Mide las pérdidas anuales de bosque natural en la superficie continental e insular de San Andrés y Providencia."/>
    <s v="Hectáreas"/>
    <s v="IDEAM"/>
    <n v="124035"/>
    <n v="90000"/>
    <n v="0"/>
    <s v="Sí"/>
    <s v="MinAmbiente"/>
    <s v="SDAS"/>
    <m/>
    <m/>
    <m/>
    <m/>
    <m/>
    <m/>
    <m/>
    <m/>
    <n v="265445.59999999998"/>
    <n v="315602.40000000002"/>
    <n v="315602.40000000002"/>
    <n v="315602.40000000002"/>
    <n v="315602.40000000002"/>
    <n v="315602.40000000002"/>
    <n v="281973.59999999998"/>
    <n v="281973.59999999998"/>
    <n v="281973.59999999998"/>
    <n v="281973.59999999998"/>
    <n v="281973.59999999998"/>
    <n v="166072.5"/>
    <n v="166072.5"/>
    <n v="120938"/>
    <n v="140356"/>
    <n v="124035"/>
    <n v="178597"/>
    <s v="N.D"/>
    <s v="Sí"/>
    <s v="Sí"/>
    <s v="No"/>
    <m/>
    <m/>
    <n v="1"/>
    <n v="2"/>
    <m/>
    <m/>
    <m/>
    <m/>
    <m/>
    <m/>
    <s v="Sí"/>
    <x v="0"/>
    <x v="0"/>
    <x v="0"/>
    <x v="1"/>
    <s v="Sí"/>
    <m/>
    <s v="15.1.c"/>
    <m/>
    <s v="Sí"/>
    <s v="15.1.c"/>
    <m/>
    <m/>
    <m/>
    <m/>
    <m/>
    <s v="Low"/>
    <s v="NATIONAL"/>
    <s v="Dejar LB igual al avance de la serie en 2015. El dato debe ser 124035"/>
    <s v="Dejar LB igual al avance de la serie en 2015. El dato debe ser 124035"/>
    <s v="Serie histórica:_x000a_En la plataforma no se incluyen todos los datos de la serie histórica. Por favor incluirlos."/>
  </r>
  <r>
    <m/>
    <n v="1"/>
    <x v="14"/>
    <s v="Mesa 13"/>
    <s v="15.1"/>
    <s v="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
    <s v="Ministerio de Ambiente y Desarrollo Sostenible "/>
    <s v="Instituto de Hidrología, Meteorología y Estudios Ambientales – IDEAM _x000a_Parques Nacionales Naturales de Colombia"/>
    <s v="Sector"/>
    <s v="Nuevo"/>
    <s v="Porcentaje de la superficie cubierta por bosque natural"/>
    <m/>
    <s v="Mide el porcentaje de la superficie cubierta por bosque natural en el área continental e insular de San Andrés y Providencia."/>
    <s v="Porcentaje"/>
    <s v="IDEAM"/>
    <n v="0.51900000000000002"/>
    <n v="0.51300000000000001"/>
    <n v="0.51080000000000003"/>
    <s v="No"/>
    <s v="MinAmbinete"/>
    <s v="SDAS"/>
    <m/>
    <m/>
    <m/>
    <m/>
    <m/>
    <m/>
    <m/>
    <m/>
    <m/>
    <m/>
    <m/>
    <m/>
    <m/>
    <m/>
    <m/>
    <m/>
    <m/>
    <m/>
    <m/>
    <m/>
    <m/>
    <m/>
    <m/>
    <m/>
    <m/>
    <m/>
    <s v="Sí"/>
    <s v="Sí"/>
    <s v="Similar"/>
    <m/>
    <m/>
    <n v="1"/>
    <n v="2"/>
    <m/>
    <m/>
    <m/>
    <m/>
    <m/>
    <m/>
    <s v="Sí"/>
    <x v="0"/>
    <x v="0"/>
    <x v="1"/>
    <x v="2"/>
    <s v="Sí"/>
    <m/>
    <s v="15.1.1"/>
    <m/>
    <s v="Sí"/>
    <s v="15.1.1"/>
    <m/>
    <m/>
    <m/>
    <m/>
    <m/>
    <s v="High"/>
    <s v="GLOBAL"/>
    <m/>
    <s v="OK - poner comas en vez de puntos. "/>
    <s v="Serie histórica:_x000a_Se solicita no incluir la serie histórica teniendo en cuenta que hay inconsistencias en ella, por ejemplo el dato de 2015 no coincide con el reportado en la LB"/>
  </r>
  <r>
    <m/>
    <n v="1"/>
    <x v="14"/>
    <s v="Mesa 13"/>
    <s v="15.1"/>
    <s v="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
    <s v="Ministerio de Ambiente y Desarrollo Sostenible "/>
    <s v="Instituto de Hidrología, Meteorología y Estudios Ambientales – IDEAM _x000a_Parques Nacionales Naturales de Colombia"/>
    <s v="DANE"/>
    <s v="Nuevo"/>
    <s v="Porcentaje de áreas protegidas registradas en el Registro Único Nacional de Áreas Protegidas (RUNAP)"/>
    <n v="1"/>
    <s v="Mide el  porcentaje de la superficie del territorio del país que ha sido declarado e inscrito en el RUNAP como un  área protegida  del Sistema Nacional de Áreas Protegidas - SINAP, respecto al área continental y marina del país."/>
    <s v="Porcentaje"/>
    <s v="PNN - Registro Único Nacional de Áreas Protegidas (RUNAP)"/>
    <n v="0.114"/>
    <n v="0.14299999999999999"/>
    <n v="0.14799999999999999"/>
    <s v="No"/>
    <s v="MinAmbiente"/>
    <s v="SDAS"/>
    <s v="Ministerio de Ambiente y Desarrollo Sostenible"/>
    <s v="Parques Nacionales Naturales de Colombia"/>
    <m/>
    <m/>
    <m/>
    <s v="Pendiente"/>
    <s v="Pendiente"/>
    <m/>
    <m/>
    <m/>
    <m/>
    <m/>
    <m/>
    <m/>
    <m/>
    <m/>
    <m/>
    <m/>
    <m/>
    <n v="7.1999999999999995E-2"/>
    <n v="7.2800000000000004E-2"/>
    <n v="8.2199999999999995E-2"/>
    <n v="8.1600000000000006E-2"/>
    <n v="0.114"/>
    <n v="0.115"/>
    <m/>
    <s v="Sí"/>
    <s v="Sí"/>
    <s v="Similar"/>
    <m/>
    <m/>
    <n v="1"/>
    <n v="2"/>
    <m/>
    <m/>
    <m/>
    <m/>
    <m/>
    <m/>
    <s v="Sí"/>
    <x v="0"/>
    <x v="0"/>
    <x v="1"/>
    <x v="2"/>
    <s v="Sí"/>
    <m/>
    <s v="15.1.a"/>
    <m/>
    <s v="Sí"/>
    <s v="15.1.a"/>
    <m/>
    <m/>
    <m/>
    <s v="Repetido 11.4.a"/>
    <m/>
    <s v="High"/>
    <s v="NATIONAL"/>
    <m/>
    <s v="OK - poner comas en vez de puntos. "/>
    <s v="Serie histórica:_x000a_Se solicita incluir la serie histórica."/>
  </r>
  <r>
    <m/>
    <n v="1"/>
    <x v="14"/>
    <s v="Mesa 13"/>
    <s v="15.1"/>
    <s v="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
    <s v="Ministerio de Ambiente y Desarrollo Sostenible "/>
    <s v="Instituto de Hidrología, Meteorología y Estudios Ambientales – IDEAM _x000a_Parques Nacionales Naturales de Colombia"/>
    <s v="DNP "/>
    <s v="Nuevo"/>
    <s v="Áreas en proceso de restauración"/>
    <m/>
    <s v="Mide la superficie intervenida durante la fase de ejecución de los proyectos de restauración de ecosistemas definidas en el Plan Nacional de Restauración del Ministerio de Ambiente y Desarrollo Sostenible."/>
    <s v="Hectáreas"/>
    <s v="MinAmbiente"/>
    <n v="420021"/>
    <n v="610000"/>
    <s v="1.000.000"/>
    <s v="No"/>
    <s v="MinAmbiente"/>
    <s v="SDAS"/>
    <s v="Ministerio de Ambiente y Desarrollo Sostenible"/>
    <s v="IDEAM"/>
    <s v="Parques Nacionales Naturales de Colombia"/>
    <m/>
    <m/>
    <s v="Pendiente"/>
    <s v="Pendiente"/>
    <m/>
    <m/>
    <m/>
    <m/>
    <m/>
    <m/>
    <m/>
    <m/>
    <m/>
    <m/>
    <m/>
    <m/>
    <m/>
    <m/>
    <m/>
    <m/>
    <m/>
    <m/>
    <m/>
    <s v="Sí"/>
    <s v="Sí"/>
    <s v="No"/>
    <m/>
    <m/>
    <n v="1"/>
    <n v="2"/>
    <m/>
    <m/>
    <m/>
    <m/>
    <m/>
    <m/>
    <s v="Sí"/>
    <x v="1"/>
    <x v="1"/>
    <x v="1"/>
    <x v="2"/>
    <s v="Sí"/>
    <m/>
    <s v="15.1.b"/>
    <m/>
    <s v="Sí"/>
    <s v="15.1.b"/>
    <m/>
    <m/>
    <m/>
    <m/>
    <m/>
    <s v="High"/>
    <s v="NATIONAL"/>
    <m/>
    <s v="OK -poner comas en vez de puntos. Incluir puntos para diferenciar miles. Quitar el .0 "/>
    <m/>
  </r>
  <r>
    <m/>
    <n v="1"/>
    <x v="14"/>
    <s v="Mesa 13"/>
    <s v="15.5"/>
    <s v="Adoptar medidas urgentes y significativas para reducir la degradación de los hábitats naturales, detener la pérdida de la diversidad biológica y, para 2020, proteger las especies amenazadas y evitar su extinción"/>
    <s v="Ministerio de Ambiente y Desarrollo Sostenible "/>
    <s v="Instituto Alexander Von Humboldt"/>
    <s v="Sector"/>
    <s v="Nuevo"/>
    <s v="Proporción de especies críticamente amenazadas"/>
    <m/>
    <s v="Mide la proporción de especies amenazadas en la categoría de críticamente amenazada (CR)."/>
    <s v="Proporción"/>
    <s v="Instituto de Investigación de Recursos Biológicos Alexander von Humboldt"/>
    <s v="0,14 _x000a_(2014)"/>
    <s v="≤0,14"/>
    <s v="≤0,12"/>
    <s v="No"/>
    <s v="MinAmbiente"/>
    <s v="SDAS"/>
    <m/>
    <m/>
    <m/>
    <m/>
    <m/>
    <m/>
    <m/>
    <m/>
    <m/>
    <m/>
    <m/>
    <m/>
    <m/>
    <m/>
    <m/>
    <m/>
    <m/>
    <m/>
    <m/>
    <m/>
    <m/>
    <m/>
    <m/>
    <m/>
    <m/>
    <m/>
    <s v="Sí"/>
    <s v="No"/>
    <s v="Similar"/>
    <m/>
    <m/>
    <n v="1"/>
    <n v="2"/>
    <m/>
    <m/>
    <m/>
    <m/>
    <m/>
    <m/>
    <s v="Sí"/>
    <x v="0"/>
    <x v="0"/>
    <x v="1"/>
    <x v="2"/>
    <s v="Sí"/>
    <m/>
    <s v="15.5.a"/>
    <m/>
    <s v="Sí"/>
    <s v="15.5.a"/>
    <m/>
    <m/>
    <m/>
    <m/>
    <m/>
    <s v="Low"/>
    <s v="NATIONAL"/>
    <s v="Dejar todos los datos con dos decimales"/>
    <s v="Dejar todos los datos con dos decimales"/>
    <s v="Datos línea base y metas:_x000a_Por favor incluir los dos decimales, de lo contrario no se nota el avance en el indicador."/>
  </r>
  <r>
    <m/>
    <n v="1"/>
    <x v="14"/>
    <s v="Mesa 13"/>
    <s v="15.5"/>
    <s v="Adoptar medidas urgentes y significativas para reducir la degradación de los hábitats naturales, detener la pérdida de la diversidad biológica y, para 2020, proteger las especies amenazadas y evitar su extinción"/>
    <s v="Ministerio de Ambiente y Desarrollo Sostenible "/>
    <s v="Instituto Alexander Von Humboldt"/>
    <s v="Sector"/>
    <s v="Nuevo"/>
    <s v="Proporción de especies amenazadas"/>
    <m/>
    <s v="Mide la proporción de especies amenazadas en la categoría de amenazada (EN)."/>
    <s v="Proporción"/>
    <s v="Instituto de Investigación de Recursos Biológicos Alexander von Humboldt"/>
    <s v="0,32_x000a_(2014)"/>
    <n v="0.32"/>
    <n v="0.32"/>
    <s v="No"/>
    <m/>
    <s v="SDAS"/>
    <m/>
    <m/>
    <m/>
    <m/>
    <m/>
    <m/>
    <m/>
    <m/>
    <m/>
    <m/>
    <m/>
    <m/>
    <m/>
    <m/>
    <m/>
    <m/>
    <m/>
    <m/>
    <m/>
    <m/>
    <m/>
    <m/>
    <m/>
    <m/>
    <m/>
    <m/>
    <s v="Sí"/>
    <s v="No"/>
    <s v="Similar"/>
    <m/>
    <m/>
    <n v="1"/>
    <n v="2"/>
    <m/>
    <m/>
    <m/>
    <m/>
    <m/>
    <m/>
    <s v="Sí"/>
    <x v="0"/>
    <x v="0"/>
    <x v="1"/>
    <x v="2"/>
    <s v="Sí"/>
    <m/>
    <s v="15.5.b"/>
    <m/>
    <s v="Sí"/>
    <s v="15.5.b"/>
    <m/>
    <m/>
    <m/>
    <m/>
    <m/>
    <s v="Low"/>
    <s v="NATIONAL"/>
    <s v="Dejar todos los datos con dos decimales"/>
    <s v="Dejar todos los datos con dos decimales"/>
    <m/>
  </r>
  <r>
    <m/>
    <n v="1"/>
    <x v="14"/>
    <s v="Mesa 13"/>
    <s v="15.5"/>
    <s v="Adoptar medidas urgentes y significativas para reducir la degradación de los hábitats naturales, detener la pérdida de la diversidad biológica y, para 2020, proteger las especies amenazadas y evitar su extinción"/>
    <s v="Ministerio de Ambiente y Desarrollo Sostenible "/>
    <s v="Instituto Alexander Von Humboldt"/>
    <s v="Sector"/>
    <s v="Nuevo"/>
    <s v="Proporción de especies vulnerables"/>
    <m/>
    <s v="Mide la proporción de especies amenazadas en la categoría de vulnerable (VU)."/>
    <s v="Proporción"/>
    <s v="Instituto de Investigación de Recursos Biológicos Alexander von Humboldt"/>
    <s v="0,53_x000a_(2014)"/>
    <s v="≥0,53"/>
    <s v="≥0,56"/>
    <s v="No"/>
    <m/>
    <s v="SDAS"/>
    <m/>
    <m/>
    <m/>
    <m/>
    <m/>
    <m/>
    <m/>
    <m/>
    <m/>
    <m/>
    <m/>
    <m/>
    <m/>
    <m/>
    <m/>
    <m/>
    <m/>
    <m/>
    <m/>
    <m/>
    <m/>
    <m/>
    <m/>
    <m/>
    <m/>
    <m/>
    <s v="Sí"/>
    <s v="No"/>
    <s v="Similar"/>
    <m/>
    <m/>
    <n v="1"/>
    <n v="2"/>
    <m/>
    <m/>
    <m/>
    <m/>
    <m/>
    <m/>
    <s v="Sí"/>
    <x v="0"/>
    <x v="0"/>
    <x v="1"/>
    <x v="2"/>
    <s v="Sí"/>
    <m/>
    <s v="15.5.c"/>
    <m/>
    <s v="Sí"/>
    <s v="15.5.c"/>
    <m/>
    <m/>
    <m/>
    <m/>
    <m/>
    <s v="Low"/>
    <s v="NATIONAL"/>
    <s v="Dejar todos los datos con dos decimales"/>
    <s v="Dejar todos los datos con dos decimales"/>
    <s v="Datos línea base y metas:_x000a_Por favor incluir los dos decimales, de lo contrario no se nota el avance en el indicador."/>
  </r>
  <r>
    <n v="16"/>
    <n v="1"/>
    <x v="15"/>
    <s v="Mesa 14"/>
    <s v="16.1"/>
    <s v="Reducir significativamente todas las formas de violencia y las correspondientes tasas de mortalidad en todo el mundo"/>
    <s v="Ministerio de Defensa "/>
    <s v="No Aplica"/>
    <s v="DANE "/>
    <s v="16.1.1"/>
    <s v="Tasa de homicidio"/>
    <m/>
    <s v="Mide el número de homicidios ocurridos en Colombia al año por cada 100.000 habitantes."/>
    <s v="Tasa por cada 100.000 habitantes"/>
    <s v="MinDefensa – Sistema de Información Estadística, Delicuencial, Contravencional y Operativa (SIEDCO)"/>
    <n v="26.5"/>
    <n v="23"/>
    <n v="16.399999999999999"/>
    <s v="Sí"/>
    <s v="MinDefensa"/>
    <s v="DJSG"/>
    <s v="Ministerio de Defensa Nacional"/>
    <m/>
    <m/>
    <m/>
    <m/>
    <s v="Sí"/>
    <s v="Sí"/>
    <s v="DNP"/>
    <m/>
    <m/>
    <m/>
    <n v="56.2"/>
    <n v="47.7"/>
    <n v="42.2"/>
    <n v="40.299999999999997"/>
    <n v="39.200000000000003"/>
    <n v="36.299999999999997"/>
    <n v="35.200000000000003"/>
    <n v="34"/>
    <n v="35"/>
    <n v="35.299999999999997"/>
    <n v="32.700000000000003"/>
    <n v="28"/>
    <n v="26.5"/>
    <n v="25.2"/>
    <m/>
    <s v="Sí"/>
    <s v="Sí"/>
    <s v="Sí"/>
    <s v="(13.12.2017) Felipe dice que solo ajustar 2018, no cambiar 2030 y de acuerdo a las proyecciones de la DT Salazar propone dejar 23"/>
    <s v="(15.01.2018) El Ministerio de Defensa propuso cambiar la meta 2030 a 18,28 como la DT señala que no con justificaciones entonces la meta 2030 sigue igual."/>
    <n v="0"/>
    <n v="2"/>
    <s v="Llamar "/>
    <s v="Anibal Fernandez de Soto "/>
    <s v="Viceministro para las políticas y Asuntos Internacionales"/>
    <s v="anibalfernandezdesoto@mindefensa.gov.co"/>
    <s v="2660397-2660573ext.3388"/>
    <m/>
    <s v="Sí"/>
    <x v="1"/>
    <x v="1"/>
    <x v="1"/>
    <x v="2"/>
    <s v="Sí"/>
    <m/>
    <s v="16.1.1"/>
    <m/>
    <s v="Sí"/>
    <s v="16.1.1"/>
    <m/>
    <m/>
    <m/>
    <m/>
    <m/>
    <s v="Low"/>
    <s v="GLOBAL"/>
    <m/>
    <s v="OK - poner comas en vez de puntos. "/>
    <s v="La linea base y las metas estan OK pero la serie historica no concuerda con lo de la matriz"/>
  </r>
  <r>
    <m/>
    <n v="1"/>
    <x v="15"/>
    <s v="Mesa 14"/>
    <s v="16.1"/>
    <s v="Reducir significativamente todas las formas de violencia y las correspondientes tasas de mortalidad en todo el mundo"/>
    <s v="Ministerio de Defensa "/>
    <s v="No Aplica"/>
    <s v="DANE "/>
    <s v="Nuevo"/>
    <s v="Tasa de víctimas directas de homicidio y de desaparición forzada registradas en el Registro Único de Víctimas (RUV)"/>
    <m/>
    <s v="Mide el número de víctimas directas de homicidios y desapariciones forzadas ocurridas en el marco del conflicto armado interno, incluidas en el Registro Único de Víctimas (RUV) mediante actos administrativos o fallos, en un año dado, con respecto al tamaño de la población, por cada 100.000 habitantes."/>
    <s v="Tasa por cada 100.000 habitantes"/>
    <s v="Unidad para la Atención y Reparación Integral a la Victimas (UARIV) - Registro Único de Víctimas (RUV)"/>
    <n v="0.85"/>
    <n v="0.3"/>
    <n v="0"/>
    <s v="No"/>
    <s v="Unidad para la Atención y Reparación Integral a la Victimas (UARIV)"/>
    <s v="GPE"/>
    <s v="Unidad de Atención y Reparación Integral a las Víctimas"/>
    <s v=" "/>
    <m/>
    <m/>
    <m/>
    <s v="Sí"/>
    <s v="Sí"/>
    <s v="DANE"/>
    <n v="45.037216628540499"/>
    <n v="49.476226529817602"/>
    <n v="56.769096551114103"/>
    <n v="43.463446725162299"/>
    <n v="34.379323746947897"/>
    <n v="26.9045903861801"/>
    <n v="22.623623357126402"/>
    <n v="21.6746315227272"/>
    <n v="15.828612926456101"/>
    <n v="11.7188458784345"/>
    <n v="8.3147321232380396"/>
    <n v="7.6664797247347201"/>
    <n v="7.1873528865540504"/>
    <n v="3.6480481170543402"/>
    <n v="1.5735876625859599"/>
    <n v="0.84641323574548299"/>
    <m/>
    <m/>
    <s v="Sí"/>
    <s v="Sí"/>
    <s v="Similar"/>
    <m/>
    <m/>
    <n v="1"/>
    <n v="2"/>
    <m/>
    <m/>
    <m/>
    <m/>
    <m/>
    <m/>
    <s v="Sí"/>
    <x v="0"/>
    <x v="0"/>
    <x v="0"/>
    <x v="3"/>
    <s v="Sí"/>
    <s v="Sí"/>
    <s v="16.1.a"/>
    <m/>
    <s v="Sí"/>
    <s v="16.1.a"/>
    <m/>
    <m/>
    <m/>
    <m/>
    <m/>
    <s v="Low"/>
    <s v="NATIONAL"/>
    <s v="No se muestra en la plataforma la serie histórica "/>
    <s v="No se muestra en la plataforma la serie histórica "/>
    <s v="Ok "/>
  </r>
  <r>
    <m/>
    <n v="1"/>
    <x v="15"/>
    <s v="Mesa 14"/>
    <s v="16.1"/>
    <s v="Reducir significativamente todas las formas de violencia y las correspondientes tasas de mortalidad en todo el mundo"/>
    <s v="Ministerio de Defensa "/>
    <s v="Ministerio de Justicia y del Derecho"/>
    <s v="DNP"/>
    <s v="Nuevo"/>
    <s v="Tasa de victimización de hurto a personas"/>
    <m/>
    <s v="Mide el número de personas que ha sufrido hurtos, respecto al total de la población de 15 años y más, por cada 100.000 habitantes."/>
    <s v="Tasa por cada 100.000 habitantes"/>
    <s v="DANE - Encuesta de convivencia y seguridad ciudadana (ECSC)"/>
    <n v="11.6"/>
    <s v="-"/>
    <n v="10.4"/>
    <s v="No"/>
    <s v="MinDefensa"/>
    <s v="DJSG"/>
    <s v="Ministerio de Defensa Nacional"/>
    <m/>
    <m/>
    <m/>
    <m/>
    <s v="Sí"/>
    <s v="Sí"/>
    <m/>
    <m/>
    <m/>
    <m/>
    <n v="77"/>
    <n v="67.5"/>
    <n v="96.4"/>
    <n v="126.6"/>
    <n v="116.8"/>
    <n v="150.19999999999999"/>
    <n v="136.6"/>
    <n v="135.69999999999999"/>
    <n v="147.6"/>
    <n v="177.4"/>
    <n v="198.9"/>
    <n v="198"/>
    <n v="210.2"/>
    <n v="225.2"/>
    <m/>
    <s v="Sí"/>
    <s v="Sí"/>
    <s v="No"/>
    <s v="04.12.2017  Defensa: Se cambió el indicador de &quot;Tasa de hurto a personas&quot; por &quot;Tasa de victimización de hurto a personas&quot;. Se corrige fuente de MinDefensa a DANE Encuesta de Seguridad y Convivencia y seguridad ciudadana, según solicitud MinDefensa."/>
    <m/>
    <n v="0"/>
    <n v="2"/>
    <s v="Llamar "/>
    <s v="Anibal Fernandez de Soto "/>
    <s v="Viceministro para las políticas y Asuntos Internacionales"/>
    <s v="anibalfernandezdesoto@mindefensa.gov.co"/>
    <s v="2660397-2660573ext.3388"/>
    <m/>
    <s v="Sí"/>
    <x v="1"/>
    <x v="1"/>
    <x v="1"/>
    <x v="2"/>
    <s v="Sí"/>
    <m/>
    <s v="16.1.c"/>
    <m/>
    <s v="Sí"/>
    <e v="#N/A"/>
    <m/>
    <s v="Antes era 16.3.x._x000a_Se cambió código"/>
    <n v="1"/>
    <m/>
    <s v="ok"/>
    <s v="Low"/>
    <s v="NATIONAL"/>
    <s v="Este indicador no tiene meta 2018 y en la plataforma se ve en 0"/>
    <s v="OK -poner comas en vez de puntos. Quitar el .0 "/>
    <s v="Poner comas en vez de puntos.  "/>
  </r>
  <r>
    <m/>
    <n v="1"/>
    <x v="15"/>
    <s v="Mesa 14"/>
    <s v="16.1"/>
    <s v="Reducir significativamente todas las formas de violencia y las correspondientes tasas de mortalidad en todo el mundo"/>
    <s v="Ministerio de Defensa "/>
    <s v="Ministerio de Justicia y del Derecho"/>
    <s v="DANE "/>
    <s v="Nuevo"/>
    <s v="Tasa de violencia interpersonal"/>
    <m/>
    <s v="Mide el número de lesionados por violencia interpersonal, respecto al tamaño de la población, por cada 100.000 habitantes."/>
    <s v="Tasa por cada 100.000 habitantes"/>
    <s v="Instituto Nacional de Medicina Legal y Ciencias Forenses (INMLCF)_x000a_"/>
    <n v="263.06"/>
    <s v="-"/>
    <n v="209.61"/>
    <s v="No"/>
    <s v="MinDefensa"/>
    <s v="DJSG"/>
    <s v="Ministerio de Defensa Nacional"/>
    <m/>
    <m/>
    <m/>
    <m/>
    <s v="Sí"/>
    <s v="Sí"/>
    <m/>
    <m/>
    <n v="274.7"/>
    <n v="259.8"/>
    <n v="224.3"/>
    <n v="204.1"/>
    <n v="266.60000000000002"/>
    <n v="274.39999999999998"/>
    <n v="262.36"/>
    <n v="242.38"/>
    <n v="308.18"/>
    <n v="319.02"/>
    <n v="331.99"/>
    <n v="333.84"/>
    <n v="337"/>
    <n v="282.31"/>
    <n v="263.06"/>
    <n v="252.93"/>
    <m/>
    <s v="Sí"/>
    <s v="Sí"/>
    <s v="No"/>
    <s v="Min. Defensa: Se cambió el indicador de &quot;Tasa de lesiones personales&quot; por &quot;Tasa de violencia interpersonal e intrafamiliar&quot;. La DJSG del DNP no está de acuerdo con el cambio."/>
    <s v="(15.01.2018) El Ministerio de Defensa propuso cambiar la meta 2como la DT señala que se podia, cambiamos la meta a 209,61 "/>
    <n v="0"/>
    <n v="1"/>
    <s v="Llamar "/>
    <s v="Anibal Fernandez de Soto "/>
    <s v="Viceministro para las políticas y Asuntos Internacionales"/>
    <s v="anibalfernandezdesoto@mindefensa.gov.co"/>
    <s v="2660397-2660573ext.3388"/>
    <m/>
    <s v="Parcialmente"/>
    <x v="1"/>
    <x v="1"/>
    <x v="1"/>
    <x v="2"/>
    <s v="Sí"/>
    <m/>
    <s v="16.1.b"/>
    <m/>
    <s v="Sí"/>
    <s v="16.1.b"/>
    <m/>
    <m/>
    <m/>
    <m/>
    <m/>
    <s v="Low"/>
    <s v="NATIONAL"/>
    <s v="Este indicador no tiene meta 2018 y en la plataforma se ve en 0"/>
    <s v="OK -poner comas en vez de puntos. Quitar el .0 "/>
    <s v="Toca ajustar el nombre del Tasa de violencia interpersonal, la serie historica y la linea base"/>
  </r>
  <r>
    <m/>
    <n v="1"/>
    <x v="15"/>
    <s v="Mesa 14"/>
    <s v="16.3"/>
    <s v="Promover el estado de derecho en los planos nacional e internacional y garantizar la igualdad en el acceso a la justicia para todos"/>
    <s v="Ministerio de Defensa "/>
    <s v="Ministerio de Justicia y del Derecho_x000a_Unidad de Atención y Reparación Integral a las Víctimas"/>
    <s v="DNP"/>
    <s v="Nuevo"/>
    <s v="Indemnizaciones otorgadas a víctimas del conflicto armado interno"/>
    <m/>
    <s v="Mide el número de indemnizaciones otorgadas a víctimas del conflicto armado interno. Tiene en cuenta el universo de víctimas a reparar según el decreto 1290/2008, bajo los lineamentos de la ley 1448 de 2011."/>
    <s v="Indemnizaciones"/>
    <s v="Unidad para la Atención y Reparación Integral a la Victimas (UARIV) - INDEMNIZA"/>
    <n v="588400"/>
    <n v="952399"/>
    <n v="1984635"/>
    <s v="No"/>
    <s v="Unidad para la Atención y Reparación Integral a la Victimas (UARIV)"/>
    <s v="GPE"/>
    <s v="Unidad de Atención y Reparación Integral a las Víctimas"/>
    <m/>
    <m/>
    <m/>
    <m/>
    <s v="Sí"/>
    <s v="Pendiente"/>
    <m/>
    <m/>
    <m/>
    <m/>
    <m/>
    <m/>
    <m/>
    <m/>
    <m/>
    <m/>
    <m/>
    <m/>
    <m/>
    <m/>
    <m/>
    <m/>
    <m/>
    <m/>
    <m/>
    <s v="Sí"/>
    <s v="Sí"/>
    <s v="No"/>
    <m/>
    <m/>
    <n v="1"/>
    <n v="2"/>
    <m/>
    <m/>
    <m/>
    <m/>
    <m/>
    <m/>
    <s v="Sí"/>
    <x v="0"/>
    <x v="0"/>
    <x v="0"/>
    <x v="2"/>
    <s v="Sí"/>
    <s v="Sí"/>
    <s v="16.3.z"/>
    <m/>
    <s v="Sí"/>
    <s v="16.3.z"/>
    <m/>
    <m/>
    <m/>
    <m/>
    <m/>
    <s v="High"/>
    <s v="NATIONAL"/>
    <s v="En la plataforma , estan mal ubicados los puntos de linea base, meta 2018 y 2030. Además, No se muestra en la plataforma la serie histórica "/>
    <s v="OK -poner comas en vez de puntos. Incluir puntos para diferenciar miles. Quitar el .0. No se muestra en la plataforma la serie histórica "/>
    <s v="Incluir puntos para diferenciar miles. Quitar el .0. No se muestra en la plataforma la serie histórica "/>
  </r>
  <r>
    <m/>
    <n v="1"/>
    <x v="15"/>
    <s v="Mesa 14"/>
    <s v="16.3"/>
    <s v="Promover el estado de derecho en los planos nacional e internacional y garantizar la igualdad en el acceso a la justicia para todos"/>
    <s v="Ministerio de Defensa "/>
    <s v="Ministerio de Justicia y del Derecho_x000a_Unidad de Atención y Reparación Integral a las Víctimas"/>
    <s v="DANE "/>
    <s v="Nuevo"/>
    <s v="Víctimas con atención o acompañamiento psicosocial en modalidad individual, familiar, comunitaria y/o grupal"/>
    <m/>
    <s v="Mide el número de víctimas que reciben atención psicosocial a nivel individual, familiar, comunitario y/o grupal como medida de rehabilitación en el marco de la reparación integral definida en la Ley 1448 de 2011, Decreto 4800 de 2011 y el CONPES 3726 de 2011."/>
    <s v="Víctimas"/>
    <s v="Unidad para la Atención y Reparación Integral a la Victimas (UARIV) – Modelo de Atención, Asistencia y Reparación Integral a la Víctimas (MAARIV)"/>
    <n v="84913"/>
    <n v="490000"/>
    <n v="1462500"/>
    <s v="No"/>
    <s v="MinSalud"/>
    <s v="GPE"/>
    <s v="Unidad de Atención y Reparación Integral a las Víctimas"/>
    <m/>
    <m/>
    <m/>
    <m/>
    <s v="Sí"/>
    <s v="Pendiente"/>
    <m/>
    <m/>
    <m/>
    <m/>
    <m/>
    <m/>
    <m/>
    <m/>
    <m/>
    <m/>
    <m/>
    <m/>
    <m/>
    <m/>
    <m/>
    <m/>
    <m/>
    <m/>
    <m/>
    <s v="Sí"/>
    <s v="Sí"/>
    <s v="No"/>
    <m/>
    <m/>
    <n v="1"/>
    <n v="2"/>
    <m/>
    <m/>
    <m/>
    <m/>
    <m/>
    <m/>
    <s v="Sí"/>
    <x v="0"/>
    <x v="0"/>
    <x v="0"/>
    <x v="2"/>
    <s v="Sí"/>
    <s v="Sí"/>
    <s v="16.3.d"/>
    <m/>
    <s v="Sí"/>
    <s v="16.3.d"/>
    <m/>
    <m/>
    <m/>
    <m/>
    <m/>
    <s v="High"/>
    <s v="NATIONAL"/>
    <s v="En la plataforma , estan mal ubicados los puntos de linea base, meta 2018 y 2030. Además, No se muestra en la plataforma la serie histórica "/>
    <s v="OK -poner comas en vez de puntos. Incluir puntos para diferenciar miles. Quitar el .0. No se muestra en la plataforma la serie histórica "/>
    <s v="Incluir puntos para diferenciar miles. Quitar el .0. No se muestra en la plataforma la serie histórica "/>
  </r>
  <r>
    <m/>
    <n v="1"/>
    <x v="15"/>
    <s v="Mesa 14"/>
    <s v="16.10"/>
    <s v="Garantizar el acceso público a la información y proteger las libertades fundamentales, de conformidad con las leyes nacionales y los acuerdos internacionales"/>
    <s v="Presidencia de la República a través de la Secretaría de Transparencia "/>
    <s v="Departamento Administrativo de la Función Pública (DAFP)"/>
    <s v="DNP"/>
    <s v="Nuevo"/>
    <s v="Porcentaje de sujetos obligados incluidos en el Formulario Único Reporte de Avances de la Gestión (FURAG) que avanzan en la implementación de la Ley de Transparencia y Acceso a la Información Pública"/>
    <m/>
    <s v="Mide el porcentaje de sujetos obligados, medidos por el Formulario Único Reporte de Avances de la Gestión (FURAG) o instrumento de medición que haga sus veces, que han alcanzado un cumplimiento mayor o igual al 60% de los requerimientos establecidos en la Ley 1712 de 2014, Ley de Transparencia y Acceso a la Información Pública."/>
    <s v="Porcentaje"/>
    <s v="Departamento Administrativo de la Función Pública (DAFP) - Formulario Único Reporte de Avances de la Gestión (FURAG) "/>
    <n v="0"/>
    <n v="7.0000000000000007E-2"/>
    <n v="0.7"/>
    <s v="No"/>
    <s v="Secretaria de Transparencia"/>
    <s v="DJSG"/>
    <s v="Presidencia de la República"/>
    <m/>
    <m/>
    <m/>
    <m/>
    <s v="Sí"/>
    <s v="Sí"/>
    <m/>
    <s v="N.D."/>
    <s v="N.D."/>
    <s v="N.D."/>
    <s v="N.D."/>
    <s v="N.D."/>
    <s v="N.D."/>
    <s v="N.D."/>
    <s v="N.D."/>
    <s v="N.D."/>
    <s v="N.D."/>
    <s v="N.D."/>
    <s v="N.D."/>
    <s v="N.D."/>
    <s v="N.D."/>
    <s v="N.D."/>
    <s v="N.D."/>
    <s v="N.D."/>
    <m/>
    <s v="Sí"/>
    <s v="Sí"/>
    <s v="No"/>
    <m/>
    <m/>
    <n v="1"/>
    <n v="2"/>
    <m/>
    <m/>
    <m/>
    <m/>
    <m/>
    <m/>
    <s v="Sí"/>
    <x v="0"/>
    <x v="0"/>
    <x v="0"/>
    <x v="2"/>
    <s v="Sí"/>
    <s v="Sí"/>
    <s v="16.10.a"/>
    <m/>
    <s v="Sí"/>
    <s v="16.10.a"/>
    <m/>
    <m/>
    <m/>
    <m/>
    <m/>
    <s v="High"/>
    <s v="NATIONAL"/>
    <s v="Colocaron en el 16.1, este indicador, que debe estar en el 16.10"/>
    <s v="No está en la plataforma"/>
    <s v="Los datos están bien. En la plataforma colocaron en  16.10 pero esta debajo del 16.1, se ve desorganizado "/>
  </r>
  <r>
    <m/>
    <n v="1"/>
    <x v="15"/>
    <s v="Mesa 14"/>
    <s v="16.a"/>
    <s v="Fortalecer las instituciones nacionales pertinentes, incluso mediante la cooperación internacional, con miras a crear capacidad a todos los niveles, en particular en los países en desarrollo, para prevenir la violencia y combatir el terrorismo y la delincuencia"/>
    <s v="Ministerio del Interior"/>
    <s v="Agencia Presidencial para la Cooperación Internacional"/>
    <s v="DANE "/>
    <s v="Nuevo"/>
    <s v="Entidades territoriales asistidas técnicamente en procesos de diseño, implementación y seguimiento de planes, programas y proyectos en materia de Derechos Humanos"/>
    <m/>
    <s v="Mide el número de entidades territoriales (administraciones departamentales y municipales) que cuentan con herramientas teóricas y metodológicas para el diseño, implementación y seguimiento a planes, programas y proyectos que, cumpliendo las obligaciones legales del Estado, generen condiciones para el ejercicio de los derechos (abarcando los componentes de prevención, protección, garantía, difusión y promoción de derechos)."/>
    <s v="Entidades territoriales"/>
    <s v="MinInterior"/>
    <n v="132"/>
    <n v="182"/>
    <n v="1134"/>
    <s v="No"/>
    <s v="MinInterior"/>
    <s v="DJSG"/>
    <s v="Ministerio del Interior"/>
    <m/>
    <m/>
    <m/>
    <m/>
    <s v="Sí"/>
    <s v="Pendiente"/>
    <m/>
    <m/>
    <m/>
    <m/>
    <m/>
    <m/>
    <m/>
    <m/>
    <m/>
    <m/>
    <m/>
    <m/>
    <m/>
    <m/>
    <m/>
    <m/>
    <n v="90"/>
    <n v="120"/>
    <m/>
    <s v="Sí"/>
    <s v="Sí"/>
    <s v="No"/>
    <s v="Se dejó la meta 2030 de acuerdo con la DT. _x000a_04.12.2017 No se recibieron comentarios u objeciones respecto a la meta antes ni después de la sesión Pre-Conpes, se valida el indicador. "/>
    <m/>
    <n v="0"/>
    <n v="2"/>
    <m/>
    <m/>
    <m/>
    <m/>
    <m/>
    <m/>
    <s v="Sí"/>
    <x v="0"/>
    <x v="0"/>
    <x v="0"/>
    <x v="2"/>
    <s v="Sí"/>
    <m/>
    <s v="16.a.b"/>
    <m/>
    <s v="Sí"/>
    <s v="16.a.b"/>
    <m/>
    <m/>
    <m/>
    <m/>
    <m/>
    <s v="High"/>
    <s v="NATIONAL"/>
    <s v="La linea base en la plataforma es 128, debe ser 132"/>
    <s v="Está el nombre en la plataforma, pero no permite observarlo"/>
    <s v="No aparece en la plataforma"/>
  </r>
  <r>
    <n v="17"/>
    <n v="1"/>
    <x v="16"/>
    <s v="Mesa 15"/>
    <s v="17.11"/>
    <s v="Aumentar de manera significativa las exportaciones de los países en desarrollo, en particular con miras a duplicar la participación de los países menos adelantados en las exportaciones mundiales para 2020"/>
    <s v="Ministerio de Comercio, Industria y Turismo _x000a_Ministerio de Minas y Energía*"/>
    <s v="No Aplica"/>
    <s v="DANE "/>
    <s v="Nuevo"/>
    <s v="Exportaciones totales como porcentaje del Producto Interno Bruto (PIB)"/>
    <m/>
    <s v="Mide el valor total de las exportaciones de bienes y servicios anuales como porcentaje del Producto Interno Bruto (PIB). Donde el valor de las exportaciones totales proviene de la estimación del Producto Interno Bruto (PIB) por demanda de las cuentas nacional DANE."/>
    <s v="Porcentaje"/>
    <s v="DANE - Cuentas Nacionales"/>
    <n v="0.153"/>
    <n v="0.14599999999999999"/>
    <n v="0.161"/>
    <s v="No"/>
    <s v="DANE"/>
    <s v="DEE"/>
    <s v="Ministerio de Comercio, Industria y Turismo"/>
    <m/>
    <m/>
    <m/>
    <m/>
    <s v="No"/>
    <s v="No"/>
    <m/>
    <m/>
    <m/>
    <m/>
    <m/>
    <m/>
    <m/>
    <m/>
    <m/>
    <m/>
    <m/>
    <m/>
    <m/>
    <m/>
    <m/>
    <m/>
    <m/>
    <m/>
    <m/>
    <s v="No"/>
    <s v="No"/>
    <s v="Similar"/>
    <m/>
    <m/>
    <m/>
    <n v="2"/>
    <m/>
    <m/>
    <m/>
    <m/>
    <m/>
    <m/>
    <s v="Sí"/>
    <x v="1"/>
    <x v="1"/>
    <x v="1"/>
    <x v="2"/>
    <s v="Sí"/>
    <s v="Sí"/>
    <s v="17.11.a"/>
    <m/>
    <s v="Sí"/>
    <s v="17.11.a"/>
    <m/>
    <m/>
    <m/>
    <m/>
    <m/>
    <s v="High"/>
    <s v="NATIONAL"/>
    <s v="No tiene serie historica este indicador, pero en la plataforma si "/>
    <s v="No tiene serie historica este indicador, pero en la plataforma si "/>
    <s v="No tiene serie historica este indicador, pero en la plataforma si. Los separadores de decimales deben ser en comas y no puntos."/>
  </r>
  <r>
    <m/>
    <n v="1"/>
    <x v="16"/>
    <s v="Mesa 15"/>
    <s v="17.8"/>
    <s v="Poner en pleno funcionamiento, a màs tardar en 2017, el banco de tecnologìa y el mecanismo de apoyo a la ciencia, la tecnología y la innovación para los países menos adelantados y aumentar la utilizaciòn de tecnologíainstrumental, en particular de la tecnología de la información y las comunicaciones"/>
    <s v="Ministerio de las Tecnologías de la Información y las Comunicaciones "/>
    <s v="No Aplica"/>
    <s v="DANE "/>
    <s v="I090c0200"/>
    <s v="Porcentaje de personas que usan internet"/>
    <n v="1"/>
    <s v="Mide el porcentaje de personas mayores de 5 años que hacen uso de Internet respecto al total de la población de 5 años y más."/>
    <s v="Porcentaje"/>
    <s v="DANE - Encuesta Nacional de Calidad de Vida (ECV)"/>
    <n v="0.55900000000000005"/>
    <n v="0.6"/>
    <n v="0.93"/>
    <s v="No"/>
    <s v="DANE"/>
    <s v="STEL"/>
    <s v="Ministerio de las Tecnologías de la Información y las Comunicaciones "/>
    <m/>
    <m/>
    <m/>
    <m/>
    <s v="Sí"/>
    <s v="Sí"/>
    <s v="DANE"/>
    <m/>
    <m/>
    <m/>
    <m/>
    <m/>
    <m/>
    <m/>
    <n v="0.32600000000000001"/>
    <n v="0.375"/>
    <n v="0.40100000000000002"/>
    <n v="0.36499999999999999"/>
    <n v="0.40400000000000003"/>
    <n v="0.49"/>
    <n v="0.51700000000000002"/>
    <n v="0.52600000000000002"/>
    <n v="0.55900000000000005"/>
    <n v="0.58099999999999996"/>
    <m/>
    <s v="Sí"/>
    <s v="Sí"/>
    <s v="Sí"/>
    <m/>
    <m/>
    <n v="1"/>
    <n v="2"/>
    <m/>
    <m/>
    <m/>
    <m/>
    <m/>
    <m/>
    <s v="Sí"/>
    <x v="0"/>
    <x v="0"/>
    <x v="1"/>
    <x v="2"/>
    <s v="Sí"/>
    <s v="Sí"/>
    <s v="17.8.1"/>
    <m/>
    <s v="Sí"/>
    <s v="17.8.1"/>
    <m/>
    <m/>
    <m/>
    <s v="Repetido 9.c.b"/>
    <m/>
    <s v="High"/>
    <s v="NATIONAL"/>
    <m/>
    <s v="OK -poner comas en vez de puntos. "/>
    <s v="Se incluyeron valores en la serie desde 2007, por lo que se debe actualizar la información en la plataforma. Los separadores de decimales no pueden ser los mismos que los separadores de mil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TablaDinámica1" cacheId="3" applyNumberFormats="0" applyBorderFormats="0" applyFontFormats="0" applyPatternFormats="0" applyAlignmentFormats="0" applyWidthHeightFormats="1" dataCaption="Valores" updatedVersion="6" minRefreshableVersion="3" useAutoFormatting="1" itemPrintTitles="1" createdVersion="6" indent="0" outline="1" outlineData="1" multipleFieldFilters="0">
  <location ref="A6:D25" firstHeaderRow="1" firstDataRow="2" firstDataCol="1"/>
  <pivotFields count="81">
    <pivotField subtotalTop="0" showAll="0"/>
    <pivotField subtotalTop="0" showAll="0"/>
    <pivotField axis="axisRow" subtotalTop="0" showAll="0">
      <items count="18">
        <item x="0"/>
        <item x="1"/>
        <item x="2"/>
        <item x="3"/>
        <item x="4"/>
        <item x="5"/>
        <item x="6"/>
        <item x="7"/>
        <item x="8"/>
        <item x="9"/>
        <item x="10"/>
        <item x="11"/>
        <item x="12"/>
        <item x="13"/>
        <item x="14"/>
        <item x="15"/>
        <item x="16"/>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multipleItemSelectionAllowed="1" showAll="0">
      <items count="4">
        <item x="1"/>
        <item m="1" x="2"/>
        <item x="0"/>
        <item t="default"/>
      </items>
    </pivotField>
    <pivotField subtotalTop="0" showAll="0">
      <items count="3">
        <item x="1"/>
        <item x="0"/>
        <item t="default"/>
      </items>
    </pivotField>
    <pivotField axis="axisCol" dataField="1" subtotalTop="0" showAll="0">
      <items count="3">
        <item x="1"/>
        <item x="0"/>
        <item t="default"/>
      </items>
    </pivotField>
    <pivotField subtotalTop="0" showAll="0">
      <items count="6">
        <item x="4"/>
        <item x="2"/>
        <item x="3"/>
        <item x="1"/>
        <item x="0"/>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s>
  <rowFields count="1">
    <field x="2"/>
  </rowFields>
  <rowItems count="18">
    <i>
      <x/>
    </i>
    <i>
      <x v="1"/>
    </i>
    <i>
      <x v="2"/>
    </i>
    <i>
      <x v="3"/>
    </i>
    <i>
      <x v="4"/>
    </i>
    <i>
      <x v="5"/>
    </i>
    <i>
      <x v="6"/>
    </i>
    <i>
      <x v="7"/>
    </i>
    <i>
      <x v="8"/>
    </i>
    <i>
      <x v="9"/>
    </i>
    <i>
      <x v="10"/>
    </i>
    <i>
      <x v="11"/>
    </i>
    <i>
      <x v="12"/>
    </i>
    <i>
      <x v="13"/>
    </i>
    <i>
      <x v="14"/>
    </i>
    <i>
      <x v="15"/>
    </i>
    <i>
      <x v="16"/>
    </i>
    <i t="grand">
      <x/>
    </i>
  </rowItems>
  <colFields count="1">
    <field x="63"/>
  </colFields>
  <colItems count="3">
    <i>
      <x/>
    </i>
    <i>
      <x v="1"/>
    </i>
    <i t="grand">
      <x/>
    </i>
  </colItems>
  <dataFields count="1">
    <dataField name="Cuenta de Ficha técnica aprobada_x000a_(Sí/No)" fld="6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nibalfernandezdesoto@mindefensa.gov.co" TargetMode="External"/><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5" Type="http://schemas.openxmlformats.org/officeDocument/2006/relationships/printerSettings" Target="../printerSettings/printerSettings1.bin"/><Relationship Id="rId4" Type="http://schemas.openxmlformats.org/officeDocument/2006/relationships/hyperlink" Target="mailto:jcosorio@minminas.gov.co"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3.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1.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4.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2.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5.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3.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6.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4.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7.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4" Type="http://schemas.openxmlformats.org/officeDocument/2006/relationships/hyperlink" Target="mailto:anibalfernandezdesoto@mindefensa.gov.co" TargetMode="External"/><Relationship Id="rId9" Type="http://schemas.openxmlformats.org/officeDocument/2006/relationships/comments" Target="../comments5.xml"/></Relationships>
</file>

<file path=xl/worksheets/_rels/sheet8.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hyperlink" Target="mailto:anibalfernandezdesoto@mindefensa.gov.co" TargetMode="External"/><Relationship Id="rId7" Type="http://schemas.openxmlformats.org/officeDocument/2006/relationships/printerSettings" Target="../printerSettings/printerSettings8.bin"/><Relationship Id="rId2" Type="http://schemas.openxmlformats.org/officeDocument/2006/relationships/hyperlink" Target="mailto:anibalfernandezdesoto@mindefensa.gov.co" TargetMode="External"/><Relationship Id="rId1" Type="http://schemas.openxmlformats.org/officeDocument/2006/relationships/hyperlink" Target="mailto:anibalfernandezdesoto@mindefensa.gov.co" TargetMode="External"/><Relationship Id="rId6" Type="http://schemas.openxmlformats.org/officeDocument/2006/relationships/hyperlink" Target="mailto:jcosorio@minminas.gov.co" TargetMode="External"/><Relationship Id="rId5" Type="http://schemas.openxmlformats.org/officeDocument/2006/relationships/hyperlink" Target="mailto:giovany.gomez@agenciadetierras.gov.co" TargetMode="External"/><Relationship Id="rId10" Type="http://schemas.openxmlformats.org/officeDocument/2006/relationships/comments" Target="../comments6.xml"/><Relationship Id="rId4" Type="http://schemas.openxmlformats.org/officeDocument/2006/relationships/hyperlink" Target="mailto:anibalfernandezdesoto@mindefensa.gov.co" TargetMode="External"/><Relationship Id="rId9"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A1:AF100"/>
  <sheetViews>
    <sheetView tabSelected="1" zoomScale="110" zoomScaleNormal="110" zoomScalePageLayoutView="90" workbookViewId="0">
      <pane xSplit="2" ySplit="1" topLeftCell="C57" activePane="bottomRight" state="frozen"/>
      <selection pane="topRight" activeCell="F1" sqref="F1"/>
      <selection pane="bottomLeft" activeCell="A2" sqref="A2"/>
      <selection pane="bottomRight" activeCell="H62" sqref="H62"/>
    </sheetView>
  </sheetViews>
  <sheetFormatPr baseColWidth="10" defaultColWidth="11.5" defaultRowHeight="12" x14ac:dyDescent="0.15"/>
  <cols>
    <col min="1" max="1" width="4" style="442" bestFit="1" customWidth="1"/>
    <col min="2" max="4" width="28.5" style="468" customWidth="1"/>
    <col min="5" max="6" width="17" style="444" customWidth="1"/>
    <col min="7" max="8" width="13.5" style="443" customWidth="1"/>
    <col min="9" max="9" width="11" style="442" bestFit="1" customWidth="1"/>
    <col min="10" max="17" width="10.6640625" style="442" bestFit="1" customWidth="1"/>
    <col min="18" max="18" width="10.6640625" style="417" bestFit="1" customWidth="1"/>
    <col min="19" max="21" width="10.6640625" style="442" bestFit="1" customWidth="1"/>
    <col min="22" max="22" width="11" style="442" bestFit="1" customWidth="1"/>
    <col min="23" max="23" width="11.5" style="442" bestFit="1" customWidth="1"/>
    <col min="24" max="24" width="10.6640625" style="442" bestFit="1" customWidth="1"/>
    <col min="25" max="28" width="11.83203125" style="442" bestFit="1" customWidth="1"/>
    <col min="29" max="29" width="11.83203125" style="442" customWidth="1"/>
    <col min="30" max="30" width="11.6640625" style="445" customWidth="1"/>
    <col min="31" max="16361" width="11.5" style="442"/>
    <col min="16362" max="16362" width="11.6640625" style="442" bestFit="1" customWidth="1"/>
    <col min="16363" max="16384" width="11.5" style="442"/>
  </cols>
  <sheetData>
    <row r="1" spans="1:32" s="417" customFormat="1" ht="61.5" customHeight="1" x14ac:dyDescent="0.2">
      <c r="A1" s="413" t="s">
        <v>1</v>
      </c>
      <c r="B1" s="414" t="s">
        <v>1585</v>
      </c>
      <c r="C1" s="17" t="s">
        <v>12</v>
      </c>
      <c r="D1" s="17" t="s">
        <v>1594</v>
      </c>
      <c r="E1" s="414" t="s">
        <v>1587</v>
      </c>
      <c r="F1" s="17" t="s">
        <v>14</v>
      </c>
      <c r="G1" s="415" t="s">
        <v>1592</v>
      </c>
      <c r="H1" s="415" t="s">
        <v>1593</v>
      </c>
      <c r="I1" s="414">
        <v>2000</v>
      </c>
      <c r="J1" s="414">
        <v>2001</v>
      </c>
      <c r="K1" s="414">
        <v>2002</v>
      </c>
      <c r="L1" s="414">
        <v>2003</v>
      </c>
      <c r="M1" s="414">
        <v>2004</v>
      </c>
      <c r="N1" s="414">
        <v>2005</v>
      </c>
      <c r="O1" s="414">
        <v>2006</v>
      </c>
      <c r="P1" s="414">
        <v>2007</v>
      </c>
      <c r="Q1" s="414">
        <v>2008</v>
      </c>
      <c r="R1" s="414">
        <v>2009</v>
      </c>
      <c r="S1" s="414">
        <v>2010</v>
      </c>
      <c r="T1" s="414">
        <v>2011</v>
      </c>
      <c r="U1" s="414">
        <v>2012</v>
      </c>
      <c r="V1" s="414">
        <v>2013</v>
      </c>
      <c r="W1" s="414">
        <v>2014</v>
      </c>
      <c r="X1" s="414" t="s">
        <v>1588</v>
      </c>
      <c r="Y1" s="414">
        <v>2016</v>
      </c>
      <c r="Z1" s="414">
        <v>2017</v>
      </c>
      <c r="AA1" s="414">
        <v>2018</v>
      </c>
      <c r="AB1" s="414">
        <v>2019</v>
      </c>
      <c r="AC1" s="414">
        <v>2020</v>
      </c>
      <c r="AD1" s="416" t="s">
        <v>1586</v>
      </c>
      <c r="AE1" s="417" t="s">
        <v>1694</v>
      </c>
      <c r="AF1" s="417" t="s">
        <v>1693</v>
      </c>
    </row>
    <row r="2" spans="1:32" ht="105.75" customHeight="1" x14ac:dyDescent="0.15">
      <c r="A2" s="418">
        <v>1</v>
      </c>
      <c r="B2" s="419" t="s">
        <v>77</v>
      </c>
      <c r="C2" s="34" t="s">
        <v>78</v>
      </c>
      <c r="D2" s="34" t="s">
        <v>1595</v>
      </c>
      <c r="E2" s="412" t="s">
        <v>58</v>
      </c>
      <c r="F2" s="35" t="s">
        <v>59</v>
      </c>
      <c r="G2" s="420">
        <v>1</v>
      </c>
      <c r="H2" s="420">
        <v>1</v>
      </c>
      <c r="I2" s="486" t="s">
        <v>115</v>
      </c>
      <c r="J2" s="486" t="s">
        <v>115</v>
      </c>
      <c r="K2" s="499">
        <v>0.17699999999999999</v>
      </c>
      <c r="L2" s="499">
        <v>0.157</v>
      </c>
      <c r="M2" s="499">
        <v>0.14799999999999999</v>
      </c>
      <c r="N2" s="499">
        <v>0.13800000000000001</v>
      </c>
      <c r="O2" s="500" t="s">
        <v>115</v>
      </c>
      <c r="P2" s="500" t="s">
        <v>115</v>
      </c>
      <c r="Q2" s="499">
        <v>0.16400000000000001</v>
      </c>
      <c r="R2" s="499">
        <v>0.14399999999999999</v>
      </c>
      <c r="S2" s="499">
        <v>0.123</v>
      </c>
      <c r="T2" s="499">
        <v>0.106</v>
      </c>
      <c r="U2" s="499">
        <v>0.104</v>
      </c>
      <c r="V2" s="499">
        <v>9.0999999999999998E-2</v>
      </c>
      <c r="W2" s="499">
        <v>8.1000000000000003E-2</v>
      </c>
      <c r="X2" s="474">
        <v>7.9000000000000001E-2</v>
      </c>
      <c r="Y2" s="475">
        <v>8.5000000000000006E-2</v>
      </c>
      <c r="Z2" s="475">
        <v>7.3999999999999996E-2</v>
      </c>
      <c r="AA2" s="501">
        <v>7.1999999999999995E-2</v>
      </c>
      <c r="AB2" s="563">
        <v>7.3999999999999996E-2</v>
      </c>
      <c r="AC2" s="563">
        <v>8.7999999999999995E-2</v>
      </c>
      <c r="AD2" s="474">
        <v>0.04</v>
      </c>
      <c r="AE2" s="417">
        <v>0</v>
      </c>
      <c r="AF2" s="417">
        <v>0.3</v>
      </c>
    </row>
    <row r="3" spans="1:32" ht="78" x14ac:dyDescent="0.15">
      <c r="A3" s="418">
        <v>1</v>
      </c>
      <c r="B3" s="419" t="s">
        <v>56</v>
      </c>
      <c r="C3" s="34" t="s">
        <v>57</v>
      </c>
      <c r="D3" s="34" t="s">
        <v>1596</v>
      </c>
      <c r="E3" s="412" t="s">
        <v>58</v>
      </c>
      <c r="F3" s="35" t="s">
        <v>59</v>
      </c>
      <c r="G3" s="420">
        <v>1</v>
      </c>
      <c r="H3" s="420">
        <v>1</v>
      </c>
      <c r="I3" s="421" t="s">
        <v>115</v>
      </c>
      <c r="J3" s="421" t="s">
        <v>115</v>
      </c>
      <c r="K3" s="495">
        <v>0.497</v>
      </c>
      <c r="L3" s="495">
        <v>0.48</v>
      </c>
      <c r="M3" s="495">
        <v>0.47399999999999998</v>
      </c>
      <c r="N3" s="495">
        <v>0.45</v>
      </c>
      <c r="O3" s="495" t="s">
        <v>115</v>
      </c>
      <c r="P3" s="495" t="s">
        <v>115</v>
      </c>
      <c r="Q3" s="500">
        <v>0.42</v>
      </c>
      <c r="R3" s="495">
        <v>0.40300000000000002</v>
      </c>
      <c r="S3" s="495">
        <v>0.372</v>
      </c>
      <c r="T3" s="495">
        <v>0.34100000000000003</v>
      </c>
      <c r="U3" s="495">
        <v>0.32700000000000001</v>
      </c>
      <c r="V3" s="495">
        <v>0.30599999999999999</v>
      </c>
      <c r="W3" s="495">
        <v>0.28499999999999998</v>
      </c>
      <c r="X3" s="496">
        <v>0.27800000000000002</v>
      </c>
      <c r="Y3" s="497">
        <v>0.28000000000000003</v>
      </c>
      <c r="Z3" s="497">
        <v>0.26900000000000002</v>
      </c>
      <c r="AA3" s="497">
        <v>0.27</v>
      </c>
      <c r="AB3" s="564">
        <v>0.27800000000000002</v>
      </c>
      <c r="AC3" s="564">
        <v>0.33100000000000002</v>
      </c>
      <c r="AD3" s="496">
        <v>0.187</v>
      </c>
      <c r="AE3" s="417">
        <v>0</v>
      </c>
      <c r="AF3" s="417">
        <v>0.6</v>
      </c>
    </row>
    <row r="4" spans="1:32" ht="117" x14ac:dyDescent="0.15">
      <c r="A4" s="418">
        <v>1</v>
      </c>
      <c r="B4" s="483" t="s">
        <v>1589</v>
      </c>
      <c r="C4" s="411" t="s">
        <v>82</v>
      </c>
      <c r="D4" s="411" t="s">
        <v>1597</v>
      </c>
      <c r="E4" s="412" t="s">
        <v>58</v>
      </c>
      <c r="F4" s="35" t="s">
        <v>83</v>
      </c>
      <c r="G4" s="420">
        <v>1</v>
      </c>
      <c r="H4" s="420">
        <v>1</v>
      </c>
      <c r="I4" s="421" t="s">
        <v>115</v>
      </c>
      <c r="J4" s="421" t="s">
        <v>115</v>
      </c>
      <c r="K4" s="490" t="s">
        <v>115</v>
      </c>
      <c r="L4" s="490" t="s">
        <v>115</v>
      </c>
      <c r="M4" s="490" t="s">
        <v>115</v>
      </c>
      <c r="N4" s="490" t="s">
        <v>115</v>
      </c>
      <c r="O4" s="490" t="s">
        <v>115</v>
      </c>
      <c r="P4" s="490" t="s">
        <v>115</v>
      </c>
      <c r="Q4" s="490"/>
      <c r="R4" s="490"/>
      <c r="S4" s="494">
        <v>0.29699999999999999</v>
      </c>
      <c r="T4" s="494">
        <v>0.28799999999999998</v>
      </c>
      <c r="U4" s="494">
        <v>0.26500000000000001</v>
      </c>
      <c r="V4" s="494">
        <v>0.24299999999999999</v>
      </c>
      <c r="W4" s="494">
        <v>0.216</v>
      </c>
      <c r="X4" s="496">
        <v>0.19800000000000001</v>
      </c>
      <c r="Y4" s="497">
        <v>0.17599999999999999</v>
      </c>
      <c r="Z4" s="497" t="s">
        <v>115</v>
      </c>
      <c r="AA4" s="498">
        <v>0.191</v>
      </c>
      <c r="AB4" s="502">
        <v>0.17499999999999999</v>
      </c>
      <c r="AC4" s="502">
        <v>0.18099999999999999</v>
      </c>
      <c r="AD4" s="496">
        <v>8.4000000000000005E-2</v>
      </c>
      <c r="AE4" s="417">
        <v>0</v>
      </c>
      <c r="AF4" s="417">
        <v>0.5</v>
      </c>
    </row>
    <row r="5" spans="1:32" ht="78" x14ac:dyDescent="0.15">
      <c r="A5" s="418">
        <v>2</v>
      </c>
      <c r="B5" s="423" t="s">
        <v>171</v>
      </c>
      <c r="C5" s="37" t="s">
        <v>172</v>
      </c>
      <c r="D5" s="37" t="s">
        <v>1598</v>
      </c>
      <c r="E5" s="412" t="s">
        <v>58</v>
      </c>
      <c r="F5" s="37" t="s">
        <v>173</v>
      </c>
      <c r="G5" s="420">
        <v>0</v>
      </c>
      <c r="H5" s="420">
        <v>1</v>
      </c>
      <c r="I5" s="473">
        <v>0.26</v>
      </c>
      <c r="J5" s="473" t="s">
        <v>115</v>
      </c>
      <c r="K5" s="495" t="s">
        <v>115</v>
      </c>
      <c r="L5" s="495" t="s">
        <v>115</v>
      </c>
      <c r="M5" s="495" t="s">
        <v>115</v>
      </c>
      <c r="N5" s="495">
        <v>0.46899999999999997</v>
      </c>
      <c r="O5" s="495" t="s">
        <v>115</v>
      </c>
      <c r="P5" s="495" t="s">
        <v>115</v>
      </c>
      <c r="Q5" s="495" t="s">
        <v>115</v>
      </c>
      <c r="R5" s="495" t="s">
        <v>115</v>
      </c>
      <c r="S5" s="495">
        <v>0.42799999999999999</v>
      </c>
      <c r="T5" s="495" t="s">
        <v>115</v>
      </c>
      <c r="U5" s="495" t="s">
        <v>115</v>
      </c>
      <c r="V5" s="495" t="s">
        <v>115</v>
      </c>
      <c r="W5" s="495" t="s">
        <v>115</v>
      </c>
      <c r="X5" s="503">
        <v>0.36099999999999999</v>
      </c>
      <c r="Y5" s="502" t="s">
        <v>115</v>
      </c>
      <c r="Z5" s="502" t="s">
        <v>115</v>
      </c>
      <c r="AA5" s="502" t="s">
        <v>115</v>
      </c>
      <c r="AB5" s="502" t="s">
        <v>115</v>
      </c>
      <c r="AC5" s="502"/>
      <c r="AD5" s="503">
        <v>0.51</v>
      </c>
      <c r="AE5" s="417">
        <v>0.1</v>
      </c>
      <c r="AF5" s="417">
        <v>0.7</v>
      </c>
    </row>
    <row r="6" spans="1:32" ht="52" x14ac:dyDescent="0.15">
      <c r="A6" s="418">
        <v>2</v>
      </c>
      <c r="B6" s="423" t="s">
        <v>176</v>
      </c>
      <c r="C6" s="33" t="s">
        <v>177</v>
      </c>
      <c r="D6" s="33" t="s">
        <v>1599</v>
      </c>
      <c r="E6" s="412" t="s">
        <v>58</v>
      </c>
      <c r="F6" s="37" t="s">
        <v>173</v>
      </c>
      <c r="G6" s="420">
        <v>1</v>
      </c>
      <c r="H6" s="420">
        <v>1</v>
      </c>
      <c r="I6" s="473">
        <v>0.17899999999999999</v>
      </c>
      <c r="J6" s="473" t="s">
        <v>115</v>
      </c>
      <c r="K6" s="495" t="s">
        <v>115</v>
      </c>
      <c r="L6" s="495" t="s">
        <v>115</v>
      </c>
      <c r="M6" s="495" t="s">
        <v>115</v>
      </c>
      <c r="N6" s="495">
        <v>0.16</v>
      </c>
      <c r="O6" s="495" t="s">
        <v>115</v>
      </c>
      <c r="P6" s="495" t="s">
        <v>115</v>
      </c>
      <c r="Q6" s="495" t="s">
        <v>115</v>
      </c>
      <c r="R6" s="495" t="s">
        <v>115</v>
      </c>
      <c r="S6" s="495">
        <v>0.13200000000000001</v>
      </c>
      <c r="T6" s="495" t="s">
        <v>115</v>
      </c>
      <c r="U6" s="495" t="s">
        <v>115</v>
      </c>
      <c r="V6" s="495" t="s">
        <v>115</v>
      </c>
      <c r="W6" s="495" t="s">
        <v>115</v>
      </c>
      <c r="X6" s="503">
        <v>0.108</v>
      </c>
      <c r="Y6" s="502" t="s">
        <v>115</v>
      </c>
      <c r="Z6" s="502" t="s">
        <v>115</v>
      </c>
      <c r="AA6" s="502" t="s">
        <v>115</v>
      </c>
      <c r="AB6" s="502" t="s">
        <v>115</v>
      </c>
      <c r="AC6" s="502"/>
      <c r="AD6" s="503">
        <v>0.05</v>
      </c>
      <c r="AE6" s="417">
        <v>0</v>
      </c>
      <c r="AF6" s="417">
        <v>0.2</v>
      </c>
    </row>
    <row r="7" spans="1:32" s="451" customFormat="1" ht="52" x14ac:dyDescent="0.15">
      <c r="A7" s="418">
        <v>2</v>
      </c>
      <c r="B7" s="423" t="s">
        <v>152</v>
      </c>
      <c r="C7" s="37" t="s">
        <v>153</v>
      </c>
      <c r="D7" s="37" t="s">
        <v>1600</v>
      </c>
      <c r="E7" s="412" t="s">
        <v>154</v>
      </c>
      <c r="F7" s="33" t="s">
        <v>155</v>
      </c>
      <c r="G7" s="420">
        <v>1</v>
      </c>
      <c r="H7" s="420">
        <v>1</v>
      </c>
      <c r="I7" s="473">
        <v>17.670000000000002</v>
      </c>
      <c r="J7" s="473">
        <v>24.72</v>
      </c>
      <c r="K7" s="473">
        <v>17.36</v>
      </c>
      <c r="L7" s="473">
        <v>15.29</v>
      </c>
      <c r="M7" s="473">
        <v>13.64</v>
      </c>
      <c r="N7" s="473">
        <v>14.871860276340344</v>
      </c>
      <c r="O7" s="473">
        <v>12.602482040304777</v>
      </c>
      <c r="P7" s="473">
        <v>9.7504104364297675</v>
      </c>
      <c r="Q7" s="473">
        <v>11.71</v>
      </c>
      <c r="R7" s="473">
        <v>9.1601540775304215</v>
      </c>
      <c r="S7" s="473">
        <v>8.1547371896439049</v>
      </c>
      <c r="T7" s="473">
        <v>6.7223171827328887</v>
      </c>
      <c r="U7" s="473">
        <v>7.5737290874775027</v>
      </c>
      <c r="V7" s="473">
        <v>6.76</v>
      </c>
      <c r="W7" s="473">
        <v>6.8211510437173137</v>
      </c>
      <c r="X7" s="504">
        <v>6.83</v>
      </c>
      <c r="Y7" s="505">
        <v>8.24</v>
      </c>
      <c r="Z7" s="501">
        <v>5.8416642211000003</v>
      </c>
      <c r="AA7" s="501">
        <v>9.0609999999999999</v>
      </c>
      <c r="AB7" s="506">
        <v>9.2479999999999993</v>
      </c>
      <c r="AC7" s="506"/>
      <c r="AD7" s="507">
        <v>5</v>
      </c>
      <c r="AE7" s="543">
        <v>2</v>
      </c>
      <c r="AF7" s="543">
        <v>30</v>
      </c>
    </row>
    <row r="8" spans="1:32" ht="104" x14ac:dyDescent="0.15">
      <c r="A8" s="418">
        <v>3</v>
      </c>
      <c r="B8" s="423" t="s">
        <v>1471</v>
      </c>
      <c r="C8" s="37" t="s">
        <v>192</v>
      </c>
      <c r="D8" s="37" t="s">
        <v>1601</v>
      </c>
      <c r="E8" s="428" t="s">
        <v>193</v>
      </c>
      <c r="F8" s="37" t="s">
        <v>155</v>
      </c>
      <c r="G8" s="420">
        <v>1</v>
      </c>
      <c r="H8" s="420">
        <v>1</v>
      </c>
      <c r="I8" s="473">
        <v>101.88168972177134</v>
      </c>
      <c r="J8" s="473">
        <v>95.952197857573807</v>
      </c>
      <c r="K8" s="473">
        <v>82.946085044720931</v>
      </c>
      <c r="L8" s="473">
        <v>74.996271292327862</v>
      </c>
      <c r="M8" s="473">
        <v>76.614682083642762</v>
      </c>
      <c r="N8" s="473">
        <v>70.142006311391611</v>
      </c>
      <c r="O8" s="473">
        <v>71.383581776191477</v>
      </c>
      <c r="P8" s="473">
        <v>72.047633214099903</v>
      </c>
      <c r="Q8" s="473">
        <v>60.66</v>
      </c>
      <c r="R8" s="473">
        <v>67.307348790682724</v>
      </c>
      <c r="S8" s="473">
        <v>71.643852147864365</v>
      </c>
      <c r="T8" s="473">
        <v>68.67</v>
      </c>
      <c r="U8" s="473">
        <v>65.894937466295332</v>
      </c>
      <c r="V8" s="473">
        <v>55.249038074783513</v>
      </c>
      <c r="W8" s="473">
        <v>53.651195495092935</v>
      </c>
      <c r="X8" s="474">
        <v>53.7</v>
      </c>
      <c r="Y8" s="475">
        <v>51.27</v>
      </c>
      <c r="Z8" s="501">
        <v>51.01</v>
      </c>
      <c r="AA8" s="475">
        <v>45.29</v>
      </c>
      <c r="AB8" s="475">
        <v>50.726999999999997</v>
      </c>
      <c r="AC8" s="475"/>
      <c r="AD8" s="474">
        <v>32</v>
      </c>
      <c r="AE8" s="417">
        <v>10</v>
      </c>
      <c r="AF8" s="417">
        <v>130</v>
      </c>
    </row>
    <row r="9" spans="1:32" ht="52" x14ac:dyDescent="0.15">
      <c r="A9" s="418">
        <v>3</v>
      </c>
      <c r="B9" s="423" t="s">
        <v>195</v>
      </c>
      <c r="C9" s="37" t="s">
        <v>196</v>
      </c>
      <c r="D9" s="37" t="s">
        <v>1602</v>
      </c>
      <c r="E9" s="412" t="s">
        <v>58</v>
      </c>
      <c r="F9" s="37" t="s">
        <v>155</v>
      </c>
      <c r="G9" s="420">
        <v>0</v>
      </c>
      <c r="H9" s="420">
        <v>1</v>
      </c>
      <c r="I9" s="495">
        <v>0.93523256140425948</v>
      </c>
      <c r="J9" s="495">
        <v>0.93607313539706594</v>
      </c>
      <c r="K9" s="495">
        <v>0.94853467785830925</v>
      </c>
      <c r="L9" s="495">
        <v>0.95299355707008215</v>
      </c>
      <c r="M9" s="495">
        <v>0.95868381508979927</v>
      </c>
      <c r="N9" s="495">
        <v>0.96595187360034951</v>
      </c>
      <c r="O9" s="495">
        <v>0.97276759305725724</v>
      </c>
      <c r="P9" s="495">
        <v>0.97861646933992541</v>
      </c>
      <c r="Q9" s="495">
        <v>0.9814564905779114</v>
      </c>
      <c r="R9" s="495">
        <v>0.98440841462438389</v>
      </c>
      <c r="S9" s="495">
        <v>0.98667766675833413</v>
      </c>
      <c r="T9" s="495">
        <v>0.9889</v>
      </c>
      <c r="U9" s="495">
        <v>0.98760000000000003</v>
      </c>
      <c r="V9" s="495">
        <v>0.98709999999999998</v>
      </c>
      <c r="W9" s="495">
        <v>0.98884218833608895</v>
      </c>
      <c r="X9" s="474">
        <v>0.99</v>
      </c>
      <c r="Y9" s="475">
        <v>0.99029999999999996</v>
      </c>
      <c r="Z9" s="501">
        <v>0.98980000000000001</v>
      </c>
      <c r="AA9" s="475">
        <v>0.98419999999999996</v>
      </c>
      <c r="AB9" s="475">
        <v>0.98399999999999999</v>
      </c>
      <c r="AC9" s="475"/>
      <c r="AD9" s="474">
        <v>0.99</v>
      </c>
      <c r="AE9" s="417">
        <v>0.9</v>
      </c>
      <c r="AF9" s="417">
        <v>1</v>
      </c>
    </row>
    <row r="10" spans="1:32" ht="52" x14ac:dyDescent="0.15">
      <c r="A10" s="418">
        <v>3</v>
      </c>
      <c r="B10" s="423" t="s">
        <v>198</v>
      </c>
      <c r="C10" s="37" t="s">
        <v>199</v>
      </c>
      <c r="D10" s="37" t="s">
        <v>1603</v>
      </c>
      <c r="E10" s="412" t="s">
        <v>58</v>
      </c>
      <c r="F10" s="37" t="s">
        <v>155</v>
      </c>
      <c r="G10" s="420">
        <v>0</v>
      </c>
      <c r="H10" s="420">
        <v>1</v>
      </c>
      <c r="I10" s="495">
        <v>0.72639386142421547</v>
      </c>
      <c r="J10" s="495">
        <v>0.74374486477781987</v>
      </c>
      <c r="K10" s="495">
        <v>0.7623250821672144</v>
      </c>
      <c r="L10" s="495">
        <v>0.77528025432033842</v>
      </c>
      <c r="M10" s="495">
        <v>0.83563970978587865</v>
      </c>
      <c r="N10" s="495">
        <v>0.80954797179533755</v>
      </c>
      <c r="O10" s="495">
        <v>0.81832172508605427</v>
      </c>
      <c r="P10" s="495">
        <v>0.82825151812417053</v>
      </c>
      <c r="Q10" s="495">
        <v>0.83591478335972358</v>
      </c>
      <c r="R10" s="495">
        <v>0.83807125659885584</v>
      </c>
      <c r="S10" s="495">
        <v>0.85544754044949045</v>
      </c>
      <c r="T10" s="495">
        <v>0.84439999999999993</v>
      </c>
      <c r="U10" s="495">
        <v>0.8479000000000001</v>
      </c>
      <c r="V10" s="495">
        <v>0.8649</v>
      </c>
      <c r="W10" s="495">
        <v>0.87924060611237698</v>
      </c>
      <c r="X10" s="474">
        <v>0.88400000000000001</v>
      </c>
      <c r="Y10" s="475">
        <v>0.88429999999999997</v>
      </c>
      <c r="Z10" s="501">
        <v>0.877</v>
      </c>
      <c r="AA10" s="475">
        <v>0.86099999999999999</v>
      </c>
      <c r="AB10" s="475">
        <v>0.83899999999999997</v>
      </c>
      <c r="AC10" s="475"/>
      <c r="AD10" s="474">
        <v>0.93</v>
      </c>
      <c r="AE10" s="417">
        <v>0.7</v>
      </c>
      <c r="AF10" s="417">
        <v>1</v>
      </c>
    </row>
    <row r="11" spans="1:32" ht="52" x14ac:dyDescent="0.15">
      <c r="A11" s="418">
        <v>3</v>
      </c>
      <c r="B11" s="423" t="s">
        <v>211</v>
      </c>
      <c r="C11" s="37" t="s">
        <v>212</v>
      </c>
      <c r="D11" s="37" t="s">
        <v>1604</v>
      </c>
      <c r="E11" s="412" t="s">
        <v>206</v>
      </c>
      <c r="F11" s="37" t="s">
        <v>155</v>
      </c>
      <c r="G11" s="420">
        <v>1</v>
      </c>
      <c r="H11" s="420">
        <v>1</v>
      </c>
      <c r="I11" s="473">
        <v>31.195707527127489</v>
      </c>
      <c r="J11" s="473">
        <v>29.936883754441563</v>
      </c>
      <c r="K11" s="473">
        <v>28.678441219117374</v>
      </c>
      <c r="L11" s="473">
        <v>27.605340907053069</v>
      </c>
      <c r="M11" s="473">
        <v>26.532220237276213</v>
      </c>
      <c r="N11" s="473">
        <v>25.459079209207459</v>
      </c>
      <c r="O11" s="473">
        <v>24.385917822267494</v>
      </c>
      <c r="P11" s="473">
        <v>23.312736075876963</v>
      </c>
      <c r="Q11" s="473">
        <v>22.599751204569852</v>
      </c>
      <c r="R11" s="473">
        <v>21.886812899186474</v>
      </c>
      <c r="S11" s="473">
        <v>21.173921155165058</v>
      </c>
      <c r="T11" s="473">
        <v>20.461075967944414</v>
      </c>
      <c r="U11" s="473">
        <v>19.748277332963994</v>
      </c>
      <c r="V11" s="473">
        <v>19.253275576967244</v>
      </c>
      <c r="W11" s="473">
        <v>19.204197916670847</v>
      </c>
      <c r="X11" s="474">
        <v>18.73</v>
      </c>
      <c r="Y11" s="501">
        <v>18.18</v>
      </c>
      <c r="Z11" s="475">
        <v>18.190000000000001</v>
      </c>
      <c r="AA11" s="475" t="s">
        <v>115</v>
      </c>
      <c r="AB11" s="475" t="s">
        <v>115</v>
      </c>
      <c r="AC11" s="475"/>
      <c r="AD11" s="546">
        <v>13</v>
      </c>
      <c r="AE11" s="417">
        <v>7</v>
      </c>
      <c r="AF11" s="417">
        <v>35</v>
      </c>
    </row>
    <row r="12" spans="1:32" ht="52" x14ac:dyDescent="0.15">
      <c r="A12" s="418">
        <v>3</v>
      </c>
      <c r="B12" s="423" t="s">
        <v>208</v>
      </c>
      <c r="C12" s="37" t="s">
        <v>209</v>
      </c>
      <c r="D12" s="37" t="s">
        <v>1606</v>
      </c>
      <c r="E12" s="412" t="s">
        <v>206</v>
      </c>
      <c r="F12" s="37" t="s">
        <v>155</v>
      </c>
      <c r="G12" s="420">
        <v>1</v>
      </c>
      <c r="H12" s="420">
        <v>1</v>
      </c>
      <c r="I12" s="473">
        <v>24.993036595623135</v>
      </c>
      <c r="J12" s="473">
        <v>23.983611376781898</v>
      </c>
      <c r="K12" s="473">
        <v>23.028490576755779</v>
      </c>
      <c r="L12" s="473">
        <v>22.118643487480231</v>
      </c>
      <c r="M12" s="473">
        <v>21.254041671740723</v>
      </c>
      <c r="N12" s="473">
        <v>20.398497494321663</v>
      </c>
      <c r="O12" s="473">
        <v>19.986714351867121</v>
      </c>
      <c r="P12" s="473">
        <v>19.576597730950812</v>
      </c>
      <c r="Q12" s="473">
        <v>19.168230904164073</v>
      </c>
      <c r="R12" s="473">
        <v>18.761659184776494</v>
      </c>
      <c r="S12" s="473">
        <v>18.36</v>
      </c>
      <c r="T12" s="473">
        <v>17.784411091893098</v>
      </c>
      <c r="U12" s="473">
        <v>17.471413748650601</v>
      </c>
      <c r="V12" s="473">
        <v>17.245706960741849</v>
      </c>
      <c r="W12" s="473">
        <v>17.233963506891829</v>
      </c>
      <c r="X12" s="474">
        <v>17.100000000000001</v>
      </c>
      <c r="Y12" s="501">
        <v>16.795999999999999</v>
      </c>
      <c r="Z12" s="475">
        <v>16.501999999999999</v>
      </c>
      <c r="AA12" s="475">
        <v>17.309999999999999</v>
      </c>
      <c r="AB12" s="475" t="s">
        <v>115</v>
      </c>
      <c r="AC12" s="475"/>
      <c r="AD12" s="474">
        <v>14</v>
      </c>
      <c r="AE12" s="417">
        <v>7</v>
      </c>
      <c r="AF12" s="417">
        <v>30</v>
      </c>
    </row>
    <row r="13" spans="1:32" ht="65" x14ac:dyDescent="0.15">
      <c r="A13" s="418">
        <v>3</v>
      </c>
      <c r="B13" s="423" t="s">
        <v>215</v>
      </c>
      <c r="C13" s="37" t="s">
        <v>216</v>
      </c>
      <c r="D13" s="37" t="s">
        <v>1607</v>
      </c>
      <c r="E13" s="412" t="s">
        <v>142</v>
      </c>
      <c r="F13" s="37" t="s">
        <v>217</v>
      </c>
      <c r="G13" s="420">
        <v>1</v>
      </c>
      <c r="H13" s="420">
        <v>1</v>
      </c>
      <c r="I13" s="473" t="s">
        <v>115</v>
      </c>
      <c r="J13" s="473" t="s">
        <v>115</v>
      </c>
      <c r="K13" s="473" t="s">
        <v>115</v>
      </c>
      <c r="L13" s="473" t="s">
        <v>115</v>
      </c>
      <c r="M13" s="473" t="s">
        <v>115</v>
      </c>
      <c r="N13" s="473" t="s">
        <v>115</v>
      </c>
      <c r="O13" s="473" t="s">
        <v>115</v>
      </c>
      <c r="P13" s="473">
        <v>15.992470000000001</v>
      </c>
      <c r="Q13" s="473">
        <v>23.272739999999999</v>
      </c>
      <c r="R13" s="473">
        <v>22.09929</v>
      </c>
      <c r="S13" s="473">
        <v>26.014299999999999</v>
      </c>
      <c r="T13" s="473">
        <v>24.354649999999999</v>
      </c>
      <c r="U13" s="473">
        <v>26.241990000000001</v>
      </c>
      <c r="V13" s="473">
        <v>26.170870000000001</v>
      </c>
      <c r="W13" s="473">
        <v>27.583939999999998</v>
      </c>
      <c r="X13" s="474">
        <v>26.4</v>
      </c>
      <c r="Y13" s="475">
        <v>26.48</v>
      </c>
      <c r="Z13" s="475">
        <v>27.34</v>
      </c>
      <c r="AA13" s="475">
        <v>26.78</v>
      </c>
      <c r="AB13" s="475">
        <v>27.69</v>
      </c>
      <c r="AC13" s="475">
        <v>20.88</v>
      </c>
      <c r="AD13" s="474">
        <v>10</v>
      </c>
      <c r="AE13" s="417">
        <v>5</v>
      </c>
      <c r="AF13" s="417">
        <v>40</v>
      </c>
    </row>
    <row r="14" spans="1:32" ht="39" x14ac:dyDescent="0.15">
      <c r="A14" s="418">
        <v>3</v>
      </c>
      <c r="B14" s="423" t="s">
        <v>224</v>
      </c>
      <c r="C14" s="37" t="s">
        <v>225</v>
      </c>
      <c r="D14" s="37" t="s">
        <v>1605</v>
      </c>
      <c r="E14" s="412" t="s">
        <v>142</v>
      </c>
      <c r="F14" s="37" t="s">
        <v>155</v>
      </c>
      <c r="G14" s="420">
        <v>1</v>
      </c>
      <c r="H14" s="420">
        <v>1</v>
      </c>
      <c r="I14" s="473" t="s">
        <v>115</v>
      </c>
      <c r="J14" s="473" t="s">
        <v>115</v>
      </c>
      <c r="K14" s="473" t="s">
        <v>115</v>
      </c>
      <c r="L14" s="473" t="s">
        <v>115</v>
      </c>
      <c r="M14" s="473" t="s">
        <v>115</v>
      </c>
      <c r="N14" s="473" t="s">
        <v>115</v>
      </c>
      <c r="O14" s="473" t="s">
        <v>115</v>
      </c>
      <c r="P14" s="473">
        <v>3.6998129999999998</v>
      </c>
      <c r="Q14" s="473">
        <v>6.2091180000000001</v>
      </c>
      <c r="R14" s="473">
        <v>7.8309790000000001</v>
      </c>
      <c r="S14" s="473">
        <v>11.550890000000001</v>
      </c>
      <c r="T14" s="473">
        <v>6.2905490000000004</v>
      </c>
      <c r="U14" s="473">
        <v>5.8065990000000003</v>
      </c>
      <c r="V14" s="473">
        <v>4.9700769999999999</v>
      </c>
      <c r="W14" s="473">
        <v>3.8772859999999998</v>
      </c>
      <c r="X14" s="474">
        <v>4</v>
      </c>
      <c r="Y14" s="475">
        <v>1.33</v>
      </c>
      <c r="Z14" s="475" t="s">
        <v>115</v>
      </c>
      <c r="AA14" s="475" t="s">
        <v>115</v>
      </c>
      <c r="AB14" s="475" t="s">
        <v>115</v>
      </c>
      <c r="AC14" s="475"/>
      <c r="AD14" s="546">
        <v>0.5</v>
      </c>
      <c r="AE14" s="417">
        <v>0</v>
      </c>
      <c r="AF14" s="417">
        <v>15</v>
      </c>
    </row>
    <row r="15" spans="1:32" ht="52" x14ac:dyDescent="0.15">
      <c r="A15" s="418">
        <v>3</v>
      </c>
      <c r="B15" s="423" t="s">
        <v>227</v>
      </c>
      <c r="C15" s="37" t="s">
        <v>228</v>
      </c>
      <c r="D15" s="37" t="s">
        <v>1608</v>
      </c>
      <c r="E15" s="412" t="s">
        <v>58</v>
      </c>
      <c r="F15" s="37" t="s">
        <v>155</v>
      </c>
      <c r="G15" s="420">
        <v>1</v>
      </c>
      <c r="H15" s="420">
        <v>1</v>
      </c>
      <c r="I15" s="512" t="s">
        <v>115</v>
      </c>
      <c r="J15" s="512" t="s">
        <v>115</v>
      </c>
      <c r="K15" s="512" t="s">
        <v>115</v>
      </c>
      <c r="L15" s="512" t="s">
        <v>115</v>
      </c>
      <c r="M15" s="513">
        <v>6.9999999999999999E-4</v>
      </c>
      <c r="N15" s="513">
        <v>1.1000000000000001E-3</v>
      </c>
      <c r="O15" s="513">
        <v>1.2978922230297996E-3</v>
      </c>
      <c r="P15" s="513">
        <v>4.5933717645437632E-4</v>
      </c>
      <c r="Q15" s="513">
        <v>6.1919504643962852E-4</v>
      </c>
      <c r="R15" s="513">
        <v>8.5365617057602395E-4</v>
      </c>
      <c r="S15" s="513">
        <v>1.4058345313672854E-3</v>
      </c>
      <c r="T15" s="513">
        <v>1.400925262266241E-3</v>
      </c>
      <c r="U15" s="513">
        <v>1.6000000000000001E-3</v>
      </c>
      <c r="V15" s="513">
        <v>1.1999999999999999E-3</v>
      </c>
      <c r="W15" s="513">
        <v>1.1000000000000001E-3</v>
      </c>
      <c r="X15" s="514">
        <v>1.6000000000000001E-3</v>
      </c>
      <c r="Y15" s="515">
        <v>1.6999999999999999E-3</v>
      </c>
      <c r="Z15" s="515">
        <v>2E-3</v>
      </c>
      <c r="AA15" s="515">
        <v>2.2000000000000001E-3</v>
      </c>
      <c r="AB15" s="515" t="s">
        <v>115</v>
      </c>
      <c r="AC15" s="515"/>
      <c r="AD15" s="514">
        <v>1E-3</v>
      </c>
      <c r="AE15" s="417">
        <v>0</v>
      </c>
      <c r="AF15" s="417">
        <v>3.0000000000000001E-3</v>
      </c>
    </row>
    <row r="16" spans="1:32" ht="26" x14ac:dyDescent="0.15">
      <c r="A16" s="418">
        <v>3</v>
      </c>
      <c r="B16" s="423" t="s">
        <v>241</v>
      </c>
      <c r="C16" s="37" t="s">
        <v>242</v>
      </c>
      <c r="D16" s="37" t="s">
        <v>1609</v>
      </c>
      <c r="E16" s="412" t="s">
        <v>142</v>
      </c>
      <c r="F16" s="37" t="s">
        <v>155</v>
      </c>
      <c r="G16" s="420">
        <v>1</v>
      </c>
      <c r="H16" s="420">
        <v>1</v>
      </c>
      <c r="I16" s="473">
        <v>4.7424576250000001</v>
      </c>
      <c r="J16" s="473">
        <v>5.1747531540000002</v>
      </c>
      <c r="K16" s="473">
        <v>5.1174937859999998</v>
      </c>
      <c r="L16" s="473">
        <v>5.266558721</v>
      </c>
      <c r="M16" s="473">
        <v>5.7353945289999997</v>
      </c>
      <c r="N16" s="473">
        <v>5.3743895346342914</v>
      </c>
      <c r="O16" s="473">
        <v>5.3978767337828018</v>
      </c>
      <c r="P16" s="473">
        <v>5.6662281126003595</v>
      </c>
      <c r="Q16" s="473">
        <v>5.3879374586217086</v>
      </c>
      <c r="R16" s="473">
        <v>5.2091170353200811</v>
      </c>
      <c r="S16" s="473">
        <v>5.3439293138781494</v>
      </c>
      <c r="T16" s="473">
        <v>5.1124343546814535</v>
      </c>
      <c r="U16" s="473">
        <v>4.8881727965004718</v>
      </c>
      <c r="V16" s="473">
        <v>5.0571836317280354</v>
      </c>
      <c r="W16" s="473">
        <v>4.9893219488392244</v>
      </c>
      <c r="X16" s="474">
        <v>5.08</v>
      </c>
      <c r="Y16" s="501">
        <v>4.964335964</v>
      </c>
      <c r="Z16" s="475">
        <v>5.0999999999999996</v>
      </c>
      <c r="AA16" s="475">
        <v>5.4</v>
      </c>
      <c r="AB16" s="475" t="s">
        <v>115</v>
      </c>
      <c r="AC16" s="475"/>
      <c r="AD16" s="474">
        <v>2.4</v>
      </c>
      <c r="AE16" s="417">
        <v>1.2</v>
      </c>
      <c r="AF16" s="417">
        <v>6</v>
      </c>
    </row>
    <row r="17" spans="1:32" ht="66" customHeight="1" x14ac:dyDescent="0.15">
      <c r="A17" s="418">
        <v>3</v>
      </c>
      <c r="B17" s="423" t="s">
        <v>263</v>
      </c>
      <c r="C17" s="37" t="s">
        <v>264</v>
      </c>
      <c r="D17" s="37" t="s">
        <v>1610</v>
      </c>
      <c r="E17" s="412" t="s">
        <v>142</v>
      </c>
      <c r="F17" s="37" t="s">
        <v>155</v>
      </c>
      <c r="G17" s="420">
        <v>1</v>
      </c>
      <c r="H17" s="420">
        <v>1</v>
      </c>
      <c r="I17" s="473" t="s">
        <v>115</v>
      </c>
      <c r="J17" s="473" t="s">
        <v>115</v>
      </c>
      <c r="K17" s="473" t="s">
        <v>115</v>
      </c>
      <c r="L17" s="473" t="s">
        <v>115</v>
      </c>
      <c r="M17" s="473" t="s">
        <v>115</v>
      </c>
      <c r="N17" s="473">
        <v>5.0994000000000002</v>
      </c>
      <c r="O17" s="473">
        <v>5.1962999999999999</v>
      </c>
      <c r="P17" s="473">
        <v>5.1673999999999998</v>
      </c>
      <c r="Q17" s="473">
        <v>5.1382000000000003</v>
      </c>
      <c r="R17" s="473">
        <v>5.1238000000000001</v>
      </c>
      <c r="S17" s="473">
        <v>4.6886999999999999</v>
      </c>
      <c r="T17" s="473">
        <v>4.4923999999999999</v>
      </c>
      <c r="U17" s="473">
        <v>4.5936000000000003</v>
      </c>
      <c r="V17" s="473">
        <v>4.4168000000000003</v>
      </c>
      <c r="W17" s="473">
        <v>4.4744000000000002</v>
      </c>
      <c r="X17" s="474">
        <v>4.47</v>
      </c>
      <c r="Y17" s="475">
        <v>5.09</v>
      </c>
      <c r="Z17" s="475">
        <v>5.5</v>
      </c>
      <c r="AA17" s="475">
        <v>5.72</v>
      </c>
      <c r="AB17" s="475" t="s">
        <v>115</v>
      </c>
      <c r="AC17" s="475"/>
      <c r="AD17" s="474">
        <v>4.12</v>
      </c>
      <c r="AE17" s="417">
        <v>2</v>
      </c>
      <c r="AF17" s="417">
        <v>6</v>
      </c>
    </row>
    <row r="18" spans="1:32" ht="39" x14ac:dyDescent="0.15">
      <c r="A18" s="418">
        <v>3</v>
      </c>
      <c r="B18" s="423" t="s">
        <v>247</v>
      </c>
      <c r="C18" s="37" t="s">
        <v>248</v>
      </c>
      <c r="D18" s="37" t="s">
        <v>1611</v>
      </c>
      <c r="E18" s="412" t="s">
        <v>249</v>
      </c>
      <c r="F18" s="33" t="s">
        <v>155</v>
      </c>
      <c r="G18" s="420">
        <v>1</v>
      </c>
      <c r="H18" s="420">
        <v>1</v>
      </c>
      <c r="I18" s="473" t="s">
        <v>115</v>
      </c>
      <c r="J18" s="473" t="s">
        <v>115</v>
      </c>
      <c r="K18" s="473" t="s">
        <v>115</v>
      </c>
      <c r="L18" s="473" t="s">
        <v>115</v>
      </c>
      <c r="M18" s="473" t="s">
        <v>115</v>
      </c>
      <c r="N18" s="473">
        <v>96.08</v>
      </c>
      <c r="O18" s="516">
        <v>96.601904516046972</v>
      </c>
      <c r="P18" s="516">
        <v>91.081436671444521</v>
      </c>
      <c r="Q18" s="516">
        <v>90.868859151755416</v>
      </c>
      <c r="R18" s="516">
        <v>85.468491106404926</v>
      </c>
      <c r="S18" s="516">
        <v>85.6570627987916</v>
      </c>
      <c r="T18" s="516">
        <v>82.764180533866849</v>
      </c>
      <c r="U18" s="516">
        <v>81.51549268318216</v>
      </c>
      <c r="V18" s="516">
        <v>81.371480789408309</v>
      </c>
      <c r="W18" s="516">
        <v>80.779899138295036</v>
      </c>
      <c r="X18" s="474">
        <v>83.65</v>
      </c>
      <c r="Y18" s="475">
        <v>84.77</v>
      </c>
      <c r="Z18" s="475">
        <v>82.81</v>
      </c>
      <c r="AA18" s="475">
        <v>85.82</v>
      </c>
      <c r="AB18" s="475">
        <v>81.900000000000006</v>
      </c>
      <c r="AC18" s="475"/>
      <c r="AD18" s="474">
        <v>75</v>
      </c>
      <c r="AE18" s="417">
        <v>60</v>
      </c>
      <c r="AF18" s="417">
        <v>110</v>
      </c>
    </row>
    <row r="19" spans="1:32" ht="65" x14ac:dyDescent="0.15">
      <c r="A19" s="418">
        <v>3</v>
      </c>
      <c r="B19" s="423" t="s">
        <v>251</v>
      </c>
      <c r="C19" s="37" t="s">
        <v>252</v>
      </c>
      <c r="D19" s="37" t="s">
        <v>1612</v>
      </c>
      <c r="E19" s="412" t="s">
        <v>249</v>
      </c>
      <c r="F19" s="37" t="s">
        <v>155</v>
      </c>
      <c r="G19" s="420">
        <v>1</v>
      </c>
      <c r="H19" s="420">
        <v>1</v>
      </c>
      <c r="I19" s="473" t="s">
        <v>115</v>
      </c>
      <c r="J19" s="473" t="s">
        <v>115</v>
      </c>
      <c r="K19" s="473" t="s">
        <v>115</v>
      </c>
      <c r="L19" s="473" t="s">
        <v>115</v>
      </c>
      <c r="M19" s="473" t="s">
        <v>115</v>
      </c>
      <c r="N19" s="473">
        <v>57.629542650491757</v>
      </c>
      <c r="O19" s="473">
        <v>56.862131632531849</v>
      </c>
      <c r="P19" s="473">
        <v>56.975977256769525</v>
      </c>
      <c r="Q19" s="473">
        <v>55.954641887490268</v>
      </c>
      <c r="R19" s="473">
        <v>56.582138193629092</v>
      </c>
      <c r="S19" s="473">
        <v>56.905905915318144</v>
      </c>
      <c r="T19" s="473">
        <v>55.007772162605626</v>
      </c>
      <c r="U19" s="473">
        <v>55.1232870953706</v>
      </c>
      <c r="V19" s="473">
        <v>55.564491439344849</v>
      </c>
      <c r="W19" s="473">
        <v>57.365292377176601</v>
      </c>
      <c r="X19" s="474">
        <v>57.58</v>
      </c>
      <c r="Y19" s="475">
        <v>59.502305109399998</v>
      </c>
      <c r="Z19" s="475">
        <v>59.907507496100003</v>
      </c>
      <c r="AA19" s="475">
        <v>60.33</v>
      </c>
      <c r="AB19" s="475">
        <v>60.5</v>
      </c>
      <c r="AC19" s="475"/>
      <c r="AD19" s="474">
        <v>55.2</v>
      </c>
      <c r="AE19" s="417">
        <v>40</v>
      </c>
      <c r="AF19" s="417">
        <v>70</v>
      </c>
    </row>
    <row r="20" spans="1:32" ht="39" x14ac:dyDescent="0.15">
      <c r="A20" s="418">
        <v>3</v>
      </c>
      <c r="B20" s="423" t="s">
        <v>254</v>
      </c>
      <c r="C20" s="37" t="s">
        <v>255</v>
      </c>
      <c r="D20" s="37" t="s">
        <v>1613</v>
      </c>
      <c r="E20" s="412" t="s">
        <v>249</v>
      </c>
      <c r="F20" s="37" t="s">
        <v>155</v>
      </c>
      <c r="G20" s="420">
        <v>1</v>
      </c>
      <c r="H20" s="420">
        <v>1</v>
      </c>
      <c r="I20" s="473" t="s">
        <v>115</v>
      </c>
      <c r="J20" s="473" t="s">
        <v>115</v>
      </c>
      <c r="K20" s="473" t="s">
        <v>115</v>
      </c>
      <c r="L20" s="473" t="s">
        <v>115</v>
      </c>
      <c r="M20" s="473" t="s">
        <v>115</v>
      </c>
      <c r="N20" s="473">
        <v>19.381115110739714</v>
      </c>
      <c r="O20" s="473">
        <v>17.958308664042136</v>
      </c>
      <c r="P20" s="473">
        <v>17.244462026584287</v>
      </c>
      <c r="Q20" s="473">
        <v>17.471116904185326</v>
      </c>
      <c r="R20" s="473">
        <v>14.956162970603405</v>
      </c>
      <c r="S20" s="473">
        <v>15.334666743680293</v>
      </c>
      <c r="T20" s="473">
        <v>13.772986564814605</v>
      </c>
      <c r="U20" s="473">
        <v>14.610246934810377</v>
      </c>
      <c r="V20" s="473">
        <v>14.459986603574169</v>
      </c>
      <c r="W20" s="473">
        <v>14.044810556162638</v>
      </c>
      <c r="X20" s="474">
        <v>14.23</v>
      </c>
      <c r="Y20" s="475">
        <v>13.73</v>
      </c>
      <c r="Z20" s="475">
        <v>13.9002903203</v>
      </c>
      <c r="AA20" s="475">
        <v>15.13</v>
      </c>
      <c r="AB20" s="475" t="s">
        <v>115</v>
      </c>
      <c r="AC20" s="475"/>
      <c r="AD20" s="474">
        <v>11.5</v>
      </c>
      <c r="AE20" s="417">
        <v>6</v>
      </c>
      <c r="AF20" s="417">
        <v>25</v>
      </c>
    </row>
    <row r="21" spans="1:32" ht="59.25" customHeight="1" x14ac:dyDescent="0.15">
      <c r="A21" s="418">
        <v>3</v>
      </c>
      <c r="B21" s="423" t="s">
        <v>261</v>
      </c>
      <c r="C21" s="37" t="s">
        <v>262</v>
      </c>
      <c r="D21" s="37" t="s">
        <v>1614</v>
      </c>
      <c r="E21" s="412" t="s">
        <v>249</v>
      </c>
      <c r="F21" s="37" t="s">
        <v>155</v>
      </c>
      <c r="G21" s="420">
        <v>1</v>
      </c>
      <c r="H21" s="420">
        <v>1</v>
      </c>
      <c r="I21" s="421" t="s">
        <v>115</v>
      </c>
      <c r="J21" s="473" t="s">
        <v>115</v>
      </c>
      <c r="K21" s="473" t="s">
        <v>115</v>
      </c>
      <c r="L21" s="473" t="s">
        <v>115</v>
      </c>
      <c r="M21" s="473" t="s">
        <v>115</v>
      </c>
      <c r="N21" s="473">
        <v>14.499989634329618</v>
      </c>
      <c r="O21" s="473">
        <v>14.637892218346844</v>
      </c>
      <c r="P21" s="473">
        <v>13.38692223039517</v>
      </c>
      <c r="Q21" s="473">
        <v>13.688883449943795</v>
      </c>
      <c r="R21" s="473">
        <v>12.004433081320707</v>
      </c>
      <c r="S21" s="473">
        <v>11.826069202116441</v>
      </c>
      <c r="T21" s="473">
        <v>10.795327895721762</v>
      </c>
      <c r="U21" s="473">
        <v>10.622824111276092</v>
      </c>
      <c r="V21" s="473">
        <v>10.312705030602094</v>
      </c>
      <c r="W21" s="473">
        <v>10.111077550284572</v>
      </c>
      <c r="X21" s="474">
        <v>10.3</v>
      </c>
      <c r="Y21" s="475">
        <v>10.83</v>
      </c>
      <c r="Z21" s="475">
        <v>10.199999999999999</v>
      </c>
      <c r="AA21" s="475">
        <v>9.8800000000000008</v>
      </c>
      <c r="AB21" s="475">
        <v>11.6</v>
      </c>
      <c r="AC21" s="475"/>
      <c r="AD21" s="474">
        <v>8.1</v>
      </c>
      <c r="AE21" s="417">
        <v>4</v>
      </c>
      <c r="AF21" s="417">
        <v>20</v>
      </c>
    </row>
    <row r="22" spans="1:32" ht="39" x14ac:dyDescent="0.15">
      <c r="A22" s="418">
        <v>3</v>
      </c>
      <c r="B22" s="423" t="s">
        <v>257</v>
      </c>
      <c r="C22" s="37" t="s">
        <v>258</v>
      </c>
      <c r="D22" s="37" t="s">
        <v>1635</v>
      </c>
      <c r="E22" s="412" t="s">
        <v>259</v>
      </c>
      <c r="F22" s="37" t="s">
        <v>155</v>
      </c>
      <c r="G22" s="420">
        <v>1</v>
      </c>
      <c r="H22" s="420">
        <v>1</v>
      </c>
      <c r="I22" s="473" t="s">
        <v>115</v>
      </c>
      <c r="J22" s="473" t="s">
        <v>115</v>
      </c>
      <c r="K22" s="473" t="s">
        <v>115</v>
      </c>
      <c r="L22" s="473" t="s">
        <v>115</v>
      </c>
      <c r="M22" s="473" t="s">
        <v>115</v>
      </c>
      <c r="N22" s="473">
        <v>4.9940871773406661</v>
      </c>
      <c r="O22" s="473">
        <v>4.7895527927036747</v>
      </c>
      <c r="P22" s="473">
        <v>5.1395180004506082</v>
      </c>
      <c r="Q22" s="473">
        <v>4.83</v>
      </c>
      <c r="R22" s="473">
        <v>5.4363517971975002</v>
      </c>
      <c r="S22" s="473">
        <v>4.9509609234562939</v>
      </c>
      <c r="T22" s="473">
        <v>4.9152116392211616</v>
      </c>
      <c r="U22" s="473">
        <v>5.0463121120928447</v>
      </c>
      <c r="V22" s="473">
        <v>5.1641008962290664</v>
      </c>
      <c r="W22" s="473">
        <v>5.163616615149909</v>
      </c>
      <c r="X22" s="474">
        <v>4.46</v>
      </c>
      <c r="Y22" s="475" t="s">
        <v>115</v>
      </c>
      <c r="Z22" s="475">
        <v>4.63</v>
      </c>
      <c r="AA22" s="475" t="s">
        <v>115</v>
      </c>
      <c r="AB22" s="475">
        <v>4.8099999999999996</v>
      </c>
      <c r="AC22" s="475"/>
      <c r="AD22" s="474">
        <v>3.9</v>
      </c>
      <c r="AE22" s="417">
        <v>2</v>
      </c>
      <c r="AF22" s="417">
        <v>6</v>
      </c>
    </row>
    <row r="23" spans="1:32" ht="39" x14ac:dyDescent="0.15">
      <c r="A23" s="418">
        <v>3</v>
      </c>
      <c r="B23" s="423" t="s">
        <v>322</v>
      </c>
      <c r="C23" s="37" t="s">
        <v>323</v>
      </c>
      <c r="D23" s="37" t="s">
        <v>1615</v>
      </c>
      <c r="E23" s="412" t="s">
        <v>58</v>
      </c>
      <c r="F23" s="37" t="s">
        <v>324</v>
      </c>
      <c r="G23" s="420">
        <v>0</v>
      </c>
      <c r="H23" s="420">
        <v>1</v>
      </c>
      <c r="I23" s="421">
        <v>78.5</v>
      </c>
      <c r="J23" s="421">
        <v>79.5</v>
      </c>
      <c r="K23" s="421">
        <v>80.5</v>
      </c>
      <c r="L23" s="421">
        <v>92</v>
      </c>
      <c r="M23" s="421">
        <v>89.1</v>
      </c>
      <c r="N23" s="421">
        <v>93.1</v>
      </c>
      <c r="O23" s="421">
        <v>93.5</v>
      </c>
      <c r="P23" s="421">
        <v>92.9</v>
      </c>
      <c r="Q23" s="421">
        <v>92.2</v>
      </c>
      <c r="R23" s="421">
        <v>92.2</v>
      </c>
      <c r="S23" s="421">
        <v>87.9</v>
      </c>
      <c r="T23" s="421">
        <v>83.9</v>
      </c>
      <c r="U23" s="421">
        <v>90.5</v>
      </c>
      <c r="V23" s="421">
        <v>90.1</v>
      </c>
      <c r="W23" s="421">
        <v>90.3</v>
      </c>
      <c r="X23" s="454">
        <v>91.4</v>
      </c>
      <c r="Y23" s="455">
        <v>91.3</v>
      </c>
      <c r="Z23" s="455">
        <v>91.5</v>
      </c>
      <c r="AA23" s="455">
        <v>92.5</v>
      </c>
      <c r="AB23" s="455">
        <v>93.4</v>
      </c>
      <c r="AC23" s="455"/>
      <c r="AD23" s="454">
        <v>95</v>
      </c>
      <c r="AE23" s="417">
        <v>70</v>
      </c>
      <c r="AF23" s="417">
        <v>100</v>
      </c>
    </row>
    <row r="24" spans="1:32" ht="39" x14ac:dyDescent="0.15">
      <c r="A24" s="418">
        <v>3</v>
      </c>
      <c r="B24" s="423" t="s">
        <v>325</v>
      </c>
      <c r="C24" s="37" t="s">
        <v>326</v>
      </c>
      <c r="D24" s="37" t="s">
        <v>1688</v>
      </c>
      <c r="E24" s="412" t="s">
        <v>58</v>
      </c>
      <c r="F24" s="37" t="s">
        <v>324</v>
      </c>
      <c r="G24" s="420">
        <v>0</v>
      </c>
      <c r="H24" s="420">
        <v>1</v>
      </c>
      <c r="I24" s="421">
        <v>79.5</v>
      </c>
      <c r="J24" s="421">
        <v>88.2</v>
      </c>
      <c r="K24" s="421">
        <v>93.3</v>
      </c>
      <c r="L24" s="421">
        <v>92.8</v>
      </c>
      <c r="M24" s="421">
        <v>91.6</v>
      </c>
      <c r="N24" s="421">
        <v>93.9</v>
      </c>
      <c r="O24" s="421">
        <v>95.4</v>
      </c>
      <c r="P24" s="421">
        <v>94.6</v>
      </c>
      <c r="Q24" s="421">
        <v>92.4</v>
      </c>
      <c r="R24" s="421">
        <v>95.2</v>
      </c>
      <c r="S24" s="421">
        <v>88.5</v>
      </c>
      <c r="T24" s="421">
        <v>87.6</v>
      </c>
      <c r="U24" s="421">
        <v>93.8</v>
      </c>
      <c r="V24" s="421">
        <v>92.4</v>
      </c>
      <c r="W24" s="421">
        <v>91.3</v>
      </c>
      <c r="X24" s="454">
        <v>94</v>
      </c>
      <c r="Y24" s="455">
        <v>92.6</v>
      </c>
      <c r="Z24" s="449">
        <v>93</v>
      </c>
      <c r="AA24" s="455">
        <v>95.2</v>
      </c>
      <c r="AB24" s="455">
        <v>94.3</v>
      </c>
      <c r="AC24" s="455"/>
      <c r="AD24" s="454">
        <v>95</v>
      </c>
      <c r="AE24" s="417">
        <v>70</v>
      </c>
      <c r="AF24" s="417">
        <v>100</v>
      </c>
    </row>
    <row r="25" spans="1:32" ht="52" x14ac:dyDescent="0.15">
      <c r="A25" s="418">
        <v>3</v>
      </c>
      <c r="B25" s="423" t="s">
        <v>91</v>
      </c>
      <c r="C25" s="37" t="s">
        <v>327</v>
      </c>
      <c r="D25" s="37" t="s">
        <v>1636</v>
      </c>
      <c r="E25" s="412" t="s">
        <v>58</v>
      </c>
      <c r="F25" s="37" t="s">
        <v>93</v>
      </c>
      <c r="G25" s="420">
        <v>0</v>
      </c>
      <c r="H25" s="420">
        <v>1</v>
      </c>
      <c r="I25" s="421">
        <v>55.625883673594537</v>
      </c>
      <c r="J25" s="421">
        <v>59.082082586267134</v>
      </c>
      <c r="K25" s="421">
        <v>60.924005483436936</v>
      </c>
      <c r="L25" s="421">
        <v>62.038737928941082</v>
      </c>
      <c r="M25" s="421">
        <v>70.717735532178168</v>
      </c>
      <c r="N25" s="421">
        <v>79.680000000000007</v>
      </c>
      <c r="O25" s="421">
        <v>82.23</v>
      </c>
      <c r="P25" s="421">
        <v>86.14</v>
      </c>
      <c r="Q25" s="421">
        <v>85.99</v>
      </c>
      <c r="R25" s="421">
        <v>86.101026367247599</v>
      </c>
      <c r="S25" s="421">
        <v>88.746862638867455</v>
      </c>
      <c r="T25" s="421">
        <v>96.425741641240421</v>
      </c>
      <c r="U25" s="421">
        <v>96.411984563163188</v>
      </c>
      <c r="V25" s="421">
        <v>95.970014614899924</v>
      </c>
      <c r="W25" s="421">
        <v>96.6079996119323</v>
      </c>
      <c r="X25" s="454">
        <v>95.7</v>
      </c>
      <c r="Y25" s="455">
        <v>95.7</v>
      </c>
      <c r="Z25" s="518">
        <v>94.9</v>
      </c>
      <c r="AA25" s="455">
        <v>94.7</v>
      </c>
      <c r="AB25" s="518">
        <v>95</v>
      </c>
      <c r="AC25" s="518">
        <v>95.64</v>
      </c>
      <c r="AD25" s="454">
        <v>99</v>
      </c>
      <c r="AE25" s="417">
        <v>50</v>
      </c>
      <c r="AF25" s="417">
        <v>100</v>
      </c>
    </row>
    <row r="26" spans="1:32" ht="100.5" customHeight="1" x14ac:dyDescent="0.15">
      <c r="A26" s="418">
        <v>3</v>
      </c>
      <c r="B26" s="431" t="s">
        <v>335</v>
      </c>
      <c r="C26" s="59" t="s">
        <v>336</v>
      </c>
      <c r="D26" s="59" t="s">
        <v>1616</v>
      </c>
      <c r="E26" s="422" t="s">
        <v>142</v>
      </c>
      <c r="F26" s="59" t="s">
        <v>337</v>
      </c>
      <c r="G26" s="420">
        <v>1</v>
      </c>
      <c r="H26" s="420">
        <v>1</v>
      </c>
      <c r="I26" s="421" t="s">
        <v>115</v>
      </c>
      <c r="J26" s="421" t="s">
        <v>115</v>
      </c>
      <c r="K26" s="421" t="s">
        <v>115</v>
      </c>
      <c r="L26" s="421" t="s">
        <v>115</v>
      </c>
      <c r="M26" s="421" t="s">
        <v>115</v>
      </c>
      <c r="N26" s="421" t="s">
        <v>115</v>
      </c>
      <c r="O26" s="421" t="s">
        <v>115</v>
      </c>
      <c r="P26" s="427">
        <v>18.323609999999999</v>
      </c>
      <c r="Q26" s="421">
        <v>26.8767</v>
      </c>
      <c r="R26" s="421">
        <v>30.020790000000002</v>
      </c>
      <c r="S26" s="421">
        <v>38.767659999999999</v>
      </c>
      <c r="T26" s="421">
        <v>50.82029</v>
      </c>
      <c r="U26" s="421">
        <v>58.479889999999997</v>
      </c>
      <c r="V26" s="421">
        <v>59.983759999999997</v>
      </c>
      <c r="W26" s="421">
        <v>68.847610000000003</v>
      </c>
      <c r="X26" s="454">
        <v>70.099999999999994</v>
      </c>
      <c r="Y26" s="455">
        <v>73.86</v>
      </c>
      <c r="Z26" s="455">
        <v>80.56</v>
      </c>
      <c r="AA26" s="447">
        <v>45.86</v>
      </c>
      <c r="AB26" s="455">
        <v>44.9</v>
      </c>
      <c r="AC26" s="455"/>
      <c r="AD26" s="545">
        <v>40</v>
      </c>
      <c r="AE26" s="417">
        <v>15</v>
      </c>
      <c r="AF26" s="417">
        <v>100</v>
      </c>
    </row>
    <row r="27" spans="1:32" ht="65" x14ac:dyDescent="0.15">
      <c r="A27" s="418">
        <v>3</v>
      </c>
      <c r="B27" s="423" t="s">
        <v>346</v>
      </c>
      <c r="C27" s="37" t="s">
        <v>347</v>
      </c>
      <c r="D27" s="37" t="s">
        <v>1617</v>
      </c>
      <c r="E27" s="412" t="s">
        <v>58</v>
      </c>
      <c r="F27" s="37" t="s">
        <v>341</v>
      </c>
      <c r="G27" s="420">
        <v>1</v>
      </c>
      <c r="H27" s="420">
        <v>1</v>
      </c>
      <c r="I27" s="473" t="s">
        <v>115</v>
      </c>
      <c r="J27" s="473" t="s">
        <v>115</v>
      </c>
      <c r="K27" s="473" t="s">
        <v>115</v>
      </c>
      <c r="L27" s="473" t="s">
        <v>115</v>
      </c>
      <c r="M27" s="473" t="s">
        <v>115</v>
      </c>
      <c r="N27" s="473" t="s">
        <v>115</v>
      </c>
      <c r="O27" s="473" t="s">
        <v>115</v>
      </c>
      <c r="P27" s="520">
        <v>0.41299999999999998</v>
      </c>
      <c r="Q27" s="520">
        <v>0.47799999999999998</v>
      </c>
      <c r="R27" s="520">
        <v>0.48399999999999999</v>
      </c>
      <c r="S27" s="520">
        <v>0.48199999999999998</v>
      </c>
      <c r="T27" s="520">
        <v>0.48899999999999999</v>
      </c>
      <c r="U27" s="520">
        <v>0.498</v>
      </c>
      <c r="V27" s="520">
        <v>0.5212</v>
      </c>
      <c r="W27" s="520">
        <v>0.47699999999999998</v>
      </c>
      <c r="X27" s="474">
        <v>0.45200000000000001</v>
      </c>
      <c r="Y27" s="475" t="s">
        <v>115</v>
      </c>
      <c r="Z27" s="475">
        <v>0.311</v>
      </c>
      <c r="AA27" s="475">
        <v>0.41299999999999998</v>
      </c>
      <c r="AB27" s="475" t="s">
        <v>115</v>
      </c>
      <c r="AC27" s="475"/>
      <c r="AD27" s="546">
        <v>0.3</v>
      </c>
      <c r="AE27" s="417">
        <v>0.1</v>
      </c>
      <c r="AF27" s="417">
        <v>0.55000000000000004</v>
      </c>
    </row>
    <row r="28" spans="1:32" ht="65" x14ac:dyDescent="0.15">
      <c r="A28" s="418">
        <v>4</v>
      </c>
      <c r="B28" s="481" t="s">
        <v>396</v>
      </c>
      <c r="C28" s="37" t="s">
        <v>397</v>
      </c>
      <c r="D28" s="37" t="s">
        <v>1618</v>
      </c>
      <c r="E28" s="412" t="s">
        <v>58</v>
      </c>
      <c r="F28" s="37" t="s">
        <v>398</v>
      </c>
      <c r="G28" s="420">
        <v>0</v>
      </c>
      <c r="H28" s="420">
        <v>1</v>
      </c>
      <c r="I28" s="421" t="s">
        <v>115</v>
      </c>
      <c r="J28" s="421" t="s">
        <v>115</v>
      </c>
      <c r="K28" s="421" t="s">
        <v>115</v>
      </c>
      <c r="L28" s="421" t="s">
        <v>115</v>
      </c>
      <c r="M28" s="421" t="s">
        <v>115</v>
      </c>
      <c r="N28" s="421" t="s">
        <v>115</v>
      </c>
      <c r="O28" s="421" t="s">
        <v>115</v>
      </c>
      <c r="P28" s="421" t="s">
        <v>115</v>
      </c>
      <c r="Q28" s="421" t="s">
        <v>115</v>
      </c>
      <c r="R28" s="421" t="s">
        <v>115</v>
      </c>
      <c r="S28" s="421" t="s">
        <v>115</v>
      </c>
      <c r="T28" s="421" t="s">
        <v>115</v>
      </c>
      <c r="U28" s="461">
        <v>36.2377886848533</v>
      </c>
      <c r="V28" s="461">
        <v>36.240582867014687</v>
      </c>
      <c r="W28" s="461">
        <v>33.757942737534577</v>
      </c>
      <c r="X28" s="457">
        <v>33.450000000000003</v>
      </c>
      <c r="Y28" s="458">
        <v>40.229999999999997</v>
      </c>
      <c r="Z28" s="458">
        <v>43</v>
      </c>
      <c r="AA28" s="458" t="s">
        <v>115</v>
      </c>
      <c r="AB28" s="458" t="s">
        <v>115</v>
      </c>
      <c r="AC28" s="458"/>
      <c r="AD28" s="457">
        <v>44.52</v>
      </c>
      <c r="AE28" s="417">
        <v>25</v>
      </c>
      <c r="AF28" s="417">
        <v>80</v>
      </c>
    </row>
    <row r="29" spans="1:32" ht="65" x14ac:dyDescent="0.15">
      <c r="A29" s="418">
        <v>4</v>
      </c>
      <c r="B29" s="481" t="s">
        <v>400</v>
      </c>
      <c r="C29" s="37" t="s">
        <v>401</v>
      </c>
      <c r="D29" s="37" t="s">
        <v>1619</v>
      </c>
      <c r="E29" s="412" t="s">
        <v>58</v>
      </c>
      <c r="F29" s="37" t="s">
        <v>398</v>
      </c>
      <c r="G29" s="420">
        <v>0</v>
      </c>
      <c r="H29" s="420">
        <v>1</v>
      </c>
      <c r="I29" s="421" t="s">
        <v>115</v>
      </c>
      <c r="J29" s="421" t="s">
        <v>115</v>
      </c>
      <c r="K29" s="421" t="s">
        <v>115</v>
      </c>
      <c r="L29" s="421" t="s">
        <v>115</v>
      </c>
      <c r="M29" s="421" t="s">
        <v>115</v>
      </c>
      <c r="N29" s="421" t="s">
        <v>115</v>
      </c>
      <c r="O29" s="421" t="s">
        <v>115</v>
      </c>
      <c r="P29" s="421" t="s">
        <v>115</v>
      </c>
      <c r="Q29" s="421" t="s">
        <v>115</v>
      </c>
      <c r="R29" s="421" t="s">
        <v>115</v>
      </c>
      <c r="S29" s="421" t="s">
        <v>115</v>
      </c>
      <c r="T29" s="421" t="s">
        <v>115</v>
      </c>
      <c r="U29" s="461">
        <v>26.334136914249282</v>
      </c>
      <c r="V29" s="461">
        <v>28.364451082897684</v>
      </c>
      <c r="W29" s="461">
        <v>27.161617412573339</v>
      </c>
      <c r="X29" s="457">
        <v>28.3</v>
      </c>
      <c r="Y29" s="458">
        <v>30.2</v>
      </c>
      <c r="Z29" s="458">
        <v>28</v>
      </c>
      <c r="AA29" s="458" t="s">
        <v>115</v>
      </c>
      <c r="AB29" s="458" t="s">
        <v>115</v>
      </c>
      <c r="AC29" s="458"/>
      <c r="AD29" s="457">
        <v>38.1</v>
      </c>
      <c r="AE29" s="417">
        <v>20</v>
      </c>
      <c r="AF29" s="417">
        <v>70</v>
      </c>
    </row>
    <row r="30" spans="1:32" ht="99.75" customHeight="1" x14ac:dyDescent="0.15">
      <c r="A30" s="418">
        <v>4</v>
      </c>
      <c r="B30" s="481" t="s">
        <v>402</v>
      </c>
      <c r="C30" s="37" t="s">
        <v>403</v>
      </c>
      <c r="D30" s="37" t="s">
        <v>1620</v>
      </c>
      <c r="E30" s="412" t="s">
        <v>58</v>
      </c>
      <c r="F30" s="37" t="s">
        <v>398</v>
      </c>
      <c r="G30" s="420">
        <v>0</v>
      </c>
      <c r="H30" s="420">
        <v>1</v>
      </c>
      <c r="I30" s="421" t="s">
        <v>115</v>
      </c>
      <c r="J30" s="421" t="s">
        <v>115</v>
      </c>
      <c r="K30" s="421" t="s">
        <v>115</v>
      </c>
      <c r="L30" s="421" t="s">
        <v>115</v>
      </c>
      <c r="M30" s="421" t="s">
        <v>115</v>
      </c>
      <c r="N30" s="421" t="s">
        <v>115</v>
      </c>
      <c r="O30" s="421" t="s">
        <v>115</v>
      </c>
      <c r="P30" s="421" t="s">
        <v>115</v>
      </c>
      <c r="Q30" s="421" t="s">
        <v>115</v>
      </c>
      <c r="R30" s="421" t="s">
        <v>115</v>
      </c>
      <c r="S30" s="421" t="s">
        <v>115</v>
      </c>
      <c r="T30" s="421" t="s">
        <v>115</v>
      </c>
      <c r="U30" s="461">
        <v>41.973680360681463</v>
      </c>
      <c r="V30" s="461">
        <v>37.149183820810372</v>
      </c>
      <c r="W30" s="461">
        <v>36.067674106376749</v>
      </c>
      <c r="X30" s="457">
        <v>33.950000000000003</v>
      </c>
      <c r="Y30" s="458">
        <v>40.200000000000003</v>
      </c>
      <c r="Z30" s="458">
        <v>48</v>
      </c>
      <c r="AA30" s="458" t="s">
        <v>115</v>
      </c>
      <c r="AB30" s="458" t="s">
        <v>115</v>
      </c>
      <c r="AC30" s="458"/>
      <c r="AD30" s="547">
        <v>50</v>
      </c>
      <c r="AE30" s="417">
        <v>25</v>
      </c>
      <c r="AF30" s="417">
        <v>80</v>
      </c>
    </row>
    <row r="31" spans="1:32" ht="93" customHeight="1" x14ac:dyDescent="0.15">
      <c r="A31" s="418">
        <v>4</v>
      </c>
      <c r="B31" s="481" t="s">
        <v>404</v>
      </c>
      <c r="C31" s="37" t="s">
        <v>405</v>
      </c>
      <c r="D31" s="37" t="s">
        <v>1619</v>
      </c>
      <c r="E31" s="412" t="s">
        <v>58</v>
      </c>
      <c r="F31" s="37" t="s">
        <v>398</v>
      </c>
      <c r="G31" s="420">
        <v>0</v>
      </c>
      <c r="H31" s="420">
        <v>1</v>
      </c>
      <c r="I31" s="421" t="s">
        <v>115</v>
      </c>
      <c r="J31" s="421" t="s">
        <v>115</v>
      </c>
      <c r="K31" s="421" t="s">
        <v>115</v>
      </c>
      <c r="L31" s="421" t="s">
        <v>115</v>
      </c>
      <c r="M31" s="421" t="s">
        <v>115</v>
      </c>
      <c r="N31" s="421" t="s">
        <v>115</v>
      </c>
      <c r="O31" s="421" t="s">
        <v>115</v>
      </c>
      <c r="P31" s="421" t="s">
        <v>115</v>
      </c>
      <c r="Q31" s="421" t="s">
        <v>115</v>
      </c>
      <c r="R31" s="421" t="s">
        <v>115</v>
      </c>
      <c r="S31" s="421" t="s">
        <v>115</v>
      </c>
      <c r="T31" s="421" t="s">
        <v>115</v>
      </c>
      <c r="U31" s="461">
        <v>22.301533227308369</v>
      </c>
      <c r="V31" s="461">
        <v>20.294206186232032</v>
      </c>
      <c r="W31" s="461">
        <v>21.245803414011402</v>
      </c>
      <c r="X31" s="457">
        <v>18.79</v>
      </c>
      <c r="Y31" s="458">
        <v>25.4</v>
      </c>
      <c r="Z31" s="458">
        <v>26</v>
      </c>
      <c r="AA31" s="458" t="s">
        <v>115</v>
      </c>
      <c r="AB31" s="458" t="s">
        <v>115</v>
      </c>
      <c r="AC31" s="458"/>
      <c r="AD31" s="457">
        <v>29.68</v>
      </c>
      <c r="AE31" s="417">
        <v>15</v>
      </c>
      <c r="AF31" s="417">
        <v>70</v>
      </c>
    </row>
    <row r="32" spans="1:32" ht="100.5" customHeight="1" x14ac:dyDescent="0.15">
      <c r="A32" s="418">
        <v>4</v>
      </c>
      <c r="B32" s="423" t="s">
        <v>374</v>
      </c>
      <c r="C32" s="37" t="s">
        <v>375</v>
      </c>
      <c r="D32" s="37" t="s">
        <v>1621</v>
      </c>
      <c r="E32" s="412" t="s">
        <v>58</v>
      </c>
      <c r="F32" s="37" t="s">
        <v>376</v>
      </c>
      <c r="G32" s="420">
        <v>0</v>
      </c>
      <c r="H32" s="420">
        <v>1</v>
      </c>
      <c r="I32" s="511">
        <v>0.58440000000000003</v>
      </c>
      <c r="J32" s="511">
        <v>0.52159999999999995</v>
      </c>
      <c r="K32" s="511">
        <v>0.57430000000000003</v>
      </c>
      <c r="L32" s="511">
        <v>0.60509999999999997</v>
      </c>
      <c r="M32" s="511">
        <v>0.61680000000000001</v>
      </c>
      <c r="N32" s="511">
        <v>0.64900000000000002</v>
      </c>
      <c r="O32" s="511">
        <v>0.68869999999999998</v>
      </c>
      <c r="P32" s="511">
        <v>0.70650000000000002</v>
      </c>
      <c r="Q32" s="511">
        <v>0.71299999999999997</v>
      </c>
      <c r="R32" s="511">
        <v>0.75239999999999996</v>
      </c>
      <c r="S32" s="511">
        <v>0.78610000000000002</v>
      </c>
      <c r="T32" s="511">
        <v>0.80310000000000004</v>
      </c>
      <c r="U32" s="511">
        <v>0.75539999999999996</v>
      </c>
      <c r="V32" s="511">
        <v>0.78210000000000002</v>
      </c>
      <c r="W32" s="511">
        <v>0.77310000000000001</v>
      </c>
      <c r="X32" s="471">
        <v>0.77800000000000002</v>
      </c>
      <c r="Y32" s="472">
        <v>0.79479999999999995</v>
      </c>
      <c r="Z32" s="472">
        <v>0.80100000000000005</v>
      </c>
      <c r="AA32" s="472">
        <v>0.8</v>
      </c>
      <c r="AB32" s="472">
        <v>0.85840000000000005</v>
      </c>
      <c r="AC32" s="472"/>
      <c r="AD32" s="471">
        <v>0.95</v>
      </c>
      <c r="AE32" s="417">
        <v>0.5</v>
      </c>
      <c r="AF32" s="417">
        <v>1</v>
      </c>
    </row>
    <row r="33" spans="1:32" ht="65" x14ac:dyDescent="0.15">
      <c r="A33" s="418">
        <v>4</v>
      </c>
      <c r="B33" s="423" t="s">
        <v>389</v>
      </c>
      <c r="C33" s="37" t="s">
        <v>390</v>
      </c>
      <c r="D33" s="37" t="s">
        <v>1622</v>
      </c>
      <c r="E33" s="412" t="s">
        <v>58</v>
      </c>
      <c r="F33" s="37" t="s">
        <v>376</v>
      </c>
      <c r="G33" s="420">
        <v>0</v>
      </c>
      <c r="H33" s="420">
        <v>1</v>
      </c>
      <c r="I33" s="511">
        <v>0.72799999999999998</v>
      </c>
      <c r="J33" s="511">
        <v>0.72319999999999995</v>
      </c>
      <c r="K33" s="511">
        <v>0.75700000000000001</v>
      </c>
      <c r="L33" s="511">
        <v>0.88949999999999996</v>
      </c>
      <c r="M33" s="511">
        <v>0.87739999999999996</v>
      </c>
      <c r="N33" s="511">
        <v>0.95420000000000005</v>
      </c>
      <c r="O33" s="511">
        <v>0.93740000000000001</v>
      </c>
      <c r="P33" s="511">
        <v>0.90329999999999999</v>
      </c>
      <c r="Q33" s="511">
        <v>0.94020000000000004</v>
      </c>
      <c r="R33" s="511">
        <v>0.90769999999999995</v>
      </c>
      <c r="S33" s="511">
        <v>0.89370000000000005</v>
      </c>
      <c r="T33" s="511">
        <v>0.88480000000000003</v>
      </c>
      <c r="U33" s="511">
        <v>0.97099999999999997</v>
      </c>
      <c r="V33" s="511">
        <v>0.94010000000000005</v>
      </c>
      <c r="W33" s="511">
        <v>0.88290000000000002</v>
      </c>
      <c r="X33" s="471">
        <v>0.85929999999999995</v>
      </c>
      <c r="Y33" s="472">
        <v>0.84009999999999996</v>
      </c>
      <c r="Z33" s="472">
        <v>0.84350000000000003</v>
      </c>
      <c r="AA33" s="472">
        <v>0.85</v>
      </c>
      <c r="AB33" s="472">
        <v>0.93920000000000003</v>
      </c>
      <c r="AC33" s="472"/>
      <c r="AD33" s="471">
        <v>1</v>
      </c>
      <c r="AE33" s="417">
        <v>0.7</v>
      </c>
      <c r="AF33" s="417">
        <v>1</v>
      </c>
    </row>
    <row r="34" spans="1:32" ht="52" x14ac:dyDescent="0.15">
      <c r="A34" s="418">
        <v>4</v>
      </c>
      <c r="B34" s="423" t="s">
        <v>392</v>
      </c>
      <c r="C34" s="37" t="s">
        <v>393</v>
      </c>
      <c r="D34" s="37" t="s">
        <v>1623</v>
      </c>
      <c r="E34" s="412" t="s">
        <v>58</v>
      </c>
      <c r="F34" s="37" t="s">
        <v>1430</v>
      </c>
      <c r="G34" s="420">
        <v>0</v>
      </c>
      <c r="H34" s="420">
        <v>1</v>
      </c>
      <c r="I34" s="470" t="s">
        <v>115</v>
      </c>
      <c r="J34" s="470" t="s">
        <v>115</v>
      </c>
      <c r="K34" s="470" t="s">
        <v>115</v>
      </c>
      <c r="L34" s="470" t="s">
        <v>115</v>
      </c>
      <c r="M34" s="470" t="s">
        <v>115</v>
      </c>
      <c r="N34" s="470" t="s">
        <v>115</v>
      </c>
      <c r="O34" s="470" t="s">
        <v>115</v>
      </c>
      <c r="P34" s="470" t="s">
        <v>115</v>
      </c>
      <c r="Q34" s="470" t="s">
        <v>115</v>
      </c>
      <c r="R34" s="470" t="s">
        <v>115</v>
      </c>
      <c r="S34" s="521">
        <v>0.32500000000000001</v>
      </c>
      <c r="T34" s="521">
        <v>0.318</v>
      </c>
      <c r="U34" s="521">
        <v>0.34</v>
      </c>
      <c r="V34" s="521">
        <v>0.377</v>
      </c>
      <c r="W34" s="521">
        <v>0.36499999999999999</v>
      </c>
      <c r="X34" s="471">
        <v>0.36699999999999999</v>
      </c>
      <c r="Y34" s="472">
        <v>0.35899999999999999</v>
      </c>
      <c r="Z34" s="472">
        <v>0.35360000000000003</v>
      </c>
      <c r="AA34" s="522">
        <v>0.35399999999999998</v>
      </c>
      <c r="AB34" s="472" t="s">
        <v>115</v>
      </c>
      <c r="AC34" s="472"/>
      <c r="AD34" s="471">
        <v>0.5</v>
      </c>
      <c r="AE34" s="417">
        <v>0.2</v>
      </c>
      <c r="AF34" s="417">
        <v>0.8</v>
      </c>
    </row>
    <row r="35" spans="1:32" ht="91" x14ac:dyDescent="0.15">
      <c r="A35" s="418">
        <v>4</v>
      </c>
      <c r="B35" s="423" t="s">
        <v>1493</v>
      </c>
      <c r="C35" s="37" t="s">
        <v>1479</v>
      </c>
      <c r="D35" s="37" t="s">
        <v>1624</v>
      </c>
      <c r="E35" s="412" t="s">
        <v>58</v>
      </c>
      <c r="F35" s="37" t="s">
        <v>412</v>
      </c>
      <c r="G35" s="420">
        <v>0</v>
      </c>
      <c r="H35" s="420">
        <v>1</v>
      </c>
      <c r="I35" s="511">
        <v>0.23400000000000001</v>
      </c>
      <c r="J35" s="511">
        <v>0.24099999999999999</v>
      </c>
      <c r="K35" s="511">
        <v>0.23699999999999999</v>
      </c>
      <c r="L35" s="511">
        <v>0.25600000000000001</v>
      </c>
      <c r="M35" s="511">
        <v>0.25800000000000001</v>
      </c>
      <c r="N35" s="511">
        <v>0.28399999999999997</v>
      </c>
      <c r="O35" s="511">
        <v>0.3</v>
      </c>
      <c r="P35" s="511">
        <v>0.316</v>
      </c>
      <c r="Q35" s="511">
        <v>0.34100000000000003</v>
      </c>
      <c r="R35" s="511">
        <v>0.35699999999999998</v>
      </c>
      <c r="S35" s="511">
        <v>0.371</v>
      </c>
      <c r="T35" s="511">
        <v>0.40400000000000003</v>
      </c>
      <c r="U35" s="511">
        <v>0.41699999999999998</v>
      </c>
      <c r="V35" s="511">
        <v>0.45200000000000001</v>
      </c>
      <c r="W35" s="511">
        <v>0.47799999999999998</v>
      </c>
      <c r="X35" s="471">
        <v>0.49399999999999999</v>
      </c>
      <c r="Y35" s="472">
        <v>0.51519999999999999</v>
      </c>
      <c r="Z35" s="472">
        <v>0.52810000000000001</v>
      </c>
      <c r="AA35" s="472">
        <v>0.53</v>
      </c>
      <c r="AB35" s="472">
        <v>0.52229999999999999</v>
      </c>
      <c r="AC35" s="472"/>
      <c r="AD35" s="549">
        <v>0.7</v>
      </c>
      <c r="AE35" s="417">
        <v>0.2</v>
      </c>
      <c r="AF35" s="417">
        <v>1</v>
      </c>
    </row>
    <row r="36" spans="1:32" ht="78" x14ac:dyDescent="0.15">
      <c r="A36" s="418">
        <v>4</v>
      </c>
      <c r="B36" s="423" t="s">
        <v>417</v>
      </c>
      <c r="C36" s="37" t="s">
        <v>418</v>
      </c>
      <c r="D36" s="37" t="s">
        <v>1689</v>
      </c>
      <c r="E36" s="412" t="s">
        <v>419</v>
      </c>
      <c r="F36" s="37" t="s">
        <v>376</v>
      </c>
      <c r="G36" s="420">
        <v>1</v>
      </c>
      <c r="H36" s="420">
        <v>1</v>
      </c>
      <c r="I36" s="421" t="s">
        <v>115</v>
      </c>
      <c r="J36" s="421" t="s">
        <v>115</v>
      </c>
      <c r="K36" s="421" t="s">
        <v>115</v>
      </c>
      <c r="L36" s="421" t="s">
        <v>115</v>
      </c>
      <c r="M36" s="421" t="s">
        <v>115</v>
      </c>
      <c r="N36" s="421" t="s">
        <v>115</v>
      </c>
      <c r="O36" s="421" t="s">
        <v>115</v>
      </c>
      <c r="P36" s="421" t="s">
        <v>115</v>
      </c>
      <c r="Q36" s="473">
        <v>20.6</v>
      </c>
      <c r="R36" s="473">
        <v>18.221586241027001</v>
      </c>
      <c r="S36" s="473">
        <v>15.52766937900023</v>
      </c>
      <c r="T36" s="473">
        <v>13.508907543309935</v>
      </c>
      <c r="U36" s="473">
        <v>10.756390040621611</v>
      </c>
      <c r="V36" s="473">
        <v>8.59</v>
      </c>
      <c r="W36" s="473">
        <v>7.59</v>
      </c>
      <c r="X36" s="507">
        <v>8.2100000000000009</v>
      </c>
      <c r="Y36" s="525">
        <v>8.6</v>
      </c>
      <c r="Z36" s="525">
        <v>9</v>
      </c>
      <c r="AA36" s="525" t="s">
        <v>115</v>
      </c>
      <c r="AB36" s="525" t="s">
        <v>115</v>
      </c>
      <c r="AC36" s="525"/>
      <c r="AD36" s="507">
        <v>5.47</v>
      </c>
      <c r="AE36" s="417">
        <v>3</v>
      </c>
      <c r="AF36" s="417">
        <v>30</v>
      </c>
    </row>
    <row r="37" spans="1:32" ht="39" x14ac:dyDescent="0.15">
      <c r="A37" s="418">
        <v>4</v>
      </c>
      <c r="B37" s="423" t="s">
        <v>423</v>
      </c>
      <c r="C37" s="37" t="s">
        <v>424</v>
      </c>
      <c r="D37" s="37" t="s">
        <v>1625</v>
      </c>
      <c r="E37" s="412" t="s">
        <v>58</v>
      </c>
      <c r="F37" s="37" t="s">
        <v>59</v>
      </c>
      <c r="G37" s="420">
        <v>1</v>
      </c>
      <c r="H37" s="420">
        <v>1</v>
      </c>
      <c r="I37" s="470"/>
      <c r="J37" s="511">
        <v>7.3849863909999994E-2</v>
      </c>
      <c r="K37" s="511">
        <v>7.5748189270000002E-2</v>
      </c>
      <c r="L37" s="511">
        <v>7.526130583E-2</v>
      </c>
      <c r="M37" s="511">
        <v>7.0210843369999998E-2</v>
      </c>
      <c r="N37" s="511">
        <v>6.8684479689999994E-2</v>
      </c>
      <c r="O37" s="511">
        <v>7.0974323409999998E-2</v>
      </c>
      <c r="P37" s="511">
        <v>6.9010708140000002E-2</v>
      </c>
      <c r="Q37" s="511">
        <v>6.654900574E-2</v>
      </c>
      <c r="R37" s="511">
        <v>6.7845830070000002E-2</v>
      </c>
      <c r="S37" s="511">
        <v>6.66579858E-2</v>
      </c>
      <c r="T37" s="511">
        <v>6.419472188E-2</v>
      </c>
      <c r="U37" s="511">
        <v>6.5170437459999994E-2</v>
      </c>
      <c r="V37" s="511">
        <v>6.2664138669999994E-2</v>
      </c>
      <c r="W37" s="511">
        <v>5.8128478409999997E-2</v>
      </c>
      <c r="X37" s="471">
        <v>5.7549547229999998E-2</v>
      </c>
      <c r="Y37" s="511">
        <v>5.3461000000000002E-2</v>
      </c>
      <c r="Z37" s="511">
        <v>5.2433E-2</v>
      </c>
      <c r="AA37" s="511">
        <v>4.9074854427999998E-2</v>
      </c>
      <c r="AB37" s="511">
        <v>4.7500000000000001E-2</v>
      </c>
      <c r="AC37" s="511">
        <v>4.36E-2</v>
      </c>
      <c r="AD37" s="471">
        <v>0.03</v>
      </c>
      <c r="AE37" s="417">
        <v>0</v>
      </c>
      <c r="AF37" s="417">
        <v>0.08</v>
      </c>
    </row>
    <row r="38" spans="1:32" ht="104" x14ac:dyDescent="0.15">
      <c r="A38" s="418">
        <v>4</v>
      </c>
      <c r="B38" s="423" t="s">
        <v>429</v>
      </c>
      <c r="C38" s="37" t="s">
        <v>430</v>
      </c>
      <c r="D38" s="37" t="s">
        <v>1626</v>
      </c>
      <c r="E38" s="412" t="s">
        <v>58</v>
      </c>
      <c r="F38" s="37" t="s">
        <v>431</v>
      </c>
      <c r="G38" s="420">
        <v>0</v>
      </c>
      <c r="H38" s="420">
        <v>1</v>
      </c>
      <c r="I38" s="421" t="s">
        <v>115</v>
      </c>
      <c r="J38" s="421" t="s">
        <v>115</v>
      </c>
      <c r="K38" s="421" t="s">
        <v>115</v>
      </c>
      <c r="L38" s="421" t="s">
        <v>115</v>
      </c>
      <c r="M38" s="421" t="s">
        <v>115</v>
      </c>
      <c r="N38" s="421" t="s">
        <v>115</v>
      </c>
      <c r="O38" s="421" t="s">
        <v>115</v>
      </c>
      <c r="P38" s="421" t="s">
        <v>115</v>
      </c>
      <c r="Q38" s="421" t="s">
        <v>115</v>
      </c>
      <c r="R38" s="511">
        <v>0.87</v>
      </c>
      <c r="S38" s="511">
        <v>0.89</v>
      </c>
      <c r="T38" s="511">
        <v>0.65</v>
      </c>
      <c r="U38" s="511">
        <v>0.64</v>
      </c>
      <c r="V38" s="511">
        <v>0.68979999999999997</v>
      </c>
      <c r="W38" s="511">
        <v>0.67</v>
      </c>
      <c r="X38" s="471">
        <v>0.74099999999999999</v>
      </c>
      <c r="Y38" s="472">
        <v>0.78</v>
      </c>
      <c r="Z38" s="472">
        <v>0.63</v>
      </c>
      <c r="AA38" s="472">
        <v>0.7</v>
      </c>
      <c r="AB38" s="472" t="s">
        <v>115</v>
      </c>
      <c r="AC38" s="472"/>
      <c r="AD38" s="471">
        <v>1</v>
      </c>
      <c r="AE38" s="417">
        <v>0.6</v>
      </c>
      <c r="AF38" s="417">
        <v>1</v>
      </c>
    </row>
    <row r="39" spans="1:32" ht="78" x14ac:dyDescent="0.15">
      <c r="A39" s="418">
        <v>5</v>
      </c>
      <c r="B39" s="423" t="s">
        <v>454</v>
      </c>
      <c r="C39" s="411" t="s">
        <v>455</v>
      </c>
      <c r="D39" s="411" t="s">
        <v>1627</v>
      </c>
      <c r="E39" s="412" t="s">
        <v>58</v>
      </c>
      <c r="F39" s="37" t="s">
        <v>300</v>
      </c>
      <c r="G39" s="420">
        <v>1</v>
      </c>
      <c r="H39" s="420">
        <v>1</v>
      </c>
      <c r="I39" s="526">
        <v>6.6000000000000003E-2</v>
      </c>
      <c r="J39" s="473" t="s">
        <v>115</v>
      </c>
      <c r="K39" s="473" t="s">
        <v>115</v>
      </c>
      <c r="L39" s="473" t="s">
        <v>115</v>
      </c>
      <c r="M39" s="473" t="s">
        <v>115</v>
      </c>
      <c r="N39" s="526">
        <v>6.0999999999999999E-2</v>
      </c>
      <c r="O39" s="473" t="s">
        <v>115</v>
      </c>
      <c r="P39" s="473" t="s">
        <v>115</v>
      </c>
      <c r="Q39" s="473" t="s">
        <v>115</v>
      </c>
      <c r="R39" s="473" t="s">
        <v>115</v>
      </c>
      <c r="S39" s="526">
        <v>5.7000000000000002E-2</v>
      </c>
      <c r="T39" s="473" t="s">
        <v>115</v>
      </c>
      <c r="U39" s="473" t="s">
        <v>115</v>
      </c>
      <c r="V39" s="473" t="s">
        <v>115</v>
      </c>
      <c r="W39" s="473" t="s">
        <v>115</v>
      </c>
      <c r="X39" s="474">
        <v>4.4999999999999998E-2</v>
      </c>
      <c r="Y39" s="475" t="s">
        <v>115</v>
      </c>
      <c r="Z39" s="475" t="s">
        <v>115</v>
      </c>
      <c r="AA39" s="475" t="s">
        <v>115</v>
      </c>
      <c r="AB39" s="475" t="s">
        <v>115</v>
      </c>
      <c r="AC39" s="475"/>
      <c r="AD39" s="474">
        <v>2.5000000000000001E-2</v>
      </c>
      <c r="AE39" s="417">
        <v>0.01</v>
      </c>
      <c r="AF39" s="417">
        <v>0.08</v>
      </c>
    </row>
    <row r="40" spans="1:32" ht="52" x14ac:dyDescent="0.15">
      <c r="A40" s="418">
        <v>5</v>
      </c>
      <c r="B40" s="423" t="s">
        <v>457</v>
      </c>
      <c r="C40" s="411" t="s">
        <v>458</v>
      </c>
      <c r="D40" s="411" t="s">
        <v>1628</v>
      </c>
      <c r="E40" s="412" t="s">
        <v>58</v>
      </c>
      <c r="F40" s="37" t="s">
        <v>300</v>
      </c>
      <c r="G40" s="420">
        <v>1</v>
      </c>
      <c r="H40" s="420">
        <v>1</v>
      </c>
      <c r="I40" s="526">
        <v>0.41099999999999998</v>
      </c>
      <c r="J40" s="473" t="s">
        <v>115</v>
      </c>
      <c r="K40" s="473" t="s">
        <v>115</v>
      </c>
      <c r="L40" s="473" t="s">
        <v>115</v>
      </c>
      <c r="M40" s="473" t="s">
        <v>115</v>
      </c>
      <c r="N40" s="526">
        <v>0.27500000000000002</v>
      </c>
      <c r="O40" s="473" t="s">
        <v>115</v>
      </c>
      <c r="P40" s="473" t="s">
        <v>115</v>
      </c>
      <c r="Q40" s="473" t="s">
        <v>115</v>
      </c>
      <c r="R40" s="473" t="s">
        <v>115</v>
      </c>
      <c r="S40" s="526">
        <v>0.27700000000000002</v>
      </c>
      <c r="T40" s="473" t="s">
        <v>115</v>
      </c>
      <c r="U40" s="473" t="s">
        <v>115</v>
      </c>
      <c r="V40" s="473" t="s">
        <v>115</v>
      </c>
      <c r="W40" s="473" t="s">
        <v>115</v>
      </c>
      <c r="X40" s="474">
        <v>0.31900000000000001</v>
      </c>
      <c r="Y40" s="475" t="s">
        <v>115</v>
      </c>
      <c r="Z40" s="475" t="s">
        <v>115</v>
      </c>
      <c r="AA40" s="475" t="s">
        <v>115</v>
      </c>
      <c r="AB40" s="475" t="s">
        <v>115</v>
      </c>
      <c r="AC40" s="475"/>
      <c r="AD40" s="474">
        <v>0.27</v>
      </c>
      <c r="AE40" s="417">
        <v>0.1</v>
      </c>
      <c r="AF40" s="417">
        <v>0.5</v>
      </c>
    </row>
    <row r="41" spans="1:32" ht="52" x14ac:dyDescent="0.15">
      <c r="A41" s="418">
        <v>5</v>
      </c>
      <c r="B41" s="423" t="s">
        <v>476</v>
      </c>
      <c r="C41" s="411" t="s">
        <v>477</v>
      </c>
      <c r="D41" s="411" t="s">
        <v>1629</v>
      </c>
      <c r="E41" s="412" t="s">
        <v>58</v>
      </c>
      <c r="F41" s="37" t="s">
        <v>300</v>
      </c>
      <c r="G41" s="420">
        <v>1</v>
      </c>
      <c r="H41" s="420">
        <v>1</v>
      </c>
      <c r="I41" s="526">
        <v>0.64900000000000002</v>
      </c>
      <c r="J41" s="473" t="s">
        <v>115</v>
      </c>
      <c r="K41" s="473" t="s">
        <v>115</v>
      </c>
      <c r="L41" s="473" t="s">
        <v>115</v>
      </c>
      <c r="M41" s="473" t="s">
        <v>115</v>
      </c>
      <c r="N41" s="526">
        <v>0.65700000000000003</v>
      </c>
      <c r="O41" s="473" t="s">
        <v>115</v>
      </c>
      <c r="P41" s="473" t="s">
        <v>115</v>
      </c>
      <c r="Q41" s="473" t="s">
        <v>115</v>
      </c>
      <c r="R41" s="473" t="s">
        <v>115</v>
      </c>
      <c r="S41" s="526">
        <v>0.65300000000000002</v>
      </c>
      <c r="T41" s="473" t="s">
        <v>115</v>
      </c>
      <c r="U41" s="473" t="s">
        <v>115</v>
      </c>
      <c r="V41" s="473" t="s">
        <v>115</v>
      </c>
      <c r="W41" s="473" t="s">
        <v>115</v>
      </c>
      <c r="X41" s="474">
        <v>0.64100000000000001</v>
      </c>
      <c r="Y41" s="475" t="s">
        <v>115</v>
      </c>
      <c r="Z41" s="475" t="s">
        <v>115</v>
      </c>
      <c r="AA41" s="475" t="s">
        <v>115</v>
      </c>
      <c r="AB41" s="475" t="s">
        <v>115</v>
      </c>
      <c r="AC41" s="475"/>
      <c r="AD41" s="474">
        <v>0.5</v>
      </c>
      <c r="AE41" s="417">
        <v>0.25</v>
      </c>
      <c r="AF41" s="417">
        <v>0.7</v>
      </c>
    </row>
    <row r="42" spans="1:32" ht="65" x14ac:dyDescent="0.15">
      <c r="A42" s="418">
        <v>5</v>
      </c>
      <c r="B42" s="423" t="s">
        <v>464</v>
      </c>
      <c r="C42" s="411" t="s">
        <v>465</v>
      </c>
      <c r="D42" s="411" t="s">
        <v>1630</v>
      </c>
      <c r="E42" s="412" t="s">
        <v>466</v>
      </c>
      <c r="F42" s="411" t="s">
        <v>467</v>
      </c>
      <c r="G42" s="420">
        <v>1</v>
      </c>
      <c r="H42" s="420">
        <v>1</v>
      </c>
      <c r="I42" s="473" t="s">
        <v>115</v>
      </c>
      <c r="J42" s="473" t="s">
        <v>115</v>
      </c>
      <c r="K42" s="473" t="s">
        <v>115</v>
      </c>
      <c r="L42" s="526">
        <v>9.1199999999999992</v>
      </c>
      <c r="M42" s="526">
        <v>7.59</v>
      </c>
      <c r="N42" s="526">
        <v>6.87</v>
      </c>
      <c r="O42" s="526">
        <v>6.02</v>
      </c>
      <c r="P42" s="526">
        <v>6.23</v>
      </c>
      <c r="Q42" s="526">
        <v>5.61</v>
      </c>
      <c r="R42" s="526">
        <v>5.53</v>
      </c>
      <c r="S42" s="526">
        <v>5.34</v>
      </c>
      <c r="T42" s="526">
        <v>5.78</v>
      </c>
      <c r="U42" s="526">
        <v>5.89</v>
      </c>
      <c r="V42" s="526">
        <v>5.13</v>
      </c>
      <c r="W42" s="526">
        <v>4.8499999999999996</v>
      </c>
      <c r="X42" s="474">
        <v>4.4000000000000004</v>
      </c>
      <c r="Y42" s="475">
        <v>4.2060608363999998</v>
      </c>
      <c r="Z42" s="475">
        <v>4.3159652001</v>
      </c>
      <c r="AA42" s="475">
        <v>4.3086287841999997</v>
      </c>
      <c r="AB42" s="475">
        <v>4.3</v>
      </c>
      <c r="AC42" s="475">
        <v>3.8</v>
      </c>
      <c r="AD42" s="474">
        <v>2.9</v>
      </c>
      <c r="AE42" s="417">
        <v>1.4</v>
      </c>
      <c r="AF42" s="417">
        <v>11</v>
      </c>
    </row>
    <row r="43" spans="1:32" ht="52" x14ac:dyDescent="0.15">
      <c r="A43" s="418">
        <v>5</v>
      </c>
      <c r="B43" s="423" t="s">
        <v>486</v>
      </c>
      <c r="C43" s="34" t="s">
        <v>487</v>
      </c>
      <c r="D43" s="34" t="s">
        <v>1631</v>
      </c>
      <c r="E43" s="412" t="s">
        <v>58</v>
      </c>
      <c r="F43" s="37" t="s">
        <v>300</v>
      </c>
      <c r="G43" s="420">
        <v>1</v>
      </c>
      <c r="H43" s="420">
        <v>1</v>
      </c>
      <c r="I43" s="526">
        <v>0.224</v>
      </c>
      <c r="J43" s="473" t="s">
        <v>115</v>
      </c>
      <c r="K43" s="473" t="s">
        <v>115</v>
      </c>
      <c r="L43" s="473" t="s">
        <v>115</v>
      </c>
      <c r="M43" s="473" t="s">
        <v>115</v>
      </c>
      <c r="N43" s="526">
        <v>0.19400000000000001</v>
      </c>
      <c r="O43" s="473" t="s">
        <v>115</v>
      </c>
      <c r="P43" s="473" t="s">
        <v>115</v>
      </c>
      <c r="Q43" s="473" t="s">
        <v>115</v>
      </c>
      <c r="R43" s="473" t="s">
        <v>115</v>
      </c>
      <c r="S43" s="526">
        <v>0.214</v>
      </c>
      <c r="T43" s="473" t="s">
        <v>115</v>
      </c>
      <c r="U43" s="473" t="s">
        <v>115</v>
      </c>
      <c r="V43" s="473" t="s">
        <v>115</v>
      </c>
      <c r="W43" s="473" t="s">
        <v>115</v>
      </c>
      <c r="X43" s="474">
        <v>0.20599999999999999</v>
      </c>
      <c r="Y43" s="475" t="s">
        <v>115</v>
      </c>
      <c r="Z43" s="475" t="s">
        <v>115</v>
      </c>
      <c r="AA43" s="475" t="s">
        <v>115</v>
      </c>
      <c r="AB43" s="475" t="s">
        <v>115</v>
      </c>
      <c r="AC43" s="475"/>
      <c r="AD43" s="474">
        <v>0.17699999999999999</v>
      </c>
      <c r="AE43" s="417">
        <v>0.05</v>
      </c>
      <c r="AF43" s="417">
        <v>0.3</v>
      </c>
    </row>
    <row r="44" spans="1:32" ht="78" x14ac:dyDescent="0.15">
      <c r="A44" s="418">
        <v>5</v>
      </c>
      <c r="B44" s="423" t="s">
        <v>504</v>
      </c>
      <c r="C44" s="37" t="s">
        <v>505</v>
      </c>
      <c r="D44" s="37" t="s">
        <v>1632</v>
      </c>
      <c r="E44" s="412" t="s">
        <v>58</v>
      </c>
      <c r="F44" s="34" t="s">
        <v>506</v>
      </c>
      <c r="G44" s="420">
        <v>0</v>
      </c>
      <c r="H44" s="420">
        <v>0</v>
      </c>
      <c r="I44" s="473" t="s">
        <v>115</v>
      </c>
      <c r="J44" s="473" t="s">
        <v>115</v>
      </c>
      <c r="K44" s="473" t="s">
        <v>115</v>
      </c>
      <c r="L44" s="526">
        <v>0.15311306040095601</v>
      </c>
      <c r="M44" s="473" t="s">
        <v>115</v>
      </c>
      <c r="N44" s="473" t="s">
        <v>115</v>
      </c>
      <c r="O44" s="473" t="s">
        <v>115</v>
      </c>
      <c r="P44" s="526">
        <v>0.19422147169723999</v>
      </c>
      <c r="Q44" s="473" t="s">
        <v>115</v>
      </c>
      <c r="R44" s="473" t="s">
        <v>115</v>
      </c>
      <c r="S44" s="473" t="s">
        <v>115</v>
      </c>
      <c r="T44" s="526">
        <v>0.360731505235733</v>
      </c>
      <c r="U44" s="473" t="s">
        <v>115</v>
      </c>
      <c r="V44" s="473" t="s">
        <v>115</v>
      </c>
      <c r="W44" s="473" t="s">
        <v>115</v>
      </c>
      <c r="X44" s="474">
        <v>0.36599999999999999</v>
      </c>
      <c r="Y44" s="475" t="s">
        <v>115</v>
      </c>
      <c r="Z44" s="475" t="s">
        <v>115</v>
      </c>
      <c r="AA44" s="475" t="s">
        <v>115</v>
      </c>
      <c r="AB44" s="475">
        <v>0.37</v>
      </c>
      <c r="AC44" s="475"/>
      <c r="AD44" s="474">
        <v>0.5</v>
      </c>
      <c r="AE44" s="417">
        <v>0.1</v>
      </c>
      <c r="AF44" s="417">
        <v>0.6</v>
      </c>
    </row>
    <row r="45" spans="1:32" ht="39" x14ac:dyDescent="0.15">
      <c r="A45" s="418">
        <v>5</v>
      </c>
      <c r="B45" s="423" t="s">
        <v>295</v>
      </c>
      <c r="C45" s="37" t="s">
        <v>515</v>
      </c>
      <c r="D45" s="37" t="s">
        <v>1633</v>
      </c>
      <c r="E45" s="412" t="s">
        <v>297</v>
      </c>
      <c r="F45" s="37" t="s">
        <v>155</v>
      </c>
      <c r="G45" s="420">
        <v>1</v>
      </c>
      <c r="H45" s="420">
        <v>1</v>
      </c>
      <c r="I45" s="473">
        <v>81.972631109346636</v>
      </c>
      <c r="J45" s="473">
        <v>78.385542754461412</v>
      </c>
      <c r="K45" s="473">
        <v>74.666051123533492</v>
      </c>
      <c r="L45" s="473">
        <v>75.258991453008463</v>
      </c>
      <c r="M45" s="473">
        <v>76.368674864068822</v>
      </c>
      <c r="N45" s="473">
        <v>75.57776511919576</v>
      </c>
      <c r="O45" s="473">
        <v>75.940343062238469</v>
      </c>
      <c r="P45" s="473">
        <v>75.909432712342166</v>
      </c>
      <c r="Q45" s="473">
        <v>76.041905070581763</v>
      </c>
      <c r="R45" s="473">
        <v>73.974843092424493</v>
      </c>
      <c r="S45" s="473">
        <v>68.847400655070814</v>
      </c>
      <c r="T45" s="473">
        <v>69.97146075644369</v>
      </c>
      <c r="U45" s="473">
        <v>72.587971415546932</v>
      </c>
      <c r="V45" s="473">
        <v>69.250097737071883</v>
      </c>
      <c r="W45" s="473">
        <v>67.438452246059924</v>
      </c>
      <c r="X45" s="474">
        <v>63.9</v>
      </c>
      <c r="Y45" s="475">
        <v>61.56</v>
      </c>
      <c r="Z45" s="475">
        <v>61.11</v>
      </c>
      <c r="AA45" s="475">
        <v>58.81</v>
      </c>
      <c r="AB45" s="475">
        <v>57.95</v>
      </c>
      <c r="AC45" s="475">
        <v>44.58</v>
      </c>
      <c r="AD45" s="474">
        <v>40</v>
      </c>
      <c r="AE45" s="417">
        <v>20</v>
      </c>
      <c r="AF45" s="417">
        <v>90</v>
      </c>
    </row>
    <row r="46" spans="1:32" ht="65" x14ac:dyDescent="0.15">
      <c r="A46" s="418">
        <v>5</v>
      </c>
      <c r="B46" s="423" t="s">
        <v>439</v>
      </c>
      <c r="C46" s="411" t="s">
        <v>440</v>
      </c>
      <c r="D46" s="411" t="s">
        <v>1690</v>
      </c>
      <c r="E46" s="412" t="s">
        <v>58</v>
      </c>
      <c r="F46" s="411" t="s">
        <v>59</v>
      </c>
      <c r="G46" s="420">
        <v>1</v>
      </c>
      <c r="H46" s="420">
        <v>1</v>
      </c>
      <c r="I46" s="470" t="s">
        <v>115</v>
      </c>
      <c r="J46" s="470" t="s">
        <v>115</v>
      </c>
      <c r="K46" s="477">
        <v>0.17610276955374901</v>
      </c>
      <c r="L46" s="477">
        <v>0.207489095835863</v>
      </c>
      <c r="M46" s="477">
        <v>0.20193407798434801</v>
      </c>
      <c r="N46" s="477">
        <v>0.181367984252434</v>
      </c>
      <c r="O46" s="470" t="s">
        <v>115</v>
      </c>
      <c r="P46" s="470" t="s">
        <v>115</v>
      </c>
      <c r="Q46" s="477">
        <v>0.18901059338794901</v>
      </c>
      <c r="R46" s="477">
        <v>0.18797809755366501</v>
      </c>
      <c r="S46" s="477">
        <v>0.21233163082378501</v>
      </c>
      <c r="T46" s="477">
        <v>0.20273170813556901</v>
      </c>
      <c r="U46" s="477">
        <v>0.23281501266054999</v>
      </c>
      <c r="V46" s="477">
        <v>0.21413431357231899</v>
      </c>
      <c r="W46" s="477">
        <v>0.20771899566993299</v>
      </c>
      <c r="X46" s="471">
        <v>0.20399999999999999</v>
      </c>
      <c r="Y46" s="472">
        <v>0.18740000000000001</v>
      </c>
      <c r="Z46" s="472">
        <v>0.17499999999999999</v>
      </c>
      <c r="AA46" s="472">
        <v>0.153</v>
      </c>
      <c r="AB46" s="472">
        <v>0.159</v>
      </c>
      <c r="AC46" s="472"/>
      <c r="AD46" s="471">
        <v>0.15</v>
      </c>
      <c r="AE46" s="417">
        <v>0</v>
      </c>
      <c r="AF46" s="417">
        <v>0.3</v>
      </c>
    </row>
    <row r="47" spans="1:32" ht="39" x14ac:dyDescent="0.15">
      <c r="A47" s="418">
        <v>5</v>
      </c>
      <c r="B47" s="481" t="s">
        <v>537</v>
      </c>
      <c r="C47" s="34" t="s">
        <v>538</v>
      </c>
      <c r="D47" s="34" t="s">
        <v>1634</v>
      </c>
      <c r="E47" s="412" t="s">
        <v>58</v>
      </c>
      <c r="F47" s="35" t="s">
        <v>83</v>
      </c>
      <c r="G47" s="420">
        <v>0</v>
      </c>
      <c r="H47" s="420">
        <v>0</v>
      </c>
      <c r="I47" s="421" t="s">
        <v>115</v>
      </c>
      <c r="J47" s="421" t="s">
        <v>115</v>
      </c>
      <c r="K47" s="421" t="s">
        <v>115</v>
      </c>
      <c r="L47" s="421" t="s">
        <v>115</v>
      </c>
      <c r="M47" s="421" t="s">
        <v>115</v>
      </c>
      <c r="N47" s="421" t="s">
        <v>115</v>
      </c>
      <c r="O47" s="421" t="s">
        <v>115</v>
      </c>
      <c r="P47" s="421" t="s">
        <v>115</v>
      </c>
      <c r="Q47" s="421" t="s">
        <v>115</v>
      </c>
      <c r="R47" s="421" t="s">
        <v>115</v>
      </c>
      <c r="S47" s="421" t="s">
        <v>115</v>
      </c>
      <c r="T47" s="421" t="s">
        <v>115</v>
      </c>
      <c r="U47" s="477">
        <v>0.48299999999999998</v>
      </c>
      <c r="V47" s="477">
        <v>0.511494540999887</v>
      </c>
      <c r="W47" s="477">
        <v>0.52344356300842698</v>
      </c>
      <c r="X47" s="471">
        <v>0.55200000000000005</v>
      </c>
      <c r="Y47" s="472">
        <v>0.58199999999999996</v>
      </c>
      <c r="Z47" s="472" t="s">
        <v>115</v>
      </c>
      <c r="AA47" s="480">
        <v>0.649944258</v>
      </c>
      <c r="AB47" s="472">
        <v>0.65900000000000003</v>
      </c>
      <c r="AC47" s="472"/>
      <c r="AD47" s="471">
        <v>0.94</v>
      </c>
      <c r="AE47" s="417">
        <v>0.4</v>
      </c>
      <c r="AF47" s="417">
        <v>1</v>
      </c>
    </row>
    <row r="48" spans="1:32" ht="39" x14ac:dyDescent="0.15">
      <c r="A48" s="418">
        <v>6</v>
      </c>
      <c r="B48" s="423" t="s">
        <v>1472</v>
      </c>
      <c r="C48" s="37" t="s">
        <v>546</v>
      </c>
      <c r="D48" s="37" t="s">
        <v>1637</v>
      </c>
      <c r="E48" s="412" t="s">
        <v>58</v>
      </c>
      <c r="F48" s="35" t="s">
        <v>59</v>
      </c>
      <c r="G48" s="420">
        <v>0</v>
      </c>
      <c r="H48" s="420">
        <v>1</v>
      </c>
      <c r="I48" s="421" t="s">
        <v>115</v>
      </c>
      <c r="J48" s="421" t="s">
        <v>115</v>
      </c>
      <c r="K48" s="427">
        <v>90.27</v>
      </c>
      <c r="L48" s="427">
        <v>90.67</v>
      </c>
      <c r="M48" s="427">
        <v>90.78</v>
      </c>
      <c r="N48" s="427">
        <v>91.28</v>
      </c>
      <c r="O48" s="421" t="s">
        <v>115</v>
      </c>
      <c r="P48" s="491">
        <v>90.98</v>
      </c>
      <c r="Q48" s="491">
        <v>90.87</v>
      </c>
      <c r="R48" s="491">
        <v>90.25</v>
      </c>
      <c r="S48" s="491">
        <v>90.76</v>
      </c>
      <c r="T48" s="491">
        <v>90.88</v>
      </c>
      <c r="U48" s="491">
        <v>91.42</v>
      </c>
      <c r="V48" s="491">
        <v>91.49</v>
      </c>
      <c r="W48" s="491">
        <v>91.81</v>
      </c>
      <c r="X48" s="492">
        <v>91.77</v>
      </c>
      <c r="Y48" s="493">
        <v>92.29</v>
      </c>
      <c r="Z48" s="493">
        <v>92.37</v>
      </c>
      <c r="AA48" s="510">
        <v>91.94</v>
      </c>
      <c r="AB48" s="458">
        <v>92.34</v>
      </c>
      <c r="AC48" s="458">
        <v>93.2</v>
      </c>
      <c r="AD48" s="457">
        <v>100</v>
      </c>
      <c r="AE48" s="417">
        <v>88</v>
      </c>
      <c r="AF48" s="417">
        <v>100</v>
      </c>
    </row>
    <row r="49" spans="1:32" ht="117" x14ac:dyDescent="0.15">
      <c r="A49" s="418">
        <v>6</v>
      </c>
      <c r="B49" s="423" t="s">
        <v>1481</v>
      </c>
      <c r="C49" s="411" t="s">
        <v>553</v>
      </c>
      <c r="D49" s="411" t="s">
        <v>1638</v>
      </c>
      <c r="E49" s="412" t="s">
        <v>58</v>
      </c>
      <c r="F49" s="35" t="s">
        <v>59</v>
      </c>
      <c r="G49" s="420">
        <v>0</v>
      </c>
      <c r="H49" s="420">
        <v>1</v>
      </c>
      <c r="I49" s="421" t="s">
        <v>115</v>
      </c>
      <c r="J49" s="421" t="s">
        <v>115</v>
      </c>
      <c r="K49" s="470">
        <v>0.72419999999999995</v>
      </c>
      <c r="L49" s="470">
        <v>0.72419999999999995</v>
      </c>
      <c r="M49" s="470">
        <v>0.67010000000000003</v>
      </c>
      <c r="N49" s="470">
        <v>0.73199999999999998</v>
      </c>
      <c r="O49" s="470" t="s">
        <v>115</v>
      </c>
      <c r="P49" s="511">
        <v>0.69330000000000003</v>
      </c>
      <c r="Q49" s="511">
        <v>0.7258</v>
      </c>
      <c r="R49" s="511">
        <v>0.71419999999999995</v>
      </c>
      <c r="S49" s="511">
        <v>0.72529999999999994</v>
      </c>
      <c r="T49" s="511">
        <v>0.72860000000000003</v>
      </c>
      <c r="U49" s="511">
        <v>0.73829999999999996</v>
      </c>
      <c r="V49" s="511">
        <v>0.73340000000000005</v>
      </c>
      <c r="W49" s="511">
        <v>0.73160000000000003</v>
      </c>
      <c r="X49" s="528">
        <v>0.7429</v>
      </c>
      <c r="Y49" s="529">
        <v>0.74180000000000001</v>
      </c>
      <c r="Z49" s="529">
        <v>0.73899999999999999</v>
      </c>
      <c r="AA49" s="480">
        <v>0.71535475475499999</v>
      </c>
      <c r="AB49" s="472">
        <v>0.7329</v>
      </c>
      <c r="AC49" s="472">
        <v>0.76200000000000001</v>
      </c>
      <c r="AD49" s="471">
        <v>1</v>
      </c>
      <c r="AE49" s="417">
        <v>0.65</v>
      </c>
      <c r="AF49" s="417">
        <v>1</v>
      </c>
    </row>
    <row r="50" spans="1:32" ht="39" x14ac:dyDescent="0.15">
      <c r="A50" s="418">
        <v>6</v>
      </c>
      <c r="B50" s="423" t="s">
        <v>558</v>
      </c>
      <c r="C50" s="35" t="s">
        <v>559</v>
      </c>
      <c r="D50" s="35" t="s">
        <v>1639</v>
      </c>
      <c r="E50" s="412" t="s">
        <v>58</v>
      </c>
      <c r="F50" s="35" t="s">
        <v>59</v>
      </c>
      <c r="G50" s="420">
        <v>0</v>
      </c>
      <c r="H50" s="420">
        <v>1</v>
      </c>
      <c r="I50" s="421" t="s">
        <v>115</v>
      </c>
      <c r="J50" s="421" t="s">
        <v>115</v>
      </c>
      <c r="K50" s="470">
        <v>0.83330000000000004</v>
      </c>
      <c r="L50" s="470">
        <v>0.83220000000000005</v>
      </c>
      <c r="M50" s="470">
        <v>0.82489999999999997</v>
      </c>
      <c r="N50" s="470">
        <v>0.8458</v>
      </c>
      <c r="O50" s="470" t="s">
        <v>115</v>
      </c>
      <c r="P50" s="511">
        <v>0.85680000000000001</v>
      </c>
      <c r="Q50" s="511">
        <v>0.86199999999999999</v>
      </c>
      <c r="R50" s="511">
        <v>0.83879999999999999</v>
      </c>
      <c r="S50" s="511">
        <v>0.84299999999999997</v>
      </c>
      <c r="T50" s="511">
        <v>0.84965731703102498</v>
      </c>
      <c r="U50" s="511">
        <v>0.85811606549713104</v>
      </c>
      <c r="V50" s="511">
        <v>0.86224338811038004</v>
      </c>
      <c r="W50" s="511">
        <v>0.86465443888507898</v>
      </c>
      <c r="X50" s="471">
        <v>0.874</v>
      </c>
      <c r="Y50" s="472">
        <v>0.88270000000000004</v>
      </c>
      <c r="Z50" s="472">
        <v>0.88029999999999997</v>
      </c>
      <c r="AA50" s="480">
        <v>0.88229999999999997</v>
      </c>
      <c r="AB50" s="472">
        <v>0.88680000000000003</v>
      </c>
      <c r="AC50" s="472"/>
      <c r="AD50" s="471">
        <v>0.92600000000000005</v>
      </c>
      <c r="AE50" s="417">
        <v>0.8</v>
      </c>
      <c r="AF50" s="417">
        <v>1</v>
      </c>
    </row>
    <row r="51" spans="1:32" ht="78" x14ac:dyDescent="0.15">
      <c r="A51" s="418">
        <v>6</v>
      </c>
      <c r="B51" s="419" t="s">
        <v>566</v>
      </c>
      <c r="C51" s="33" t="s">
        <v>567</v>
      </c>
      <c r="D51" s="33" t="s">
        <v>1640</v>
      </c>
      <c r="E51" s="412" t="s">
        <v>58</v>
      </c>
      <c r="F51" s="35" t="s">
        <v>568</v>
      </c>
      <c r="G51" s="420">
        <v>0</v>
      </c>
      <c r="H51" s="420">
        <v>1</v>
      </c>
      <c r="I51" s="421" t="s">
        <v>115</v>
      </c>
      <c r="J51" s="421" t="s">
        <v>115</v>
      </c>
      <c r="K51" s="421" t="s">
        <v>115</v>
      </c>
      <c r="L51" s="421" t="s">
        <v>115</v>
      </c>
      <c r="M51" s="421" t="s">
        <v>115</v>
      </c>
      <c r="N51" s="421" t="s">
        <v>115</v>
      </c>
      <c r="O51" s="421" t="s">
        <v>115</v>
      </c>
      <c r="P51" s="421" t="s">
        <v>115</v>
      </c>
      <c r="Q51" s="421" t="s">
        <v>115</v>
      </c>
      <c r="R51" s="421" t="s">
        <v>115</v>
      </c>
      <c r="S51" s="470">
        <v>0.29799999999999999</v>
      </c>
      <c r="T51" s="470">
        <v>0.30599999999999999</v>
      </c>
      <c r="U51" s="470">
        <v>0.33100000000000002</v>
      </c>
      <c r="V51" s="470">
        <v>0.31719999999999998</v>
      </c>
      <c r="W51" s="470">
        <v>0.36680000000000001</v>
      </c>
      <c r="X51" s="471">
        <v>0.373</v>
      </c>
      <c r="Y51" s="472">
        <v>0.42199999999999999</v>
      </c>
      <c r="Z51" s="480">
        <v>0.42599999999999999</v>
      </c>
      <c r="AA51" s="472">
        <v>0.42859999999999998</v>
      </c>
      <c r="AB51" s="472">
        <v>0.48599999999999999</v>
      </c>
      <c r="AC51" s="472"/>
      <c r="AD51" s="471">
        <v>0.68600000000000005</v>
      </c>
      <c r="AE51" s="417">
        <v>0.2</v>
      </c>
      <c r="AF51" s="417">
        <v>1</v>
      </c>
    </row>
    <row r="52" spans="1:32" ht="65" x14ac:dyDescent="0.15">
      <c r="A52" s="418">
        <v>6</v>
      </c>
      <c r="B52" s="423" t="s">
        <v>577</v>
      </c>
      <c r="C52" s="60" t="s">
        <v>578</v>
      </c>
      <c r="D52" s="60" t="s">
        <v>1641</v>
      </c>
      <c r="E52" s="432" t="s">
        <v>58</v>
      </c>
      <c r="F52" s="411" t="s">
        <v>353</v>
      </c>
      <c r="G52" s="420">
        <v>0</v>
      </c>
      <c r="H52" s="420">
        <v>1</v>
      </c>
      <c r="I52" s="421" t="s">
        <v>115</v>
      </c>
      <c r="J52" s="421" t="s">
        <v>115</v>
      </c>
      <c r="K52" s="421" t="s">
        <v>115</v>
      </c>
      <c r="L52" s="421" t="s">
        <v>115</v>
      </c>
      <c r="M52" s="421" t="s">
        <v>115</v>
      </c>
      <c r="N52" s="421" t="s">
        <v>115</v>
      </c>
      <c r="O52" s="421" t="s">
        <v>115</v>
      </c>
      <c r="P52" s="421" t="s">
        <v>115</v>
      </c>
      <c r="Q52" s="421" t="s">
        <v>115</v>
      </c>
      <c r="R52" s="421" t="s">
        <v>115</v>
      </c>
      <c r="S52" s="421" t="s">
        <v>115</v>
      </c>
      <c r="T52" s="530">
        <v>0.32</v>
      </c>
      <c r="U52" s="530">
        <v>0.27</v>
      </c>
      <c r="V52" s="530">
        <v>0.34</v>
      </c>
      <c r="W52" s="530">
        <v>0.41</v>
      </c>
      <c r="X52" s="457">
        <v>0.36</v>
      </c>
      <c r="Y52" s="510">
        <v>0.41</v>
      </c>
      <c r="Z52" s="510">
        <v>0.26</v>
      </c>
      <c r="AA52" s="510">
        <v>0.46</v>
      </c>
      <c r="AB52" s="458">
        <v>0.32</v>
      </c>
      <c r="AC52" s="458"/>
      <c r="AD52" s="492">
        <v>0.5</v>
      </c>
      <c r="AE52" s="417">
        <v>0.2</v>
      </c>
      <c r="AF52" s="417">
        <v>1</v>
      </c>
    </row>
    <row r="53" spans="1:32" ht="26" x14ac:dyDescent="0.15">
      <c r="A53" s="418">
        <v>6</v>
      </c>
      <c r="B53" s="423" t="s">
        <v>593</v>
      </c>
      <c r="C53" s="139" t="s">
        <v>594</v>
      </c>
      <c r="D53" s="139" t="s">
        <v>1642</v>
      </c>
      <c r="E53" s="412" t="s">
        <v>595</v>
      </c>
      <c r="F53" s="411" t="s">
        <v>596</v>
      </c>
      <c r="G53" s="420">
        <v>0</v>
      </c>
      <c r="H53" s="420">
        <v>1</v>
      </c>
      <c r="I53" s="421" t="s">
        <v>115</v>
      </c>
      <c r="J53" s="421" t="s">
        <v>115</v>
      </c>
      <c r="K53" s="421" t="s">
        <v>115</v>
      </c>
      <c r="L53" s="421" t="s">
        <v>115</v>
      </c>
      <c r="M53" s="421" t="s">
        <v>115</v>
      </c>
      <c r="N53" s="421" t="s">
        <v>115</v>
      </c>
      <c r="O53" s="421" t="s">
        <v>115</v>
      </c>
      <c r="P53" s="421" t="s">
        <v>115</v>
      </c>
      <c r="Q53" s="421" t="s">
        <v>115</v>
      </c>
      <c r="R53" s="421" t="s">
        <v>115</v>
      </c>
      <c r="S53" s="548">
        <v>3004</v>
      </c>
      <c r="T53" s="548">
        <v>2840</v>
      </c>
      <c r="U53" s="548">
        <v>3004</v>
      </c>
      <c r="V53" s="548">
        <v>3183</v>
      </c>
      <c r="W53" s="548">
        <v>3256</v>
      </c>
      <c r="X53" s="460">
        <v>3334</v>
      </c>
      <c r="Y53" s="508">
        <v>4532.1924688664003</v>
      </c>
      <c r="Z53" s="508">
        <v>3856.4707183556002</v>
      </c>
      <c r="AA53" s="508">
        <v>4085</v>
      </c>
      <c r="AB53" s="508" t="s">
        <v>115</v>
      </c>
      <c r="AC53" s="508"/>
      <c r="AD53" s="460">
        <v>4400</v>
      </c>
      <c r="AE53" s="417">
        <v>2000</v>
      </c>
      <c r="AF53" s="417">
        <v>8000</v>
      </c>
    </row>
    <row r="54" spans="1:32" ht="65" x14ac:dyDescent="0.15">
      <c r="A54" s="418">
        <v>7</v>
      </c>
      <c r="B54" s="423" t="s">
        <v>1473</v>
      </c>
      <c r="C54" s="37" t="s">
        <v>615</v>
      </c>
      <c r="D54" s="37" t="s">
        <v>1643</v>
      </c>
      <c r="E54" s="412" t="s">
        <v>58</v>
      </c>
      <c r="F54" s="411" t="s">
        <v>616</v>
      </c>
      <c r="G54" s="420">
        <v>0</v>
      </c>
      <c r="H54" s="420">
        <v>1</v>
      </c>
      <c r="I54" s="532">
        <v>0.87376231266447535</v>
      </c>
      <c r="J54" s="532">
        <v>0.87780583267386725</v>
      </c>
      <c r="K54" s="532">
        <v>0.8836083808921249</v>
      </c>
      <c r="L54" s="532">
        <v>0.89679526336274051</v>
      </c>
      <c r="M54" s="532">
        <v>0.89893892844778378</v>
      </c>
      <c r="N54" s="532">
        <v>0.91846427981030854</v>
      </c>
      <c r="O54" s="532">
        <v>0.92886145896559213</v>
      </c>
      <c r="P54" s="532">
        <v>0.93708222605007419</v>
      </c>
      <c r="Q54" s="532">
        <v>0.94415622205286265</v>
      </c>
      <c r="R54" s="532">
        <v>0.94940412251488104</v>
      </c>
      <c r="S54" s="532">
        <v>0.95482072341203827</v>
      </c>
      <c r="T54" s="532">
        <v>0.95786448726094442</v>
      </c>
      <c r="U54" s="532">
        <v>0.96102233877725718</v>
      </c>
      <c r="V54" s="532">
        <v>0.96379296236173795</v>
      </c>
      <c r="W54" s="532">
        <v>0.9666927443178005</v>
      </c>
      <c r="X54" s="471">
        <v>0.96899999999999997</v>
      </c>
      <c r="Y54" s="522">
        <v>0.97</v>
      </c>
      <c r="Z54" s="472">
        <v>0.96950000000000003</v>
      </c>
      <c r="AA54" s="472">
        <v>0.96530000000000005</v>
      </c>
      <c r="AB54" s="472">
        <v>0.96799999999999997</v>
      </c>
      <c r="AC54" s="472"/>
      <c r="AD54" s="471">
        <v>1</v>
      </c>
      <c r="AE54" s="417">
        <v>0.85</v>
      </c>
      <c r="AF54" s="417">
        <v>1</v>
      </c>
    </row>
    <row r="55" spans="1:32" ht="52" x14ac:dyDescent="0.15">
      <c r="A55" s="418">
        <v>7</v>
      </c>
      <c r="B55" s="423" t="s">
        <v>1557</v>
      </c>
      <c r="C55" s="411" t="s">
        <v>626</v>
      </c>
      <c r="D55" s="411" t="s">
        <v>1645</v>
      </c>
      <c r="E55" s="412" t="s">
        <v>58</v>
      </c>
      <c r="F55" s="411" t="s">
        <v>627</v>
      </c>
      <c r="G55" s="420">
        <v>0</v>
      </c>
      <c r="H55" s="420">
        <v>1</v>
      </c>
      <c r="I55" s="532">
        <v>0.67214349689186625</v>
      </c>
      <c r="J55" s="532">
        <v>0.68286117794074541</v>
      </c>
      <c r="K55" s="532">
        <v>0.69324711412803908</v>
      </c>
      <c r="L55" s="532">
        <v>0.69450287444581993</v>
      </c>
      <c r="M55" s="532">
        <v>0.69474182946461471</v>
      </c>
      <c r="N55" s="532">
        <v>0.69403934190824523</v>
      </c>
      <c r="O55" s="532">
        <v>0.69403934190824523</v>
      </c>
      <c r="P55" s="532">
        <v>0.69107813414504793</v>
      </c>
      <c r="Q55" s="532">
        <v>0.69107813414504793</v>
      </c>
      <c r="R55" s="532">
        <v>0.69156415566130458</v>
      </c>
      <c r="S55" s="532">
        <v>0.69253512793853056</v>
      </c>
      <c r="T55" s="532">
        <v>0.67702561040704812</v>
      </c>
      <c r="U55" s="532">
        <v>0.67835684452880907</v>
      </c>
      <c r="V55" s="532">
        <v>0.68300464232534019</v>
      </c>
      <c r="W55" s="532">
        <v>0.7011003995687195</v>
      </c>
      <c r="X55" s="471">
        <v>0.69799999999999995</v>
      </c>
      <c r="Y55" s="472">
        <v>0.70699999999999996</v>
      </c>
      <c r="Z55" s="472">
        <v>0.70899999999999996</v>
      </c>
      <c r="AA55" s="472">
        <v>0.69399999999999995</v>
      </c>
      <c r="AB55" s="472">
        <v>0.86699999999999999</v>
      </c>
      <c r="AC55" s="472"/>
      <c r="AD55" s="549">
        <v>0.9</v>
      </c>
      <c r="AE55" s="417">
        <v>0.6</v>
      </c>
      <c r="AF55" s="417">
        <v>1</v>
      </c>
    </row>
    <row r="56" spans="1:32" ht="104" x14ac:dyDescent="0.15">
      <c r="A56" s="418">
        <v>7</v>
      </c>
      <c r="B56" s="423" t="s">
        <v>631</v>
      </c>
      <c r="C56" s="37" t="s">
        <v>1559</v>
      </c>
      <c r="D56" s="37" t="s">
        <v>1644</v>
      </c>
      <c r="E56" s="412" t="s">
        <v>633</v>
      </c>
      <c r="F56" s="37" t="s">
        <v>634</v>
      </c>
      <c r="G56" s="420">
        <v>1</v>
      </c>
      <c r="H56" s="420">
        <v>0</v>
      </c>
      <c r="I56" s="430">
        <v>4.4000000000000004</v>
      </c>
      <c r="J56" s="430">
        <v>4.3</v>
      </c>
      <c r="K56" s="430">
        <v>4.2</v>
      </c>
      <c r="L56" s="430">
        <v>4.2</v>
      </c>
      <c r="M56" s="430">
        <v>4.0999999999999996</v>
      </c>
      <c r="N56" s="430">
        <v>4</v>
      </c>
      <c r="O56" s="430">
        <v>4.0999999999999996</v>
      </c>
      <c r="P56" s="430">
        <v>4</v>
      </c>
      <c r="Q56" s="430">
        <v>4.2</v>
      </c>
      <c r="R56" s="430">
        <v>4</v>
      </c>
      <c r="S56" s="430">
        <v>3.9</v>
      </c>
      <c r="T56" s="430">
        <v>3.8</v>
      </c>
      <c r="U56" s="430">
        <v>3.8</v>
      </c>
      <c r="V56" s="430">
        <v>3.7</v>
      </c>
      <c r="W56" s="430">
        <v>3.7</v>
      </c>
      <c r="X56" s="454">
        <v>3.7</v>
      </c>
      <c r="Y56" s="455">
        <v>3.5</v>
      </c>
      <c r="Z56" s="455">
        <v>3.3</v>
      </c>
      <c r="AA56" s="455">
        <v>3.3</v>
      </c>
      <c r="AB56" s="455">
        <v>3.4</v>
      </c>
      <c r="AC56" s="455"/>
      <c r="AD56" s="454">
        <v>2.9</v>
      </c>
      <c r="AE56" s="417">
        <v>1.5</v>
      </c>
      <c r="AF56" s="417">
        <v>5</v>
      </c>
    </row>
    <row r="57" spans="1:32" ht="117" x14ac:dyDescent="0.15">
      <c r="A57" s="418">
        <v>7</v>
      </c>
      <c r="B57" s="423" t="s">
        <v>638</v>
      </c>
      <c r="C57" s="37" t="s">
        <v>639</v>
      </c>
      <c r="D57" s="37" t="s">
        <v>1646</v>
      </c>
      <c r="E57" s="412" t="s">
        <v>640</v>
      </c>
      <c r="F57" s="37" t="s">
        <v>1561</v>
      </c>
      <c r="G57" s="420">
        <v>0</v>
      </c>
      <c r="H57" s="420">
        <v>1</v>
      </c>
      <c r="I57" s="459">
        <v>12736.7</v>
      </c>
      <c r="J57" s="459">
        <v>13160.2</v>
      </c>
      <c r="K57" s="459">
        <v>13425</v>
      </c>
      <c r="L57" s="459">
        <v>13229</v>
      </c>
      <c r="M57" s="459">
        <v>13427</v>
      </c>
      <c r="N57" s="459">
        <v>13355</v>
      </c>
      <c r="O57" s="459">
        <v>13280</v>
      </c>
      <c r="P57" s="459">
        <v>13414</v>
      </c>
      <c r="Q57" s="459">
        <v>13479</v>
      </c>
      <c r="R57" s="459">
        <v>13509</v>
      </c>
      <c r="S57" s="459">
        <v>13206</v>
      </c>
      <c r="T57" s="459">
        <v>14427</v>
      </c>
      <c r="U57" s="459">
        <v>14413</v>
      </c>
      <c r="V57" s="459">
        <v>14551</v>
      </c>
      <c r="W57" s="459">
        <v>15481</v>
      </c>
      <c r="X57" s="457">
        <v>16420</v>
      </c>
      <c r="Y57" s="458">
        <v>16529.5</v>
      </c>
      <c r="Z57" s="458">
        <v>16739.64</v>
      </c>
      <c r="AA57" s="458">
        <v>17206.23</v>
      </c>
      <c r="AB57" s="458">
        <v>17502.349999999999</v>
      </c>
      <c r="AC57" s="458">
        <v>17484.900000000001</v>
      </c>
      <c r="AD57" s="457">
        <v>23487</v>
      </c>
      <c r="AE57" s="417">
        <v>12000</v>
      </c>
      <c r="AF57" s="417">
        <v>30000</v>
      </c>
    </row>
    <row r="58" spans="1:32" ht="39" x14ac:dyDescent="0.15">
      <c r="A58" s="418">
        <v>8</v>
      </c>
      <c r="B58" s="425" t="s">
        <v>662</v>
      </c>
      <c r="C58" s="58" t="s">
        <v>663</v>
      </c>
      <c r="D58" s="58" t="s">
        <v>1647</v>
      </c>
      <c r="E58" s="412" t="s">
        <v>58</v>
      </c>
      <c r="F58" s="37" t="s">
        <v>664</v>
      </c>
      <c r="G58" s="420">
        <v>0</v>
      </c>
      <c r="H58" s="420">
        <v>0</v>
      </c>
      <c r="I58" s="421" t="s">
        <v>115</v>
      </c>
      <c r="J58" s="477">
        <v>3.8999999999999998E-3</v>
      </c>
      <c r="K58" s="477">
        <v>1.23E-2</v>
      </c>
      <c r="L58" s="477">
        <v>2.63E-2</v>
      </c>
      <c r="M58" s="477">
        <v>4.0399999999999998E-2</v>
      </c>
      <c r="N58" s="477">
        <v>3.44E-2</v>
      </c>
      <c r="O58" s="477">
        <v>5.4300000000000001E-2</v>
      </c>
      <c r="P58" s="477">
        <v>5.6300000000000003E-2</v>
      </c>
      <c r="Q58" s="477">
        <v>2.3300000000000001E-2</v>
      </c>
      <c r="R58" s="477">
        <v>4.5999999999999999E-3</v>
      </c>
      <c r="S58" s="477">
        <v>2.76E-2</v>
      </c>
      <c r="T58" s="477">
        <v>5.3499999999999999E-2</v>
      </c>
      <c r="U58" s="477">
        <v>2.8400000000000002E-2</v>
      </c>
      <c r="V58" s="477">
        <v>3.6700000000000003E-2</v>
      </c>
      <c r="W58" s="477">
        <v>3.2000000000000001E-2</v>
      </c>
      <c r="X58" s="471">
        <v>1.9E-2</v>
      </c>
      <c r="Y58" s="472">
        <v>9.4750391374063304E-3</v>
      </c>
      <c r="Z58" s="472">
        <v>2.4092592827318501E-3</v>
      </c>
      <c r="AA58" s="472">
        <v>1.3990639684556201E-2</v>
      </c>
      <c r="AB58" s="472">
        <v>2.2141400539622502E-2</v>
      </c>
      <c r="AC58" s="472">
        <v>-7.8E-2</v>
      </c>
      <c r="AD58" s="471">
        <v>3.3000000000000002E-2</v>
      </c>
      <c r="AE58" s="417">
        <v>-0.1</v>
      </c>
      <c r="AF58" s="417">
        <v>0.1</v>
      </c>
    </row>
    <row r="59" spans="1:32" ht="39" x14ac:dyDescent="0.15">
      <c r="A59" s="418">
        <v>8</v>
      </c>
      <c r="B59" s="423" t="s">
        <v>1496</v>
      </c>
      <c r="C59" s="37" t="s">
        <v>1495</v>
      </c>
      <c r="D59" s="37" t="s">
        <v>1648</v>
      </c>
      <c r="E59" s="412" t="s">
        <v>58</v>
      </c>
      <c r="F59" s="37" t="s">
        <v>59</v>
      </c>
      <c r="G59" s="420">
        <v>0</v>
      </c>
      <c r="H59" s="420">
        <v>0</v>
      </c>
      <c r="I59" s="421" t="s">
        <v>115</v>
      </c>
      <c r="J59" s="470" t="s">
        <v>115</v>
      </c>
      <c r="K59" s="470" t="s">
        <v>115</v>
      </c>
      <c r="L59" s="470" t="s">
        <v>115</v>
      </c>
      <c r="M59" s="470" t="s">
        <v>115</v>
      </c>
      <c r="N59" s="470" t="s">
        <v>115</v>
      </c>
      <c r="O59" s="470" t="s">
        <v>115</v>
      </c>
      <c r="P59" s="477">
        <v>0.4844</v>
      </c>
      <c r="Q59" s="477">
        <v>0.47899999999999998</v>
      </c>
      <c r="R59" s="477">
        <v>0.46700000000000003</v>
      </c>
      <c r="S59" s="477">
        <v>0.47099999999999997</v>
      </c>
      <c r="T59" s="477">
        <v>0.47699999999999998</v>
      </c>
      <c r="U59" s="477">
        <v>0.47799999999999998</v>
      </c>
      <c r="V59" s="477">
        <v>0.495</v>
      </c>
      <c r="W59" s="477">
        <v>0.50449999999999995</v>
      </c>
      <c r="X59" s="533">
        <v>0.50829999999999997</v>
      </c>
      <c r="Y59" s="534">
        <v>0.51374705410900001</v>
      </c>
      <c r="Z59" s="534">
        <v>0.51600394683700002</v>
      </c>
      <c r="AA59" s="480">
        <v>0.51770160374999996</v>
      </c>
      <c r="AB59" s="472">
        <v>0.52649999999999997</v>
      </c>
      <c r="AC59" s="472">
        <v>0.52</v>
      </c>
      <c r="AD59" s="471">
        <v>0.6</v>
      </c>
      <c r="AE59" s="417">
        <v>0.4</v>
      </c>
      <c r="AF59" s="417">
        <v>0.9</v>
      </c>
    </row>
    <row r="60" spans="1:32" ht="65" x14ac:dyDescent="0.15">
      <c r="A60" s="418">
        <v>8</v>
      </c>
      <c r="B60" s="425" t="s">
        <v>1582</v>
      </c>
      <c r="C60" s="58" t="s">
        <v>1583</v>
      </c>
      <c r="D60" s="58" t="s">
        <v>1649</v>
      </c>
      <c r="E60" s="412" t="s">
        <v>58</v>
      </c>
      <c r="F60" s="375" t="s">
        <v>1584</v>
      </c>
      <c r="G60" s="420">
        <v>0</v>
      </c>
      <c r="H60" s="420">
        <v>0</v>
      </c>
      <c r="I60" s="421" t="s">
        <v>115</v>
      </c>
      <c r="J60" s="470" t="s">
        <v>115</v>
      </c>
      <c r="K60" s="470" t="s">
        <v>115</v>
      </c>
      <c r="L60" s="470" t="s">
        <v>115</v>
      </c>
      <c r="M60" s="470" t="s">
        <v>115</v>
      </c>
      <c r="N60" s="511">
        <v>0.01</v>
      </c>
      <c r="O60" s="511">
        <v>9.7999999999999997E-3</v>
      </c>
      <c r="P60" s="511">
        <v>9.7999999999999997E-3</v>
      </c>
      <c r="Q60" s="511">
        <v>9.1999999999999998E-3</v>
      </c>
      <c r="R60" s="511">
        <v>9.300000000000001E-3</v>
      </c>
      <c r="S60" s="511">
        <v>8.1000000000000013E-3</v>
      </c>
      <c r="T60" s="511">
        <v>7.1999999999999998E-3</v>
      </c>
      <c r="U60" s="511">
        <v>7.3000000000000001E-3</v>
      </c>
      <c r="V60" s="511">
        <v>7.1999999999999998E-3</v>
      </c>
      <c r="W60" s="511">
        <v>6.9999999999999993E-3</v>
      </c>
      <c r="X60" s="533">
        <v>7.9000000000000008E-3</v>
      </c>
      <c r="Y60" s="535">
        <v>7.1999999999999998E-3</v>
      </c>
      <c r="Z60" s="535">
        <v>7.0000000000000001E-3</v>
      </c>
      <c r="AA60" s="535">
        <v>6.7000000000000002E-3</v>
      </c>
      <c r="AB60" s="535">
        <v>6.7000000000000002E-3</v>
      </c>
      <c r="AC60" s="535">
        <v>7.1999999999999998E-3</v>
      </c>
      <c r="AD60" s="471">
        <v>1.4999999999999999E-2</v>
      </c>
      <c r="AE60" s="417">
        <v>3.0000000000000001E-3</v>
      </c>
      <c r="AF60" s="417">
        <v>0.02</v>
      </c>
    </row>
    <row r="61" spans="1:32" ht="39" x14ac:dyDescent="0.15">
      <c r="A61" s="418">
        <v>8</v>
      </c>
      <c r="B61" s="425" t="s">
        <v>653</v>
      </c>
      <c r="C61" s="58" t="s">
        <v>654</v>
      </c>
      <c r="D61" s="58" t="s">
        <v>1650</v>
      </c>
      <c r="E61" s="412" t="s">
        <v>58</v>
      </c>
      <c r="F61" s="58" t="s">
        <v>59</v>
      </c>
      <c r="G61" s="420">
        <v>1</v>
      </c>
      <c r="H61" s="420">
        <v>1</v>
      </c>
      <c r="I61" s="421" t="s">
        <v>115</v>
      </c>
      <c r="J61" s="477">
        <v>0.14976899209809999</v>
      </c>
      <c r="K61" s="477">
        <v>0.15558528204917901</v>
      </c>
      <c r="L61" s="477">
        <v>0.14085837894919601</v>
      </c>
      <c r="M61" s="477">
        <v>0.13647065539977499</v>
      </c>
      <c r="N61" s="477">
        <v>0.117959498335013</v>
      </c>
      <c r="O61" s="477">
        <v>0.120331179957053</v>
      </c>
      <c r="P61" s="477">
        <v>0.11176351405186601</v>
      </c>
      <c r="Q61" s="477">
        <v>0.112617323504518</v>
      </c>
      <c r="R61" s="477">
        <v>0.12012312729456601</v>
      </c>
      <c r="S61" s="477">
        <v>0.11773652594261901</v>
      </c>
      <c r="T61" s="477">
        <v>0.108087764332587</v>
      </c>
      <c r="U61" s="477">
        <v>0.103688163659617</v>
      </c>
      <c r="V61" s="477">
        <v>9.6316594411107806E-2</v>
      </c>
      <c r="W61" s="477">
        <v>9.0940844133776802E-2</v>
      </c>
      <c r="X61" s="533">
        <v>8.8999999999999996E-2</v>
      </c>
      <c r="Y61" s="534">
        <v>9.2145314992999994E-2</v>
      </c>
      <c r="Z61" s="534">
        <v>9.3697435910000001E-2</v>
      </c>
      <c r="AA61" s="480">
        <v>9.6767481523000007E-2</v>
      </c>
      <c r="AB61" s="534">
        <v>0.105</v>
      </c>
      <c r="AC61" s="534">
        <v>0.159</v>
      </c>
      <c r="AD61" s="507">
        <v>6.8000000000000005E-2</v>
      </c>
      <c r="AE61" s="417">
        <v>0.04</v>
      </c>
      <c r="AF61" s="417">
        <v>0.2</v>
      </c>
    </row>
    <row r="62" spans="1:32" ht="39" x14ac:dyDescent="0.15">
      <c r="A62" s="418">
        <v>8</v>
      </c>
      <c r="B62" s="423" t="s">
        <v>697</v>
      </c>
      <c r="C62" s="37" t="s">
        <v>698</v>
      </c>
      <c r="D62" s="37" t="s">
        <v>1651</v>
      </c>
      <c r="E62" s="412" t="s">
        <v>58</v>
      </c>
      <c r="F62" s="37" t="s">
        <v>59</v>
      </c>
      <c r="G62" s="420">
        <v>1</v>
      </c>
      <c r="H62" s="420">
        <v>1</v>
      </c>
      <c r="I62" s="421" t="s">
        <v>115</v>
      </c>
      <c r="J62" s="477">
        <v>0.29249893469692101</v>
      </c>
      <c r="K62" s="477">
        <v>0.29944177069125999</v>
      </c>
      <c r="L62" s="477">
        <v>0.28092730566107399</v>
      </c>
      <c r="M62" s="477">
        <v>0.28742776100987</v>
      </c>
      <c r="N62" s="477">
        <v>0.277212571588763</v>
      </c>
      <c r="O62" s="477">
        <v>0.276462178096893</v>
      </c>
      <c r="P62" s="477">
        <v>0.26694613501314102</v>
      </c>
      <c r="Q62" s="477">
        <v>0.25539672284804299</v>
      </c>
      <c r="R62" s="477">
        <v>0.24958358437301101</v>
      </c>
      <c r="S62" s="477">
        <v>0.23785258858029801</v>
      </c>
      <c r="T62" s="477">
        <v>0.23439681257134201</v>
      </c>
      <c r="U62" s="477">
        <v>0.227351784954788</v>
      </c>
      <c r="V62" s="477">
        <v>0.22252297250779701</v>
      </c>
      <c r="W62" s="477">
        <v>0.21645689367974699</v>
      </c>
      <c r="X62" s="471">
        <v>0.21299999999999999</v>
      </c>
      <c r="Y62" s="472">
        <v>0.21903837695700001</v>
      </c>
      <c r="Z62" s="472">
        <v>0.22905631544800001</v>
      </c>
      <c r="AA62" s="480">
        <v>0.22905631544800001</v>
      </c>
      <c r="AB62" s="472">
        <v>0.23949999999999999</v>
      </c>
      <c r="AC62" s="472">
        <v>0.29099999999999998</v>
      </c>
      <c r="AD62" s="471">
        <v>0.15</v>
      </c>
      <c r="AE62" s="417">
        <v>7.0000000000000007E-2</v>
      </c>
      <c r="AF62" s="417">
        <v>0.35</v>
      </c>
    </row>
    <row r="63" spans="1:32" ht="39" x14ac:dyDescent="0.15">
      <c r="A63" s="418">
        <v>8</v>
      </c>
      <c r="B63" s="423" t="s">
        <v>703</v>
      </c>
      <c r="C63" s="37" t="s">
        <v>704</v>
      </c>
      <c r="D63" s="37" t="s">
        <v>1652</v>
      </c>
      <c r="E63" s="412" t="s">
        <v>58</v>
      </c>
      <c r="F63" s="37" t="s">
        <v>59</v>
      </c>
      <c r="G63" s="420">
        <v>1</v>
      </c>
      <c r="H63" s="420">
        <v>1</v>
      </c>
      <c r="I63" s="421" t="s">
        <v>115</v>
      </c>
      <c r="J63" s="470" t="s">
        <v>115</v>
      </c>
      <c r="K63" s="470" t="s">
        <v>115</v>
      </c>
      <c r="L63" s="477">
        <v>0.110043407035559</v>
      </c>
      <c r="M63" s="470" t="s">
        <v>115</v>
      </c>
      <c r="N63" s="477">
        <v>8.9126854992934407E-2</v>
      </c>
      <c r="O63" s="470" t="s">
        <v>115</v>
      </c>
      <c r="P63" s="477">
        <v>7.1761112875621896E-2</v>
      </c>
      <c r="Q63" s="470" t="s">
        <v>115</v>
      </c>
      <c r="R63" s="477">
        <v>9.1269912680257803E-2</v>
      </c>
      <c r="S63" s="470" t="s">
        <v>115</v>
      </c>
      <c r="T63" s="470" t="s">
        <v>115</v>
      </c>
      <c r="U63" s="477">
        <v>0.102347727489131</v>
      </c>
      <c r="V63" s="477">
        <v>9.6990235319154502E-2</v>
      </c>
      <c r="W63" s="477">
        <v>9.31267351326482E-2</v>
      </c>
      <c r="X63" s="471">
        <v>9.0999999999999998E-2</v>
      </c>
      <c r="Y63" s="472">
        <v>7.8078603311E-2</v>
      </c>
      <c r="Z63" s="472">
        <v>7.2561379056000005E-2</v>
      </c>
      <c r="AA63" s="480">
        <v>5.9321424695999998E-2</v>
      </c>
      <c r="AB63" s="472">
        <v>5.3699999999999998E-2</v>
      </c>
      <c r="AC63" s="472"/>
      <c r="AD63" s="547">
        <v>0.04</v>
      </c>
      <c r="AE63" s="417">
        <v>0.02</v>
      </c>
      <c r="AF63" s="417">
        <v>0.15</v>
      </c>
    </row>
    <row r="64" spans="1:32" ht="39" x14ac:dyDescent="0.15">
      <c r="A64" s="418">
        <v>8</v>
      </c>
      <c r="B64" s="423" t="s">
        <v>105</v>
      </c>
      <c r="C64" s="411" t="s">
        <v>106</v>
      </c>
      <c r="D64" s="411" t="s">
        <v>1653</v>
      </c>
      <c r="E64" s="412" t="s">
        <v>58</v>
      </c>
      <c r="F64" s="35" t="s">
        <v>59</v>
      </c>
      <c r="G64" s="420">
        <v>0</v>
      </c>
      <c r="H64" s="420">
        <v>1</v>
      </c>
      <c r="I64" s="421" t="s">
        <v>115</v>
      </c>
      <c r="J64" s="470" t="s">
        <v>115</v>
      </c>
      <c r="K64" s="470" t="s">
        <v>115</v>
      </c>
      <c r="L64" s="470" t="s">
        <v>115</v>
      </c>
      <c r="M64" s="470" t="s">
        <v>115</v>
      </c>
      <c r="N64" s="470" t="s">
        <v>115</v>
      </c>
      <c r="O64" s="470" t="s">
        <v>115</v>
      </c>
      <c r="P64" s="511">
        <v>0.29599999999999999</v>
      </c>
      <c r="Q64" s="511">
        <v>0.30599999999999999</v>
      </c>
      <c r="R64" s="511">
        <v>0.29799999999999999</v>
      </c>
      <c r="S64" s="511">
        <v>0.29799999999999999</v>
      </c>
      <c r="T64" s="511">
        <v>0.30099999999999999</v>
      </c>
      <c r="U64" s="511">
        <v>0.31</v>
      </c>
      <c r="V64" s="511">
        <v>0.32700000000000001</v>
      </c>
      <c r="W64" s="511">
        <v>0.34599999999999997</v>
      </c>
      <c r="X64" s="471">
        <v>0.36799999999999999</v>
      </c>
      <c r="Y64" s="472">
        <v>0.36299999999999999</v>
      </c>
      <c r="Z64" s="472">
        <v>0.36799999999999999</v>
      </c>
      <c r="AA64" s="480">
        <v>0.37</v>
      </c>
      <c r="AB64" s="472">
        <v>0.373</v>
      </c>
      <c r="AC64" s="472"/>
      <c r="AD64" s="471">
        <v>0.42099999999999999</v>
      </c>
      <c r="AE64" s="417">
        <v>0.25</v>
      </c>
      <c r="AF64" s="417">
        <v>0.8</v>
      </c>
    </row>
    <row r="65" spans="1:32" ht="39" x14ac:dyDescent="0.15">
      <c r="A65" s="418">
        <v>8</v>
      </c>
      <c r="B65" s="423" t="s">
        <v>100</v>
      </c>
      <c r="C65" s="37" t="s">
        <v>708</v>
      </c>
      <c r="D65" s="37" t="s">
        <v>1654</v>
      </c>
      <c r="E65" s="412" t="s">
        <v>58</v>
      </c>
      <c r="F65" s="37" t="s">
        <v>59</v>
      </c>
      <c r="G65" s="420">
        <v>0</v>
      </c>
      <c r="H65" s="420">
        <v>1</v>
      </c>
      <c r="I65" s="421" t="s">
        <v>115</v>
      </c>
      <c r="J65" s="421" t="s">
        <v>115</v>
      </c>
      <c r="K65" s="421" t="s">
        <v>115</v>
      </c>
      <c r="L65" s="470" t="s">
        <v>115</v>
      </c>
      <c r="M65" s="470" t="s">
        <v>115</v>
      </c>
      <c r="N65" s="470" t="s">
        <v>115</v>
      </c>
      <c r="O65" s="470" t="s">
        <v>115</v>
      </c>
      <c r="P65" s="477">
        <v>0.26390049639326801</v>
      </c>
      <c r="Q65" s="477">
        <v>0.27370861497076798</v>
      </c>
      <c r="R65" s="477">
        <v>0.26821445338778999</v>
      </c>
      <c r="S65" s="477">
        <v>0.275587584489554</v>
      </c>
      <c r="T65" s="477">
        <v>0.284763199260961</v>
      </c>
      <c r="U65" s="477">
        <v>0.29710754778918702</v>
      </c>
      <c r="V65" s="477">
        <v>0.31386870122295102</v>
      </c>
      <c r="W65" s="477">
        <v>0.335549812463869</v>
      </c>
      <c r="X65" s="471">
        <v>0.34300000000000003</v>
      </c>
      <c r="Y65" s="472">
        <v>0.357868998938</v>
      </c>
      <c r="Z65" s="472">
        <v>0.36464093951600002</v>
      </c>
      <c r="AA65" s="480">
        <v>0.36685881924300001</v>
      </c>
      <c r="AB65" s="480">
        <v>0.375</v>
      </c>
      <c r="AC65" s="480"/>
      <c r="AD65" s="471">
        <v>0.48</v>
      </c>
      <c r="AE65" s="417">
        <v>0.2</v>
      </c>
      <c r="AF65" s="417">
        <v>0.7</v>
      </c>
    </row>
    <row r="66" spans="1:32" ht="39" x14ac:dyDescent="0.15">
      <c r="A66" s="418">
        <v>9</v>
      </c>
      <c r="B66" s="423" t="s">
        <v>738</v>
      </c>
      <c r="C66" s="69" t="s">
        <v>739</v>
      </c>
      <c r="D66" s="69" t="s">
        <v>1655</v>
      </c>
      <c r="E66" s="432" t="s">
        <v>740</v>
      </c>
      <c r="F66" s="69" t="s">
        <v>741</v>
      </c>
      <c r="G66" s="420">
        <v>0</v>
      </c>
      <c r="H66" s="420">
        <v>1</v>
      </c>
      <c r="I66" s="421" t="s">
        <v>115</v>
      </c>
      <c r="J66" s="429">
        <v>380707</v>
      </c>
      <c r="K66" s="429">
        <v>673631</v>
      </c>
      <c r="L66" s="429">
        <v>751269</v>
      </c>
      <c r="M66" s="429">
        <v>881962</v>
      </c>
      <c r="N66" s="429">
        <v>981475</v>
      </c>
      <c r="O66" s="429">
        <v>1210624</v>
      </c>
      <c r="P66" s="429">
        <v>1357680</v>
      </c>
      <c r="Q66" s="429">
        <v>1473193</v>
      </c>
      <c r="R66" s="429">
        <v>1671129</v>
      </c>
      <c r="S66" s="429">
        <v>1954575</v>
      </c>
      <c r="T66" s="429">
        <v>2157053</v>
      </c>
      <c r="U66" s="429">
        <v>2390753</v>
      </c>
      <c r="V66" s="429">
        <v>3024264</v>
      </c>
      <c r="W66" s="429">
        <v>3849422</v>
      </c>
      <c r="X66" s="523">
        <v>3935396</v>
      </c>
      <c r="Y66" s="550">
        <v>5218463</v>
      </c>
      <c r="Z66" s="550">
        <v>5298000</v>
      </c>
      <c r="AA66" s="509">
        <v>5184343</v>
      </c>
      <c r="AB66" s="508">
        <v>5291963</v>
      </c>
      <c r="AC66" s="508"/>
      <c r="AD66" s="523">
        <v>6900000</v>
      </c>
      <c r="AE66" s="417">
        <v>300000</v>
      </c>
      <c r="AF66" s="417">
        <v>9000000</v>
      </c>
    </row>
    <row r="67" spans="1:32" ht="52" x14ac:dyDescent="0.15">
      <c r="A67" s="418">
        <v>9</v>
      </c>
      <c r="B67" s="423" t="s">
        <v>287</v>
      </c>
      <c r="C67" s="37" t="s">
        <v>288</v>
      </c>
      <c r="D67" s="37" t="s">
        <v>1656</v>
      </c>
      <c r="E67" s="412" t="s">
        <v>142</v>
      </c>
      <c r="F67" s="37" t="s">
        <v>155</v>
      </c>
      <c r="G67" s="420">
        <v>1</v>
      </c>
      <c r="H67" s="420">
        <v>1</v>
      </c>
      <c r="I67" s="421" t="s">
        <v>115</v>
      </c>
      <c r="J67" s="421" t="s">
        <v>115</v>
      </c>
      <c r="K67" s="421" t="s">
        <v>115</v>
      </c>
      <c r="L67" s="421" t="s">
        <v>115</v>
      </c>
      <c r="M67" s="421" t="s">
        <v>115</v>
      </c>
      <c r="N67" s="421" t="s">
        <v>115</v>
      </c>
      <c r="O67" s="516">
        <v>14.590163617177328</v>
      </c>
      <c r="P67" s="516">
        <v>15.102353274001922</v>
      </c>
      <c r="Q67" s="516">
        <v>14.267348376859657</v>
      </c>
      <c r="R67" s="516">
        <v>14.273380865025576</v>
      </c>
      <c r="S67" s="516">
        <v>12.920355413488288</v>
      </c>
      <c r="T67" s="516">
        <v>12.477032866459197</v>
      </c>
      <c r="U67" s="516">
        <v>13.294885432027852</v>
      </c>
      <c r="V67" s="516">
        <v>13.766659764590756</v>
      </c>
      <c r="W67" s="516">
        <v>13.893730002192321</v>
      </c>
      <c r="X67" s="536">
        <v>14.87</v>
      </c>
      <c r="Y67" s="517">
        <v>15.11</v>
      </c>
      <c r="Z67" s="517" t="s">
        <v>115</v>
      </c>
      <c r="AA67" s="517">
        <v>14.87</v>
      </c>
      <c r="AB67" s="517" t="s">
        <v>115</v>
      </c>
      <c r="AC67" s="517"/>
      <c r="AD67" s="536">
        <v>8.35</v>
      </c>
      <c r="AE67" s="417">
        <v>6</v>
      </c>
      <c r="AF67" s="417">
        <v>16</v>
      </c>
    </row>
    <row r="68" spans="1:32" ht="108" customHeight="1" x14ac:dyDescent="0.15">
      <c r="A68" s="418">
        <v>9</v>
      </c>
      <c r="B68" s="419" t="s">
        <v>765</v>
      </c>
      <c r="C68" s="37" t="s">
        <v>766</v>
      </c>
      <c r="D68" s="37" t="s">
        <v>1657</v>
      </c>
      <c r="E68" s="412" t="s">
        <v>58</v>
      </c>
      <c r="F68" s="37" t="s">
        <v>767</v>
      </c>
      <c r="G68" s="420">
        <v>0</v>
      </c>
      <c r="H68" s="420">
        <v>1</v>
      </c>
      <c r="I68" s="537">
        <v>1.3106469721394576E-3</v>
      </c>
      <c r="J68" s="537">
        <v>1.3289866738326343E-3</v>
      </c>
      <c r="K68" s="537">
        <v>1.5558845713798015E-3</v>
      </c>
      <c r="L68" s="537">
        <v>1.7398022489114738E-3</v>
      </c>
      <c r="M68" s="537">
        <v>1.6964488906438871E-3</v>
      </c>
      <c r="N68" s="537">
        <v>1.6556668352508122E-3</v>
      </c>
      <c r="O68" s="537">
        <v>1.6426629263792179E-3</v>
      </c>
      <c r="P68" s="537">
        <v>1.8306650286320655E-3</v>
      </c>
      <c r="Q68" s="537">
        <v>1.9541050662517522E-3</v>
      </c>
      <c r="R68" s="537">
        <v>1.935053106519214E-3</v>
      </c>
      <c r="S68" s="537">
        <v>1.9357908217782942E-3</v>
      </c>
      <c r="T68" s="537">
        <v>1.984198173186296E-3</v>
      </c>
      <c r="U68" s="537">
        <v>2.2124555860428179E-3</v>
      </c>
      <c r="V68" s="537">
        <v>2.5760723309750668E-3</v>
      </c>
      <c r="W68" s="537">
        <v>3.0317360690782329E-3</v>
      </c>
      <c r="X68" s="538">
        <v>3.2315660080786349E-3</v>
      </c>
      <c r="Y68" s="539">
        <v>2.9575585816770675E-3</v>
      </c>
      <c r="Z68" s="539">
        <v>2.6154564520170036E-3</v>
      </c>
      <c r="AA68" s="540">
        <v>2.8599680948145005E-3</v>
      </c>
      <c r="AB68" s="539">
        <v>2.8049414682087049E-3</v>
      </c>
      <c r="AC68" s="539"/>
      <c r="AD68" s="538">
        <v>8.3999999999999995E-3</v>
      </c>
      <c r="AE68" s="417">
        <v>1E-3</v>
      </c>
      <c r="AF68" s="417">
        <v>0.02</v>
      </c>
    </row>
    <row r="69" spans="1:32" ht="54" customHeight="1" x14ac:dyDescent="0.15">
      <c r="A69" s="418">
        <v>9</v>
      </c>
      <c r="B69" s="419" t="s">
        <v>770</v>
      </c>
      <c r="C69" s="33" t="s">
        <v>771</v>
      </c>
      <c r="D69" s="33" t="s">
        <v>1658</v>
      </c>
      <c r="E69" s="412" t="s">
        <v>772</v>
      </c>
      <c r="F69" s="37" t="s">
        <v>767</v>
      </c>
      <c r="G69" s="420">
        <v>0</v>
      </c>
      <c r="H69" s="420">
        <v>1</v>
      </c>
      <c r="I69" s="421" t="s">
        <v>115</v>
      </c>
      <c r="J69" s="421" t="s">
        <v>115</v>
      </c>
      <c r="K69" s="421" t="s">
        <v>115</v>
      </c>
      <c r="L69" s="421" t="s">
        <v>115</v>
      </c>
      <c r="M69" s="421" t="s">
        <v>115</v>
      </c>
      <c r="N69" s="470">
        <v>2.3083061341813225</v>
      </c>
      <c r="O69" s="470">
        <v>3.2023255057439579</v>
      </c>
      <c r="P69" s="470">
        <v>2.6179840616675025</v>
      </c>
      <c r="Q69" s="470">
        <v>2.5646132370892478</v>
      </c>
      <c r="R69" s="470">
        <v>2.7790850593897147</v>
      </c>
      <c r="S69" s="470">
        <v>2.7027274079235708</v>
      </c>
      <c r="T69" s="470">
        <v>4.1047157732998922</v>
      </c>
      <c r="U69" s="470">
        <v>4.143247034363597</v>
      </c>
      <c r="V69" s="470">
        <v>5.1357047372143718</v>
      </c>
      <c r="W69" s="470">
        <v>5.140386364447477</v>
      </c>
      <c r="X69" s="471">
        <v>5</v>
      </c>
      <c r="Y69" s="472">
        <v>10.933847392373812</v>
      </c>
      <c r="Z69" s="472">
        <v>11.705846323661296</v>
      </c>
      <c r="AA69" s="472">
        <v>8.0667428659491947</v>
      </c>
      <c r="AB69" s="452" t="s">
        <v>115</v>
      </c>
      <c r="AC69" s="452"/>
      <c r="AD69" s="453">
        <v>30</v>
      </c>
      <c r="AE69" s="417">
        <v>2</v>
      </c>
      <c r="AF69" s="417">
        <v>50</v>
      </c>
    </row>
    <row r="70" spans="1:32" ht="67.5" customHeight="1" x14ac:dyDescent="0.15">
      <c r="A70" s="418">
        <v>9</v>
      </c>
      <c r="B70" s="419" t="s">
        <v>782</v>
      </c>
      <c r="C70" s="33" t="s">
        <v>783</v>
      </c>
      <c r="D70" s="33" t="s">
        <v>1659</v>
      </c>
      <c r="E70" s="412" t="s">
        <v>58</v>
      </c>
      <c r="F70" s="33" t="s">
        <v>83</v>
      </c>
      <c r="G70" s="420">
        <v>0</v>
      </c>
      <c r="H70" s="420">
        <v>0</v>
      </c>
      <c r="I70" s="470" t="s">
        <v>115</v>
      </c>
      <c r="J70" s="470" t="s">
        <v>115</v>
      </c>
      <c r="K70" s="470" t="s">
        <v>115</v>
      </c>
      <c r="L70" s="470" t="s">
        <v>115</v>
      </c>
      <c r="M70" s="470" t="s">
        <v>115</v>
      </c>
      <c r="N70" s="470" t="s">
        <v>115</v>
      </c>
      <c r="O70" s="470" t="s">
        <v>115</v>
      </c>
      <c r="P70" s="470">
        <v>0.32600000000000001</v>
      </c>
      <c r="Q70" s="470">
        <v>0.375</v>
      </c>
      <c r="R70" s="470">
        <v>0.40100000000000002</v>
      </c>
      <c r="S70" s="470">
        <v>0.36499999999999999</v>
      </c>
      <c r="T70" s="470">
        <v>0.40400000000000003</v>
      </c>
      <c r="U70" s="470">
        <v>0.49</v>
      </c>
      <c r="V70" s="470">
        <v>0.51700000000000002</v>
      </c>
      <c r="W70" s="470">
        <v>0.52600000000000002</v>
      </c>
      <c r="X70" s="471">
        <v>0.56000000000000005</v>
      </c>
      <c r="Y70" s="472">
        <v>0.58099999999999996</v>
      </c>
      <c r="Z70" s="472" t="s">
        <v>115</v>
      </c>
      <c r="AA70" s="480">
        <v>0.64552987449999999</v>
      </c>
      <c r="AB70" s="472">
        <v>0.65</v>
      </c>
      <c r="AC70" s="472">
        <v>0.69799999999999995</v>
      </c>
      <c r="AD70" s="471">
        <v>0.93</v>
      </c>
      <c r="AE70" s="417">
        <v>0.3</v>
      </c>
      <c r="AF70" s="417">
        <v>1</v>
      </c>
    </row>
    <row r="71" spans="1:32" ht="54" customHeight="1" x14ac:dyDescent="0.15">
      <c r="A71" s="418">
        <v>10</v>
      </c>
      <c r="B71" s="419" t="s">
        <v>799</v>
      </c>
      <c r="C71" s="37" t="s">
        <v>800</v>
      </c>
      <c r="D71" s="37" t="s">
        <v>1660</v>
      </c>
      <c r="E71" s="412" t="s">
        <v>58</v>
      </c>
      <c r="F71" s="33" t="s">
        <v>59</v>
      </c>
      <c r="G71" s="420">
        <v>0</v>
      </c>
      <c r="H71" s="420">
        <v>1</v>
      </c>
      <c r="I71" s="421" t="s">
        <v>115</v>
      </c>
      <c r="J71" s="421" t="s">
        <v>115</v>
      </c>
      <c r="K71" s="421" t="s">
        <v>115</v>
      </c>
      <c r="L71" s="421" t="s">
        <v>115</v>
      </c>
      <c r="M71" s="421" t="s">
        <v>115</v>
      </c>
      <c r="N71" s="421" t="s">
        <v>115</v>
      </c>
      <c r="O71" s="470" t="s">
        <v>115</v>
      </c>
      <c r="P71" s="470" t="s">
        <v>115</v>
      </c>
      <c r="Q71" s="470" t="s">
        <v>115</v>
      </c>
      <c r="R71" s="511">
        <v>7.4899999999999994E-2</v>
      </c>
      <c r="S71" s="511">
        <v>7.6899999999999996E-2</v>
      </c>
      <c r="T71" s="511">
        <v>8.6900000000000005E-2</v>
      </c>
      <c r="U71" s="511">
        <v>3.4000000000000002E-2</v>
      </c>
      <c r="V71" s="511">
        <v>5.62E-2</v>
      </c>
      <c r="W71" s="511">
        <v>5.2900000000000003E-2</v>
      </c>
      <c r="X71" s="471">
        <v>2.7E-2</v>
      </c>
      <c r="Y71" s="480">
        <v>8.3999999999999995E-3</v>
      </c>
      <c r="Z71" s="472">
        <v>2.6100000000000002E-2</v>
      </c>
      <c r="AA71" s="472">
        <v>-9.4000000000000004E-3</v>
      </c>
      <c r="AB71" s="472">
        <v>-6.2E-2</v>
      </c>
      <c r="AC71" s="472">
        <v>-0.246</v>
      </c>
      <c r="AD71" s="471">
        <v>3.5000000000000003E-2</v>
      </c>
      <c r="AE71" s="417">
        <v>-0.4</v>
      </c>
      <c r="AF71" s="417">
        <v>0.15</v>
      </c>
    </row>
    <row r="72" spans="1:32" ht="54" customHeight="1" x14ac:dyDescent="0.15">
      <c r="A72" s="418">
        <v>10</v>
      </c>
      <c r="B72" s="419" t="s">
        <v>795</v>
      </c>
      <c r="C72" s="33" t="s">
        <v>796</v>
      </c>
      <c r="D72" s="33" t="s">
        <v>1661</v>
      </c>
      <c r="E72" s="412" t="s">
        <v>797</v>
      </c>
      <c r="F72" s="33" t="s">
        <v>59</v>
      </c>
      <c r="G72" s="420">
        <v>1</v>
      </c>
      <c r="H72" s="420">
        <v>0</v>
      </c>
      <c r="I72" s="421" t="s">
        <v>115</v>
      </c>
      <c r="J72" s="421" t="s">
        <v>115</v>
      </c>
      <c r="K72" s="433">
        <v>0.57199999999999995</v>
      </c>
      <c r="L72" s="433">
        <v>0.55400000000000005</v>
      </c>
      <c r="M72" s="433">
        <v>0.55800000000000005</v>
      </c>
      <c r="N72" s="433">
        <v>0.55700000000000005</v>
      </c>
      <c r="O72" s="421" t="s">
        <v>115</v>
      </c>
      <c r="P72" s="421" t="s">
        <v>115</v>
      </c>
      <c r="Q72" s="433">
        <v>0.56699999999999995</v>
      </c>
      <c r="R72" s="433">
        <v>0.55700000000000005</v>
      </c>
      <c r="S72" s="433">
        <v>0.56000000000000005</v>
      </c>
      <c r="T72" s="433">
        <v>0.54800000000000004</v>
      </c>
      <c r="U72" s="433">
        <v>0.53900000000000003</v>
      </c>
      <c r="V72" s="433">
        <v>0.53900000000000003</v>
      </c>
      <c r="W72" s="434">
        <v>0.53800000000000003</v>
      </c>
      <c r="X72" s="463">
        <v>0.52200000000000002</v>
      </c>
      <c r="Y72" s="464">
        <v>0.51700000000000002</v>
      </c>
      <c r="Z72" s="464">
        <v>0.51</v>
      </c>
      <c r="AA72" s="456">
        <v>0.51700000000000002</v>
      </c>
      <c r="AB72" s="464">
        <v>0.52600000000000002</v>
      </c>
      <c r="AC72" s="464">
        <v>0.54400000000000004</v>
      </c>
      <c r="AD72" s="463">
        <v>0.48</v>
      </c>
      <c r="AE72" s="417">
        <v>0.4</v>
      </c>
      <c r="AF72" s="417">
        <v>0.6</v>
      </c>
    </row>
    <row r="73" spans="1:32" ht="39" x14ac:dyDescent="0.15">
      <c r="A73" s="418">
        <v>10</v>
      </c>
      <c r="B73" s="419" t="s">
        <v>804</v>
      </c>
      <c r="C73" s="33" t="s">
        <v>805</v>
      </c>
      <c r="D73" s="33" t="s">
        <v>1662</v>
      </c>
      <c r="E73" s="412" t="s">
        <v>806</v>
      </c>
      <c r="F73" s="33" t="s">
        <v>59</v>
      </c>
      <c r="G73" s="420">
        <v>1</v>
      </c>
      <c r="H73" s="420">
        <v>1</v>
      </c>
      <c r="I73" s="421" t="s">
        <v>115</v>
      </c>
      <c r="J73" s="421" t="s">
        <v>115</v>
      </c>
      <c r="K73" s="427">
        <v>2.71</v>
      </c>
      <c r="L73" s="427">
        <v>2.59</v>
      </c>
      <c r="M73" s="427">
        <v>2.91</v>
      </c>
      <c r="N73" s="427">
        <v>3.05</v>
      </c>
      <c r="O73" s="427" t="s">
        <v>115</v>
      </c>
      <c r="P73" s="427" t="s">
        <v>115</v>
      </c>
      <c r="Q73" s="427">
        <v>2.91</v>
      </c>
      <c r="R73" s="427">
        <v>2.89</v>
      </c>
      <c r="S73" s="427">
        <v>3.01</v>
      </c>
      <c r="T73" s="427">
        <v>3.16</v>
      </c>
      <c r="U73" s="427">
        <v>3.45</v>
      </c>
      <c r="V73" s="427">
        <v>3.18</v>
      </c>
      <c r="W73" s="427">
        <v>3.53</v>
      </c>
      <c r="X73" s="476">
        <v>3.67</v>
      </c>
      <c r="Y73" s="510">
        <v>3.23</v>
      </c>
      <c r="Z73" s="510">
        <v>3.08</v>
      </c>
      <c r="AA73" s="510">
        <v>3.14</v>
      </c>
      <c r="AB73" s="541">
        <v>2.8</v>
      </c>
      <c r="AC73" s="541">
        <v>1.3</v>
      </c>
      <c r="AD73" s="565">
        <v>1</v>
      </c>
      <c r="AE73" s="417">
        <v>1</v>
      </c>
      <c r="AF73" s="417">
        <v>4</v>
      </c>
    </row>
    <row r="74" spans="1:32" ht="88.5" customHeight="1" x14ac:dyDescent="0.15">
      <c r="A74" s="418">
        <v>10</v>
      </c>
      <c r="B74" s="419" t="s">
        <v>811</v>
      </c>
      <c r="C74" s="33" t="s">
        <v>812</v>
      </c>
      <c r="D74" s="33" t="s">
        <v>1663</v>
      </c>
      <c r="E74" s="412" t="s">
        <v>58</v>
      </c>
      <c r="F74" s="33" t="s">
        <v>664</v>
      </c>
      <c r="G74" s="420">
        <v>0</v>
      </c>
      <c r="H74" s="420">
        <v>0</v>
      </c>
      <c r="I74" s="511">
        <v>0.32794644441353998</v>
      </c>
      <c r="J74" s="511">
        <v>0.33323297218077402</v>
      </c>
      <c r="K74" s="511">
        <v>0.337343013088866</v>
      </c>
      <c r="L74" s="511">
        <v>0.33079366245020098</v>
      </c>
      <c r="M74" s="511">
        <v>0.323558464007902</v>
      </c>
      <c r="N74" s="511">
        <v>0.32113500864309302</v>
      </c>
      <c r="O74" s="511">
        <v>0.31945464680722502</v>
      </c>
      <c r="P74" s="511">
        <v>0.32021332863187602</v>
      </c>
      <c r="Q74" s="511">
        <v>0.31665718921778802</v>
      </c>
      <c r="R74" s="511">
        <v>0.32822547245896599</v>
      </c>
      <c r="S74" s="511">
        <v>0.32716305393045603</v>
      </c>
      <c r="T74" s="511">
        <v>0.31360522928113499</v>
      </c>
      <c r="U74" s="511">
        <v>0.32230067445501598</v>
      </c>
      <c r="V74" s="511">
        <v>0.32726528050083298</v>
      </c>
      <c r="W74" s="511">
        <v>0.33098615720535501</v>
      </c>
      <c r="X74" s="471">
        <v>0.33500000000000002</v>
      </c>
      <c r="Y74" s="472">
        <v>0.33754350055916899</v>
      </c>
      <c r="Z74" s="472">
        <v>0.33954790536584001</v>
      </c>
      <c r="AA74" s="472">
        <v>0.34026316243225901</v>
      </c>
      <c r="AB74" s="472">
        <v>0.34300000000000003</v>
      </c>
      <c r="AC74" s="566" t="s">
        <v>115</v>
      </c>
      <c r="AD74" s="471">
        <v>0.35</v>
      </c>
      <c r="AE74" s="417">
        <v>0.3</v>
      </c>
      <c r="AF74" s="417">
        <v>0.4</v>
      </c>
    </row>
    <row r="75" spans="1:32" ht="78" x14ac:dyDescent="0.15">
      <c r="A75" s="418">
        <v>11</v>
      </c>
      <c r="B75" s="423" t="s">
        <v>1474</v>
      </c>
      <c r="C75" s="37" t="s">
        <v>818</v>
      </c>
      <c r="D75" s="37" t="s">
        <v>1664</v>
      </c>
      <c r="E75" s="412" t="s">
        <v>58</v>
      </c>
      <c r="F75" s="33" t="s">
        <v>819</v>
      </c>
      <c r="G75" s="420">
        <v>1</v>
      </c>
      <c r="H75" s="420">
        <v>1</v>
      </c>
      <c r="I75" s="421" t="s">
        <v>115</v>
      </c>
      <c r="J75" s="421" t="s">
        <v>115</v>
      </c>
      <c r="K75" s="470" t="s">
        <v>115</v>
      </c>
      <c r="L75" s="470" t="s">
        <v>115</v>
      </c>
      <c r="M75" s="470" t="s">
        <v>115</v>
      </c>
      <c r="N75" s="470" t="s">
        <v>115</v>
      </c>
      <c r="O75" s="470" t="s">
        <v>115</v>
      </c>
      <c r="P75" s="470" t="s">
        <v>115</v>
      </c>
      <c r="Q75" s="470" t="s">
        <v>115</v>
      </c>
      <c r="R75" s="470">
        <v>9.1300000000000006E-2</v>
      </c>
      <c r="S75" s="470">
        <v>8.9899999999999994E-2</v>
      </c>
      <c r="T75" s="470">
        <v>8.3000000000000004E-2</v>
      </c>
      <c r="U75" s="470">
        <v>7.85E-2</v>
      </c>
      <c r="V75" s="470">
        <v>7.51E-2</v>
      </c>
      <c r="W75" s="470">
        <v>7.0099999999999996E-2</v>
      </c>
      <c r="X75" s="471">
        <v>6.6699999999999995E-2</v>
      </c>
      <c r="Y75" s="480">
        <v>5.6000000000000001E-2</v>
      </c>
      <c r="Z75" s="480">
        <v>5.1999999999999998E-2</v>
      </c>
      <c r="AA75" s="472">
        <v>4.9000000000000002E-2</v>
      </c>
      <c r="AB75" s="472" t="s">
        <v>115</v>
      </c>
      <c r="AC75" s="472">
        <v>4.2200000000000001E-2</v>
      </c>
      <c r="AD75" s="471">
        <v>2.7E-2</v>
      </c>
      <c r="AE75" s="417">
        <v>0.01</v>
      </c>
      <c r="AF75" s="417">
        <v>0.2</v>
      </c>
    </row>
    <row r="76" spans="1:32" ht="91" x14ac:dyDescent="0.15">
      <c r="A76" s="418">
        <v>11</v>
      </c>
      <c r="B76" s="423" t="s">
        <v>1484</v>
      </c>
      <c r="C76" s="37" t="s">
        <v>823</v>
      </c>
      <c r="D76" s="37" t="s">
        <v>1665</v>
      </c>
      <c r="E76" s="412" t="s">
        <v>58</v>
      </c>
      <c r="F76" s="37" t="s">
        <v>819</v>
      </c>
      <c r="G76" s="420">
        <v>1</v>
      </c>
      <c r="H76" s="420">
        <v>1</v>
      </c>
      <c r="I76" s="421" t="s">
        <v>115</v>
      </c>
      <c r="J76" s="421" t="s">
        <v>115</v>
      </c>
      <c r="K76" s="421" t="s">
        <v>115</v>
      </c>
      <c r="L76" s="421" t="s">
        <v>115</v>
      </c>
      <c r="M76" s="421" t="s">
        <v>115</v>
      </c>
      <c r="N76" s="421" t="s">
        <v>115</v>
      </c>
      <c r="O76" s="421" t="s">
        <v>115</v>
      </c>
      <c r="P76" s="421" t="s">
        <v>115</v>
      </c>
      <c r="Q76" s="421" t="s">
        <v>115</v>
      </c>
      <c r="R76" s="421" t="s">
        <v>115</v>
      </c>
      <c r="S76" s="470">
        <v>0.12659999999999999</v>
      </c>
      <c r="T76" s="470">
        <v>0.1234</v>
      </c>
      <c r="U76" s="470">
        <v>0.1222</v>
      </c>
      <c r="V76" s="470">
        <v>0.1158</v>
      </c>
      <c r="W76" s="470">
        <v>0.11269999999999999</v>
      </c>
      <c r="X76" s="471">
        <v>0.10970000000000001</v>
      </c>
      <c r="Y76" s="472">
        <v>0.1028</v>
      </c>
      <c r="Z76" s="472">
        <v>9.7000000000000003E-2</v>
      </c>
      <c r="AA76" s="472">
        <v>9.64E-2</v>
      </c>
      <c r="AB76" s="472" t="s">
        <v>115</v>
      </c>
      <c r="AC76" s="472">
        <v>8.7999999999999995E-2</v>
      </c>
      <c r="AD76" s="471">
        <v>7.0000000000000007E-2</v>
      </c>
      <c r="AE76" s="417">
        <v>3.5000000000000003E-2</v>
      </c>
      <c r="AF76" s="417">
        <v>0.3</v>
      </c>
    </row>
    <row r="77" spans="1:32" ht="52" x14ac:dyDescent="0.15">
      <c r="A77" s="418">
        <v>11</v>
      </c>
      <c r="B77" s="425" t="s">
        <v>140</v>
      </c>
      <c r="C77" s="37" t="s">
        <v>141</v>
      </c>
      <c r="D77" s="37" t="s">
        <v>1667</v>
      </c>
      <c r="E77" s="412" t="s">
        <v>142</v>
      </c>
      <c r="F77" s="37" t="s">
        <v>133</v>
      </c>
      <c r="G77" s="420">
        <v>1</v>
      </c>
      <c r="H77" s="420">
        <v>1</v>
      </c>
      <c r="I77" s="421" t="s">
        <v>115</v>
      </c>
      <c r="J77" s="421" t="s">
        <v>115</v>
      </c>
      <c r="K77" s="421" t="s">
        <v>115</v>
      </c>
      <c r="L77" s="421" t="s">
        <v>115</v>
      </c>
      <c r="M77" s="421" t="s">
        <v>115</v>
      </c>
      <c r="N77" s="426">
        <v>2401</v>
      </c>
      <c r="O77" s="426">
        <v>1505</v>
      </c>
      <c r="P77" s="426">
        <v>3319</v>
      </c>
      <c r="Q77" s="426">
        <v>4089</v>
      </c>
      <c r="R77" s="426">
        <v>925</v>
      </c>
      <c r="S77" s="551">
        <v>6492</v>
      </c>
      <c r="T77" s="551">
        <v>5073</v>
      </c>
      <c r="U77" s="551">
        <v>2046</v>
      </c>
      <c r="V77" s="551">
        <v>1265</v>
      </c>
      <c r="W77" s="426">
        <v>928.1773028419999</v>
      </c>
      <c r="X77" s="448">
        <v>989.79</v>
      </c>
      <c r="Y77" s="458">
        <v>1001.2180405514</v>
      </c>
      <c r="Z77" s="458">
        <v>1047.6689396040999</v>
      </c>
      <c r="AA77" s="510">
        <v>1016.9362637363</v>
      </c>
      <c r="AB77" s="446">
        <v>736.54788299999996</v>
      </c>
      <c r="AC77" s="446">
        <v>381</v>
      </c>
      <c r="AD77" s="552">
        <v>200</v>
      </c>
      <c r="AE77" s="417">
        <v>100</v>
      </c>
      <c r="AF77" s="417">
        <v>7000</v>
      </c>
    </row>
    <row r="78" spans="1:32" ht="78" x14ac:dyDescent="0.15">
      <c r="A78" s="418">
        <v>11</v>
      </c>
      <c r="B78" s="487" t="s">
        <v>1480</v>
      </c>
      <c r="C78" s="411" t="s">
        <v>550</v>
      </c>
      <c r="D78" s="37" t="s">
        <v>1669</v>
      </c>
      <c r="E78" s="484" t="s">
        <v>58</v>
      </c>
      <c r="F78" s="35" t="s">
        <v>59</v>
      </c>
      <c r="G78" s="485">
        <v>0</v>
      </c>
      <c r="H78" s="485">
        <v>1</v>
      </c>
      <c r="I78" s="486" t="s">
        <v>115</v>
      </c>
      <c r="J78" s="486" t="s">
        <v>115</v>
      </c>
      <c r="K78" s="484">
        <v>96.61</v>
      </c>
      <c r="L78" s="484">
        <v>97.33</v>
      </c>
      <c r="M78" s="484">
        <v>97.01</v>
      </c>
      <c r="N78" s="484">
        <v>97.58</v>
      </c>
      <c r="O78" s="486" t="s">
        <v>115</v>
      </c>
      <c r="P78" s="484">
        <v>97.06</v>
      </c>
      <c r="Q78" s="484">
        <v>97.18</v>
      </c>
      <c r="R78" s="484">
        <v>96.22</v>
      </c>
      <c r="S78" s="484">
        <v>96.74</v>
      </c>
      <c r="T78" s="484">
        <v>96.73</v>
      </c>
      <c r="U78" s="484">
        <v>97.01</v>
      </c>
      <c r="V78" s="484">
        <v>97.16</v>
      </c>
      <c r="W78" s="484">
        <v>97.43</v>
      </c>
      <c r="X78" s="492">
        <v>97.31</v>
      </c>
      <c r="Y78" s="493">
        <v>97.66</v>
      </c>
      <c r="Z78" s="493">
        <v>97.82</v>
      </c>
      <c r="AA78" s="510">
        <v>97.9</v>
      </c>
      <c r="AB78" s="458">
        <v>97.88</v>
      </c>
      <c r="AC78" s="458">
        <v>98.1</v>
      </c>
      <c r="AD78" s="457">
        <v>100</v>
      </c>
      <c r="AE78" s="417">
        <v>95</v>
      </c>
      <c r="AF78" s="417">
        <v>100</v>
      </c>
    </row>
    <row r="79" spans="1:32" ht="65" x14ac:dyDescent="0.15">
      <c r="A79" s="418">
        <v>11</v>
      </c>
      <c r="B79" s="423" t="s">
        <v>339</v>
      </c>
      <c r="C79" s="37" t="s">
        <v>340</v>
      </c>
      <c r="D79" s="37" t="s">
        <v>1668</v>
      </c>
      <c r="E79" s="412" t="s">
        <v>58</v>
      </c>
      <c r="F79" s="37" t="s">
        <v>341</v>
      </c>
      <c r="G79" s="420">
        <v>1</v>
      </c>
      <c r="H79" s="420">
        <v>1</v>
      </c>
      <c r="I79" s="421" t="s">
        <v>115</v>
      </c>
      <c r="J79" s="421" t="s">
        <v>115</v>
      </c>
      <c r="K79" s="421" t="s">
        <v>115</v>
      </c>
      <c r="L79" s="421" t="s">
        <v>115</v>
      </c>
      <c r="M79" s="421" t="s">
        <v>115</v>
      </c>
      <c r="N79" s="421" t="s">
        <v>115</v>
      </c>
      <c r="O79" s="421" t="s">
        <v>115</v>
      </c>
      <c r="P79" s="542">
        <v>0.183</v>
      </c>
      <c r="Q79" s="542">
        <v>0.16700000000000001</v>
      </c>
      <c r="R79" s="542">
        <v>0.13900000000000001</v>
      </c>
      <c r="S79" s="542">
        <v>0.12</v>
      </c>
      <c r="T79" s="542">
        <v>0.115</v>
      </c>
      <c r="U79" s="542">
        <v>0.13200000000000001</v>
      </c>
      <c r="V79" s="542">
        <v>0.1128</v>
      </c>
      <c r="W79" s="542">
        <v>0.10100000000000001</v>
      </c>
      <c r="X79" s="471">
        <v>9.6000000000000002E-2</v>
      </c>
      <c r="Y79" s="472">
        <v>8.5999999999999993E-2</v>
      </c>
      <c r="Z79" s="472">
        <v>7.3999999999999996E-2</v>
      </c>
      <c r="AA79" s="472">
        <v>0.114</v>
      </c>
      <c r="AB79" s="472" t="s">
        <v>115</v>
      </c>
      <c r="AC79" s="472"/>
      <c r="AD79" s="471">
        <v>0.05</v>
      </c>
      <c r="AE79" s="417">
        <v>0</v>
      </c>
      <c r="AF79" s="417">
        <v>0.2</v>
      </c>
    </row>
    <row r="80" spans="1:32" ht="104" x14ac:dyDescent="0.15">
      <c r="A80" s="418">
        <v>11</v>
      </c>
      <c r="B80" s="419" t="s">
        <v>846</v>
      </c>
      <c r="C80" s="33" t="s">
        <v>847</v>
      </c>
      <c r="D80" s="33" t="s">
        <v>1670</v>
      </c>
      <c r="E80" s="412" t="s">
        <v>58</v>
      </c>
      <c r="F80" s="469" t="s">
        <v>848</v>
      </c>
      <c r="G80" s="420">
        <v>0</v>
      </c>
      <c r="H80" s="420">
        <v>1</v>
      </c>
      <c r="I80" s="470" t="s">
        <v>115</v>
      </c>
      <c r="J80" s="470" t="s">
        <v>115</v>
      </c>
      <c r="K80" s="470" t="s">
        <v>115</v>
      </c>
      <c r="L80" s="470" t="s">
        <v>115</v>
      </c>
      <c r="M80" s="470" t="s">
        <v>115</v>
      </c>
      <c r="N80" s="470">
        <v>0.72899999999999998</v>
      </c>
      <c r="O80" s="470">
        <v>0.81200000000000006</v>
      </c>
      <c r="P80" s="470">
        <v>0.91</v>
      </c>
      <c r="Q80" s="470">
        <v>0.93</v>
      </c>
      <c r="R80" s="470">
        <v>0.92500000000000004</v>
      </c>
      <c r="S80" s="470">
        <v>0.93500000000000005</v>
      </c>
      <c r="T80" s="470">
        <v>0.94599999999999995</v>
      </c>
      <c r="U80" s="470">
        <v>0.94599999999999995</v>
      </c>
      <c r="V80" s="470">
        <v>0.94499999999999995</v>
      </c>
      <c r="W80" s="470">
        <v>0.96099999999999997</v>
      </c>
      <c r="X80" s="471">
        <v>0.97199999999999998</v>
      </c>
      <c r="Y80" s="472">
        <v>0.97629999999999995</v>
      </c>
      <c r="Z80" s="472">
        <v>0.96799999999999997</v>
      </c>
      <c r="AA80" s="472">
        <v>0.97799999999999998</v>
      </c>
      <c r="AB80" s="472">
        <v>0.98299999999999998</v>
      </c>
      <c r="AC80" s="472"/>
      <c r="AD80" s="471">
        <v>1</v>
      </c>
      <c r="AE80" s="417">
        <v>0.7</v>
      </c>
      <c r="AF80" s="417">
        <v>1</v>
      </c>
    </row>
    <row r="81" spans="1:32" ht="26" x14ac:dyDescent="0.15">
      <c r="A81" s="418">
        <v>12</v>
      </c>
      <c r="B81" s="435" t="s">
        <v>898</v>
      </c>
      <c r="C81" s="58" t="s">
        <v>899</v>
      </c>
      <c r="D81" s="37" t="s">
        <v>1671</v>
      </c>
      <c r="E81" s="412" t="s">
        <v>900</v>
      </c>
      <c r="F81" s="58" t="s">
        <v>353</v>
      </c>
      <c r="G81" s="420">
        <v>0</v>
      </c>
      <c r="H81" s="420">
        <v>1</v>
      </c>
      <c r="I81" s="421" t="s">
        <v>115</v>
      </c>
      <c r="J81" s="421" t="s">
        <v>115</v>
      </c>
      <c r="K81" s="421" t="s">
        <v>115</v>
      </c>
      <c r="L81" s="421" t="s">
        <v>115</v>
      </c>
      <c r="M81" s="421" t="s">
        <v>115</v>
      </c>
      <c r="N81" s="421" t="s">
        <v>115</v>
      </c>
      <c r="O81" s="421" t="s">
        <v>115</v>
      </c>
      <c r="P81" s="421" t="s">
        <v>115</v>
      </c>
      <c r="Q81" s="421" t="s">
        <v>115</v>
      </c>
      <c r="R81" s="553">
        <v>86980</v>
      </c>
      <c r="S81" s="553">
        <v>123853</v>
      </c>
      <c r="T81" s="553">
        <v>119217</v>
      </c>
      <c r="U81" s="553">
        <v>191834.3</v>
      </c>
      <c r="V81" s="553">
        <v>197860.8</v>
      </c>
      <c r="W81" s="553">
        <v>264852.2</v>
      </c>
      <c r="X81" s="450">
        <v>210132</v>
      </c>
      <c r="Y81" s="462">
        <v>393849.1</v>
      </c>
      <c r="Z81" s="462">
        <v>667296.1</v>
      </c>
      <c r="AA81" s="462">
        <v>1005437.1</v>
      </c>
      <c r="AB81" s="462">
        <v>359040</v>
      </c>
      <c r="AC81" s="465"/>
      <c r="AD81" s="523">
        <v>2806130</v>
      </c>
      <c r="AE81" s="417">
        <v>80000</v>
      </c>
      <c r="AF81" s="417">
        <v>5000000</v>
      </c>
    </row>
    <row r="82" spans="1:32" ht="78" x14ac:dyDescent="0.15">
      <c r="A82" s="418">
        <v>12</v>
      </c>
      <c r="B82" s="482" t="s">
        <v>903</v>
      </c>
      <c r="C82" s="58" t="s">
        <v>904</v>
      </c>
      <c r="D82" s="58" t="s">
        <v>1672</v>
      </c>
      <c r="E82" s="412" t="s">
        <v>58</v>
      </c>
      <c r="F82" s="58" t="s">
        <v>905</v>
      </c>
      <c r="G82" s="420">
        <v>0</v>
      </c>
      <c r="H82" s="420">
        <v>1</v>
      </c>
      <c r="I82" s="421" t="s">
        <v>115</v>
      </c>
      <c r="J82" s="421" t="s">
        <v>115</v>
      </c>
      <c r="K82" s="421" t="s">
        <v>115</v>
      </c>
      <c r="L82" s="421" t="s">
        <v>115</v>
      </c>
      <c r="M82" s="421" t="s">
        <v>115</v>
      </c>
      <c r="N82" s="421" t="s">
        <v>115</v>
      </c>
      <c r="O82" s="421" t="s">
        <v>115</v>
      </c>
      <c r="P82" s="421" t="s">
        <v>115</v>
      </c>
      <c r="Q82" s="421" t="s">
        <v>115</v>
      </c>
      <c r="R82" s="421" t="s">
        <v>115</v>
      </c>
      <c r="S82" s="421" t="s">
        <v>115</v>
      </c>
      <c r="T82" s="421" t="s">
        <v>115</v>
      </c>
      <c r="U82" s="424"/>
      <c r="V82" s="531">
        <v>9.4E-2</v>
      </c>
      <c r="W82" s="531">
        <v>0.10100000000000001</v>
      </c>
      <c r="X82" s="503">
        <v>9.1999999999999998E-2</v>
      </c>
      <c r="Y82" s="502">
        <v>0.16700000000000001</v>
      </c>
      <c r="Z82" s="502">
        <v>0.16300000000000001</v>
      </c>
      <c r="AA82" s="502">
        <v>0.224</v>
      </c>
      <c r="AB82" s="502">
        <v>0.29199999999999998</v>
      </c>
      <c r="AC82" s="502"/>
      <c r="AD82" s="503">
        <v>1</v>
      </c>
      <c r="AE82" s="417">
        <v>0.08</v>
      </c>
      <c r="AF82" s="417">
        <v>1</v>
      </c>
    </row>
    <row r="83" spans="1:32" ht="78" x14ac:dyDescent="0.15">
      <c r="A83" s="418">
        <v>12</v>
      </c>
      <c r="B83" s="482" t="s">
        <v>907</v>
      </c>
      <c r="C83" s="58" t="s">
        <v>908</v>
      </c>
      <c r="D83" s="58" t="s">
        <v>1673</v>
      </c>
      <c r="E83" s="412" t="s">
        <v>900</v>
      </c>
      <c r="F83" s="58" t="s">
        <v>909</v>
      </c>
      <c r="G83" s="420">
        <v>0</v>
      </c>
      <c r="H83" s="420">
        <v>1</v>
      </c>
      <c r="I83" s="421" t="s">
        <v>115</v>
      </c>
      <c r="J83" s="421" t="s">
        <v>115</v>
      </c>
      <c r="K83" s="421" t="s">
        <v>115</v>
      </c>
      <c r="L83" s="421" t="s">
        <v>115</v>
      </c>
      <c r="M83" s="421" t="s">
        <v>115</v>
      </c>
      <c r="N83" s="421" t="s">
        <v>115</v>
      </c>
      <c r="O83" s="421" t="s">
        <v>115</v>
      </c>
      <c r="P83" s="421" t="s">
        <v>115</v>
      </c>
      <c r="Q83" s="421" t="s">
        <v>115</v>
      </c>
      <c r="R83" s="421" t="s">
        <v>115</v>
      </c>
      <c r="S83" s="421" t="s">
        <v>115</v>
      </c>
      <c r="T83" s="421" t="s">
        <v>115</v>
      </c>
      <c r="U83" s="424">
        <v>255</v>
      </c>
      <c r="V83" s="436">
        <v>509</v>
      </c>
      <c r="W83" s="554">
        <v>1144</v>
      </c>
      <c r="X83" s="523">
        <v>1918</v>
      </c>
      <c r="Y83" s="524">
        <v>2971</v>
      </c>
      <c r="Z83" s="524">
        <v>3663</v>
      </c>
      <c r="AA83" s="524">
        <v>4226</v>
      </c>
      <c r="AB83" s="465" t="s">
        <v>115</v>
      </c>
      <c r="AC83" s="465"/>
      <c r="AD83" s="523">
        <v>7768</v>
      </c>
      <c r="AE83" s="417">
        <v>200</v>
      </c>
      <c r="AF83" s="417">
        <v>15000</v>
      </c>
    </row>
    <row r="84" spans="1:32" ht="52" x14ac:dyDescent="0.15">
      <c r="A84" s="418">
        <v>13</v>
      </c>
      <c r="B84" s="483" t="s">
        <v>1475</v>
      </c>
      <c r="C84" s="33" t="s">
        <v>914</v>
      </c>
      <c r="D84" s="33" t="s">
        <v>1674</v>
      </c>
      <c r="E84" s="412" t="s">
        <v>58</v>
      </c>
      <c r="F84" s="33" t="s">
        <v>915</v>
      </c>
      <c r="G84" s="420">
        <v>0</v>
      </c>
      <c r="H84" s="420">
        <v>1</v>
      </c>
      <c r="I84" s="421" t="s">
        <v>115</v>
      </c>
      <c r="J84" s="421" t="s">
        <v>115</v>
      </c>
      <c r="K84" s="421" t="s">
        <v>115</v>
      </c>
      <c r="L84" s="421" t="s">
        <v>115</v>
      </c>
      <c r="M84" s="421" t="s">
        <v>115</v>
      </c>
      <c r="N84" s="421" t="s">
        <v>115</v>
      </c>
      <c r="O84" s="421" t="s">
        <v>115</v>
      </c>
      <c r="P84" s="421" t="s">
        <v>115</v>
      </c>
      <c r="Q84" s="421" t="s">
        <v>115</v>
      </c>
      <c r="R84" s="421" t="s">
        <v>115</v>
      </c>
      <c r="S84" s="421" t="s">
        <v>115</v>
      </c>
      <c r="T84" s="421" t="s">
        <v>115</v>
      </c>
      <c r="U84" s="495">
        <v>7.1999999999999995E-2</v>
      </c>
      <c r="V84" s="495">
        <v>7.5999999999999998E-2</v>
      </c>
      <c r="W84" s="495">
        <v>0.09</v>
      </c>
      <c r="X84" s="474">
        <v>8.5999999999999993E-2</v>
      </c>
      <c r="Y84" s="501">
        <v>7.3999999999999996E-2</v>
      </c>
      <c r="Z84" s="475">
        <v>0.108</v>
      </c>
      <c r="AA84" s="475">
        <v>0.111</v>
      </c>
      <c r="AB84" s="475" t="s">
        <v>115</v>
      </c>
      <c r="AC84" s="475"/>
      <c r="AD84" s="474">
        <v>0.17899999999999999</v>
      </c>
      <c r="AE84" s="417">
        <v>0.06</v>
      </c>
      <c r="AF84" s="417">
        <v>0.5</v>
      </c>
    </row>
    <row r="85" spans="1:32" ht="117" x14ac:dyDescent="0.15">
      <c r="A85" s="418">
        <v>13</v>
      </c>
      <c r="B85" s="423" t="s">
        <v>757</v>
      </c>
      <c r="C85" s="37" t="s">
        <v>758</v>
      </c>
      <c r="D85" s="37" t="s">
        <v>1675</v>
      </c>
      <c r="E85" s="412" t="s">
        <v>759</v>
      </c>
      <c r="F85" s="37" t="s">
        <v>1319</v>
      </c>
      <c r="G85" s="420">
        <v>1</v>
      </c>
      <c r="H85" s="420">
        <v>1</v>
      </c>
      <c r="I85" s="470">
        <v>0.68769847879697155</v>
      </c>
      <c r="J85" s="470">
        <v>0.64052057343387325</v>
      </c>
      <c r="K85" s="470">
        <v>0.64156617569050445</v>
      </c>
      <c r="L85" s="470">
        <v>0.63475583608973485</v>
      </c>
      <c r="M85" s="470">
        <v>0.64551606670672634</v>
      </c>
      <c r="N85" s="470">
        <v>0.60751394221538602</v>
      </c>
      <c r="O85" s="470">
        <v>0.61415411391466834</v>
      </c>
      <c r="P85" s="470">
        <v>0.58981915252407036</v>
      </c>
      <c r="Q85" s="470">
        <v>0.74692888296165305</v>
      </c>
      <c r="R85" s="470">
        <v>0.59992082140035941</v>
      </c>
      <c r="S85" s="470">
        <v>0.59583864409760778</v>
      </c>
      <c r="T85" s="470">
        <v>0.57945778234553913</v>
      </c>
      <c r="U85" s="470">
        <v>0.61105480292658232</v>
      </c>
      <c r="V85" s="477">
        <v>0.60691552130223181</v>
      </c>
      <c r="W85" s="477">
        <v>0.62397683956673822</v>
      </c>
      <c r="X85" s="471">
        <v>0.67</v>
      </c>
      <c r="Y85" s="472">
        <v>0.68</v>
      </c>
      <c r="Z85" s="472">
        <v>0.7</v>
      </c>
      <c r="AA85" s="472">
        <v>0.61</v>
      </c>
      <c r="AB85" s="472">
        <v>0.61</v>
      </c>
      <c r="AC85" s="472"/>
      <c r="AD85" s="549">
        <v>0.35</v>
      </c>
      <c r="AE85" s="417">
        <v>0.1</v>
      </c>
      <c r="AF85" s="417">
        <v>0.8</v>
      </c>
    </row>
    <row r="86" spans="1:32" ht="65" x14ac:dyDescent="0.15">
      <c r="A86" s="418">
        <v>14</v>
      </c>
      <c r="B86" s="431" t="s">
        <v>1477</v>
      </c>
      <c r="C86" s="59" t="s">
        <v>1486</v>
      </c>
      <c r="D86" s="37" t="s">
        <v>1676</v>
      </c>
      <c r="E86" s="432" t="s">
        <v>1590</v>
      </c>
      <c r="F86" s="69" t="s">
        <v>1459</v>
      </c>
      <c r="G86" s="420">
        <v>0</v>
      </c>
      <c r="H86" s="420">
        <v>1</v>
      </c>
      <c r="I86" s="437">
        <v>210.24398000000002</v>
      </c>
      <c r="J86" s="437">
        <v>210.24398000000002</v>
      </c>
      <c r="K86" s="437">
        <v>210.24398000000002</v>
      </c>
      <c r="L86" s="437">
        <v>210.24398000000002</v>
      </c>
      <c r="M86" s="437">
        <v>210.24398000000002</v>
      </c>
      <c r="N86" s="519">
        <v>7670.0979800000005</v>
      </c>
      <c r="O86" s="519">
        <v>7670.0979800000005</v>
      </c>
      <c r="P86" s="519">
        <v>7670.0979800000005</v>
      </c>
      <c r="Q86" s="519">
        <v>7670.0979800000005</v>
      </c>
      <c r="R86" s="519">
        <v>7670.0979800000005</v>
      </c>
      <c r="S86" s="519">
        <v>7717.1919800000005</v>
      </c>
      <c r="T86" s="519">
        <v>7717.2359100000003</v>
      </c>
      <c r="U86" s="519">
        <v>7717.2359100000003</v>
      </c>
      <c r="V86" s="519">
        <v>7885.6607700000004</v>
      </c>
      <c r="W86" s="519">
        <v>7957.1865699999998</v>
      </c>
      <c r="X86" s="457">
        <v>7892</v>
      </c>
      <c r="Y86" s="458">
        <v>7958.1485700000003</v>
      </c>
      <c r="Z86" s="458">
        <v>12539.72673</v>
      </c>
      <c r="AA86" s="458">
        <v>12750</v>
      </c>
      <c r="AB86" s="458">
        <v>12817</v>
      </c>
      <c r="AC86" s="458">
        <v>12817</v>
      </c>
      <c r="AD86" s="457">
        <v>13250</v>
      </c>
      <c r="AE86" s="417">
        <v>200</v>
      </c>
      <c r="AF86" s="417">
        <v>16000</v>
      </c>
    </row>
    <row r="87" spans="1:32" ht="78" x14ac:dyDescent="0.15">
      <c r="A87" s="418">
        <v>15</v>
      </c>
      <c r="B87" s="423" t="s">
        <v>1478</v>
      </c>
      <c r="C87" s="37" t="s">
        <v>1487</v>
      </c>
      <c r="D87" s="37" t="s">
        <v>1677</v>
      </c>
      <c r="E87" s="432" t="s">
        <v>1590</v>
      </c>
      <c r="F87" s="69" t="s">
        <v>1459</v>
      </c>
      <c r="G87" s="420">
        <v>0</v>
      </c>
      <c r="H87" s="420">
        <v>1</v>
      </c>
      <c r="I87" s="421" t="s">
        <v>115</v>
      </c>
      <c r="J87" s="421" t="s">
        <v>115</v>
      </c>
      <c r="K87" s="421" t="s">
        <v>115</v>
      </c>
      <c r="L87" s="421" t="s">
        <v>115</v>
      </c>
      <c r="M87" s="421" t="s">
        <v>115</v>
      </c>
      <c r="N87" s="421" t="s">
        <v>115</v>
      </c>
      <c r="O87" s="421" t="s">
        <v>115</v>
      </c>
      <c r="P87" s="421" t="s">
        <v>115</v>
      </c>
      <c r="Q87" s="421" t="s">
        <v>115</v>
      </c>
      <c r="R87" s="421" t="s">
        <v>115</v>
      </c>
      <c r="S87" s="555">
        <v>13643</v>
      </c>
      <c r="T87" s="556">
        <v>14923.873831334</v>
      </c>
      <c r="U87" s="556">
        <v>15083.296038750001</v>
      </c>
      <c r="V87" s="556">
        <v>17012.57834</v>
      </c>
      <c r="W87" s="556">
        <v>16913.908431753993</v>
      </c>
      <c r="X87" s="557">
        <v>23617</v>
      </c>
      <c r="Y87" s="558">
        <v>23876</v>
      </c>
      <c r="Z87" s="558">
        <v>28950</v>
      </c>
      <c r="AA87" s="510">
        <v>30963</v>
      </c>
      <c r="AB87" s="558">
        <v>31287</v>
      </c>
      <c r="AC87" s="558">
        <v>31408</v>
      </c>
      <c r="AD87" s="547">
        <v>35000</v>
      </c>
      <c r="AE87" s="417">
        <v>13000</v>
      </c>
      <c r="AF87" s="417">
        <v>40000</v>
      </c>
    </row>
    <row r="88" spans="1:32" ht="54" customHeight="1" x14ac:dyDescent="0.15">
      <c r="A88" s="418">
        <v>15</v>
      </c>
      <c r="B88" s="488" t="s">
        <v>1591</v>
      </c>
      <c r="C88" s="237" t="s">
        <v>989</v>
      </c>
      <c r="D88" s="37" t="s">
        <v>1678</v>
      </c>
      <c r="E88" s="438" t="s">
        <v>58</v>
      </c>
      <c r="F88" s="237" t="s">
        <v>353</v>
      </c>
      <c r="G88" s="420">
        <v>0</v>
      </c>
      <c r="H88" s="420">
        <v>1</v>
      </c>
      <c r="I88" s="511">
        <v>0.54700000000000004</v>
      </c>
      <c r="J88" s="470" t="s">
        <v>115</v>
      </c>
      <c r="K88" s="470" t="s">
        <v>115</v>
      </c>
      <c r="L88" s="470" t="s">
        <v>115</v>
      </c>
      <c r="M88" s="470" t="s">
        <v>115</v>
      </c>
      <c r="N88" s="511">
        <v>0.53500000000000003</v>
      </c>
      <c r="O88" s="470" t="s">
        <v>115</v>
      </c>
      <c r="P88" s="470" t="s">
        <v>115</v>
      </c>
      <c r="Q88" s="470" t="s">
        <v>115</v>
      </c>
      <c r="R88" s="470" t="s">
        <v>115</v>
      </c>
      <c r="S88" s="511">
        <v>0.53</v>
      </c>
      <c r="T88" s="470" t="s">
        <v>115</v>
      </c>
      <c r="U88" s="511">
        <v>0.52600000000000002</v>
      </c>
      <c r="V88" s="511">
        <v>0.51800000000000002</v>
      </c>
      <c r="W88" s="511">
        <v>0.51600000000000001</v>
      </c>
      <c r="X88" s="471">
        <v>0.51900000000000002</v>
      </c>
      <c r="Y88" s="472">
        <v>0.51900000000000002</v>
      </c>
      <c r="Z88" s="472">
        <v>0.51900000000000002</v>
      </c>
      <c r="AA88" s="472">
        <v>0.52600000000000002</v>
      </c>
      <c r="AB88" s="472">
        <v>0.52</v>
      </c>
      <c r="AC88" s="472"/>
      <c r="AD88" s="549">
        <v>0.55000000000000004</v>
      </c>
      <c r="AE88" s="417">
        <v>0.5</v>
      </c>
      <c r="AF88" s="417">
        <v>0.6</v>
      </c>
    </row>
    <row r="89" spans="1:32" ht="65" x14ac:dyDescent="0.15">
      <c r="A89" s="418">
        <v>15</v>
      </c>
      <c r="B89" s="439" t="s">
        <v>993</v>
      </c>
      <c r="C89" s="33" t="s">
        <v>994</v>
      </c>
      <c r="D89" s="37" t="s">
        <v>1679</v>
      </c>
      <c r="E89" s="439" t="s">
        <v>113</v>
      </c>
      <c r="F89" s="37" t="s">
        <v>128</v>
      </c>
      <c r="G89" s="562">
        <v>0</v>
      </c>
      <c r="H89" s="562">
        <v>1</v>
      </c>
      <c r="I89" s="421" t="s">
        <v>115</v>
      </c>
      <c r="J89" s="421" t="s">
        <v>115</v>
      </c>
      <c r="K89" s="559">
        <v>97997</v>
      </c>
      <c r="L89" s="559">
        <v>150710</v>
      </c>
      <c r="M89" s="559">
        <v>165861</v>
      </c>
      <c r="N89" s="559">
        <v>212971</v>
      </c>
      <c r="O89" s="559">
        <v>219845</v>
      </c>
      <c r="P89" s="559">
        <v>249135</v>
      </c>
      <c r="Q89" s="559">
        <v>276355</v>
      </c>
      <c r="R89" s="559">
        <v>306059</v>
      </c>
      <c r="S89" s="559">
        <v>310000</v>
      </c>
      <c r="T89" s="559">
        <v>333351</v>
      </c>
      <c r="U89" s="559">
        <v>367728</v>
      </c>
      <c r="V89" s="559">
        <v>367848</v>
      </c>
      <c r="W89" s="559">
        <v>400021</v>
      </c>
      <c r="X89" s="460">
        <v>408134</v>
      </c>
      <c r="Y89" s="508">
        <v>477239</v>
      </c>
      <c r="Z89" s="508">
        <v>598100</v>
      </c>
      <c r="AA89" s="560">
        <v>624715</v>
      </c>
      <c r="AB89" s="560">
        <v>665594</v>
      </c>
      <c r="AC89" s="560"/>
      <c r="AD89" s="453">
        <v>1000000</v>
      </c>
      <c r="AE89" s="417">
        <v>90000</v>
      </c>
      <c r="AF89" s="417">
        <v>1300000</v>
      </c>
    </row>
    <row r="90" spans="1:32" ht="39" x14ac:dyDescent="0.15">
      <c r="A90" s="418">
        <v>15</v>
      </c>
      <c r="B90" s="431" t="s">
        <v>999</v>
      </c>
      <c r="C90" s="33" t="s">
        <v>1000</v>
      </c>
      <c r="D90" s="33" t="s">
        <v>1680</v>
      </c>
      <c r="E90" s="420" t="s">
        <v>1001</v>
      </c>
      <c r="F90" s="37" t="s">
        <v>1002</v>
      </c>
      <c r="G90" s="420">
        <v>1</v>
      </c>
      <c r="H90" s="420">
        <v>1</v>
      </c>
      <c r="I90" s="473" t="s">
        <v>115</v>
      </c>
      <c r="J90" s="473" t="s">
        <v>115</v>
      </c>
      <c r="K90" s="473">
        <v>0.13</v>
      </c>
      <c r="L90" s="473" t="s">
        <v>115</v>
      </c>
      <c r="M90" s="473" t="s">
        <v>115</v>
      </c>
      <c r="N90" s="473">
        <v>0.19</v>
      </c>
      <c r="O90" s="473" t="s">
        <v>115</v>
      </c>
      <c r="P90" s="473" t="s">
        <v>115</v>
      </c>
      <c r="Q90" s="473" t="s">
        <v>115</v>
      </c>
      <c r="R90" s="473" t="s">
        <v>115</v>
      </c>
      <c r="S90" s="473">
        <v>0.16</v>
      </c>
      <c r="T90" s="473" t="s">
        <v>115</v>
      </c>
      <c r="U90" s="473" t="s">
        <v>115</v>
      </c>
      <c r="V90" s="473" t="s">
        <v>115</v>
      </c>
      <c r="W90" s="473">
        <v>0.14000000000000001</v>
      </c>
      <c r="X90" s="474" t="s">
        <v>115</v>
      </c>
      <c r="Y90" s="475" t="s">
        <v>115</v>
      </c>
      <c r="Z90" s="475">
        <v>0.14000000000000001</v>
      </c>
      <c r="AA90" s="475" t="s">
        <v>115</v>
      </c>
      <c r="AB90" s="475" t="s">
        <v>115</v>
      </c>
      <c r="AC90" s="475"/>
      <c r="AD90" s="474">
        <v>0.12</v>
      </c>
      <c r="AE90" s="417">
        <v>0.06</v>
      </c>
      <c r="AF90" s="417">
        <v>0.2</v>
      </c>
    </row>
    <row r="91" spans="1:32" ht="39" x14ac:dyDescent="0.15">
      <c r="A91" s="418">
        <v>15</v>
      </c>
      <c r="B91" s="431" t="s">
        <v>1009</v>
      </c>
      <c r="C91" s="33" t="s">
        <v>1010</v>
      </c>
      <c r="D91" s="33" t="s">
        <v>1681</v>
      </c>
      <c r="E91" s="420" t="s">
        <v>1001</v>
      </c>
      <c r="F91" s="33" t="s">
        <v>1002</v>
      </c>
      <c r="G91" s="420">
        <v>1</v>
      </c>
      <c r="H91" s="420">
        <v>1</v>
      </c>
      <c r="I91" s="421" t="s">
        <v>115</v>
      </c>
      <c r="J91" s="421" t="s">
        <v>115</v>
      </c>
      <c r="K91" s="473">
        <v>0.61</v>
      </c>
      <c r="L91" s="473" t="s">
        <v>115</v>
      </c>
      <c r="M91" s="473" t="s">
        <v>115</v>
      </c>
      <c r="N91" s="473">
        <v>0.43</v>
      </c>
      <c r="O91" s="473" t="s">
        <v>115</v>
      </c>
      <c r="P91" s="473" t="s">
        <v>115</v>
      </c>
      <c r="Q91" s="473" t="s">
        <v>115</v>
      </c>
      <c r="R91" s="473" t="s">
        <v>115</v>
      </c>
      <c r="S91" s="473">
        <v>0.46</v>
      </c>
      <c r="T91" s="473" t="s">
        <v>115</v>
      </c>
      <c r="U91" s="473" t="s">
        <v>115</v>
      </c>
      <c r="V91" s="473" t="s">
        <v>115</v>
      </c>
      <c r="W91" s="473">
        <v>0.53</v>
      </c>
      <c r="X91" s="474" t="s">
        <v>115</v>
      </c>
      <c r="Y91" s="475" t="s">
        <v>115</v>
      </c>
      <c r="Z91" s="475">
        <v>0.53</v>
      </c>
      <c r="AA91" s="475" t="s">
        <v>115</v>
      </c>
      <c r="AB91" s="475" t="s">
        <v>115</v>
      </c>
      <c r="AC91" s="475"/>
      <c r="AD91" s="561">
        <v>0.5</v>
      </c>
      <c r="AE91" s="544">
        <v>2.5000000000000001E-2</v>
      </c>
      <c r="AF91" s="417">
        <v>0.7</v>
      </c>
    </row>
    <row r="92" spans="1:32" ht="65" x14ac:dyDescent="0.15">
      <c r="A92" s="418">
        <v>16</v>
      </c>
      <c r="B92" s="423" t="s">
        <v>1019</v>
      </c>
      <c r="C92" s="37" t="s">
        <v>1020</v>
      </c>
      <c r="D92" s="37" t="s">
        <v>1682</v>
      </c>
      <c r="E92" s="412" t="s">
        <v>142</v>
      </c>
      <c r="F92" s="37" t="s">
        <v>1021</v>
      </c>
      <c r="G92" s="527">
        <v>1</v>
      </c>
      <c r="H92" s="527">
        <v>1</v>
      </c>
      <c r="I92" s="440" t="s">
        <v>115</v>
      </c>
      <c r="J92" s="440" t="s">
        <v>115</v>
      </c>
      <c r="K92" s="440" t="s">
        <v>115</v>
      </c>
      <c r="L92" s="477">
        <v>56.2092834854</v>
      </c>
      <c r="M92" s="477">
        <v>47.700544619399999</v>
      </c>
      <c r="N92" s="477">
        <v>42.228012521399997</v>
      </c>
      <c r="O92" s="477">
        <v>40.268667276899997</v>
      </c>
      <c r="P92" s="477">
        <v>39.1513825153</v>
      </c>
      <c r="Q92" s="477">
        <v>36.309524251399999</v>
      </c>
      <c r="R92" s="477">
        <v>35.165430707500001</v>
      </c>
      <c r="S92" s="477">
        <v>33.968669104999996</v>
      </c>
      <c r="T92" s="477">
        <v>35.024736124900002</v>
      </c>
      <c r="U92" s="477">
        <v>35.290589636199996</v>
      </c>
      <c r="V92" s="477">
        <v>32.722079067400003</v>
      </c>
      <c r="W92" s="477">
        <v>27.995173575799999</v>
      </c>
      <c r="X92" s="478">
        <v>26.516798968900002</v>
      </c>
      <c r="Y92" s="477">
        <v>25.441196127600001</v>
      </c>
      <c r="Z92" s="477">
        <v>24.825726423300001</v>
      </c>
      <c r="AA92" s="477">
        <v>25.767424164600001</v>
      </c>
      <c r="AB92" s="477">
        <v>25.7</v>
      </c>
      <c r="AC92" s="477">
        <v>24.1</v>
      </c>
      <c r="AD92" s="453">
        <v>16.399999999999999</v>
      </c>
      <c r="AE92" s="417">
        <v>10</v>
      </c>
      <c r="AF92" s="417">
        <v>60</v>
      </c>
    </row>
    <row r="93" spans="1:32" ht="91" x14ac:dyDescent="0.15">
      <c r="A93" s="418">
        <v>16</v>
      </c>
      <c r="B93" s="423" t="s">
        <v>1025</v>
      </c>
      <c r="C93" s="58" t="s">
        <v>1026</v>
      </c>
      <c r="D93" s="58" t="s">
        <v>1683</v>
      </c>
      <c r="E93" s="412" t="s">
        <v>142</v>
      </c>
      <c r="F93" s="37" t="s">
        <v>1027</v>
      </c>
      <c r="G93" s="420">
        <v>1</v>
      </c>
      <c r="H93" s="420">
        <v>1</v>
      </c>
      <c r="I93" s="477">
        <v>45.037216628540499</v>
      </c>
      <c r="J93" s="477">
        <v>49.476226529817602</v>
      </c>
      <c r="K93" s="477">
        <v>56.769096551114103</v>
      </c>
      <c r="L93" s="477">
        <v>43.463446725162299</v>
      </c>
      <c r="M93" s="477">
        <v>34.379323746947897</v>
      </c>
      <c r="N93" s="477">
        <v>26.9045903861801</v>
      </c>
      <c r="O93" s="477">
        <v>22.623623357126402</v>
      </c>
      <c r="P93" s="477">
        <v>21.6746315227272</v>
      </c>
      <c r="Q93" s="477">
        <v>15.828612926456101</v>
      </c>
      <c r="R93" s="477">
        <v>11.7188458784345</v>
      </c>
      <c r="S93" s="477">
        <v>8.3147321232380396</v>
      </c>
      <c r="T93" s="477">
        <v>7.6664797247347201</v>
      </c>
      <c r="U93" s="477">
        <v>7.1873528865540504</v>
      </c>
      <c r="V93" s="477">
        <v>3.6480481170543402</v>
      </c>
      <c r="W93" s="477">
        <v>1.5735876625859599</v>
      </c>
      <c r="X93" s="478">
        <v>0.84599999999999997</v>
      </c>
      <c r="Y93" s="479">
        <v>0.81029450660000002</v>
      </c>
      <c r="Z93" s="479">
        <v>0.75266360239999996</v>
      </c>
      <c r="AA93" s="480">
        <v>0.47958993659999999</v>
      </c>
      <c r="AB93" s="466" t="s">
        <v>115</v>
      </c>
      <c r="AC93" s="466"/>
      <c r="AD93" s="467">
        <v>0</v>
      </c>
      <c r="AE93" s="417">
        <v>0</v>
      </c>
      <c r="AF93" s="417">
        <v>60</v>
      </c>
    </row>
    <row r="94" spans="1:32" ht="39" x14ac:dyDescent="0.15">
      <c r="A94" s="418">
        <v>16</v>
      </c>
      <c r="B94" s="481" t="s">
        <v>1581</v>
      </c>
      <c r="C94" s="37" t="s">
        <v>1497</v>
      </c>
      <c r="D94" s="37" t="s">
        <v>1666</v>
      </c>
      <c r="E94" s="412" t="s">
        <v>58</v>
      </c>
      <c r="F94" s="37" t="s">
        <v>1033</v>
      </c>
      <c r="G94" s="420">
        <v>1</v>
      </c>
      <c r="H94" s="420">
        <v>1</v>
      </c>
      <c r="I94" s="421" t="s">
        <v>115</v>
      </c>
      <c r="J94" s="421" t="s">
        <v>115</v>
      </c>
      <c r="K94" s="421" t="s">
        <v>115</v>
      </c>
      <c r="L94" s="421" t="s">
        <v>115</v>
      </c>
      <c r="M94" s="421" t="s">
        <v>115</v>
      </c>
      <c r="N94" s="421" t="s">
        <v>115</v>
      </c>
      <c r="O94" s="421" t="s">
        <v>115</v>
      </c>
      <c r="P94" s="421" t="s">
        <v>115</v>
      </c>
      <c r="Q94" s="421" t="s">
        <v>115</v>
      </c>
      <c r="R94" s="421" t="s">
        <v>115</v>
      </c>
      <c r="S94" s="421" t="s">
        <v>115</v>
      </c>
      <c r="T94" s="517">
        <v>0.13200000000000001</v>
      </c>
      <c r="U94" s="517">
        <v>0.114</v>
      </c>
      <c r="V94" s="517">
        <v>0.112</v>
      </c>
      <c r="W94" s="517">
        <v>0.105</v>
      </c>
      <c r="X94" s="474">
        <v>0.11600000000000001</v>
      </c>
      <c r="Y94" s="517">
        <v>0.10299999999999999</v>
      </c>
      <c r="Z94" s="475" t="s">
        <v>115</v>
      </c>
      <c r="AA94" s="475">
        <v>0.05</v>
      </c>
      <c r="AB94" s="475">
        <v>7.1999999999999995E-2</v>
      </c>
      <c r="AC94" s="475"/>
      <c r="AD94" s="546">
        <v>0.03</v>
      </c>
      <c r="AE94" s="417">
        <v>0.01</v>
      </c>
      <c r="AF94" s="417">
        <v>0.15</v>
      </c>
    </row>
    <row r="95" spans="1:32" ht="78" x14ac:dyDescent="0.15">
      <c r="A95" s="418">
        <v>16</v>
      </c>
      <c r="B95" s="423" t="s">
        <v>454</v>
      </c>
      <c r="C95" s="411" t="s">
        <v>455</v>
      </c>
      <c r="D95" s="411" t="s">
        <v>1684</v>
      </c>
      <c r="E95" s="412" t="s">
        <v>58</v>
      </c>
      <c r="F95" s="37" t="s">
        <v>300</v>
      </c>
      <c r="G95" s="420">
        <v>1</v>
      </c>
      <c r="H95" s="420">
        <v>1</v>
      </c>
      <c r="I95" s="526">
        <v>6.6000000000000003E-2</v>
      </c>
      <c r="J95" s="473" t="s">
        <v>115</v>
      </c>
      <c r="K95" s="473" t="s">
        <v>115</v>
      </c>
      <c r="L95" s="473" t="s">
        <v>115</v>
      </c>
      <c r="M95" s="473" t="s">
        <v>115</v>
      </c>
      <c r="N95" s="526">
        <v>6.0999999999999999E-2</v>
      </c>
      <c r="O95" s="473" t="s">
        <v>115</v>
      </c>
      <c r="P95" s="473" t="s">
        <v>115</v>
      </c>
      <c r="Q95" s="473" t="s">
        <v>115</v>
      </c>
      <c r="R95" s="473" t="s">
        <v>115</v>
      </c>
      <c r="S95" s="526">
        <v>5.7000000000000002E-2</v>
      </c>
      <c r="T95" s="473" t="s">
        <v>115</v>
      </c>
      <c r="U95" s="473" t="s">
        <v>115</v>
      </c>
      <c r="V95" s="473" t="s">
        <v>115</v>
      </c>
      <c r="W95" s="473" t="s">
        <v>115</v>
      </c>
      <c r="X95" s="474">
        <v>4.4999999999999998E-2</v>
      </c>
      <c r="Y95" s="475" t="s">
        <v>115</v>
      </c>
      <c r="Z95" s="475" t="s">
        <v>115</v>
      </c>
      <c r="AA95" s="475" t="s">
        <v>115</v>
      </c>
      <c r="AB95" s="475" t="s">
        <v>115</v>
      </c>
      <c r="AC95" s="475"/>
      <c r="AD95" s="474">
        <v>2.5000000000000001E-2</v>
      </c>
      <c r="AE95" s="417">
        <v>0.01</v>
      </c>
      <c r="AF95" s="417">
        <v>0.1</v>
      </c>
    </row>
    <row r="96" spans="1:32" ht="78" x14ac:dyDescent="0.15">
      <c r="A96" s="418">
        <v>16</v>
      </c>
      <c r="B96" s="423" t="s">
        <v>461</v>
      </c>
      <c r="C96" s="411" t="s">
        <v>455</v>
      </c>
      <c r="D96" s="411" t="s">
        <v>1685</v>
      </c>
      <c r="E96" s="412" t="s">
        <v>58</v>
      </c>
      <c r="F96" s="37" t="s">
        <v>300</v>
      </c>
      <c r="G96" s="420">
        <v>1</v>
      </c>
      <c r="H96" s="420">
        <v>1</v>
      </c>
      <c r="I96" s="526">
        <v>0.19900000000000001</v>
      </c>
      <c r="J96" s="473" t="s">
        <v>115</v>
      </c>
      <c r="K96" s="473" t="s">
        <v>115</v>
      </c>
      <c r="L96" s="473" t="s">
        <v>115</v>
      </c>
      <c r="M96" s="473" t="s">
        <v>115</v>
      </c>
      <c r="N96" s="526">
        <v>0.15</v>
      </c>
      <c r="O96" s="473" t="s">
        <v>115</v>
      </c>
      <c r="P96" s="473" t="s">
        <v>115</v>
      </c>
      <c r="Q96" s="473" t="s">
        <v>115</v>
      </c>
      <c r="R96" s="473" t="s">
        <v>115</v>
      </c>
      <c r="S96" s="526">
        <v>0.13900000000000001</v>
      </c>
      <c r="T96" s="473" t="s">
        <v>115</v>
      </c>
      <c r="U96" s="473" t="s">
        <v>115</v>
      </c>
      <c r="V96" s="473" t="s">
        <v>115</v>
      </c>
      <c r="W96" s="473" t="s">
        <v>115</v>
      </c>
      <c r="X96" s="474">
        <v>0.13</v>
      </c>
      <c r="Y96" s="475" t="s">
        <v>115</v>
      </c>
      <c r="Z96" s="475" t="s">
        <v>115</v>
      </c>
      <c r="AA96" s="475" t="s">
        <v>115</v>
      </c>
      <c r="AB96" s="475" t="s">
        <v>115</v>
      </c>
      <c r="AC96" s="475"/>
      <c r="AD96" s="474">
        <v>0.1</v>
      </c>
      <c r="AE96" s="417">
        <v>0.05</v>
      </c>
      <c r="AF96" s="417">
        <v>0.25</v>
      </c>
    </row>
    <row r="97" spans="1:32" ht="52" x14ac:dyDescent="0.15">
      <c r="A97" s="418">
        <v>16</v>
      </c>
      <c r="B97" s="441" t="s">
        <v>1379</v>
      </c>
      <c r="C97" s="41" t="s">
        <v>1380</v>
      </c>
      <c r="D97" s="37" t="s">
        <v>1686</v>
      </c>
      <c r="E97" s="421" t="s">
        <v>142</v>
      </c>
      <c r="F97" s="41" t="s">
        <v>1039</v>
      </c>
      <c r="G97" s="420">
        <v>1</v>
      </c>
      <c r="H97" s="420">
        <v>1</v>
      </c>
      <c r="I97" s="421" t="s">
        <v>115</v>
      </c>
      <c r="J97" s="440">
        <v>274.7</v>
      </c>
      <c r="K97" s="440">
        <v>259.8</v>
      </c>
      <c r="L97" s="440">
        <v>224.3</v>
      </c>
      <c r="M97" s="440">
        <v>204.1</v>
      </c>
      <c r="N97" s="440">
        <v>266.60000000000002</v>
      </c>
      <c r="O97" s="440">
        <v>274.39999999999998</v>
      </c>
      <c r="P97" s="440">
        <v>262.36</v>
      </c>
      <c r="Q97" s="440">
        <v>242.38</v>
      </c>
      <c r="R97" s="440">
        <v>308.18</v>
      </c>
      <c r="S97" s="440">
        <v>319.02</v>
      </c>
      <c r="T97" s="440">
        <v>331.99</v>
      </c>
      <c r="U97" s="440">
        <v>333.84</v>
      </c>
      <c r="V97" s="440">
        <v>337</v>
      </c>
      <c r="W97" s="440">
        <v>282.31</v>
      </c>
      <c r="X97" s="450">
        <v>263.06</v>
      </c>
      <c r="Y97" s="462">
        <v>252.9</v>
      </c>
      <c r="Z97" s="462">
        <v>234.4</v>
      </c>
      <c r="AA97" s="456">
        <v>233</v>
      </c>
      <c r="AB97" s="452">
        <v>233.9</v>
      </c>
      <c r="AC97" s="452"/>
      <c r="AD97" s="450">
        <v>209.61</v>
      </c>
      <c r="AE97" s="417">
        <v>100</v>
      </c>
      <c r="AF97" s="417">
        <v>350</v>
      </c>
    </row>
    <row r="98" spans="1:32" ht="78" x14ac:dyDescent="0.15">
      <c r="A98" s="418">
        <v>17</v>
      </c>
      <c r="B98" s="423" t="s">
        <v>1073</v>
      </c>
      <c r="C98" s="33" t="s">
        <v>1074</v>
      </c>
      <c r="D98" s="33" t="s">
        <v>1691</v>
      </c>
      <c r="E98" s="412" t="s">
        <v>58</v>
      </c>
      <c r="F98" s="37" t="s">
        <v>664</v>
      </c>
      <c r="G98" s="420">
        <v>0</v>
      </c>
      <c r="H98" s="420">
        <v>0</v>
      </c>
      <c r="I98" s="421" t="s">
        <v>115</v>
      </c>
      <c r="J98" s="421" t="s">
        <v>115</v>
      </c>
      <c r="K98" s="421" t="s">
        <v>115</v>
      </c>
      <c r="L98" s="421" t="s">
        <v>115</v>
      </c>
      <c r="M98" s="421" t="s">
        <v>115</v>
      </c>
      <c r="N98" s="472">
        <v>0.17022271138799999</v>
      </c>
      <c r="O98" s="472">
        <v>0.17775842590499999</v>
      </c>
      <c r="P98" s="472">
        <v>0.16470887813999999</v>
      </c>
      <c r="Q98" s="472">
        <v>0.18145195217999999</v>
      </c>
      <c r="R98" s="472">
        <v>0.16417770612300001</v>
      </c>
      <c r="S98" s="472">
        <v>0.16367165641100001</v>
      </c>
      <c r="T98" s="472">
        <v>0.19304953912299999</v>
      </c>
      <c r="U98" s="472">
        <v>0.188287412874</v>
      </c>
      <c r="V98" s="472">
        <v>0.18098295953900001</v>
      </c>
      <c r="W98" s="472">
        <v>0.16634757831499999</v>
      </c>
      <c r="X98" s="471">
        <v>0.153</v>
      </c>
      <c r="Y98" s="472">
        <v>0.147171392782</v>
      </c>
      <c r="Z98" s="472">
        <v>0.150933390133</v>
      </c>
      <c r="AA98" s="480">
        <v>0.158914066189</v>
      </c>
      <c r="AB98" s="472">
        <v>0.158940698268321</v>
      </c>
      <c r="AC98" s="472">
        <v>0.13700000000000001</v>
      </c>
      <c r="AD98" s="471">
        <v>0.161</v>
      </c>
      <c r="AE98" s="417">
        <v>0.12</v>
      </c>
      <c r="AF98" s="417">
        <v>0.25</v>
      </c>
    </row>
    <row r="99" spans="1:32" ht="39" x14ac:dyDescent="0.15">
      <c r="A99" s="418">
        <v>17</v>
      </c>
      <c r="B99" s="423" t="s">
        <v>722</v>
      </c>
      <c r="C99" s="37" t="s">
        <v>723</v>
      </c>
      <c r="D99" s="37" t="s">
        <v>1692</v>
      </c>
      <c r="E99" s="412" t="s">
        <v>58</v>
      </c>
      <c r="F99" s="37" t="s">
        <v>59</v>
      </c>
      <c r="G99" s="420">
        <v>0</v>
      </c>
      <c r="H99" s="420">
        <v>1</v>
      </c>
      <c r="I99" s="421" t="s">
        <v>115</v>
      </c>
      <c r="J99" s="421" t="s">
        <v>115</v>
      </c>
      <c r="K99" s="421" t="s">
        <v>115</v>
      </c>
      <c r="L99" s="421" t="s">
        <v>115</v>
      </c>
      <c r="M99" s="421" t="s">
        <v>115</v>
      </c>
      <c r="N99" s="421" t="s">
        <v>115</v>
      </c>
      <c r="O99" s="470" t="s">
        <v>115</v>
      </c>
      <c r="P99" s="477">
        <v>7.9553833247419894E-2</v>
      </c>
      <c r="Q99" s="477">
        <v>7.9433534104825496E-2</v>
      </c>
      <c r="R99" s="477">
        <v>7.8958770884781301E-2</v>
      </c>
      <c r="S99" s="477">
        <v>8.0567239210799502E-2</v>
      </c>
      <c r="T99" s="477">
        <v>7.98929653446558E-2</v>
      </c>
      <c r="U99" s="477">
        <v>8.1299389286269702E-2</v>
      </c>
      <c r="V99" s="477">
        <v>8.2023285851548097E-2</v>
      </c>
      <c r="W99" s="477">
        <v>8.29249042113165E-2</v>
      </c>
      <c r="X99" s="471">
        <v>8.2571791767043601E-2</v>
      </c>
      <c r="Y99" s="472">
        <v>8.2321691619000006E-2</v>
      </c>
      <c r="Z99" s="472">
        <v>8.5018974578000006E-2</v>
      </c>
      <c r="AA99" s="480">
        <v>8.7908957652999997E-2</v>
      </c>
      <c r="AB99" s="472" t="s">
        <v>115</v>
      </c>
      <c r="AC99" s="472"/>
      <c r="AD99" s="471">
        <v>0.108</v>
      </c>
      <c r="AE99" s="417">
        <v>0.05</v>
      </c>
      <c r="AF99" s="417">
        <v>0.15</v>
      </c>
    </row>
    <row r="100" spans="1:32" ht="52" x14ac:dyDescent="0.15">
      <c r="A100" s="489">
        <v>17</v>
      </c>
      <c r="B100" s="419" t="s">
        <v>777</v>
      </c>
      <c r="C100" s="37" t="s">
        <v>778</v>
      </c>
      <c r="D100" s="37" t="s">
        <v>1687</v>
      </c>
      <c r="E100" s="412" t="s">
        <v>58</v>
      </c>
      <c r="F100" s="37" t="s">
        <v>767</v>
      </c>
      <c r="G100" s="420">
        <v>0</v>
      </c>
      <c r="H100" s="420">
        <v>1</v>
      </c>
      <c r="I100" s="421" t="s">
        <v>115</v>
      </c>
      <c r="J100" s="421" t="s">
        <v>115</v>
      </c>
      <c r="K100" s="421" t="s">
        <v>115</v>
      </c>
      <c r="L100" s="421" t="s">
        <v>115</v>
      </c>
      <c r="M100" s="421" t="s">
        <v>115</v>
      </c>
      <c r="N100" s="511">
        <v>4.5199999999999997E-2</v>
      </c>
      <c r="O100" s="511">
        <v>3.5299999999999998E-2</v>
      </c>
      <c r="P100" s="511">
        <v>2.9100000000000001E-2</v>
      </c>
      <c r="Q100" s="511">
        <v>3.2300000000000002E-2</v>
      </c>
      <c r="R100" s="511">
        <v>3.5200000000000002E-2</v>
      </c>
      <c r="S100" s="511">
        <v>3.3300000000000003E-2</v>
      </c>
      <c r="T100" s="511">
        <v>2.3099999999999999E-2</v>
      </c>
      <c r="U100" s="511">
        <v>2.9499999999999998E-2</v>
      </c>
      <c r="V100" s="511">
        <v>2.76E-2</v>
      </c>
      <c r="W100" s="511">
        <v>2.35E-2</v>
      </c>
      <c r="X100" s="471">
        <v>2.4E-2</v>
      </c>
      <c r="Y100" s="472">
        <v>5.3414838405655203E-2</v>
      </c>
      <c r="Z100" s="472">
        <v>5.1595532072452099E-2</v>
      </c>
      <c r="AA100" s="472">
        <v>4.6582646258305202E-2</v>
      </c>
      <c r="AB100" s="472">
        <v>6.6453892899858202E-2</v>
      </c>
      <c r="AC100" s="472"/>
      <c r="AD100" s="547">
        <v>7.0000000000000007E-2</v>
      </c>
      <c r="AE100" s="417">
        <v>0.02</v>
      </c>
      <c r="AF100" s="417">
        <v>0.1</v>
      </c>
    </row>
  </sheetData>
  <autoFilter ref="A1:AD97" xr:uid="{C0BB3795-B1EB-1E46-9B85-0ED60887BD2D}"/>
  <sortState xmlns:xlrd2="http://schemas.microsoft.com/office/spreadsheetml/2017/richdata2" ref="A2:AD97">
    <sortCondition ref="A2:A97"/>
  </sortState>
  <conditionalFormatting sqref="AH22">
    <cfRule type="iconSet" priority="53">
      <iconSet showValue="0">
        <cfvo type="percent" val="0"/>
        <cfvo type="percent" val="33"/>
        <cfvo type="percent" val="67"/>
      </iconSet>
    </cfRule>
  </conditionalFormatting>
  <conditionalFormatting sqref="BI28">
    <cfRule type="duplicateValues" dxfId="78" priority="45"/>
  </conditionalFormatting>
  <conditionalFormatting sqref="BI76">
    <cfRule type="duplicateValues" dxfId="77" priority="39"/>
  </conditionalFormatting>
  <conditionalFormatting sqref="AH77">
    <cfRule type="iconSet" priority="37">
      <iconSet showValue="0">
        <cfvo type="percent" val="0"/>
        <cfvo type="percent" val="33"/>
        <cfvo type="percent" val="67"/>
      </iconSet>
    </cfRule>
  </conditionalFormatting>
  <conditionalFormatting sqref="AH78:AH1048576 AH23:AH76 AH1:AH21">
    <cfRule type="iconSet" priority="78">
      <iconSet showValue="0">
        <cfvo type="percent" val="0"/>
        <cfvo type="percent" val="33"/>
        <cfvo type="percent" val="67"/>
      </iconSet>
    </cfRule>
  </conditionalFormatting>
  <conditionalFormatting sqref="E101:F1048576">
    <cfRule type="duplicateValues" dxfId="76" priority="103"/>
  </conditionalFormatting>
  <conditionalFormatting sqref="B101:D1048576 B1:B63 B90:B94 B80:B84 B97:B98 B86:B88 B65:B66 B68:B77">
    <cfRule type="duplicateValues" dxfId="75" priority="12"/>
  </conditionalFormatting>
  <conditionalFormatting sqref="BI29:BI37">
    <cfRule type="duplicateValues" dxfId="74" priority="134"/>
  </conditionalFormatting>
  <conditionalFormatting sqref="B79">
    <cfRule type="duplicateValues" dxfId="73" priority="11"/>
  </conditionalFormatting>
  <conditionalFormatting sqref="B95">
    <cfRule type="duplicateValues" dxfId="72" priority="9"/>
  </conditionalFormatting>
  <conditionalFormatting sqref="B96">
    <cfRule type="duplicateValues" dxfId="71" priority="8"/>
  </conditionalFormatting>
  <conditionalFormatting sqref="B85">
    <cfRule type="duplicateValues" dxfId="70" priority="7"/>
  </conditionalFormatting>
  <conditionalFormatting sqref="B64">
    <cfRule type="duplicateValues" dxfId="69" priority="6"/>
  </conditionalFormatting>
  <conditionalFormatting sqref="B99">
    <cfRule type="duplicateValues" dxfId="68" priority="4"/>
  </conditionalFormatting>
  <conditionalFormatting sqref="B100">
    <cfRule type="duplicateValues" dxfId="67" priority="3"/>
  </conditionalFormatting>
  <conditionalFormatting sqref="B78">
    <cfRule type="duplicateValues" dxfId="66" priority="2"/>
  </conditionalFormatting>
  <conditionalFormatting sqref="B67">
    <cfRule type="duplicateValues" dxfId="65" priority="1"/>
  </conditionalFormatting>
  <hyperlinks>
    <hyperlink ref="AL41" r:id="rId1" display="anibalfernandezdesoto@mindefensa.gov.co" xr:uid="{00000000-0004-0000-0000-000000000000}"/>
    <hyperlink ref="AL82" r:id="rId2" display="anibalfernandezdesoto@mindefensa.gov.co" xr:uid="{00000000-0004-0000-0000-000001000000}"/>
    <hyperlink ref="AL84" r:id="rId3" display="anibalfernandezdesoto@mindefensa.gov.co" xr:uid="{00000000-0004-0000-0000-000003000000}"/>
    <hyperlink ref="AL56" r:id="rId4" display="jcosorio@minminas.gov.co" xr:uid="{00000000-0004-0000-0000-000005000000}"/>
  </hyperlinks>
  <pageMargins left="0.25" right="0.25" top="0.75" bottom="0.75" header="0.3" footer="0.3"/>
  <pageSetup scale="33" fitToHeight="0"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CA26"/>
  <sheetViews>
    <sheetView showGridLines="0" zoomScale="90" zoomScaleNormal="90" zoomScalePageLayoutView="90" workbookViewId="0">
      <selection activeCell="D37" sqref="D37"/>
    </sheetView>
  </sheetViews>
  <sheetFormatPr baseColWidth="10" defaultColWidth="11.5" defaultRowHeight="15" x14ac:dyDescent="0.2"/>
  <cols>
    <col min="1" max="1" width="14.83203125" style="5" customWidth="1"/>
    <col min="2" max="2" width="24.33203125" style="5" customWidth="1"/>
    <col min="3" max="3" width="38.33203125" style="258" customWidth="1"/>
    <col min="4" max="4" width="25.1640625" style="259" customWidth="1"/>
    <col min="5" max="5" width="25.1640625" style="6" customWidth="1"/>
    <col min="6" max="6" width="39.83203125" style="260" customWidth="1"/>
    <col min="7" max="9" width="11.5" style="6" customWidth="1"/>
    <col min="10" max="16384" width="11.5" style="6"/>
  </cols>
  <sheetData>
    <row r="1" spans="1:6 16303:16303" ht="12.75" customHeight="1" x14ac:dyDescent="0.2">
      <c r="A1" s="410"/>
      <c r="B1" s="410"/>
      <c r="C1" s="567" t="s">
        <v>1579</v>
      </c>
      <c r="D1" s="567"/>
      <c r="E1" s="567"/>
      <c r="F1" s="567"/>
    </row>
    <row r="2" spans="1:6 16303:16303" ht="12.75" customHeight="1" x14ac:dyDescent="0.2">
      <c r="A2" s="410"/>
      <c r="B2" s="410"/>
      <c r="C2" s="567"/>
      <c r="D2" s="567"/>
      <c r="E2" s="567"/>
      <c r="F2" s="567"/>
    </row>
    <row r="3" spans="1:6 16303:16303" ht="33" customHeight="1" x14ac:dyDescent="0.2">
      <c r="A3" s="410"/>
      <c r="B3" s="410"/>
      <c r="C3" s="567"/>
      <c r="D3" s="567"/>
      <c r="E3" s="567"/>
      <c r="F3" s="567"/>
    </row>
    <row r="4" spans="1:6 16303:16303" ht="18.75" customHeight="1" x14ac:dyDescent="0.2">
      <c r="A4" s="13"/>
      <c r="B4" s="13"/>
      <c r="C4" s="568"/>
      <c r="D4" s="568"/>
      <c r="E4" s="568"/>
      <c r="F4" s="568"/>
    </row>
    <row r="5" spans="1:6 16303:16303" s="25" customFormat="1" ht="13" x14ac:dyDescent="0.2">
      <c r="A5" s="16" t="s">
        <v>1</v>
      </c>
      <c r="B5" s="17" t="s">
        <v>4</v>
      </c>
      <c r="C5" s="17" t="s">
        <v>5</v>
      </c>
      <c r="D5" s="17" t="s">
        <v>10</v>
      </c>
      <c r="E5" s="409" t="s">
        <v>1535</v>
      </c>
      <c r="F5" s="17" t="s">
        <v>1580</v>
      </c>
      <c r="XCA5" s="25">
        <f>SUBTOTAL(9,G5:XBZ5)</f>
        <v>0</v>
      </c>
    </row>
    <row r="6" spans="1:6 16303:16303" x14ac:dyDescent="0.2">
      <c r="A6" s="377"/>
      <c r="B6" s="27"/>
      <c r="C6" s="37"/>
      <c r="D6" s="33"/>
      <c r="E6" s="29"/>
      <c r="F6" s="26"/>
    </row>
    <row r="7" spans="1:6 16303:16303" x14ac:dyDescent="0.2">
      <c r="A7" s="377"/>
      <c r="B7" s="27"/>
      <c r="C7" s="37"/>
      <c r="D7" s="33"/>
      <c r="E7" s="29"/>
      <c r="F7" s="47"/>
    </row>
    <row r="8" spans="1:6 16303:16303" x14ac:dyDescent="0.2">
      <c r="A8" s="377"/>
      <c r="B8" s="27"/>
      <c r="C8" s="37"/>
      <c r="D8" s="33"/>
      <c r="E8" s="29"/>
      <c r="F8" s="34"/>
    </row>
    <row r="9" spans="1:6 16303:16303" x14ac:dyDescent="0.2">
      <c r="A9" s="377"/>
      <c r="B9" s="51"/>
      <c r="C9" s="37"/>
      <c r="D9" s="37"/>
      <c r="E9" s="29"/>
      <c r="F9" s="37"/>
    </row>
    <row r="10" spans="1:6 16303:16303" x14ac:dyDescent="0.2">
      <c r="A10" s="377"/>
      <c r="B10" s="51"/>
      <c r="C10" s="37"/>
      <c r="D10" s="37"/>
      <c r="E10" s="29"/>
      <c r="F10" s="26"/>
    </row>
    <row r="11" spans="1:6 16303:16303" x14ac:dyDescent="0.2">
      <c r="A11" s="377"/>
      <c r="B11" s="51"/>
      <c r="C11" s="37"/>
      <c r="D11" s="37"/>
      <c r="E11" s="29"/>
      <c r="F11" s="26"/>
    </row>
    <row r="12" spans="1:6 16303:16303" x14ac:dyDescent="0.2">
      <c r="A12" s="377"/>
      <c r="B12" s="51"/>
      <c r="C12" s="37"/>
      <c r="D12" s="58"/>
      <c r="E12" s="29"/>
      <c r="F12" s="58"/>
    </row>
    <row r="13" spans="1:6 16303:16303" x14ac:dyDescent="0.2">
      <c r="A13" s="377"/>
      <c r="B13" s="51"/>
      <c r="C13" s="37"/>
      <c r="D13" s="69"/>
      <c r="E13" s="29"/>
      <c r="F13" s="71"/>
    </row>
    <row r="14" spans="1:6 16303:16303" x14ac:dyDescent="0.2">
      <c r="A14" s="377"/>
      <c r="B14" s="51"/>
      <c r="C14" s="37"/>
      <c r="D14" s="58"/>
      <c r="E14" s="29"/>
      <c r="F14" s="37"/>
    </row>
    <row r="15" spans="1:6 16303:16303" x14ac:dyDescent="0.2">
      <c r="A15" s="377"/>
      <c r="B15" s="51"/>
      <c r="C15" s="37"/>
      <c r="D15" s="37"/>
      <c r="E15" s="373"/>
      <c r="F15" s="37"/>
    </row>
    <row r="16" spans="1:6 16303:16303" x14ac:dyDescent="0.2">
      <c r="A16" s="377"/>
      <c r="B16" s="27"/>
      <c r="C16" s="37"/>
      <c r="D16" s="37"/>
      <c r="E16" s="373"/>
      <c r="F16" s="37"/>
    </row>
    <row r="17" spans="1:6" x14ac:dyDescent="0.2">
      <c r="A17" s="377"/>
      <c r="B17" s="27"/>
      <c r="C17" s="37"/>
      <c r="D17" s="37"/>
      <c r="E17" s="373"/>
      <c r="F17" s="37"/>
    </row>
    <row r="18" spans="1:6" x14ac:dyDescent="0.2">
      <c r="A18" s="377"/>
      <c r="B18" s="51"/>
      <c r="C18" s="37"/>
      <c r="D18" s="37"/>
      <c r="E18" s="373"/>
      <c r="F18" s="33"/>
    </row>
    <row r="19" spans="1:6" s="91" customFormat="1" x14ac:dyDescent="0.2">
      <c r="A19" s="377"/>
      <c r="B19" s="51"/>
      <c r="C19" s="37"/>
      <c r="D19" s="37"/>
      <c r="E19" s="373"/>
      <c r="F19" s="88"/>
    </row>
    <row r="20" spans="1:6" x14ac:dyDescent="0.2">
      <c r="A20" s="377"/>
      <c r="B20" s="27"/>
      <c r="C20" s="37"/>
      <c r="D20" s="37"/>
      <c r="E20" s="373"/>
      <c r="F20" s="37"/>
    </row>
    <row r="21" spans="1:6" x14ac:dyDescent="0.2">
      <c r="A21" s="377"/>
      <c r="B21" s="27"/>
      <c r="C21" s="37"/>
      <c r="D21" s="37"/>
      <c r="E21" s="373"/>
      <c r="F21" s="37"/>
    </row>
    <row r="22" spans="1:6" x14ac:dyDescent="0.2">
      <c r="A22" s="377"/>
      <c r="B22" s="27"/>
      <c r="C22" s="37"/>
      <c r="D22" s="37"/>
      <c r="E22" s="373"/>
      <c r="F22" s="37"/>
    </row>
    <row r="23" spans="1:6" x14ac:dyDescent="0.2">
      <c r="A23" s="377"/>
      <c r="B23" s="27"/>
      <c r="C23" s="37"/>
      <c r="D23" s="37"/>
      <c r="E23" s="373"/>
      <c r="F23" s="37"/>
    </row>
    <row r="24" spans="1:6" x14ac:dyDescent="0.2">
      <c r="A24" s="377"/>
      <c r="B24" s="27"/>
      <c r="C24" s="37"/>
      <c r="D24" s="37"/>
      <c r="E24" s="373"/>
      <c r="F24" s="37"/>
    </row>
    <row r="25" spans="1:6" x14ac:dyDescent="0.2">
      <c r="A25" s="377"/>
      <c r="B25" s="27"/>
      <c r="C25" s="37"/>
      <c r="D25" s="37"/>
      <c r="E25" s="373"/>
      <c r="F25" s="37"/>
    </row>
    <row r="26" spans="1:6" x14ac:dyDescent="0.2">
      <c r="A26" s="377"/>
      <c r="B26" s="27"/>
      <c r="C26" s="37"/>
      <c r="D26" s="37"/>
      <c r="E26" s="373"/>
      <c r="F26" s="37"/>
    </row>
  </sheetData>
  <mergeCells count="1">
    <mergeCell ref="C1:F4"/>
  </mergeCells>
  <conditionalFormatting sqref="D6">
    <cfRule type="duplicateValues" dxfId="64" priority="4"/>
  </conditionalFormatting>
  <conditionalFormatting sqref="D7:D1048576">
    <cfRule type="duplicateValues" dxfId="63" priority="50"/>
  </conditionalFormatting>
  <pageMargins left="0.25" right="0.25" top="0.75" bottom="0.75" header="0.3" footer="0.3"/>
  <pageSetup scale="10" fitToHeight="0" orientation="landscape"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XFC180"/>
  <sheetViews>
    <sheetView zoomScale="90" zoomScaleNormal="90" zoomScalePageLayoutView="90" workbookViewId="0">
      <pane xSplit="6" ySplit="5" topLeftCell="BF6" activePane="bottomRight" state="frozen"/>
      <selection pane="topRight" activeCell="G1" sqref="G1"/>
      <selection pane="bottomLeft" activeCell="A6" sqref="A6"/>
      <selection pane="bottomRight" activeCell="BM5" sqref="BM5"/>
    </sheetView>
  </sheetViews>
  <sheetFormatPr baseColWidth="10" defaultColWidth="11.5" defaultRowHeight="20" x14ac:dyDescent="0.2"/>
  <cols>
    <col min="1" max="1" width="4.1640625" style="1" hidden="1" customWidth="1"/>
    <col min="2" max="2" width="5.1640625" style="7" hidden="1" customWidth="1"/>
    <col min="3" max="3" width="8.33203125" style="5" customWidth="1"/>
    <col min="4" max="4" width="2.83203125" style="5" customWidth="1"/>
    <col min="5" max="5" width="7.5" style="5" bestFit="1" customWidth="1"/>
    <col min="6" max="6" width="38.33203125" style="258" customWidth="1"/>
    <col min="7" max="7" width="27.5" style="5" customWidth="1"/>
    <col min="8" max="8" width="31.83203125" style="5" customWidth="1"/>
    <col min="9" max="9" width="22.33203125" style="5" customWidth="1"/>
    <col min="10" max="10" width="11.83203125" style="196" customWidth="1"/>
    <col min="11" max="11" width="25.1640625" style="259" customWidth="1"/>
    <col min="12" max="12" width="11.5" style="259" customWidth="1"/>
    <col min="13" max="13" width="39.83203125" style="260" customWidth="1"/>
    <col min="14" max="14" width="16.1640625" style="261" customWidth="1"/>
    <col min="15" max="15" width="13.5" style="262" customWidth="1"/>
    <col min="16" max="16" width="11.5" style="262" customWidth="1"/>
    <col min="17" max="17" width="12.5" style="263" customWidth="1"/>
    <col min="18" max="19" width="11.6640625" style="263" customWidth="1"/>
    <col min="20" max="20" width="13.1640625" style="12" customWidth="1"/>
    <col min="21" max="21" width="24.1640625" style="259" customWidth="1"/>
    <col min="22" max="22" width="13.83203125" style="12" customWidth="1"/>
    <col min="23" max="23" width="24.83203125" style="12" customWidth="1"/>
    <col min="24" max="24" width="22.33203125" style="12" customWidth="1"/>
    <col min="25" max="25" width="21.83203125" style="12" customWidth="1"/>
    <col min="26" max="26" width="22.33203125" style="12" customWidth="1"/>
    <col min="27" max="27" width="19.83203125" style="12" customWidth="1"/>
    <col min="28" max="28" width="11.33203125" style="12" customWidth="1"/>
    <col min="29" max="29" width="10.5" style="12" customWidth="1"/>
    <col min="30" max="30" width="21.6640625" style="25" customWidth="1"/>
    <col min="31" max="32" width="19.1640625" style="5" customWidth="1"/>
    <col min="33" max="48" width="19.5" style="5" customWidth="1"/>
    <col min="49" max="49" width="21.33203125" style="264" customWidth="1"/>
    <col min="50" max="50" width="22" style="264" customWidth="1"/>
    <col min="51" max="51" width="17.5" style="264" customWidth="1"/>
    <col min="52" max="53" width="46.5" style="264" customWidth="1"/>
    <col min="54" max="54" width="19.5" style="265" customWidth="1"/>
    <col min="55" max="55" width="11.5" style="266" customWidth="1"/>
    <col min="56" max="58" width="11.5" style="264" customWidth="1"/>
    <col min="59" max="59" width="13.5" style="264" customWidth="1"/>
    <col min="60" max="60" width="21.33203125" style="264" customWidth="1"/>
    <col min="61" max="61" width="15.1640625" style="264" customWidth="1"/>
    <col min="62" max="62" width="24.1640625" style="264" customWidth="1"/>
    <col min="63" max="63" width="36.6640625" style="264" customWidth="1"/>
    <col min="64" max="65" width="38.5" style="264" customWidth="1"/>
    <col min="66" max="67" width="41.33203125" style="264" customWidth="1"/>
    <col min="68" max="68" width="25.33203125" style="5" customWidth="1"/>
    <col min="69" max="71" width="11.5" style="5" customWidth="1"/>
    <col min="72" max="72" width="11.5" style="6" customWidth="1"/>
    <col min="73" max="73" width="11.5" style="7" customWidth="1"/>
    <col min="74" max="74" width="26.1640625" style="6" customWidth="1"/>
    <col min="75" max="75" width="18.33203125" style="7" customWidth="1"/>
    <col min="76" max="79" width="11.5" style="6" customWidth="1"/>
    <col min="80" max="80" width="15" style="272" customWidth="1"/>
    <col min="81" max="81" width="15" style="6" customWidth="1"/>
    <col min="82" max="82" width="44.6640625" style="6" customWidth="1"/>
    <col min="83" max="83" width="4.33203125" style="6" customWidth="1"/>
    <col min="84" max="85" width="25.1640625" style="6" customWidth="1"/>
    <col min="86" max="86" width="43.6640625" style="6" customWidth="1"/>
    <col min="87" max="89" width="11.5" style="6" customWidth="1"/>
    <col min="90" max="16384" width="11.5" style="6"/>
  </cols>
  <sheetData>
    <row r="1" spans="1:86 16383:16383" ht="12.75" customHeight="1" x14ac:dyDescent="0.2">
      <c r="B1" s="2"/>
      <c r="C1" s="575" t="s">
        <v>0</v>
      </c>
      <c r="D1" s="575"/>
      <c r="E1" s="575"/>
      <c r="F1" s="575"/>
      <c r="G1" s="575"/>
      <c r="H1" s="575"/>
      <c r="I1" s="575"/>
      <c r="J1" s="576"/>
      <c r="K1" s="576"/>
      <c r="L1" s="575"/>
      <c r="M1" s="575"/>
      <c r="N1" s="575"/>
      <c r="O1" s="575"/>
      <c r="P1" s="575"/>
      <c r="Q1" s="575"/>
      <c r="R1" s="575"/>
      <c r="S1" s="575"/>
      <c r="T1" s="577"/>
      <c r="U1" s="577"/>
      <c r="V1" s="577"/>
      <c r="W1" s="577"/>
      <c r="X1" s="577"/>
      <c r="Y1" s="577"/>
      <c r="Z1" s="577"/>
      <c r="AA1" s="577"/>
      <c r="AB1" s="577"/>
      <c r="AC1" s="577"/>
      <c r="AD1" s="577"/>
      <c r="AE1" s="575"/>
      <c r="AF1" s="575"/>
      <c r="AG1" s="575"/>
      <c r="AH1" s="575"/>
      <c r="AI1" s="575"/>
      <c r="AJ1" s="575"/>
      <c r="AK1" s="575"/>
      <c r="AL1" s="575"/>
      <c r="AM1" s="575"/>
      <c r="AN1" s="575"/>
      <c r="AO1" s="575"/>
      <c r="AP1" s="575"/>
      <c r="AQ1" s="575"/>
      <c r="AR1" s="575"/>
      <c r="AS1" s="575"/>
      <c r="AT1" s="575"/>
      <c r="AU1" s="575"/>
      <c r="AV1" s="577"/>
      <c r="AW1" s="577"/>
      <c r="AX1" s="577"/>
      <c r="AY1" s="577"/>
      <c r="AZ1" s="577"/>
      <c r="BA1" s="577"/>
      <c r="BB1" s="578"/>
      <c r="BC1" s="579"/>
      <c r="BD1" s="3"/>
      <c r="BE1" s="3"/>
      <c r="BF1" s="3"/>
      <c r="BG1" s="3"/>
      <c r="BH1" s="3"/>
      <c r="BI1" s="3"/>
      <c r="BJ1" s="4"/>
      <c r="BK1" s="4"/>
      <c r="BL1" s="4"/>
      <c r="BM1" s="4"/>
      <c r="BN1" s="4"/>
      <c r="BO1" s="4"/>
    </row>
    <row r="2" spans="1:86 16383:16383" ht="12.75" customHeight="1" x14ac:dyDescent="0.2">
      <c r="A2" s="2"/>
      <c r="B2" s="2"/>
      <c r="C2" s="575"/>
      <c r="D2" s="575"/>
      <c r="E2" s="575"/>
      <c r="F2" s="575"/>
      <c r="G2" s="575"/>
      <c r="H2" s="575"/>
      <c r="I2" s="575"/>
      <c r="J2" s="576"/>
      <c r="K2" s="576"/>
      <c r="L2" s="575"/>
      <c r="M2" s="575"/>
      <c r="N2" s="575"/>
      <c r="O2" s="575"/>
      <c r="P2" s="575"/>
      <c r="Q2" s="575"/>
      <c r="R2" s="575"/>
      <c r="S2" s="575"/>
      <c r="T2" s="577"/>
      <c r="U2" s="577"/>
      <c r="V2" s="577"/>
      <c r="W2" s="577"/>
      <c r="X2" s="577"/>
      <c r="Y2" s="577"/>
      <c r="Z2" s="577"/>
      <c r="AA2" s="577"/>
      <c r="AB2" s="577"/>
      <c r="AC2" s="577"/>
      <c r="AD2" s="577"/>
      <c r="AE2" s="575"/>
      <c r="AF2" s="575"/>
      <c r="AG2" s="575"/>
      <c r="AH2" s="575"/>
      <c r="AI2" s="575"/>
      <c r="AJ2" s="575"/>
      <c r="AK2" s="575"/>
      <c r="AL2" s="575"/>
      <c r="AM2" s="575"/>
      <c r="AN2" s="575"/>
      <c r="AO2" s="575"/>
      <c r="AP2" s="575"/>
      <c r="AQ2" s="575"/>
      <c r="AR2" s="575"/>
      <c r="AS2" s="575"/>
      <c r="AT2" s="575"/>
      <c r="AU2" s="575"/>
      <c r="AV2" s="577"/>
      <c r="AW2" s="577"/>
      <c r="AX2" s="577"/>
      <c r="AY2" s="577"/>
      <c r="AZ2" s="577"/>
      <c r="BA2" s="577"/>
      <c r="BB2" s="578"/>
      <c r="BC2" s="579"/>
      <c r="BD2" s="3"/>
      <c r="BE2" s="3"/>
      <c r="BF2" s="3"/>
      <c r="BG2" s="3"/>
      <c r="BH2" s="3"/>
      <c r="BI2" s="3"/>
      <c r="BJ2" s="4"/>
      <c r="BK2" s="4"/>
      <c r="BL2" s="4"/>
      <c r="BM2" s="4"/>
      <c r="BN2" s="4"/>
      <c r="BO2" s="4"/>
    </row>
    <row r="3" spans="1:86 16383:16383" ht="33" x14ac:dyDescent="0.2">
      <c r="A3" s="2"/>
      <c r="B3" s="2"/>
      <c r="C3" s="2"/>
      <c r="D3" s="2"/>
      <c r="E3" s="2"/>
      <c r="F3" s="2"/>
      <c r="G3" s="8" t="s">
        <v>485</v>
      </c>
      <c r="H3" s="8"/>
      <c r="I3" s="2"/>
      <c r="J3" s="9"/>
      <c r="K3" s="9"/>
      <c r="L3" s="2"/>
      <c r="M3" s="323"/>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6 16383:16383" ht="18.75" customHeight="1" x14ac:dyDescent="0.2">
      <c r="A4" s="13"/>
      <c r="B4" s="13"/>
      <c r="C4" s="13"/>
      <c r="D4" s="13"/>
      <c r="E4" s="13"/>
      <c r="F4" s="13"/>
      <c r="G4" s="14"/>
      <c r="H4" s="14"/>
      <c r="I4" s="13"/>
      <c r="J4" s="15"/>
      <c r="K4" s="15"/>
      <c r="L4" s="13"/>
      <c r="M4" s="14"/>
      <c r="N4" s="4"/>
      <c r="O4" s="10"/>
      <c r="P4" s="10"/>
      <c r="Q4" s="10"/>
      <c r="R4" s="10"/>
      <c r="S4" s="10"/>
      <c r="T4" s="4"/>
      <c r="U4" s="4"/>
      <c r="V4" s="4"/>
      <c r="W4" s="4"/>
      <c r="X4" s="4"/>
      <c r="Y4" s="4"/>
      <c r="Z4" s="4"/>
      <c r="AA4" s="4"/>
      <c r="AB4" s="303"/>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6 16383:16383" s="25" customFormat="1" ht="65" x14ac:dyDescent="0.2">
      <c r="A5" s="16" t="s">
        <v>1</v>
      </c>
      <c r="B5" s="16" t="s">
        <v>2</v>
      </c>
      <c r="C5" s="16" t="s">
        <v>1</v>
      </c>
      <c r="D5" s="16" t="s">
        <v>3</v>
      </c>
      <c r="E5" s="17" t="s">
        <v>4</v>
      </c>
      <c r="F5" s="17" t="s">
        <v>5</v>
      </c>
      <c r="G5" s="17" t="s">
        <v>6</v>
      </c>
      <c r="H5" s="17" t="s">
        <v>7</v>
      </c>
      <c r="I5" s="18" t="s">
        <v>8</v>
      </c>
      <c r="J5" s="17" t="s">
        <v>9</v>
      </c>
      <c r="K5" s="17" t="s">
        <v>10</v>
      </c>
      <c r="L5" s="17" t="s">
        <v>11</v>
      </c>
      <c r="M5" s="17" t="s">
        <v>12</v>
      </c>
      <c r="N5" s="17" t="s">
        <v>13</v>
      </c>
      <c r="O5" s="17" t="s">
        <v>14</v>
      </c>
      <c r="P5" s="17" t="s">
        <v>15</v>
      </c>
      <c r="Q5" s="17" t="s">
        <v>16</v>
      </c>
      <c r="R5" s="17" t="s">
        <v>17</v>
      </c>
      <c r="S5" s="322" t="s">
        <v>1435</v>
      </c>
      <c r="T5" s="17" t="s">
        <v>18</v>
      </c>
      <c r="U5" s="17" t="s">
        <v>19</v>
      </c>
      <c r="V5" s="17" t="s">
        <v>20</v>
      </c>
      <c r="W5" s="17" t="s">
        <v>21</v>
      </c>
      <c r="X5" s="17" t="s">
        <v>21</v>
      </c>
      <c r="Y5" s="17" t="s">
        <v>21</v>
      </c>
      <c r="Z5" s="17" t="s">
        <v>21</v>
      </c>
      <c r="AA5" s="17" t="s">
        <v>21</v>
      </c>
      <c r="AB5" s="18" t="s">
        <v>22</v>
      </c>
      <c r="AC5" s="18" t="s">
        <v>23</v>
      </c>
      <c r="AD5" s="17" t="s">
        <v>24</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25</v>
      </c>
      <c r="AX5" s="18" t="s">
        <v>26</v>
      </c>
      <c r="AY5" s="18" t="s">
        <v>27</v>
      </c>
      <c r="AZ5" s="19" t="s">
        <v>28</v>
      </c>
      <c r="BA5" s="19" t="s">
        <v>1482</v>
      </c>
      <c r="BB5" s="18" t="s">
        <v>29</v>
      </c>
      <c r="BC5" s="18" t="s">
        <v>30</v>
      </c>
      <c r="BD5" s="20" t="s">
        <v>31</v>
      </c>
      <c r="BE5" s="20" t="s">
        <v>32</v>
      </c>
      <c r="BF5" s="20" t="s">
        <v>33</v>
      </c>
      <c r="BG5" s="20" t="s">
        <v>34</v>
      </c>
      <c r="BH5" s="20" t="s">
        <v>35</v>
      </c>
      <c r="BI5" s="20" t="s">
        <v>36</v>
      </c>
      <c r="BJ5" s="18" t="s">
        <v>37</v>
      </c>
      <c r="BK5" s="18" t="s">
        <v>38</v>
      </c>
      <c r="BL5" s="18" t="s">
        <v>39</v>
      </c>
      <c r="BM5" s="18" t="s">
        <v>1436</v>
      </c>
      <c r="BN5" s="18" t="s">
        <v>40</v>
      </c>
      <c r="BO5" s="18" t="s">
        <v>41</v>
      </c>
      <c r="BP5" s="18" t="s">
        <v>42</v>
      </c>
      <c r="BQ5" s="21" t="s">
        <v>43</v>
      </c>
      <c r="BR5" s="22" t="s">
        <v>44</v>
      </c>
      <c r="BS5" s="23" t="s">
        <v>45</v>
      </c>
      <c r="BT5" s="24" t="s">
        <v>46</v>
      </c>
      <c r="BU5" s="18" t="s">
        <v>29</v>
      </c>
      <c r="BV5" s="23" t="s">
        <v>36</v>
      </c>
      <c r="BW5" s="23" t="s">
        <v>47</v>
      </c>
      <c r="BX5" s="23" t="s">
        <v>48</v>
      </c>
      <c r="BY5" s="269" t="s">
        <v>1229</v>
      </c>
      <c r="BZ5" s="270" t="s">
        <v>1224</v>
      </c>
      <c r="CA5" s="270" t="s">
        <v>1226</v>
      </c>
      <c r="CB5" s="273" t="s">
        <v>1409</v>
      </c>
      <c r="CC5" s="273" t="s">
        <v>1280</v>
      </c>
      <c r="CD5" s="273" t="s">
        <v>1330</v>
      </c>
      <c r="CF5" s="19" t="s">
        <v>1526</v>
      </c>
      <c r="CG5" s="19" t="s">
        <v>1535</v>
      </c>
      <c r="CH5" s="19" t="s">
        <v>1527</v>
      </c>
      <c r="XFC5" s="25">
        <f>SUBTOTAL(9,AE5:XFB5)</f>
        <v>36153</v>
      </c>
    </row>
    <row r="6" spans="1:86 16383:16383" ht="91" x14ac:dyDescent="0.2">
      <c r="A6" s="316"/>
      <c r="B6" s="26">
        <v>1</v>
      </c>
      <c r="C6" s="371">
        <v>1</v>
      </c>
      <c r="D6" s="371" t="s">
        <v>49</v>
      </c>
      <c r="E6" s="27" t="s">
        <v>50</v>
      </c>
      <c r="F6" s="37" t="s">
        <v>51</v>
      </c>
      <c r="G6" s="29" t="s">
        <v>52</v>
      </c>
      <c r="H6" s="30" t="s">
        <v>1325</v>
      </c>
      <c r="I6" s="31" t="s">
        <v>54</v>
      </c>
      <c r="J6" s="32" t="s">
        <v>80</v>
      </c>
      <c r="K6" s="33" t="s">
        <v>1470</v>
      </c>
      <c r="L6" s="33"/>
      <c r="M6" s="26" t="s">
        <v>82</v>
      </c>
      <c r="N6" s="35" t="s">
        <v>58</v>
      </c>
      <c r="O6" s="35" t="s">
        <v>83</v>
      </c>
      <c r="P6" s="29" t="s">
        <v>84</v>
      </c>
      <c r="Q6" s="49" t="s">
        <v>85</v>
      </c>
      <c r="R6" s="39">
        <v>8.4000000000000005E-2</v>
      </c>
      <c r="S6" s="39"/>
      <c r="T6" s="39" t="s">
        <v>65</v>
      </c>
      <c r="U6" s="37" t="s">
        <v>54</v>
      </c>
      <c r="V6" s="37" t="s">
        <v>63</v>
      </c>
      <c r="W6" s="29" t="s">
        <v>64</v>
      </c>
      <c r="X6" s="29"/>
      <c r="Y6" s="29"/>
      <c r="Z6" s="29"/>
      <c r="AA6" s="29"/>
      <c r="AB6" s="37" t="s">
        <v>65</v>
      </c>
      <c r="AC6" s="37" t="s">
        <v>65</v>
      </c>
      <c r="AD6" s="26" t="s">
        <v>54</v>
      </c>
      <c r="AE6" s="38" t="s">
        <v>66</v>
      </c>
      <c r="AF6" s="38" t="s">
        <v>66</v>
      </c>
      <c r="AG6" s="38" t="s">
        <v>66</v>
      </c>
      <c r="AH6" s="38" t="s">
        <v>66</v>
      </c>
      <c r="AI6" s="38" t="s">
        <v>66</v>
      </c>
      <c r="AJ6" s="38" t="s">
        <v>66</v>
      </c>
      <c r="AK6" s="38" t="s">
        <v>66</v>
      </c>
      <c r="AL6" s="38" t="s">
        <v>66</v>
      </c>
      <c r="AM6" s="38" t="s">
        <v>66</v>
      </c>
      <c r="AN6" s="38" t="s">
        <v>66</v>
      </c>
      <c r="AO6" s="48">
        <v>0.30399999999999999</v>
      </c>
      <c r="AP6" s="48">
        <v>0.29399999999999998</v>
      </c>
      <c r="AQ6" s="48">
        <v>0.27</v>
      </c>
      <c r="AR6" s="48">
        <v>0.248</v>
      </c>
      <c r="AS6" s="48">
        <v>0.219</v>
      </c>
      <c r="AT6" s="48">
        <v>0.20200000000000001</v>
      </c>
      <c r="AU6" s="48">
        <v>0.17799999999999999</v>
      </c>
      <c r="AV6" s="48"/>
      <c r="AW6" s="40" t="s">
        <v>65</v>
      </c>
      <c r="AX6" s="40" t="s">
        <v>62</v>
      </c>
      <c r="AY6" s="41" t="s">
        <v>67</v>
      </c>
      <c r="AZ6" s="40"/>
      <c r="BA6" s="40" t="s">
        <v>1437</v>
      </c>
      <c r="BB6" s="40">
        <v>1</v>
      </c>
      <c r="BC6" s="42">
        <f t="shared" ref="BC6:BC69" si="0">IF(BJ6="Sí",2,IF(BJ6="Parcialmente",1,IF(BJ6="No",0,-1)))</f>
        <v>2</v>
      </c>
      <c r="BD6" s="50"/>
      <c r="BE6" s="50"/>
      <c r="BF6" s="50"/>
      <c r="BG6" s="50"/>
      <c r="BH6" s="50"/>
      <c r="BI6" s="50"/>
      <c r="BJ6" s="38" t="s">
        <v>65</v>
      </c>
      <c r="BK6" s="37" t="s">
        <v>65</v>
      </c>
      <c r="BL6" s="37" t="s">
        <v>65</v>
      </c>
      <c r="BM6" s="37" t="s">
        <v>65</v>
      </c>
      <c r="BN6" s="26" t="s">
        <v>86</v>
      </c>
      <c r="BO6" s="38" t="s">
        <v>65</v>
      </c>
      <c r="BP6" s="38" t="s">
        <v>65</v>
      </c>
      <c r="BQ6" s="26" t="s">
        <v>80</v>
      </c>
      <c r="BR6" s="26"/>
      <c r="BS6" s="26" t="s">
        <v>65</v>
      </c>
      <c r="BT6" s="26" t="s">
        <v>80</v>
      </c>
      <c r="BU6" s="26"/>
      <c r="BV6" s="26"/>
      <c r="BW6" s="26"/>
      <c r="BX6" s="26"/>
      <c r="BZ6" s="6" t="s">
        <v>1225</v>
      </c>
      <c r="CA6" s="268" t="s">
        <v>1227</v>
      </c>
      <c r="CB6" s="29" t="s">
        <v>1258</v>
      </c>
      <c r="CC6" s="29" t="s">
        <v>1282</v>
      </c>
      <c r="CD6" s="29" t="s">
        <v>1282</v>
      </c>
      <c r="CF6" s="29" t="s">
        <v>1528</v>
      </c>
      <c r="CG6" s="29" t="s">
        <v>1536</v>
      </c>
      <c r="CH6" s="43"/>
    </row>
    <row r="7" spans="1:86 16383:16383" ht="105.75" customHeight="1" x14ac:dyDescent="0.2">
      <c r="A7" s="571"/>
      <c r="B7" s="26">
        <v>1</v>
      </c>
      <c r="C7" s="371">
        <v>1</v>
      </c>
      <c r="D7" s="371" t="s">
        <v>49</v>
      </c>
      <c r="E7" s="27" t="s">
        <v>71</v>
      </c>
      <c r="F7" s="37" t="s">
        <v>72</v>
      </c>
      <c r="G7" s="29" t="s">
        <v>52</v>
      </c>
      <c r="H7" s="44" t="s">
        <v>1324</v>
      </c>
      <c r="I7" s="31" t="s">
        <v>54</v>
      </c>
      <c r="J7" s="32" t="s">
        <v>55</v>
      </c>
      <c r="K7" s="33" t="s">
        <v>74</v>
      </c>
      <c r="L7" s="33"/>
      <c r="M7" s="26" t="s">
        <v>75</v>
      </c>
      <c r="N7" s="26" t="s">
        <v>58</v>
      </c>
      <c r="O7" s="26" t="s">
        <v>59</v>
      </c>
      <c r="P7" s="29" t="s">
        <v>76</v>
      </c>
      <c r="Q7" s="39">
        <v>0.05</v>
      </c>
      <c r="R7" s="39">
        <v>1.7000000000000001E-2</v>
      </c>
      <c r="S7" s="39"/>
      <c r="T7" s="39" t="s">
        <v>62</v>
      </c>
      <c r="U7" s="37" t="s">
        <v>54</v>
      </c>
      <c r="V7" s="37" t="s">
        <v>63</v>
      </c>
      <c r="W7" s="29" t="s">
        <v>64</v>
      </c>
      <c r="X7" s="29"/>
      <c r="Y7" s="29"/>
      <c r="Z7" s="29"/>
      <c r="AA7" s="29"/>
      <c r="AB7" s="37" t="s">
        <v>65</v>
      </c>
      <c r="AC7" s="37" t="s">
        <v>65</v>
      </c>
      <c r="AD7" s="26" t="s">
        <v>54</v>
      </c>
      <c r="AE7" s="38" t="s">
        <v>66</v>
      </c>
      <c r="AF7" s="38" t="s">
        <v>66</v>
      </c>
      <c r="AG7" s="39">
        <v>0.15103078522531299</v>
      </c>
      <c r="AH7" s="45">
        <v>0.13318590862323099</v>
      </c>
      <c r="AI7" s="45">
        <v>0.12939610998530099</v>
      </c>
      <c r="AJ7" s="45">
        <v>0.115458203213363</v>
      </c>
      <c r="AK7" s="38" t="s">
        <v>66</v>
      </c>
      <c r="AL7" s="38" t="s">
        <v>66</v>
      </c>
      <c r="AM7" s="45">
        <v>0.122751301378624</v>
      </c>
      <c r="AN7" s="45">
        <v>0.106345830237821</v>
      </c>
      <c r="AO7" s="45">
        <v>9.3163146801655897E-2</v>
      </c>
      <c r="AP7" s="45">
        <v>7.6932062334821097E-2</v>
      </c>
      <c r="AQ7" s="45">
        <v>7.58116642781404E-2</v>
      </c>
      <c r="AR7" s="45">
        <v>6.6587308857965294E-2</v>
      </c>
      <c r="AS7" s="45">
        <v>6.0944507507466897E-2</v>
      </c>
      <c r="AT7" s="45">
        <v>5.5736121542940102E-2</v>
      </c>
      <c r="AU7" s="45">
        <v>5.5E-2</v>
      </c>
      <c r="AV7" s="45"/>
      <c r="AW7" s="40" t="s">
        <v>65</v>
      </c>
      <c r="AX7" s="40" t="s">
        <v>62</v>
      </c>
      <c r="AY7" s="41" t="s">
        <v>65</v>
      </c>
      <c r="AZ7" s="40"/>
      <c r="BA7" s="40"/>
      <c r="BB7" s="40">
        <v>1</v>
      </c>
      <c r="BC7" s="42">
        <f t="shared" si="0"/>
        <v>2</v>
      </c>
      <c r="BD7" s="26"/>
      <c r="BE7" s="26"/>
      <c r="BF7" s="26"/>
      <c r="BG7" s="26"/>
      <c r="BH7" s="26"/>
      <c r="BI7" s="26"/>
      <c r="BJ7" s="38" t="s">
        <v>65</v>
      </c>
      <c r="BK7" s="37" t="s">
        <v>65</v>
      </c>
      <c r="BL7" s="37" t="s">
        <v>65</v>
      </c>
      <c r="BM7" s="37" t="s">
        <v>65</v>
      </c>
      <c r="BN7" s="38" t="s">
        <v>69</v>
      </c>
      <c r="BO7" s="38" t="s">
        <v>65</v>
      </c>
      <c r="BP7" s="38" t="s">
        <v>65</v>
      </c>
      <c r="BQ7" s="26" t="s">
        <v>1082</v>
      </c>
      <c r="BR7" s="26"/>
      <c r="BS7" s="26" t="s">
        <v>65</v>
      </c>
      <c r="BT7" s="26" t="s">
        <v>1082</v>
      </c>
      <c r="BU7" s="26" t="s">
        <v>62</v>
      </c>
      <c r="BV7" s="26"/>
      <c r="BW7" s="26"/>
      <c r="BX7" s="26"/>
      <c r="BZ7" s="6" t="s">
        <v>1225</v>
      </c>
      <c r="CA7" s="268" t="s">
        <v>1227</v>
      </c>
      <c r="CB7" s="29" t="s">
        <v>1258</v>
      </c>
      <c r="CC7" s="29" t="s">
        <v>1282</v>
      </c>
      <c r="CD7" s="29" t="s">
        <v>1282</v>
      </c>
      <c r="CF7" s="29" t="s">
        <v>1528</v>
      </c>
      <c r="CG7" s="29" t="s">
        <v>1536</v>
      </c>
      <c r="CH7" s="43"/>
    </row>
    <row r="8" spans="1:86 16383:16383" ht="165" x14ac:dyDescent="0.2">
      <c r="A8" s="571"/>
      <c r="B8" s="26">
        <v>1</v>
      </c>
      <c r="C8" s="371">
        <v>1</v>
      </c>
      <c r="D8" s="371" t="s">
        <v>49</v>
      </c>
      <c r="E8" s="27" t="s">
        <v>71</v>
      </c>
      <c r="F8" s="37" t="s">
        <v>72</v>
      </c>
      <c r="G8" s="29" t="s">
        <v>52</v>
      </c>
      <c r="H8" s="44" t="s">
        <v>1324</v>
      </c>
      <c r="I8" s="31" t="s">
        <v>54</v>
      </c>
      <c r="J8" s="32" t="s">
        <v>55</v>
      </c>
      <c r="K8" s="33" t="s">
        <v>77</v>
      </c>
      <c r="L8" s="46"/>
      <c r="M8" s="47" t="s">
        <v>78</v>
      </c>
      <c r="N8" s="35" t="s">
        <v>58</v>
      </c>
      <c r="O8" s="35" t="s">
        <v>59</v>
      </c>
      <c r="P8" s="29" t="s">
        <v>79</v>
      </c>
      <c r="Q8" s="29" t="s">
        <v>79</v>
      </c>
      <c r="R8" s="39">
        <v>0.04</v>
      </c>
      <c r="S8" s="39"/>
      <c r="T8" s="39" t="s">
        <v>62</v>
      </c>
      <c r="U8" s="37" t="s">
        <v>54</v>
      </c>
      <c r="V8" s="26" t="s">
        <v>63</v>
      </c>
      <c r="W8" s="29" t="s">
        <v>64</v>
      </c>
      <c r="X8" s="29"/>
      <c r="Y8" s="29"/>
      <c r="Z8" s="29"/>
      <c r="AA8" s="29"/>
      <c r="AB8" s="37" t="s">
        <v>65</v>
      </c>
      <c r="AC8" s="37" t="s">
        <v>65</v>
      </c>
      <c r="AD8" s="26" t="s">
        <v>54</v>
      </c>
      <c r="AE8" s="38" t="s">
        <v>66</v>
      </c>
      <c r="AF8" s="38" t="s">
        <v>66</v>
      </c>
      <c r="AG8" s="48">
        <v>0.17699999999999999</v>
      </c>
      <c r="AH8" s="48">
        <v>0.157</v>
      </c>
      <c r="AI8" s="48">
        <v>0.14799999999999999</v>
      </c>
      <c r="AJ8" s="48">
        <v>0.13800000000000001</v>
      </c>
      <c r="AK8" s="38" t="s">
        <v>66</v>
      </c>
      <c r="AL8" s="38" t="s">
        <v>66</v>
      </c>
      <c r="AM8" s="48">
        <v>0.16400000000000001</v>
      </c>
      <c r="AN8" s="48">
        <v>0.14399999999999999</v>
      </c>
      <c r="AO8" s="48">
        <v>0.123</v>
      </c>
      <c r="AP8" s="48">
        <v>0.106</v>
      </c>
      <c r="AQ8" s="48">
        <v>0.104</v>
      </c>
      <c r="AR8" s="48">
        <v>9.0999999999999998E-2</v>
      </c>
      <c r="AS8" s="48">
        <v>8.1000000000000003E-2</v>
      </c>
      <c r="AT8" s="48">
        <v>7.9000000000000001E-2</v>
      </c>
      <c r="AU8" s="48">
        <v>8.5000000000000006E-2</v>
      </c>
      <c r="AV8" s="48"/>
      <c r="AW8" s="40" t="s">
        <v>65</v>
      </c>
      <c r="AX8" s="40" t="s">
        <v>62</v>
      </c>
      <c r="AY8" s="41" t="s">
        <v>62</v>
      </c>
      <c r="AZ8" s="40" t="s">
        <v>1393</v>
      </c>
      <c r="BA8" s="40"/>
      <c r="BB8" s="40">
        <v>1</v>
      </c>
      <c r="BC8" s="42">
        <f t="shared" si="0"/>
        <v>2</v>
      </c>
      <c r="BD8" s="26"/>
      <c r="BE8" s="26"/>
      <c r="BF8" s="26"/>
      <c r="BG8" s="26"/>
      <c r="BH8" s="26"/>
      <c r="BI8" s="26"/>
      <c r="BJ8" s="38" t="s">
        <v>65</v>
      </c>
      <c r="BK8" s="37" t="s">
        <v>65</v>
      </c>
      <c r="BL8" s="37" t="s">
        <v>65</v>
      </c>
      <c r="BM8" s="35" t="s">
        <v>62</v>
      </c>
      <c r="BN8" s="38" t="s">
        <v>69</v>
      </c>
      <c r="BO8" s="38" t="s">
        <v>65</v>
      </c>
      <c r="BP8" s="38" t="s">
        <v>65</v>
      </c>
      <c r="BQ8" s="26" t="s">
        <v>1083</v>
      </c>
      <c r="BR8" s="26"/>
      <c r="BS8" s="26" t="s">
        <v>65</v>
      </c>
      <c r="BT8" s="26" t="s">
        <v>1083</v>
      </c>
      <c r="BU8" s="26"/>
      <c r="BV8" s="26"/>
      <c r="BW8" s="26"/>
      <c r="BX8" s="26"/>
      <c r="BZ8" s="6" t="s">
        <v>1225</v>
      </c>
      <c r="CA8" s="268" t="s">
        <v>1228</v>
      </c>
      <c r="CB8" s="29" t="s">
        <v>1258</v>
      </c>
      <c r="CC8" s="29" t="s">
        <v>1281</v>
      </c>
      <c r="CD8" s="29" t="s">
        <v>1281</v>
      </c>
      <c r="CF8" s="29" t="s">
        <v>1528</v>
      </c>
      <c r="CG8" s="29" t="s">
        <v>1536</v>
      </c>
      <c r="CH8" s="43"/>
    </row>
    <row r="9" spans="1:86 16383:16383" ht="65" x14ac:dyDescent="0.2">
      <c r="A9" s="571"/>
      <c r="B9" s="26"/>
      <c r="C9" s="371">
        <v>1</v>
      </c>
      <c r="D9" s="371" t="s">
        <v>49</v>
      </c>
      <c r="E9" s="27" t="s">
        <v>50</v>
      </c>
      <c r="F9" s="37" t="s">
        <v>51</v>
      </c>
      <c r="G9" s="29" t="s">
        <v>52</v>
      </c>
      <c r="H9" s="30" t="s">
        <v>1325</v>
      </c>
      <c r="I9" s="31" t="s">
        <v>54</v>
      </c>
      <c r="J9" s="32" t="s">
        <v>55</v>
      </c>
      <c r="K9" s="33" t="s">
        <v>56</v>
      </c>
      <c r="L9" s="33"/>
      <c r="M9" s="34" t="s">
        <v>57</v>
      </c>
      <c r="N9" s="35" t="s">
        <v>58</v>
      </c>
      <c r="O9" s="35" t="s">
        <v>59</v>
      </c>
      <c r="P9" s="29" t="s">
        <v>60</v>
      </c>
      <c r="Q9" s="36">
        <v>0.25</v>
      </c>
      <c r="R9" s="29" t="s">
        <v>61</v>
      </c>
      <c r="S9" s="29"/>
      <c r="T9" s="29" t="s">
        <v>62</v>
      </c>
      <c r="U9" s="37" t="s">
        <v>54</v>
      </c>
      <c r="V9" s="26" t="s">
        <v>63</v>
      </c>
      <c r="W9" s="29" t="s">
        <v>64</v>
      </c>
      <c r="X9" s="29"/>
      <c r="Y9" s="29"/>
      <c r="Z9" s="29"/>
      <c r="AA9" s="29"/>
      <c r="AB9" s="37" t="s">
        <v>65</v>
      </c>
      <c r="AC9" s="37" t="s">
        <v>65</v>
      </c>
      <c r="AD9" s="26" t="s">
        <v>54</v>
      </c>
      <c r="AE9" s="38" t="s">
        <v>66</v>
      </c>
      <c r="AF9" s="38" t="s">
        <v>66</v>
      </c>
      <c r="AG9" s="29">
        <v>0.497</v>
      </c>
      <c r="AH9" s="39">
        <v>0.48</v>
      </c>
      <c r="AI9" s="39">
        <v>0.47399999999999998</v>
      </c>
      <c r="AJ9" s="39">
        <v>0.45</v>
      </c>
      <c r="AK9" s="38" t="s">
        <v>66</v>
      </c>
      <c r="AL9" s="38" t="s">
        <v>66</v>
      </c>
      <c r="AM9" s="39">
        <v>0.42</v>
      </c>
      <c r="AN9" s="39">
        <v>0.40300000000000002</v>
      </c>
      <c r="AO9" s="39">
        <v>0.372</v>
      </c>
      <c r="AP9" s="39">
        <v>0.34100000000000003</v>
      </c>
      <c r="AQ9" s="39">
        <v>0.32700000000000001</v>
      </c>
      <c r="AR9" s="39">
        <v>0.30599999999999999</v>
      </c>
      <c r="AS9" s="39">
        <v>0.28499999999999998</v>
      </c>
      <c r="AT9" s="39">
        <v>0.27800000000000002</v>
      </c>
      <c r="AU9" s="39">
        <v>0.28000000000000003</v>
      </c>
      <c r="AV9" s="39"/>
      <c r="AW9" s="40" t="s">
        <v>65</v>
      </c>
      <c r="AX9" s="40" t="s">
        <v>62</v>
      </c>
      <c r="AY9" s="41" t="s">
        <v>67</v>
      </c>
      <c r="AZ9" s="40"/>
      <c r="BA9" s="40"/>
      <c r="BB9" s="40">
        <v>1</v>
      </c>
      <c r="BC9" s="42">
        <f>IF(BJ9="Sí",2,IF(BJ9="Parcialmente",1,IF(BJ9="No",0,-1)))</f>
        <v>2</v>
      </c>
      <c r="BD9" s="26"/>
      <c r="BE9" s="26"/>
      <c r="BF9" s="26"/>
      <c r="BG9" s="26"/>
      <c r="BH9" s="26"/>
      <c r="BI9" s="26"/>
      <c r="BJ9" s="38" t="s">
        <v>65</v>
      </c>
      <c r="BK9" s="37" t="s">
        <v>65</v>
      </c>
      <c r="BL9" s="37" t="s">
        <v>65</v>
      </c>
      <c r="BM9" s="37" t="s">
        <v>65</v>
      </c>
      <c r="BN9" s="38" t="s">
        <v>69</v>
      </c>
      <c r="BO9" s="38" t="s">
        <v>65</v>
      </c>
      <c r="BP9" s="38" t="s">
        <v>70</v>
      </c>
      <c r="BQ9" s="26" t="s">
        <v>1081</v>
      </c>
      <c r="BR9" s="26"/>
      <c r="BS9" s="26" t="s">
        <v>65</v>
      </c>
      <c r="BT9" s="26" t="s">
        <v>1081</v>
      </c>
      <c r="BU9" s="26" t="s">
        <v>65</v>
      </c>
      <c r="BV9" s="26"/>
      <c r="BW9" s="26"/>
      <c r="BX9" s="26"/>
      <c r="BZ9" s="6" t="s">
        <v>1225</v>
      </c>
      <c r="CA9" s="268" t="s">
        <v>1227</v>
      </c>
      <c r="CB9" s="29" t="s">
        <v>1258</v>
      </c>
      <c r="CC9" s="29" t="s">
        <v>1281</v>
      </c>
      <c r="CD9" s="29" t="s">
        <v>1281</v>
      </c>
      <c r="CF9" s="29" t="s">
        <v>1528</v>
      </c>
      <c r="CG9" s="29" t="s">
        <v>1536</v>
      </c>
      <c r="CH9" s="43"/>
    </row>
    <row r="10" spans="1:86 16383:16383" ht="52" x14ac:dyDescent="0.2">
      <c r="A10" s="571"/>
      <c r="B10" s="26">
        <v>1</v>
      </c>
      <c r="C10" s="371">
        <v>1</v>
      </c>
      <c r="D10" s="371" t="s">
        <v>49</v>
      </c>
      <c r="E10" s="51" t="s">
        <v>87</v>
      </c>
      <c r="F10" s="37" t="s">
        <v>88</v>
      </c>
      <c r="G10" s="30" t="s">
        <v>89</v>
      </c>
      <c r="H10" s="30" t="s">
        <v>90</v>
      </c>
      <c r="I10" s="31" t="s">
        <v>54</v>
      </c>
      <c r="J10" s="32" t="s">
        <v>55</v>
      </c>
      <c r="K10" s="37" t="s">
        <v>91</v>
      </c>
      <c r="L10" s="37">
        <v>1</v>
      </c>
      <c r="M10" s="37" t="s">
        <v>92</v>
      </c>
      <c r="N10" s="37" t="s">
        <v>58</v>
      </c>
      <c r="O10" s="37" t="s">
        <v>93</v>
      </c>
      <c r="P10" s="39" t="s">
        <v>94</v>
      </c>
      <c r="Q10" s="39">
        <v>0.97</v>
      </c>
      <c r="R10" s="39">
        <v>0.99</v>
      </c>
      <c r="S10" s="39"/>
      <c r="T10" s="52" t="s">
        <v>62</v>
      </c>
      <c r="U10" s="37" t="s">
        <v>95</v>
      </c>
      <c r="V10" s="53" t="s">
        <v>63</v>
      </c>
      <c r="W10" s="29" t="s">
        <v>90</v>
      </c>
      <c r="X10" s="29"/>
      <c r="Y10" s="54"/>
      <c r="Z10" s="54"/>
      <c r="AA10" s="54"/>
      <c r="AB10" s="53" t="s">
        <v>65</v>
      </c>
      <c r="AC10" s="53" t="s">
        <v>65</v>
      </c>
      <c r="AD10" s="53" t="s">
        <v>54</v>
      </c>
      <c r="AE10" s="38">
        <v>55.625883673594537</v>
      </c>
      <c r="AF10" s="38">
        <v>59.082082586267134</v>
      </c>
      <c r="AG10" s="38">
        <v>60.924005483436936</v>
      </c>
      <c r="AH10" s="38">
        <v>62.038737928941082</v>
      </c>
      <c r="AI10" s="38">
        <v>70.717735532178168</v>
      </c>
      <c r="AJ10" s="38">
        <v>79.680000000000007</v>
      </c>
      <c r="AK10" s="38">
        <v>82.23</v>
      </c>
      <c r="AL10" s="38">
        <v>86.14</v>
      </c>
      <c r="AM10" s="38">
        <v>85.99</v>
      </c>
      <c r="AN10" s="38">
        <v>86.101026367247599</v>
      </c>
      <c r="AO10" s="38">
        <v>88.746862638867455</v>
      </c>
      <c r="AP10" s="38">
        <v>96.425741641240421</v>
      </c>
      <c r="AQ10" s="38">
        <v>96.411984563163188</v>
      </c>
      <c r="AR10" s="38">
        <v>95.970014614899924</v>
      </c>
      <c r="AS10" s="38">
        <v>96.6079996119323</v>
      </c>
      <c r="AT10" s="38">
        <v>97.577098547291413</v>
      </c>
      <c r="AU10" s="38">
        <v>95.66</v>
      </c>
      <c r="AV10" s="53"/>
      <c r="AW10" s="53" t="s">
        <v>65</v>
      </c>
      <c r="AX10" s="53" t="s">
        <v>65</v>
      </c>
      <c r="AY10" s="41" t="s">
        <v>62</v>
      </c>
      <c r="AZ10" s="53"/>
      <c r="BA10" s="53"/>
      <c r="BB10" s="40">
        <v>1</v>
      </c>
      <c r="BC10" s="42">
        <f t="shared" si="0"/>
        <v>2</v>
      </c>
      <c r="BD10" s="26" t="s">
        <v>96</v>
      </c>
      <c r="BE10" s="26" t="s">
        <v>96</v>
      </c>
      <c r="BF10" s="26" t="s">
        <v>96</v>
      </c>
      <c r="BG10" s="26" t="s">
        <v>96</v>
      </c>
      <c r="BH10" s="26" t="s">
        <v>96</v>
      </c>
      <c r="BI10" s="26" t="s">
        <v>96</v>
      </c>
      <c r="BJ10" s="37" t="s">
        <v>65</v>
      </c>
      <c r="BK10" s="37" t="s">
        <v>65</v>
      </c>
      <c r="BL10" s="37" t="s">
        <v>65</v>
      </c>
      <c r="BM10" s="37" t="s">
        <v>65</v>
      </c>
      <c r="BN10" s="26" t="s">
        <v>86</v>
      </c>
      <c r="BO10" s="37" t="s">
        <v>65</v>
      </c>
      <c r="BP10" s="38" t="s">
        <v>65</v>
      </c>
      <c r="BQ10" s="26" t="s">
        <v>1084</v>
      </c>
      <c r="BR10" s="26"/>
      <c r="BS10" s="26" t="s">
        <v>65</v>
      </c>
      <c r="BT10" s="26" t="s">
        <v>1084</v>
      </c>
      <c r="BU10" s="26"/>
      <c r="BV10" s="26" t="s">
        <v>97</v>
      </c>
      <c r="BW10" s="26">
        <v>1</v>
      </c>
      <c r="BX10" s="26" t="s">
        <v>98</v>
      </c>
      <c r="BY10" s="216" t="s">
        <v>1220</v>
      </c>
      <c r="BZ10" s="268" t="s">
        <v>1230</v>
      </c>
      <c r="CA10" s="268" t="s">
        <v>1228</v>
      </c>
      <c r="CB10" s="29" t="s">
        <v>1258</v>
      </c>
      <c r="CC10" s="29" t="s">
        <v>1282</v>
      </c>
      <c r="CD10" s="29" t="s">
        <v>1282</v>
      </c>
      <c r="CF10" s="29" t="s">
        <v>1528</v>
      </c>
      <c r="CG10" s="29" t="s">
        <v>90</v>
      </c>
      <c r="CH10" s="382" t="s">
        <v>1571</v>
      </c>
    </row>
    <row r="11" spans="1:86 16383:16383" ht="52" x14ac:dyDescent="0.2">
      <c r="A11" s="571"/>
      <c r="B11" s="26">
        <v>1</v>
      </c>
      <c r="C11" s="371">
        <v>1</v>
      </c>
      <c r="D11" s="371" t="s">
        <v>49</v>
      </c>
      <c r="E11" s="51" t="s">
        <v>87</v>
      </c>
      <c r="F11" s="37" t="s">
        <v>88</v>
      </c>
      <c r="G11" s="30" t="s">
        <v>89</v>
      </c>
      <c r="H11" s="30" t="s">
        <v>90</v>
      </c>
      <c r="I11" s="31" t="s">
        <v>54</v>
      </c>
      <c r="J11" s="55" t="s">
        <v>99</v>
      </c>
      <c r="K11" s="37" t="s">
        <v>100</v>
      </c>
      <c r="L11" s="37">
        <v>1</v>
      </c>
      <c r="M11" s="26" t="s">
        <v>101</v>
      </c>
      <c r="N11" s="26" t="s">
        <v>58</v>
      </c>
      <c r="O11" s="26" t="s">
        <v>59</v>
      </c>
      <c r="P11" s="56">
        <v>0.34300000000000003</v>
      </c>
      <c r="Q11" s="56">
        <v>0.371</v>
      </c>
      <c r="R11" s="56">
        <v>0.48</v>
      </c>
      <c r="S11" s="56"/>
      <c r="T11" s="57" t="s">
        <v>62</v>
      </c>
      <c r="U11" s="58" t="s">
        <v>54</v>
      </c>
      <c r="V11" s="58" t="s">
        <v>63</v>
      </c>
      <c r="W11" s="58" t="s">
        <v>102</v>
      </c>
      <c r="X11" s="59"/>
      <c r="Y11" s="59"/>
      <c r="Z11" s="59"/>
      <c r="AA11" s="59"/>
      <c r="AB11" s="58" t="s">
        <v>65</v>
      </c>
      <c r="AC11" s="58" t="s">
        <v>65</v>
      </c>
      <c r="AD11" s="60" t="s">
        <v>54</v>
      </c>
      <c r="AE11" s="38" t="s">
        <v>66</v>
      </c>
      <c r="AF11" s="38" t="s">
        <v>66</v>
      </c>
      <c r="AG11" s="38" t="s">
        <v>66</v>
      </c>
      <c r="AH11" s="38" t="s">
        <v>66</v>
      </c>
      <c r="AI11" s="38" t="s">
        <v>66</v>
      </c>
      <c r="AJ11" s="38" t="s">
        <v>66</v>
      </c>
      <c r="AK11" s="38" t="s">
        <v>66</v>
      </c>
      <c r="AL11" s="57">
        <v>0.26390049639326801</v>
      </c>
      <c r="AM11" s="57">
        <v>0.27370861497076798</v>
      </c>
      <c r="AN11" s="57">
        <v>0.26821445338778999</v>
      </c>
      <c r="AO11" s="57">
        <v>0.275587584489554</v>
      </c>
      <c r="AP11" s="57">
        <v>2.8476319926096102E-3</v>
      </c>
      <c r="AQ11" s="57">
        <v>0.29710754778918702</v>
      </c>
      <c r="AR11" s="57">
        <v>0.31386870122295102</v>
      </c>
      <c r="AS11" s="57">
        <v>0.335549812463869</v>
      </c>
      <c r="AT11" s="57">
        <v>0.34345733098026299</v>
      </c>
      <c r="AU11" s="57">
        <v>0.357868953803823</v>
      </c>
      <c r="AV11" s="57"/>
      <c r="AW11" s="41" t="s">
        <v>65</v>
      </c>
      <c r="AX11" s="41" t="s">
        <v>65</v>
      </c>
      <c r="AY11" s="41" t="s">
        <v>62</v>
      </c>
      <c r="AZ11" s="41"/>
      <c r="BA11" s="41"/>
      <c r="BB11" s="40">
        <v>1</v>
      </c>
      <c r="BC11" s="42">
        <f t="shared" si="0"/>
        <v>2</v>
      </c>
      <c r="BD11" s="26"/>
      <c r="BE11" s="26"/>
      <c r="BF11" s="26"/>
      <c r="BG11" s="26"/>
      <c r="BH11" s="26"/>
      <c r="BI11" s="26"/>
      <c r="BJ11" s="41" t="s">
        <v>65</v>
      </c>
      <c r="BK11" s="37" t="s">
        <v>65</v>
      </c>
      <c r="BL11" s="57" t="s">
        <v>62</v>
      </c>
      <c r="BM11" s="57" t="s">
        <v>62</v>
      </c>
      <c r="BN11" s="61" t="s">
        <v>86</v>
      </c>
      <c r="BO11" s="59" t="s">
        <v>65</v>
      </c>
      <c r="BP11" s="38" t="s">
        <v>65</v>
      </c>
      <c r="BQ11" s="26" t="s">
        <v>1085</v>
      </c>
      <c r="BR11" s="26"/>
      <c r="BS11" s="26" t="s">
        <v>65</v>
      </c>
      <c r="BT11" s="26" t="s">
        <v>1085</v>
      </c>
      <c r="BU11" s="26"/>
      <c r="BV11" s="26"/>
      <c r="BW11" s="26"/>
      <c r="BX11" s="26" t="s">
        <v>103</v>
      </c>
      <c r="BZ11" s="6" t="s">
        <v>1230</v>
      </c>
      <c r="CA11" s="268" t="s">
        <v>1228</v>
      </c>
      <c r="CB11" s="29" t="s">
        <v>1258</v>
      </c>
      <c r="CC11" s="29" t="s">
        <v>1282</v>
      </c>
      <c r="CD11" s="29" t="s">
        <v>1282</v>
      </c>
      <c r="CF11" s="29" t="s">
        <v>1528</v>
      </c>
      <c r="CG11" s="29" t="s">
        <v>89</v>
      </c>
      <c r="CH11" s="382" t="s">
        <v>1537</v>
      </c>
    </row>
    <row r="12" spans="1:86 16383:16383" ht="52" x14ac:dyDescent="0.2">
      <c r="A12" s="571"/>
      <c r="B12" s="26">
        <v>1</v>
      </c>
      <c r="C12" s="371">
        <v>1</v>
      </c>
      <c r="D12" s="371" t="s">
        <v>49</v>
      </c>
      <c r="E12" s="51" t="s">
        <v>87</v>
      </c>
      <c r="F12" s="37" t="s">
        <v>88</v>
      </c>
      <c r="G12" s="30" t="s">
        <v>89</v>
      </c>
      <c r="H12" s="30" t="s">
        <v>90</v>
      </c>
      <c r="I12" s="31" t="s">
        <v>54</v>
      </c>
      <c r="J12" s="32" t="s">
        <v>104</v>
      </c>
      <c r="K12" s="37" t="s">
        <v>105</v>
      </c>
      <c r="L12" s="37"/>
      <c r="M12" s="26" t="s">
        <v>106</v>
      </c>
      <c r="N12" s="35" t="s">
        <v>58</v>
      </c>
      <c r="O12" s="35" t="s">
        <v>59</v>
      </c>
      <c r="P12" s="39">
        <v>0.36799999999999999</v>
      </c>
      <c r="Q12" s="39">
        <v>0.379</v>
      </c>
      <c r="R12" s="39">
        <v>0.42099999999999999</v>
      </c>
      <c r="S12" s="39"/>
      <c r="T12" s="39" t="s">
        <v>62</v>
      </c>
      <c r="U12" s="37" t="s">
        <v>54</v>
      </c>
      <c r="V12" s="26" t="s">
        <v>63</v>
      </c>
      <c r="W12" s="29" t="s">
        <v>102</v>
      </c>
      <c r="X12" s="29"/>
      <c r="Y12" s="29"/>
      <c r="Z12" s="29"/>
      <c r="AA12" s="29"/>
      <c r="AB12" s="37" t="s">
        <v>65</v>
      </c>
      <c r="AC12" s="37" t="s">
        <v>65</v>
      </c>
      <c r="AD12" s="26" t="s">
        <v>54</v>
      </c>
      <c r="AE12" s="38" t="s">
        <v>66</v>
      </c>
      <c r="AF12" s="38" t="s">
        <v>66</v>
      </c>
      <c r="AG12" s="38" t="s">
        <v>66</v>
      </c>
      <c r="AH12" s="38" t="s">
        <v>66</v>
      </c>
      <c r="AI12" s="38" t="s">
        <v>66</v>
      </c>
      <c r="AJ12" s="38" t="s">
        <v>66</v>
      </c>
      <c r="AK12" s="38" t="s">
        <v>66</v>
      </c>
      <c r="AL12" s="45">
        <v>0.31581501750985902</v>
      </c>
      <c r="AM12" s="45">
        <v>0.32083169190354799</v>
      </c>
      <c r="AN12" s="45">
        <v>0.31326060718717202</v>
      </c>
      <c r="AO12" s="45">
        <v>0.31449078329656999</v>
      </c>
      <c r="AP12" s="45">
        <v>0.31623394797205601</v>
      </c>
      <c r="AQ12" s="45">
        <v>0.32597176960766799</v>
      </c>
      <c r="AR12" s="45">
        <v>0.34354486660470701</v>
      </c>
      <c r="AS12" s="45">
        <v>0.362773093256331</v>
      </c>
      <c r="AT12" s="45">
        <v>0.36766763899774302</v>
      </c>
      <c r="AU12" s="45">
        <v>0.37858503331356502</v>
      </c>
      <c r="AV12" s="45"/>
      <c r="AW12" s="38" t="s">
        <v>65</v>
      </c>
      <c r="AX12" s="26" t="s">
        <v>65</v>
      </c>
      <c r="AY12" s="26" t="s">
        <v>62</v>
      </c>
      <c r="AZ12" s="26"/>
      <c r="BA12" s="26"/>
      <c r="BB12" s="40">
        <v>1</v>
      </c>
      <c r="BC12" s="42">
        <f t="shared" si="0"/>
        <v>2</v>
      </c>
      <c r="BD12" s="26"/>
      <c r="BE12" s="26"/>
      <c r="BF12" s="26"/>
      <c r="BG12" s="26"/>
      <c r="BH12" s="26"/>
      <c r="BI12" s="26"/>
      <c r="BJ12" s="38" t="s">
        <v>65</v>
      </c>
      <c r="BK12" s="37" t="s">
        <v>65</v>
      </c>
      <c r="BL12" s="37" t="s">
        <v>65</v>
      </c>
      <c r="BM12" s="37" t="s">
        <v>65</v>
      </c>
      <c r="BN12" s="26" t="s">
        <v>86</v>
      </c>
      <c r="BO12" s="38" t="s">
        <v>65</v>
      </c>
      <c r="BP12" s="38" t="s">
        <v>65</v>
      </c>
      <c r="BQ12" s="26" t="s">
        <v>1086</v>
      </c>
      <c r="BR12" s="26"/>
      <c r="BS12" s="26" t="s">
        <v>65</v>
      </c>
      <c r="BT12" s="26" t="s">
        <v>1086</v>
      </c>
      <c r="BU12" s="26"/>
      <c r="BV12" s="26"/>
      <c r="BW12" s="26"/>
      <c r="BX12" s="26"/>
      <c r="BZ12" s="6" t="s">
        <v>1230</v>
      </c>
      <c r="CA12" s="268" t="s">
        <v>1228</v>
      </c>
      <c r="CB12" s="29" t="s">
        <v>1258</v>
      </c>
      <c r="CC12" s="29" t="s">
        <v>1282</v>
      </c>
      <c r="CD12" s="29" t="s">
        <v>1282</v>
      </c>
      <c r="CF12" s="29" t="s">
        <v>1528</v>
      </c>
      <c r="CG12" s="29" t="s">
        <v>89</v>
      </c>
      <c r="CH12" s="43"/>
    </row>
    <row r="13" spans="1:86 16383:16383" ht="344" x14ac:dyDescent="0.2">
      <c r="A13" s="571"/>
      <c r="B13" s="37">
        <v>1</v>
      </c>
      <c r="C13" s="371">
        <v>1</v>
      </c>
      <c r="D13" s="371" t="s">
        <v>49</v>
      </c>
      <c r="E13" s="51" t="s">
        <v>107</v>
      </c>
      <c r="F13" s="37" t="s">
        <v>108</v>
      </c>
      <c r="G13" s="63" t="s">
        <v>109</v>
      </c>
      <c r="H13" s="44"/>
      <c r="I13" s="31" t="s">
        <v>110</v>
      </c>
      <c r="J13" s="32" t="s">
        <v>55</v>
      </c>
      <c r="K13" s="58" t="s">
        <v>111</v>
      </c>
      <c r="L13" s="58"/>
      <c r="M13" s="58" t="s">
        <v>112</v>
      </c>
      <c r="N13" s="58" t="s">
        <v>113</v>
      </c>
      <c r="O13" s="58" t="s">
        <v>114</v>
      </c>
      <c r="P13" s="33">
        <v>0</v>
      </c>
      <c r="Q13" s="58" t="s">
        <v>115</v>
      </c>
      <c r="R13" s="64" t="s">
        <v>116</v>
      </c>
      <c r="S13" s="64"/>
      <c r="T13" s="60" t="s">
        <v>62</v>
      </c>
      <c r="U13" s="65" t="s">
        <v>114</v>
      </c>
      <c r="V13" s="26" t="s">
        <v>117</v>
      </c>
      <c r="W13" s="65" t="s">
        <v>114</v>
      </c>
      <c r="X13" s="29"/>
      <c r="Y13" s="29"/>
      <c r="Z13" s="29"/>
      <c r="AA13" s="29"/>
      <c r="AB13" s="37" t="s">
        <v>62</v>
      </c>
      <c r="AC13" s="37" t="s">
        <v>62</v>
      </c>
      <c r="AD13" s="35" t="s">
        <v>118</v>
      </c>
      <c r="AE13" s="35" t="s">
        <v>118</v>
      </c>
      <c r="AF13" s="35" t="s">
        <v>118</v>
      </c>
      <c r="AG13" s="35" t="s">
        <v>118</v>
      </c>
      <c r="AH13" s="35" t="s">
        <v>118</v>
      </c>
      <c r="AI13" s="35" t="s">
        <v>118</v>
      </c>
      <c r="AJ13" s="35" t="s">
        <v>118</v>
      </c>
      <c r="AK13" s="35" t="s">
        <v>118</v>
      </c>
      <c r="AL13" s="35" t="s">
        <v>118</v>
      </c>
      <c r="AM13" s="35" t="s">
        <v>118</v>
      </c>
      <c r="AN13" s="35" t="s">
        <v>118</v>
      </c>
      <c r="AO13" s="35" t="s">
        <v>118</v>
      </c>
      <c r="AP13" s="35" t="s">
        <v>118</v>
      </c>
      <c r="AQ13" s="35" t="s">
        <v>118</v>
      </c>
      <c r="AR13" s="35" t="s">
        <v>118</v>
      </c>
      <c r="AS13" s="35" t="s">
        <v>118</v>
      </c>
      <c r="AT13" s="35" t="s">
        <v>118</v>
      </c>
      <c r="AU13" s="35" t="s">
        <v>118</v>
      </c>
      <c r="AV13" s="35"/>
      <c r="AW13" s="38" t="s">
        <v>62</v>
      </c>
      <c r="AX13" s="38" t="s">
        <v>62</v>
      </c>
      <c r="AY13" s="38" t="s">
        <v>62</v>
      </c>
      <c r="AZ13" s="38" t="s">
        <v>119</v>
      </c>
      <c r="BA13" s="38"/>
      <c r="BB13" s="40"/>
      <c r="BC13" s="42">
        <f t="shared" si="0"/>
        <v>2</v>
      </c>
      <c r="BD13" s="37" t="s">
        <v>120</v>
      </c>
      <c r="BE13" s="37" t="s">
        <v>121</v>
      </c>
      <c r="BF13" s="37" t="s">
        <v>122</v>
      </c>
      <c r="BG13" s="66" t="s">
        <v>123</v>
      </c>
      <c r="BH13" s="37"/>
      <c r="BI13" s="37" t="s">
        <v>124</v>
      </c>
      <c r="BJ13" s="38" t="s">
        <v>65</v>
      </c>
      <c r="BK13" s="38" t="s">
        <v>62</v>
      </c>
      <c r="BL13" s="38" t="s">
        <v>62</v>
      </c>
      <c r="BM13" s="38" t="s">
        <v>62</v>
      </c>
      <c r="BN13" s="38" t="s">
        <v>62</v>
      </c>
      <c r="BO13" s="38" t="s">
        <v>62</v>
      </c>
      <c r="BP13" s="67"/>
      <c r="BQ13" s="26" t="s">
        <v>1087</v>
      </c>
      <c r="BR13" s="26"/>
      <c r="BS13" s="26" t="s">
        <v>65</v>
      </c>
      <c r="BT13" s="26" t="s">
        <v>1087</v>
      </c>
      <c r="BU13" s="26"/>
      <c r="BV13" s="26"/>
      <c r="BW13" s="26"/>
      <c r="BX13" s="26"/>
      <c r="BZ13" s="6" t="s">
        <v>1230</v>
      </c>
      <c r="CA13" s="268" t="s">
        <v>1228</v>
      </c>
      <c r="CB13" s="64" t="s">
        <v>1257</v>
      </c>
      <c r="CC13" s="29" t="s">
        <v>1257</v>
      </c>
      <c r="CD13" s="29" t="s">
        <v>1257</v>
      </c>
      <c r="CF13" s="29" t="s">
        <v>1528</v>
      </c>
      <c r="CG13" s="29" t="s">
        <v>114</v>
      </c>
      <c r="CH13" s="43"/>
    </row>
    <row r="14" spans="1:86 16383:16383" ht="104" x14ac:dyDescent="0.2">
      <c r="A14" s="571"/>
      <c r="B14" s="37">
        <v>1</v>
      </c>
      <c r="C14" s="371">
        <v>1</v>
      </c>
      <c r="D14" s="371" t="s">
        <v>49</v>
      </c>
      <c r="E14" s="51" t="s">
        <v>125</v>
      </c>
      <c r="F14" s="37" t="s">
        <v>126</v>
      </c>
      <c r="G14" s="59" t="s">
        <v>127</v>
      </c>
      <c r="H14" s="68" t="s">
        <v>128</v>
      </c>
      <c r="I14" s="31" t="s">
        <v>129</v>
      </c>
      <c r="J14" s="32" t="s">
        <v>55</v>
      </c>
      <c r="K14" s="69" t="s">
        <v>130</v>
      </c>
      <c r="L14" s="70">
        <v>1</v>
      </c>
      <c r="M14" s="71" t="s">
        <v>131</v>
      </c>
      <c r="N14" s="72" t="s">
        <v>132</v>
      </c>
      <c r="O14" s="71" t="s">
        <v>133</v>
      </c>
      <c r="P14" s="73">
        <v>89</v>
      </c>
      <c r="Q14" s="74">
        <v>87</v>
      </c>
      <c r="R14" s="74">
        <v>80</v>
      </c>
      <c r="S14" s="74"/>
      <c r="T14" s="39" t="s">
        <v>62</v>
      </c>
      <c r="U14" s="37" t="s">
        <v>135</v>
      </c>
      <c r="V14" s="37" t="s">
        <v>136</v>
      </c>
      <c r="W14" s="29" t="s">
        <v>137</v>
      </c>
      <c r="X14" s="37"/>
      <c r="Y14" s="29"/>
      <c r="Z14" s="29"/>
      <c r="AA14" s="29"/>
      <c r="AB14" s="37" t="s">
        <v>65</v>
      </c>
      <c r="AC14" s="37" t="s">
        <v>65</v>
      </c>
      <c r="AD14" s="37"/>
      <c r="AE14" s="37"/>
      <c r="AF14" s="37"/>
      <c r="AG14" s="37"/>
      <c r="AH14" s="37"/>
      <c r="AI14" s="37"/>
      <c r="AJ14" s="75">
        <v>82</v>
      </c>
      <c r="AK14" s="75">
        <v>65</v>
      </c>
      <c r="AL14" s="75">
        <v>59</v>
      </c>
      <c r="AM14" s="75">
        <v>74</v>
      </c>
      <c r="AN14" s="75">
        <v>29</v>
      </c>
      <c r="AO14" s="75">
        <v>137</v>
      </c>
      <c r="AP14" s="75">
        <v>152</v>
      </c>
      <c r="AQ14" s="75">
        <v>70</v>
      </c>
      <c r="AR14" s="75">
        <v>41</v>
      </c>
      <c r="AS14" s="75">
        <v>86</v>
      </c>
      <c r="AT14" s="76">
        <v>139</v>
      </c>
      <c r="AU14" s="75">
        <v>120</v>
      </c>
      <c r="AV14" s="77"/>
      <c r="AW14" s="38" t="s">
        <v>62</v>
      </c>
      <c r="AX14" s="38" t="s">
        <v>62</v>
      </c>
      <c r="AY14" s="38" t="s">
        <v>65</v>
      </c>
      <c r="AZ14" s="26" t="s">
        <v>138</v>
      </c>
      <c r="BA14" s="26" t="s">
        <v>1489</v>
      </c>
      <c r="BB14" s="77">
        <v>1</v>
      </c>
      <c r="BC14" s="42">
        <f t="shared" si="0"/>
        <v>2</v>
      </c>
      <c r="BD14" s="26"/>
      <c r="BE14" s="26"/>
      <c r="BF14" s="26"/>
      <c r="BG14" s="26"/>
      <c r="BH14" s="26"/>
      <c r="BI14" s="26"/>
      <c r="BJ14" s="26" t="s">
        <v>65</v>
      </c>
      <c r="BK14" s="37" t="s">
        <v>65</v>
      </c>
      <c r="BL14" s="37" t="s">
        <v>65</v>
      </c>
      <c r="BM14" s="37" t="s">
        <v>65</v>
      </c>
      <c r="BN14" s="26" t="s">
        <v>86</v>
      </c>
      <c r="BO14" s="38" t="s">
        <v>65</v>
      </c>
      <c r="BP14" s="38" t="s">
        <v>65</v>
      </c>
      <c r="BQ14" s="26" t="s">
        <v>1088</v>
      </c>
      <c r="BR14" s="26"/>
      <c r="BS14" s="26" t="s">
        <v>65</v>
      </c>
      <c r="BT14" s="26" t="s">
        <v>1088</v>
      </c>
      <c r="BU14" s="26"/>
      <c r="BV14" s="26"/>
      <c r="BW14" s="26"/>
      <c r="BX14" s="37" t="s">
        <v>139</v>
      </c>
      <c r="BZ14" s="6" t="s">
        <v>1225</v>
      </c>
      <c r="CA14" s="268" t="s">
        <v>1228</v>
      </c>
      <c r="CB14" s="74" t="s">
        <v>1256</v>
      </c>
      <c r="CC14" s="29" t="s">
        <v>1256</v>
      </c>
      <c r="CD14" s="37" t="s">
        <v>1357</v>
      </c>
      <c r="CE14" s="268" t="s">
        <v>1220</v>
      </c>
      <c r="CF14" s="29" t="s">
        <v>1528</v>
      </c>
      <c r="CG14" s="29" t="s">
        <v>127</v>
      </c>
      <c r="CH14" s="43"/>
    </row>
    <row r="15" spans="1:86 16383:16383" ht="104" x14ac:dyDescent="0.2">
      <c r="A15" s="571"/>
      <c r="B15" s="37">
        <v>1</v>
      </c>
      <c r="C15" s="371">
        <v>1</v>
      </c>
      <c r="D15" s="371" t="s">
        <v>49</v>
      </c>
      <c r="E15" s="51" t="s">
        <v>125</v>
      </c>
      <c r="F15" s="37" t="s">
        <v>126</v>
      </c>
      <c r="G15" s="59" t="s">
        <v>127</v>
      </c>
      <c r="H15" s="68" t="s">
        <v>128</v>
      </c>
      <c r="I15" s="31" t="s">
        <v>54</v>
      </c>
      <c r="J15" s="32" t="s">
        <v>55</v>
      </c>
      <c r="K15" s="58" t="s">
        <v>140</v>
      </c>
      <c r="L15" s="58">
        <v>1</v>
      </c>
      <c r="M15" s="37" t="s">
        <v>141</v>
      </c>
      <c r="N15" s="72" t="s">
        <v>142</v>
      </c>
      <c r="O15" s="71" t="s">
        <v>133</v>
      </c>
      <c r="P15" s="380">
        <v>989.79</v>
      </c>
      <c r="Q15" s="380">
        <v>971.98</v>
      </c>
      <c r="R15" s="381">
        <v>890.82</v>
      </c>
      <c r="S15" s="79" t="s">
        <v>1434</v>
      </c>
      <c r="T15" s="39" t="s">
        <v>62</v>
      </c>
      <c r="U15" s="37" t="s">
        <v>135</v>
      </c>
      <c r="V15" s="37" t="s">
        <v>136</v>
      </c>
      <c r="W15" s="29" t="s">
        <v>137</v>
      </c>
      <c r="X15" s="37"/>
      <c r="Y15" s="29"/>
      <c r="Z15" s="29"/>
      <c r="AA15" s="29"/>
      <c r="AB15" s="37" t="s">
        <v>65</v>
      </c>
      <c r="AC15" s="37" t="s">
        <v>65</v>
      </c>
      <c r="AD15" s="37"/>
      <c r="AE15" s="37"/>
      <c r="AF15" s="37"/>
      <c r="AG15" s="37"/>
      <c r="AH15" s="37"/>
      <c r="AI15" s="37"/>
      <c r="AJ15" s="75">
        <v>2401</v>
      </c>
      <c r="AK15" s="75">
        <v>1505</v>
      </c>
      <c r="AL15" s="75">
        <v>3319</v>
      </c>
      <c r="AM15" s="75">
        <v>4089</v>
      </c>
      <c r="AN15" s="75">
        <v>925</v>
      </c>
      <c r="AO15" s="75">
        <v>6492</v>
      </c>
      <c r="AP15" s="75">
        <v>5073</v>
      </c>
      <c r="AQ15" s="75">
        <v>2046</v>
      </c>
      <c r="AR15" s="75">
        <v>1265</v>
      </c>
      <c r="AS15" s="75">
        <v>928.1773028419999</v>
      </c>
      <c r="AT15" s="75">
        <v>776.20681881234793</v>
      </c>
      <c r="AU15" s="75">
        <v>1299.2692650178371</v>
      </c>
      <c r="AV15" s="77"/>
      <c r="AW15" s="38" t="s">
        <v>62</v>
      </c>
      <c r="AX15" s="38" t="s">
        <v>62</v>
      </c>
      <c r="AY15" s="38" t="s">
        <v>62</v>
      </c>
      <c r="AZ15" s="26" t="s">
        <v>138</v>
      </c>
      <c r="BA15" s="26" t="s">
        <v>1490</v>
      </c>
      <c r="BB15" s="77">
        <v>1</v>
      </c>
      <c r="BC15" s="42">
        <f t="shared" si="0"/>
        <v>2</v>
      </c>
      <c r="BD15" s="26"/>
      <c r="BE15" s="26"/>
      <c r="BF15" s="26"/>
      <c r="BG15" s="26"/>
      <c r="BH15" s="26"/>
      <c r="BI15" s="26"/>
      <c r="BJ15" s="26" t="s">
        <v>65</v>
      </c>
      <c r="BK15" s="37" t="s">
        <v>65</v>
      </c>
      <c r="BL15" s="37" t="s">
        <v>65</v>
      </c>
      <c r="BM15" s="37" t="s">
        <v>65</v>
      </c>
      <c r="BN15" s="26" t="s">
        <v>86</v>
      </c>
      <c r="BO15" s="38" t="s">
        <v>65</v>
      </c>
      <c r="BP15" s="38" t="s">
        <v>65</v>
      </c>
      <c r="BQ15" s="26" t="s">
        <v>143</v>
      </c>
      <c r="BR15" s="26"/>
      <c r="BS15" s="26" t="s">
        <v>65</v>
      </c>
      <c r="BT15" s="26" t="e">
        <v>#N/A</v>
      </c>
      <c r="BU15" s="26"/>
      <c r="BV15" s="26" t="s">
        <v>144</v>
      </c>
      <c r="BW15" s="26">
        <v>1</v>
      </c>
      <c r="BX15" s="26" t="s">
        <v>145</v>
      </c>
      <c r="BY15" s="216" t="s">
        <v>1220</v>
      </c>
      <c r="BZ15" s="6" t="s">
        <v>1225</v>
      </c>
      <c r="CA15" s="268" t="s">
        <v>1228</v>
      </c>
      <c r="CB15" s="29" t="s">
        <v>1258</v>
      </c>
      <c r="CC15" s="29" t="s">
        <v>1258</v>
      </c>
      <c r="CD15" s="37" t="s">
        <v>1357</v>
      </c>
      <c r="CE15" s="268" t="s">
        <v>1220</v>
      </c>
      <c r="CF15" s="29" t="s">
        <v>1528</v>
      </c>
      <c r="CG15" s="29" t="s">
        <v>127</v>
      </c>
      <c r="CH15" s="43"/>
    </row>
    <row r="16" spans="1:86 16383:16383" ht="169" x14ac:dyDescent="0.2">
      <c r="A16" s="571">
        <v>2</v>
      </c>
      <c r="B16" s="26">
        <v>1</v>
      </c>
      <c r="C16" s="371">
        <v>2</v>
      </c>
      <c r="D16" s="371" t="s">
        <v>146</v>
      </c>
      <c r="E16" s="51" t="s">
        <v>147</v>
      </c>
      <c r="F16" s="37" t="s">
        <v>148</v>
      </c>
      <c r="G16" s="29" t="s">
        <v>149</v>
      </c>
      <c r="H16" s="44" t="s">
        <v>1498</v>
      </c>
      <c r="I16" s="31" t="s">
        <v>54</v>
      </c>
      <c r="J16" s="32" t="s">
        <v>151</v>
      </c>
      <c r="K16" s="37" t="s">
        <v>152</v>
      </c>
      <c r="L16" s="37"/>
      <c r="M16" s="37" t="s">
        <v>153</v>
      </c>
      <c r="N16" s="33" t="s">
        <v>154</v>
      </c>
      <c r="O16" s="33" t="s">
        <v>155</v>
      </c>
      <c r="P16" s="337">
        <v>6.83</v>
      </c>
      <c r="Q16" s="81">
        <v>6.5</v>
      </c>
      <c r="R16" s="82">
        <v>5</v>
      </c>
      <c r="S16" s="82"/>
      <c r="T16" s="29" t="s">
        <v>65</v>
      </c>
      <c r="U16" s="37" t="s">
        <v>95</v>
      </c>
      <c r="V16" s="37" t="s">
        <v>63</v>
      </c>
      <c r="W16" s="29" t="s">
        <v>90</v>
      </c>
      <c r="X16" s="29"/>
      <c r="Y16" s="29"/>
      <c r="Z16" s="29"/>
      <c r="AA16" s="29"/>
      <c r="AB16" s="37" t="s">
        <v>65</v>
      </c>
      <c r="AC16" s="37" t="s">
        <v>65</v>
      </c>
      <c r="AD16" s="37" t="s">
        <v>54</v>
      </c>
      <c r="AE16" s="83"/>
      <c r="AF16" s="83"/>
      <c r="AG16" s="83"/>
      <c r="AH16" s="83"/>
      <c r="AI16" s="83"/>
      <c r="AJ16" s="83">
        <v>14.871860276340344</v>
      </c>
      <c r="AK16" s="83">
        <v>12.602482040304777</v>
      </c>
      <c r="AL16" s="83">
        <v>9.7504104364297675</v>
      </c>
      <c r="AM16" s="83">
        <v>11.71</v>
      </c>
      <c r="AN16" s="38">
        <v>9.1601540775304215</v>
      </c>
      <c r="AO16" s="83">
        <v>8.1547371896439049</v>
      </c>
      <c r="AP16" s="83">
        <v>6.7223171827328887</v>
      </c>
      <c r="AQ16" s="83">
        <v>7.5737290874775027</v>
      </c>
      <c r="AR16" s="83">
        <v>6.76</v>
      </c>
      <c r="AS16" s="83">
        <v>6.8211510437173137</v>
      </c>
      <c r="AT16" s="83">
        <v>6.83</v>
      </c>
      <c r="AU16" s="83"/>
      <c r="AV16" s="83"/>
      <c r="AW16" s="83" t="s">
        <v>65</v>
      </c>
      <c r="AX16" s="83" t="s">
        <v>62</v>
      </c>
      <c r="AY16" s="83" t="s">
        <v>62</v>
      </c>
      <c r="AZ16" s="83" t="s">
        <v>156</v>
      </c>
      <c r="BA16" s="324" t="s">
        <v>1450</v>
      </c>
      <c r="BB16" s="40"/>
      <c r="BC16" s="42">
        <f t="shared" si="0"/>
        <v>2</v>
      </c>
      <c r="BD16" s="84" t="s">
        <v>96</v>
      </c>
      <c r="BE16" s="84" t="s">
        <v>96</v>
      </c>
      <c r="BF16" s="84" t="s">
        <v>96</v>
      </c>
      <c r="BG16" s="84" t="s">
        <v>96</v>
      </c>
      <c r="BH16" s="84" t="s">
        <v>96</v>
      </c>
      <c r="BI16" s="26" t="s">
        <v>96</v>
      </c>
      <c r="BJ16" s="83" t="s">
        <v>65</v>
      </c>
      <c r="BK16" s="37" t="s">
        <v>65</v>
      </c>
      <c r="BL16" s="37" t="s">
        <v>65</v>
      </c>
      <c r="BM16" s="83" t="s">
        <v>62</v>
      </c>
      <c r="BN16" s="83" t="s">
        <v>86</v>
      </c>
      <c r="BO16" s="83" t="s">
        <v>65</v>
      </c>
      <c r="BP16" s="67"/>
      <c r="BQ16" s="26" t="s">
        <v>1089</v>
      </c>
      <c r="BR16" s="26"/>
      <c r="BS16" s="26" t="s">
        <v>65</v>
      </c>
      <c r="BT16" s="26" t="s">
        <v>1089</v>
      </c>
      <c r="BU16" s="26"/>
      <c r="BV16" s="26"/>
      <c r="BW16" s="26"/>
      <c r="BX16" s="26"/>
      <c r="BZ16" s="6" t="s">
        <v>1225</v>
      </c>
      <c r="CA16" s="268" t="s">
        <v>1228</v>
      </c>
      <c r="CB16" s="6"/>
      <c r="CC16" s="29" t="s">
        <v>1256</v>
      </c>
      <c r="CD16" s="37" t="s">
        <v>1362</v>
      </c>
      <c r="CF16" s="373" t="s">
        <v>1529</v>
      </c>
      <c r="CG16" s="373"/>
      <c r="CH16" s="43"/>
    </row>
    <row r="17" spans="1:86" ht="169" x14ac:dyDescent="0.2">
      <c r="A17" s="571"/>
      <c r="B17" s="26">
        <v>1</v>
      </c>
      <c r="C17" s="371">
        <v>2</v>
      </c>
      <c r="D17" s="371" t="s">
        <v>146</v>
      </c>
      <c r="E17" s="27" t="s">
        <v>157</v>
      </c>
      <c r="F17" s="37" t="s">
        <v>158</v>
      </c>
      <c r="G17" s="29" t="s">
        <v>159</v>
      </c>
      <c r="H17" s="44" t="s">
        <v>1498</v>
      </c>
      <c r="I17" s="31" t="s">
        <v>54</v>
      </c>
      <c r="J17" s="32" t="s">
        <v>161</v>
      </c>
      <c r="K17" s="37" t="s">
        <v>162</v>
      </c>
      <c r="L17" s="37"/>
      <c r="M17" s="37" t="s">
        <v>163</v>
      </c>
      <c r="N17" s="33" t="s">
        <v>58</v>
      </c>
      <c r="O17" s="33" t="s">
        <v>164</v>
      </c>
      <c r="P17" s="33" t="s">
        <v>165</v>
      </c>
      <c r="Q17" s="33" t="s">
        <v>166</v>
      </c>
      <c r="R17" s="85">
        <v>0.13900000000000001</v>
      </c>
      <c r="S17" s="85"/>
      <c r="T17" s="33" t="s">
        <v>62</v>
      </c>
      <c r="U17" s="33" t="s">
        <v>167</v>
      </c>
      <c r="V17" s="58" t="s">
        <v>63</v>
      </c>
      <c r="W17" s="29" t="s">
        <v>90</v>
      </c>
      <c r="X17" s="29"/>
      <c r="Y17" s="29"/>
      <c r="Z17" s="29"/>
      <c r="AA17" s="29"/>
      <c r="AB17" s="37" t="s">
        <v>68</v>
      </c>
      <c r="AC17" s="37" t="s">
        <v>68</v>
      </c>
      <c r="AD17" s="33" t="s">
        <v>118</v>
      </c>
      <c r="AE17" s="38"/>
      <c r="AF17" s="38"/>
      <c r="AG17" s="29"/>
      <c r="AH17" s="29"/>
      <c r="AI17" s="29"/>
      <c r="AJ17" s="29"/>
      <c r="AK17" s="29"/>
      <c r="AL17" s="29"/>
      <c r="AM17" s="29"/>
      <c r="AN17" s="29"/>
      <c r="AO17" s="29"/>
      <c r="AP17" s="29"/>
      <c r="AQ17" s="29"/>
      <c r="AR17" s="29"/>
      <c r="AS17" s="29"/>
      <c r="AT17" s="29"/>
      <c r="AU17" s="29"/>
      <c r="AV17" s="29"/>
      <c r="AW17" s="83" t="s">
        <v>65</v>
      </c>
      <c r="AX17" s="83" t="s">
        <v>62</v>
      </c>
      <c r="AY17" s="83" t="s">
        <v>65</v>
      </c>
      <c r="AZ17" s="83" t="s">
        <v>168</v>
      </c>
      <c r="BA17" s="83"/>
      <c r="BB17" s="40">
        <v>1</v>
      </c>
      <c r="BC17" s="42">
        <f t="shared" si="0"/>
        <v>2</v>
      </c>
      <c r="BD17" s="84" t="s">
        <v>96</v>
      </c>
      <c r="BE17" s="84" t="s">
        <v>96</v>
      </c>
      <c r="BF17" s="84" t="s">
        <v>96</v>
      </c>
      <c r="BG17" s="84" t="s">
        <v>96</v>
      </c>
      <c r="BH17" s="84" t="s">
        <v>96</v>
      </c>
      <c r="BI17" s="26" t="s">
        <v>96</v>
      </c>
      <c r="BJ17" s="83" t="s">
        <v>65</v>
      </c>
      <c r="BK17" s="83" t="s">
        <v>62</v>
      </c>
      <c r="BL17" s="83" t="s">
        <v>62</v>
      </c>
      <c r="BM17" s="83" t="s">
        <v>62</v>
      </c>
      <c r="BN17" s="83" t="s">
        <v>62</v>
      </c>
      <c r="BO17" s="83" t="s">
        <v>62</v>
      </c>
      <c r="BP17" s="67"/>
      <c r="BQ17" s="26" t="s">
        <v>1090</v>
      </c>
      <c r="BR17" s="26" t="s">
        <v>55</v>
      </c>
      <c r="BS17" s="26" t="s">
        <v>62</v>
      </c>
      <c r="BT17" s="26" t="e">
        <v>#N/A</v>
      </c>
      <c r="BU17" s="26"/>
      <c r="BV17" s="26"/>
      <c r="BW17" s="26">
        <v>1</v>
      </c>
      <c r="BX17" s="26"/>
      <c r="BY17" s="37" t="s">
        <v>1220</v>
      </c>
      <c r="BZ17" s="6" t="s">
        <v>1225</v>
      </c>
      <c r="CA17" s="268" t="s">
        <v>1228</v>
      </c>
      <c r="CB17" s="6"/>
      <c r="CC17" s="29" t="s">
        <v>1256</v>
      </c>
      <c r="CD17" s="107" t="s">
        <v>1256</v>
      </c>
      <c r="CF17" s="373" t="s">
        <v>1529</v>
      </c>
      <c r="CG17" s="373"/>
      <c r="CH17" s="43"/>
    </row>
    <row r="18" spans="1:86" ht="169" x14ac:dyDescent="0.2">
      <c r="A18" s="571"/>
      <c r="B18" s="26">
        <v>1</v>
      </c>
      <c r="C18" s="371">
        <v>2</v>
      </c>
      <c r="D18" s="371" t="s">
        <v>146</v>
      </c>
      <c r="E18" s="27" t="s">
        <v>157</v>
      </c>
      <c r="F18" s="37" t="s">
        <v>158</v>
      </c>
      <c r="G18" s="29" t="s">
        <v>159</v>
      </c>
      <c r="H18" s="44" t="s">
        <v>1498</v>
      </c>
      <c r="I18" s="31" t="s">
        <v>54</v>
      </c>
      <c r="J18" s="32" t="s">
        <v>170</v>
      </c>
      <c r="K18" s="37" t="s">
        <v>171</v>
      </c>
      <c r="L18" s="37"/>
      <c r="M18" s="37" t="s">
        <v>172</v>
      </c>
      <c r="N18" s="33" t="s">
        <v>58</v>
      </c>
      <c r="O18" s="37" t="s">
        <v>173</v>
      </c>
      <c r="P18" s="59">
        <v>0.36099999999999999</v>
      </c>
      <c r="Q18" s="86" t="s">
        <v>174</v>
      </c>
      <c r="R18" s="86">
        <v>0.51</v>
      </c>
      <c r="S18" s="86" t="s">
        <v>1434</v>
      </c>
      <c r="T18" s="39" t="s">
        <v>62</v>
      </c>
      <c r="U18" s="37" t="s">
        <v>95</v>
      </c>
      <c r="V18" s="37" t="s">
        <v>63</v>
      </c>
      <c r="W18" s="29" t="s">
        <v>90</v>
      </c>
      <c r="X18" s="29"/>
      <c r="Y18" s="29"/>
      <c r="Z18" s="29"/>
      <c r="AA18" s="29"/>
      <c r="AB18" s="37" t="s">
        <v>65</v>
      </c>
      <c r="AC18" s="37" t="s">
        <v>65</v>
      </c>
      <c r="AD18" s="37" t="s">
        <v>54</v>
      </c>
      <c r="AE18" s="39">
        <v>0.26</v>
      </c>
      <c r="AF18" s="37" t="s">
        <v>96</v>
      </c>
      <c r="AG18" s="37" t="s">
        <v>96</v>
      </c>
      <c r="AH18" s="37" t="s">
        <v>96</v>
      </c>
      <c r="AI18" s="37" t="s">
        <v>96</v>
      </c>
      <c r="AJ18" s="39">
        <v>0.46899999999999997</v>
      </c>
      <c r="AK18" s="37" t="s">
        <v>96</v>
      </c>
      <c r="AL18" s="37" t="s">
        <v>96</v>
      </c>
      <c r="AM18" s="37" t="s">
        <v>96</v>
      </c>
      <c r="AN18" s="37" t="s">
        <v>96</v>
      </c>
      <c r="AO18" s="39">
        <v>0.42799999999999999</v>
      </c>
      <c r="AP18" s="37" t="s">
        <v>96</v>
      </c>
      <c r="AQ18" s="37" t="s">
        <v>96</v>
      </c>
      <c r="AR18" s="37" t="s">
        <v>96</v>
      </c>
      <c r="AS18" s="37" t="s">
        <v>96</v>
      </c>
      <c r="AT18" s="29">
        <v>0.36099999999999999</v>
      </c>
      <c r="AU18" s="37" t="s">
        <v>96</v>
      </c>
      <c r="AV18" s="37"/>
      <c r="AW18" s="83" t="s">
        <v>65</v>
      </c>
      <c r="AX18" s="83" t="s">
        <v>62</v>
      </c>
      <c r="AY18" s="83" t="s">
        <v>62</v>
      </c>
      <c r="AZ18" s="83" t="s">
        <v>175</v>
      </c>
      <c r="BA18" s="83"/>
      <c r="BB18" s="40"/>
      <c r="BC18" s="42">
        <f t="shared" si="0"/>
        <v>2</v>
      </c>
      <c r="BD18" s="26" t="s">
        <v>96</v>
      </c>
      <c r="BE18" s="26" t="s">
        <v>96</v>
      </c>
      <c r="BF18" s="26" t="s">
        <v>96</v>
      </c>
      <c r="BG18" s="26" t="s">
        <v>96</v>
      </c>
      <c r="BH18" s="26" t="s">
        <v>96</v>
      </c>
      <c r="BI18" s="26" t="s">
        <v>96</v>
      </c>
      <c r="BJ18" s="83" t="s">
        <v>65</v>
      </c>
      <c r="BK18" s="37" t="s">
        <v>65</v>
      </c>
      <c r="BL18" s="37" t="s">
        <v>65</v>
      </c>
      <c r="BM18" s="37" t="s">
        <v>65</v>
      </c>
      <c r="BN18" s="26" t="s">
        <v>86</v>
      </c>
      <c r="BO18" s="37" t="s">
        <v>65</v>
      </c>
      <c r="BP18" s="38" t="s">
        <v>65</v>
      </c>
      <c r="BQ18" s="26" t="s">
        <v>1091</v>
      </c>
      <c r="BR18" s="26"/>
      <c r="BS18" s="26" t="s">
        <v>65</v>
      </c>
      <c r="BT18" s="26" t="s">
        <v>1091</v>
      </c>
      <c r="BU18" s="26"/>
      <c r="BV18" s="26"/>
      <c r="BW18" s="26"/>
      <c r="BX18" s="26"/>
      <c r="BZ18" s="6" t="s">
        <v>1230</v>
      </c>
      <c r="CA18" s="268" t="s">
        <v>1228</v>
      </c>
      <c r="CB18" s="6"/>
      <c r="CC18" s="29" t="s">
        <v>1256</v>
      </c>
      <c r="CD18" s="112" t="s">
        <v>1256</v>
      </c>
      <c r="CF18" s="373" t="s">
        <v>1529</v>
      </c>
      <c r="CG18" s="373"/>
      <c r="CH18" s="43"/>
    </row>
    <row r="19" spans="1:86" ht="169" x14ac:dyDescent="0.2">
      <c r="A19" s="571"/>
      <c r="B19" s="26">
        <v>1</v>
      </c>
      <c r="C19" s="371">
        <v>2</v>
      </c>
      <c r="D19" s="371" t="s">
        <v>146</v>
      </c>
      <c r="E19" s="51" t="s">
        <v>147</v>
      </c>
      <c r="F19" s="37" t="s">
        <v>148</v>
      </c>
      <c r="G19" s="29" t="s">
        <v>149</v>
      </c>
      <c r="H19" s="44" t="s">
        <v>1462</v>
      </c>
      <c r="I19" s="31" t="s">
        <v>54</v>
      </c>
      <c r="J19" s="32" t="s">
        <v>55</v>
      </c>
      <c r="K19" s="37" t="s">
        <v>176</v>
      </c>
      <c r="L19" s="37"/>
      <c r="M19" s="33" t="s">
        <v>177</v>
      </c>
      <c r="N19" s="33" t="s">
        <v>58</v>
      </c>
      <c r="O19" s="37" t="s">
        <v>173</v>
      </c>
      <c r="P19" s="86">
        <v>0.108</v>
      </c>
      <c r="Q19" s="85" t="s">
        <v>178</v>
      </c>
      <c r="R19" s="87">
        <v>0.05</v>
      </c>
      <c r="S19" s="87" t="s">
        <v>1434</v>
      </c>
      <c r="T19" s="39" t="s">
        <v>62</v>
      </c>
      <c r="U19" s="37" t="s">
        <v>95</v>
      </c>
      <c r="V19" s="37" t="s">
        <v>63</v>
      </c>
      <c r="W19" s="29" t="s">
        <v>90</v>
      </c>
      <c r="X19" s="29"/>
      <c r="Y19" s="29"/>
      <c r="Z19" s="29"/>
      <c r="AA19" s="29"/>
      <c r="AB19" s="37" t="s">
        <v>65</v>
      </c>
      <c r="AC19" s="37" t="s">
        <v>65</v>
      </c>
      <c r="AD19" s="37" t="s">
        <v>54</v>
      </c>
      <c r="AE19" s="29">
        <v>0.17899999999999999</v>
      </c>
      <c r="AF19" s="37" t="s">
        <v>96</v>
      </c>
      <c r="AG19" s="37" t="s">
        <v>96</v>
      </c>
      <c r="AH19" s="37" t="s">
        <v>96</v>
      </c>
      <c r="AI19" s="37" t="s">
        <v>96</v>
      </c>
      <c r="AJ19" s="62">
        <v>0.16</v>
      </c>
      <c r="AK19" s="37" t="s">
        <v>96</v>
      </c>
      <c r="AL19" s="37" t="s">
        <v>96</v>
      </c>
      <c r="AM19" s="37" t="s">
        <v>96</v>
      </c>
      <c r="AN19" s="37" t="s">
        <v>96</v>
      </c>
      <c r="AO19" s="45">
        <v>0.13200000000000001</v>
      </c>
      <c r="AP19" s="37" t="s">
        <v>96</v>
      </c>
      <c r="AQ19" s="37" t="s">
        <v>96</v>
      </c>
      <c r="AR19" s="37" t="s">
        <v>96</v>
      </c>
      <c r="AS19" s="37" t="s">
        <v>96</v>
      </c>
      <c r="AT19" s="86">
        <v>0.108</v>
      </c>
      <c r="AU19" s="37" t="s">
        <v>96</v>
      </c>
      <c r="AV19" s="37"/>
      <c r="AW19" s="83" t="s">
        <v>65</v>
      </c>
      <c r="AX19" s="83" t="s">
        <v>62</v>
      </c>
      <c r="AY19" s="83" t="s">
        <v>65</v>
      </c>
      <c r="AZ19" s="40" t="s">
        <v>179</v>
      </c>
      <c r="BA19" s="40"/>
      <c r="BB19" s="43"/>
      <c r="BC19" s="42">
        <f t="shared" si="0"/>
        <v>2</v>
      </c>
      <c r="BD19" s="84" t="s">
        <v>96</v>
      </c>
      <c r="BE19" s="84" t="s">
        <v>96</v>
      </c>
      <c r="BF19" s="84" t="s">
        <v>96</v>
      </c>
      <c r="BG19" s="84" t="s">
        <v>96</v>
      </c>
      <c r="BH19" s="84" t="s">
        <v>96</v>
      </c>
      <c r="BI19" s="26" t="s">
        <v>96</v>
      </c>
      <c r="BJ19" s="83" t="s">
        <v>65</v>
      </c>
      <c r="BK19" s="37" t="s">
        <v>65</v>
      </c>
      <c r="BL19" s="37" t="s">
        <v>65</v>
      </c>
      <c r="BM19" s="37" t="s">
        <v>65</v>
      </c>
      <c r="BN19" s="26" t="s">
        <v>86</v>
      </c>
      <c r="BO19" s="83" t="s">
        <v>65</v>
      </c>
      <c r="BP19" s="38"/>
      <c r="BQ19" s="26" t="s">
        <v>1092</v>
      </c>
      <c r="BR19" s="26"/>
      <c r="BS19" s="26" t="s">
        <v>65</v>
      </c>
      <c r="BT19" s="26" t="s">
        <v>1092</v>
      </c>
      <c r="BU19" s="26"/>
      <c r="BV19" s="26"/>
      <c r="BW19" s="26"/>
      <c r="BX19" s="26"/>
      <c r="BZ19" s="6" t="s">
        <v>1225</v>
      </c>
      <c r="CA19" s="268" t="s">
        <v>1227</v>
      </c>
      <c r="CB19" s="6"/>
      <c r="CC19" s="29" t="s">
        <v>1256</v>
      </c>
      <c r="CD19" s="112" t="s">
        <v>1256</v>
      </c>
      <c r="CF19" s="373" t="s">
        <v>1529</v>
      </c>
      <c r="CG19" s="373"/>
      <c r="CH19" s="43"/>
    </row>
    <row r="20" spans="1:86" s="91" customFormat="1" ht="169" x14ac:dyDescent="0.2">
      <c r="A20" s="571"/>
      <c r="B20" s="26">
        <v>1</v>
      </c>
      <c r="C20" s="371">
        <v>2</v>
      </c>
      <c r="D20" s="371" t="s">
        <v>146</v>
      </c>
      <c r="E20" s="51" t="s">
        <v>147</v>
      </c>
      <c r="F20" s="37" t="s">
        <v>148</v>
      </c>
      <c r="G20" s="29" t="s">
        <v>149</v>
      </c>
      <c r="H20" s="44" t="s">
        <v>1498</v>
      </c>
      <c r="I20" s="31" t="s">
        <v>54</v>
      </c>
      <c r="J20" s="32" t="s">
        <v>55</v>
      </c>
      <c r="K20" s="37" t="s">
        <v>180</v>
      </c>
      <c r="L20" s="88"/>
      <c r="M20" s="88" t="s">
        <v>181</v>
      </c>
      <c r="N20" s="33" t="s">
        <v>58</v>
      </c>
      <c r="O20" s="37" t="s">
        <v>173</v>
      </c>
      <c r="P20" s="86">
        <v>2.3E-2</v>
      </c>
      <c r="Q20" s="86" t="s">
        <v>182</v>
      </c>
      <c r="R20" s="86">
        <v>8.9999999999999993E-3</v>
      </c>
      <c r="S20" s="86"/>
      <c r="T20" s="31" t="s">
        <v>62</v>
      </c>
      <c r="U20" s="37" t="s">
        <v>167</v>
      </c>
      <c r="V20" s="37" t="s">
        <v>63</v>
      </c>
      <c r="W20" s="29" t="s">
        <v>90</v>
      </c>
      <c r="X20" s="29"/>
      <c r="Y20" s="29"/>
      <c r="Z20" s="29"/>
      <c r="AA20" s="29"/>
      <c r="AB20" s="37" t="s">
        <v>65</v>
      </c>
      <c r="AC20" s="37" t="s">
        <v>65</v>
      </c>
      <c r="AD20" s="37" t="s">
        <v>54</v>
      </c>
      <c r="AE20" s="45">
        <v>8.0000000000000002E-3</v>
      </c>
      <c r="AF20" s="37" t="s">
        <v>96</v>
      </c>
      <c r="AG20" s="37" t="s">
        <v>96</v>
      </c>
      <c r="AH20" s="37" t="s">
        <v>96</v>
      </c>
      <c r="AI20" s="37" t="s">
        <v>96</v>
      </c>
      <c r="AJ20" s="45">
        <v>1.2E-2</v>
      </c>
      <c r="AK20" s="37" t="s">
        <v>96</v>
      </c>
      <c r="AL20" s="37" t="s">
        <v>96</v>
      </c>
      <c r="AM20" s="37" t="s">
        <v>96</v>
      </c>
      <c r="AN20" s="37" t="s">
        <v>96</v>
      </c>
      <c r="AO20" s="45">
        <v>8.9999999999999993E-3</v>
      </c>
      <c r="AP20" s="37" t="s">
        <v>96</v>
      </c>
      <c r="AQ20" s="37" t="s">
        <v>96</v>
      </c>
      <c r="AR20" s="37" t="s">
        <v>96</v>
      </c>
      <c r="AS20" s="37" t="s">
        <v>96</v>
      </c>
      <c r="AT20" s="29">
        <v>2.3E-2</v>
      </c>
      <c r="AU20" s="37" t="s">
        <v>96</v>
      </c>
      <c r="AV20" s="37"/>
      <c r="AW20" s="83" t="s">
        <v>65</v>
      </c>
      <c r="AX20" s="83" t="s">
        <v>62</v>
      </c>
      <c r="AY20" s="83" t="s">
        <v>65</v>
      </c>
      <c r="AZ20" s="83" t="s">
        <v>183</v>
      </c>
      <c r="BA20" s="83"/>
      <c r="BB20" s="89"/>
      <c r="BC20" s="42">
        <f t="shared" si="0"/>
        <v>2</v>
      </c>
      <c r="BD20" s="84" t="s">
        <v>96</v>
      </c>
      <c r="BE20" s="84" t="s">
        <v>96</v>
      </c>
      <c r="BF20" s="84" t="s">
        <v>96</v>
      </c>
      <c r="BG20" s="84" t="s">
        <v>96</v>
      </c>
      <c r="BH20" s="84" t="s">
        <v>96</v>
      </c>
      <c r="BI20" s="26" t="s">
        <v>184</v>
      </c>
      <c r="BJ20" s="83" t="s">
        <v>65</v>
      </c>
      <c r="BK20" s="37" t="s">
        <v>65</v>
      </c>
      <c r="BL20" s="37" t="s">
        <v>65</v>
      </c>
      <c r="BM20" s="37" t="s">
        <v>65</v>
      </c>
      <c r="BN20" s="26" t="s">
        <v>86</v>
      </c>
      <c r="BO20" s="83" t="s">
        <v>65</v>
      </c>
      <c r="BP20" s="90"/>
      <c r="BQ20" s="26" t="s">
        <v>1093</v>
      </c>
      <c r="BR20" s="26"/>
      <c r="BS20" s="26" t="s">
        <v>62</v>
      </c>
      <c r="BT20" s="26" t="e">
        <v>#N/A</v>
      </c>
      <c r="BU20" s="37"/>
      <c r="BV20" s="37" t="s">
        <v>185</v>
      </c>
      <c r="BW20" s="37">
        <v>1</v>
      </c>
      <c r="BX20" s="37"/>
      <c r="BY20" s="37" t="s">
        <v>1220</v>
      </c>
      <c r="BZ20" s="6" t="s">
        <v>1225</v>
      </c>
      <c r="CA20" s="268" t="s">
        <v>1227</v>
      </c>
      <c r="CC20" s="29" t="s">
        <v>1256</v>
      </c>
      <c r="CD20" s="37" t="s">
        <v>1405</v>
      </c>
      <c r="CE20" s="275" t="s">
        <v>96</v>
      </c>
      <c r="CF20" s="373" t="s">
        <v>1529</v>
      </c>
      <c r="CG20" s="373"/>
      <c r="CH20" s="89"/>
    </row>
    <row r="21" spans="1:86" ht="78" x14ac:dyDescent="0.2">
      <c r="A21" s="580">
        <v>3</v>
      </c>
      <c r="B21" s="84">
        <v>1</v>
      </c>
      <c r="C21" s="371">
        <v>3</v>
      </c>
      <c r="D21" s="371" t="s">
        <v>186</v>
      </c>
      <c r="E21" s="27" t="s">
        <v>187</v>
      </c>
      <c r="F21" s="37" t="s">
        <v>188</v>
      </c>
      <c r="G21" s="29" t="s">
        <v>149</v>
      </c>
      <c r="H21" s="30" t="s">
        <v>189</v>
      </c>
      <c r="I21" s="31" t="s">
        <v>54</v>
      </c>
      <c r="J21" s="32" t="s">
        <v>190</v>
      </c>
      <c r="K21" s="37" t="s">
        <v>1471</v>
      </c>
      <c r="L21" s="37"/>
      <c r="M21" s="37" t="s">
        <v>192</v>
      </c>
      <c r="N21" s="92" t="s">
        <v>193</v>
      </c>
      <c r="O21" s="37" t="s">
        <v>155</v>
      </c>
      <c r="P21" s="38">
        <v>53.7</v>
      </c>
      <c r="Q21" s="38">
        <v>51</v>
      </c>
      <c r="R21" s="38">
        <v>32</v>
      </c>
      <c r="S21" s="38"/>
      <c r="T21" s="29" t="s">
        <v>65</v>
      </c>
      <c r="U21" s="37" t="s">
        <v>95</v>
      </c>
      <c r="V21" s="53" t="s">
        <v>63</v>
      </c>
      <c r="W21" s="29" t="s">
        <v>90</v>
      </c>
      <c r="X21" s="29"/>
      <c r="Y21" s="54"/>
      <c r="Z21" s="54"/>
      <c r="AA21" s="54"/>
      <c r="AB21" s="53" t="s">
        <v>65</v>
      </c>
      <c r="AC21" s="53" t="s">
        <v>65</v>
      </c>
      <c r="AD21" s="53" t="s">
        <v>54</v>
      </c>
      <c r="AE21" s="30">
        <v>101.88168972177134</v>
      </c>
      <c r="AF21" s="30">
        <v>95.952197857573807</v>
      </c>
      <c r="AG21" s="30">
        <v>82.946085044720931</v>
      </c>
      <c r="AH21" s="30">
        <v>74.996271292327862</v>
      </c>
      <c r="AI21" s="30">
        <v>76.614682083642762</v>
      </c>
      <c r="AJ21" s="30">
        <v>70.142006311391611</v>
      </c>
      <c r="AK21" s="30">
        <v>71.383581776191477</v>
      </c>
      <c r="AL21" s="30">
        <v>72.047633214099903</v>
      </c>
      <c r="AM21" s="30">
        <v>60.66</v>
      </c>
      <c r="AN21" s="30">
        <v>67.307348790682724</v>
      </c>
      <c r="AO21" s="30">
        <v>71.643852147864365</v>
      </c>
      <c r="AP21" s="30">
        <v>68.67</v>
      </c>
      <c r="AQ21" s="30">
        <v>65.894937466295332</v>
      </c>
      <c r="AR21" s="30">
        <v>55.249038074783513</v>
      </c>
      <c r="AS21" s="30">
        <v>53.651195495092935</v>
      </c>
      <c r="AT21" s="38">
        <v>53.7</v>
      </c>
      <c r="AU21" s="38" t="s">
        <v>1456</v>
      </c>
      <c r="AV21" s="53"/>
      <c r="AW21" s="53" t="s">
        <v>65</v>
      </c>
      <c r="AX21" s="53" t="s">
        <v>65</v>
      </c>
      <c r="AY21" s="83" t="s">
        <v>65</v>
      </c>
      <c r="AZ21" s="53"/>
      <c r="BA21" s="324" t="s">
        <v>1438</v>
      </c>
      <c r="BB21" s="40"/>
      <c r="BC21" s="42">
        <f t="shared" si="0"/>
        <v>2</v>
      </c>
      <c r="BD21" s="26"/>
      <c r="BE21" s="26"/>
      <c r="BF21" s="26"/>
      <c r="BG21" s="26"/>
      <c r="BH21" s="26"/>
      <c r="BI21" s="26"/>
      <c r="BJ21" s="37" t="s">
        <v>65</v>
      </c>
      <c r="BK21" s="37" t="s">
        <v>65</v>
      </c>
      <c r="BL21" s="37" t="s">
        <v>65</v>
      </c>
      <c r="BM21" s="37" t="s">
        <v>65</v>
      </c>
      <c r="BN21" s="26" t="s">
        <v>86</v>
      </c>
      <c r="BO21" s="37" t="s">
        <v>65</v>
      </c>
      <c r="BP21" s="38" t="s">
        <v>65</v>
      </c>
      <c r="BQ21" s="26" t="s">
        <v>190</v>
      </c>
      <c r="BR21" s="26"/>
      <c r="BS21" s="26" t="s">
        <v>65</v>
      </c>
      <c r="BT21" s="26" t="s">
        <v>190</v>
      </c>
      <c r="BU21" s="26"/>
      <c r="BV21" s="26"/>
      <c r="BW21" s="26"/>
      <c r="BX21" s="26"/>
      <c r="BZ21" s="6" t="s">
        <v>1225</v>
      </c>
      <c r="CA21" s="268" t="s">
        <v>1227</v>
      </c>
      <c r="CB21" s="268" t="s">
        <v>1248</v>
      </c>
      <c r="CC21" s="29" t="s">
        <v>1256</v>
      </c>
      <c r="CD21" s="37" t="s">
        <v>1363</v>
      </c>
      <c r="CF21" s="373" t="s">
        <v>1529</v>
      </c>
      <c r="CG21" s="373"/>
      <c r="CH21" s="43"/>
    </row>
    <row r="22" spans="1:86" ht="78" x14ac:dyDescent="0.2">
      <c r="A22" s="580"/>
      <c r="B22" s="84">
        <v>1</v>
      </c>
      <c r="C22" s="371">
        <v>3</v>
      </c>
      <c r="D22" s="371" t="s">
        <v>186</v>
      </c>
      <c r="E22" s="27" t="s">
        <v>187</v>
      </c>
      <c r="F22" s="37" t="s">
        <v>188</v>
      </c>
      <c r="G22" s="29" t="s">
        <v>149</v>
      </c>
      <c r="H22" s="30" t="s">
        <v>189</v>
      </c>
      <c r="I22" s="31" t="s">
        <v>54</v>
      </c>
      <c r="J22" s="32" t="s">
        <v>194</v>
      </c>
      <c r="K22" s="37" t="s">
        <v>195</v>
      </c>
      <c r="L22" s="37"/>
      <c r="M22" s="37" t="s">
        <v>196</v>
      </c>
      <c r="N22" s="37" t="s">
        <v>58</v>
      </c>
      <c r="O22" s="37" t="s">
        <v>155</v>
      </c>
      <c r="P22" s="39">
        <v>0.99</v>
      </c>
      <c r="Q22" s="39">
        <v>0.99</v>
      </c>
      <c r="R22" s="39">
        <v>0.99</v>
      </c>
      <c r="S22" s="39"/>
      <c r="T22" s="52" t="s">
        <v>62</v>
      </c>
      <c r="U22" s="37" t="s">
        <v>95</v>
      </c>
      <c r="V22" s="93" t="s">
        <v>63</v>
      </c>
      <c r="W22" s="29" t="s">
        <v>90</v>
      </c>
      <c r="X22" s="29"/>
      <c r="Y22" s="54"/>
      <c r="Z22" s="54"/>
      <c r="AA22" s="54"/>
      <c r="AB22" s="53" t="s">
        <v>65</v>
      </c>
      <c r="AC22" s="53" t="s">
        <v>65</v>
      </c>
      <c r="AD22" s="53" t="s">
        <v>54</v>
      </c>
      <c r="AE22" s="45">
        <v>0.93523256140425948</v>
      </c>
      <c r="AF22" s="45">
        <v>0.93607313539706594</v>
      </c>
      <c r="AG22" s="45">
        <v>0.94853467785830925</v>
      </c>
      <c r="AH22" s="45">
        <v>0.95299355707008215</v>
      </c>
      <c r="AI22" s="45">
        <v>0.95868381508979927</v>
      </c>
      <c r="AJ22" s="45">
        <v>0.96595187360034951</v>
      </c>
      <c r="AK22" s="45">
        <v>0.97276759305725724</v>
      </c>
      <c r="AL22" s="45">
        <v>0.97861646933992541</v>
      </c>
      <c r="AM22" s="45">
        <v>0.9814564905779114</v>
      </c>
      <c r="AN22" s="45">
        <v>0.98440841462438389</v>
      </c>
      <c r="AO22" s="45">
        <v>0.98667766675833413</v>
      </c>
      <c r="AP22" s="45">
        <v>0.9889</v>
      </c>
      <c r="AQ22" s="45">
        <v>0.98760000000000003</v>
      </c>
      <c r="AR22" s="45">
        <v>0.98709999999999998</v>
      </c>
      <c r="AS22" s="45">
        <v>0.98884218833608895</v>
      </c>
      <c r="AT22" s="45">
        <v>0.99004543783278298</v>
      </c>
      <c r="AU22" s="37"/>
      <c r="AV22" s="53"/>
      <c r="AW22" s="53" t="s">
        <v>65</v>
      </c>
      <c r="AX22" s="53" t="s">
        <v>65</v>
      </c>
      <c r="AY22" s="53" t="s">
        <v>67</v>
      </c>
      <c r="AZ22" s="53"/>
      <c r="BA22" s="53"/>
      <c r="BB22" s="40"/>
      <c r="BC22" s="42">
        <f t="shared" si="0"/>
        <v>2</v>
      </c>
      <c r="BD22" s="26"/>
      <c r="BE22" s="26"/>
      <c r="BF22" s="26"/>
      <c r="BG22" s="26"/>
      <c r="BH22" s="26"/>
      <c r="BI22" s="26"/>
      <c r="BJ22" s="37" t="s">
        <v>65</v>
      </c>
      <c r="BK22" s="37" t="s">
        <v>65</v>
      </c>
      <c r="BL22" s="37" t="s">
        <v>65</v>
      </c>
      <c r="BM22" s="37" t="s">
        <v>65</v>
      </c>
      <c r="BN22" s="26" t="s">
        <v>86</v>
      </c>
      <c r="BO22" s="37" t="s">
        <v>65</v>
      </c>
      <c r="BP22" s="38" t="s">
        <v>65</v>
      </c>
      <c r="BQ22" s="26" t="s">
        <v>194</v>
      </c>
      <c r="BR22" s="26"/>
      <c r="BS22" s="26" t="s">
        <v>65</v>
      </c>
      <c r="BT22" s="26" t="s">
        <v>194</v>
      </c>
      <c r="BU22" s="26"/>
      <c r="BV22" s="26"/>
      <c r="BW22" s="26"/>
      <c r="BX22" s="26"/>
      <c r="BZ22" s="6" t="s">
        <v>1225</v>
      </c>
      <c r="CA22" s="268" t="s">
        <v>1227</v>
      </c>
      <c r="CB22" s="6"/>
      <c r="CC22" s="29" t="s">
        <v>1256</v>
      </c>
      <c r="CD22" s="37" t="s">
        <v>1363</v>
      </c>
      <c r="CF22" s="373" t="s">
        <v>1529</v>
      </c>
      <c r="CG22" s="373"/>
      <c r="CH22" s="43"/>
    </row>
    <row r="23" spans="1:86" ht="78" x14ac:dyDescent="0.2">
      <c r="A23" s="580"/>
      <c r="B23" s="84">
        <v>1</v>
      </c>
      <c r="C23" s="371">
        <v>3</v>
      </c>
      <c r="D23" s="371" t="s">
        <v>186</v>
      </c>
      <c r="E23" s="27" t="s">
        <v>187</v>
      </c>
      <c r="F23" s="37" t="s">
        <v>188</v>
      </c>
      <c r="G23" s="29" t="s">
        <v>149</v>
      </c>
      <c r="H23" s="30" t="s">
        <v>189</v>
      </c>
      <c r="I23" s="31" t="s">
        <v>54</v>
      </c>
      <c r="J23" s="32" t="s">
        <v>197</v>
      </c>
      <c r="K23" s="37" t="s">
        <v>198</v>
      </c>
      <c r="L23" s="37"/>
      <c r="M23" s="37" t="s">
        <v>199</v>
      </c>
      <c r="N23" s="37" t="s">
        <v>58</v>
      </c>
      <c r="O23" s="37" t="s">
        <v>155</v>
      </c>
      <c r="P23" s="39">
        <v>0.88400000000000001</v>
      </c>
      <c r="Q23" s="39">
        <v>0.89</v>
      </c>
      <c r="R23" s="39">
        <v>0.93</v>
      </c>
      <c r="S23" s="39"/>
      <c r="T23" s="52" t="s">
        <v>62</v>
      </c>
      <c r="U23" s="37" t="s">
        <v>95</v>
      </c>
      <c r="V23" s="53" t="s">
        <v>63</v>
      </c>
      <c r="W23" s="29" t="s">
        <v>90</v>
      </c>
      <c r="X23" s="29"/>
      <c r="Y23" s="54"/>
      <c r="Z23" s="54"/>
      <c r="AA23" s="54"/>
      <c r="AB23" s="53" t="s">
        <v>65</v>
      </c>
      <c r="AC23" s="53" t="s">
        <v>65</v>
      </c>
      <c r="AD23" s="53" t="s">
        <v>54</v>
      </c>
      <c r="AE23" s="45">
        <v>0.72639386142421547</v>
      </c>
      <c r="AF23" s="45">
        <v>0.74374486477781987</v>
      </c>
      <c r="AG23" s="45">
        <v>0.7623250821672144</v>
      </c>
      <c r="AH23" s="45">
        <v>0.77528025432033842</v>
      </c>
      <c r="AI23" s="45">
        <v>0.83563970978587865</v>
      </c>
      <c r="AJ23" s="45">
        <v>0.80954797179533755</v>
      </c>
      <c r="AK23" s="45">
        <v>0.81832172508605427</v>
      </c>
      <c r="AL23" s="45">
        <v>0.82825151812417053</v>
      </c>
      <c r="AM23" s="45">
        <v>0.83591478335972358</v>
      </c>
      <c r="AN23" s="45">
        <v>0.83807125659885584</v>
      </c>
      <c r="AO23" s="45">
        <v>0.85544754044949045</v>
      </c>
      <c r="AP23" s="45">
        <v>0.84439999999999993</v>
      </c>
      <c r="AQ23" s="45">
        <v>0.8479000000000001</v>
      </c>
      <c r="AR23" s="45">
        <v>0.8649</v>
      </c>
      <c r="AS23" s="45">
        <v>0.87924060611237698</v>
      </c>
      <c r="AT23" s="45">
        <v>0.88417992122341804</v>
      </c>
      <c r="AU23" s="83"/>
      <c r="AV23" s="94"/>
      <c r="AW23" s="53" t="s">
        <v>65</v>
      </c>
      <c r="AX23" s="53" t="s">
        <v>65</v>
      </c>
      <c r="AY23" s="53" t="s">
        <v>62</v>
      </c>
      <c r="AZ23" s="53"/>
      <c r="BA23" s="53"/>
      <c r="BB23" s="40"/>
      <c r="BC23" s="42">
        <f t="shared" si="0"/>
        <v>2</v>
      </c>
      <c r="BD23" s="26"/>
      <c r="BE23" s="26"/>
      <c r="BF23" s="26"/>
      <c r="BG23" s="26"/>
      <c r="BH23" s="26"/>
      <c r="BI23" s="26"/>
      <c r="BJ23" s="37" t="s">
        <v>65</v>
      </c>
      <c r="BK23" s="37" t="s">
        <v>65</v>
      </c>
      <c r="BL23" s="37" t="s">
        <v>65</v>
      </c>
      <c r="BM23" s="37" t="s">
        <v>65</v>
      </c>
      <c r="BN23" s="26" t="s">
        <v>86</v>
      </c>
      <c r="BO23" s="83" t="s">
        <v>65</v>
      </c>
      <c r="BP23" s="38" t="s">
        <v>65</v>
      </c>
      <c r="BQ23" s="26" t="s">
        <v>1094</v>
      </c>
      <c r="BR23" s="26"/>
      <c r="BS23" s="26" t="s">
        <v>65</v>
      </c>
      <c r="BT23" s="26" t="s">
        <v>1094</v>
      </c>
      <c r="BU23" s="26"/>
      <c r="BV23" s="26"/>
      <c r="BW23" s="26"/>
      <c r="BX23" s="26"/>
      <c r="BZ23" s="6" t="s">
        <v>1230</v>
      </c>
      <c r="CA23" s="268" t="s">
        <v>1228</v>
      </c>
      <c r="CB23" s="6"/>
      <c r="CC23" s="29" t="s">
        <v>1256</v>
      </c>
      <c r="CD23" s="37" t="s">
        <v>1364</v>
      </c>
      <c r="CF23" s="373" t="s">
        <v>1529</v>
      </c>
      <c r="CG23" s="373"/>
      <c r="CH23" s="43"/>
    </row>
    <row r="24" spans="1:86" ht="78" x14ac:dyDescent="0.2">
      <c r="A24" s="580"/>
      <c r="B24" s="84">
        <v>1</v>
      </c>
      <c r="C24" s="371">
        <v>3</v>
      </c>
      <c r="D24" s="371" t="s">
        <v>186</v>
      </c>
      <c r="E24" s="27" t="s">
        <v>200</v>
      </c>
      <c r="F24" s="37" t="s">
        <v>201</v>
      </c>
      <c r="G24" s="29" t="s">
        <v>149</v>
      </c>
      <c r="H24" s="30" t="s">
        <v>1499</v>
      </c>
      <c r="I24" s="31" t="s">
        <v>54</v>
      </c>
      <c r="J24" s="32" t="s">
        <v>203</v>
      </c>
      <c r="K24" s="37" t="s">
        <v>204</v>
      </c>
      <c r="L24" s="37"/>
      <c r="M24" s="37" t="s">
        <v>205</v>
      </c>
      <c r="N24" s="37" t="s">
        <v>206</v>
      </c>
      <c r="O24" s="37" t="s">
        <v>155</v>
      </c>
      <c r="P24" s="38">
        <v>7.01</v>
      </c>
      <c r="Q24" s="37">
        <v>6.9</v>
      </c>
      <c r="R24" s="38">
        <v>6</v>
      </c>
      <c r="S24" s="317"/>
      <c r="T24" s="95" t="s">
        <v>62</v>
      </c>
      <c r="U24" s="37" t="s">
        <v>95</v>
      </c>
      <c r="V24" s="53" t="s">
        <v>63</v>
      </c>
      <c r="W24" s="29" t="s">
        <v>90</v>
      </c>
      <c r="X24" s="29"/>
      <c r="Y24" s="54"/>
      <c r="Z24" s="54"/>
      <c r="AA24" s="54"/>
      <c r="AB24" s="53" t="s">
        <v>65</v>
      </c>
      <c r="AC24" s="53" t="s">
        <v>65</v>
      </c>
      <c r="AD24" s="53"/>
      <c r="AE24" s="37"/>
      <c r="AF24" s="37"/>
      <c r="AG24" s="37"/>
      <c r="AH24" s="37"/>
      <c r="AI24" s="37"/>
      <c r="AJ24" s="83">
        <v>9.8699999999999992</v>
      </c>
      <c r="AK24" s="38">
        <v>9.3862411645321568</v>
      </c>
      <c r="AL24" s="38">
        <v>9.5508936867380179</v>
      </c>
      <c r="AM24" s="38">
        <v>9.2081520379395982</v>
      </c>
      <c r="AN24" s="38">
        <v>8.4827265906898646</v>
      </c>
      <c r="AO24" s="38">
        <v>7.7463960392712181</v>
      </c>
      <c r="AP24" s="38">
        <v>7.8061725111532851</v>
      </c>
      <c r="AQ24" s="38">
        <v>7.7256643051851626</v>
      </c>
      <c r="AR24" s="38">
        <v>7.2582664855388677</v>
      </c>
      <c r="AS24" s="38">
        <v>7.2421641607025169</v>
      </c>
      <c r="AT24" s="38">
        <v>7.0106006211809699</v>
      </c>
      <c r="AU24" s="37"/>
      <c r="AV24" s="53"/>
      <c r="AW24" s="53" t="s">
        <v>65</v>
      </c>
      <c r="AX24" s="53" t="s">
        <v>65</v>
      </c>
      <c r="AY24" s="53" t="s">
        <v>65</v>
      </c>
      <c r="AZ24" s="53"/>
      <c r="BA24" s="53"/>
      <c r="BB24" s="40"/>
      <c r="BC24" s="42">
        <f t="shared" si="0"/>
        <v>2</v>
      </c>
      <c r="BD24" s="26"/>
      <c r="BE24" s="26"/>
      <c r="BF24" s="26"/>
      <c r="BG24" s="26"/>
      <c r="BH24" s="26"/>
      <c r="BI24" s="26"/>
      <c r="BJ24" s="37" t="s">
        <v>65</v>
      </c>
      <c r="BK24" s="37" t="s">
        <v>65</v>
      </c>
      <c r="BL24" s="37" t="s">
        <v>65</v>
      </c>
      <c r="BM24" s="37" t="s">
        <v>65</v>
      </c>
      <c r="BN24" s="26" t="s">
        <v>86</v>
      </c>
      <c r="BO24" s="83" t="s">
        <v>65</v>
      </c>
      <c r="BP24" s="38" t="s">
        <v>65</v>
      </c>
      <c r="BQ24" s="26" t="s">
        <v>203</v>
      </c>
      <c r="BR24" s="26"/>
      <c r="BS24" s="26" t="s">
        <v>65</v>
      </c>
      <c r="BT24" s="26" t="s">
        <v>203</v>
      </c>
      <c r="BU24" s="26"/>
      <c r="BV24" s="26"/>
      <c r="BW24" s="26"/>
      <c r="BX24" s="26"/>
      <c r="BZ24" s="6" t="s">
        <v>1225</v>
      </c>
      <c r="CA24" s="268" t="s">
        <v>1227</v>
      </c>
      <c r="CB24" s="6"/>
      <c r="CC24" s="29" t="s">
        <v>1256</v>
      </c>
      <c r="CD24" s="37" t="s">
        <v>1256</v>
      </c>
      <c r="CF24" s="373" t="s">
        <v>1529</v>
      </c>
      <c r="CG24" s="373"/>
      <c r="CH24" s="43"/>
    </row>
    <row r="25" spans="1:86" ht="78" x14ac:dyDescent="0.2">
      <c r="A25" s="580"/>
      <c r="B25" s="84">
        <v>1</v>
      </c>
      <c r="C25" s="371">
        <v>3</v>
      </c>
      <c r="D25" s="371" t="s">
        <v>186</v>
      </c>
      <c r="E25" s="27" t="s">
        <v>200</v>
      </c>
      <c r="F25" s="37" t="s">
        <v>201</v>
      </c>
      <c r="G25" s="29" t="s">
        <v>149</v>
      </c>
      <c r="H25" s="30" t="s">
        <v>1499</v>
      </c>
      <c r="I25" s="31" t="s">
        <v>54</v>
      </c>
      <c r="J25" s="32" t="s">
        <v>207</v>
      </c>
      <c r="K25" s="37" t="s">
        <v>208</v>
      </c>
      <c r="L25" s="37"/>
      <c r="M25" s="37" t="s">
        <v>209</v>
      </c>
      <c r="N25" s="37" t="s">
        <v>206</v>
      </c>
      <c r="O25" s="37" t="s">
        <v>155</v>
      </c>
      <c r="P25" s="37">
        <v>17.100000000000001</v>
      </c>
      <c r="Q25" s="37">
        <v>17</v>
      </c>
      <c r="R25" s="37">
        <v>14</v>
      </c>
      <c r="S25" s="37"/>
      <c r="T25" s="52" t="s">
        <v>62</v>
      </c>
      <c r="U25" s="37" t="s">
        <v>95</v>
      </c>
      <c r="V25" s="53" t="s">
        <v>63</v>
      </c>
      <c r="W25" s="29" t="s">
        <v>90</v>
      </c>
      <c r="X25" s="29"/>
      <c r="Y25" s="54"/>
      <c r="Z25" s="54"/>
      <c r="AA25" s="54"/>
      <c r="AB25" s="53" t="s">
        <v>65</v>
      </c>
      <c r="AC25" s="53" t="s">
        <v>65</v>
      </c>
      <c r="AD25" s="53" t="s">
        <v>54</v>
      </c>
      <c r="AE25" s="38">
        <v>24.993036595623135</v>
      </c>
      <c r="AF25" s="38">
        <v>23.983611376781898</v>
      </c>
      <c r="AG25" s="38">
        <v>23.028490576755779</v>
      </c>
      <c r="AH25" s="38">
        <v>22.118643487480231</v>
      </c>
      <c r="AI25" s="38">
        <v>21.254041671740723</v>
      </c>
      <c r="AJ25" s="38">
        <v>20.398497494321663</v>
      </c>
      <c r="AK25" s="38">
        <v>19.986714351867121</v>
      </c>
      <c r="AL25" s="38">
        <v>19.576597730950812</v>
      </c>
      <c r="AM25" s="38">
        <v>19.168230904164073</v>
      </c>
      <c r="AN25" s="38">
        <v>18.761659184776494</v>
      </c>
      <c r="AO25" s="38">
        <v>18.36</v>
      </c>
      <c r="AP25" s="38">
        <v>17.784411091893098</v>
      </c>
      <c r="AQ25" s="38">
        <v>17.471413748650601</v>
      </c>
      <c r="AR25" s="38">
        <v>17.245706960741849</v>
      </c>
      <c r="AS25" s="38">
        <v>17.233963506891829</v>
      </c>
      <c r="AT25" s="38">
        <v>17.097431664397604</v>
      </c>
      <c r="AU25" s="83"/>
      <c r="AV25" s="94"/>
      <c r="AW25" s="53" t="s">
        <v>65</v>
      </c>
      <c r="AX25" s="53" t="s">
        <v>65</v>
      </c>
      <c r="AY25" s="53" t="s">
        <v>62</v>
      </c>
      <c r="AZ25" s="53"/>
      <c r="BA25" s="53"/>
      <c r="BB25" s="40"/>
      <c r="BC25" s="42">
        <f t="shared" si="0"/>
        <v>2</v>
      </c>
      <c r="BD25" s="26"/>
      <c r="BE25" s="26"/>
      <c r="BF25" s="26"/>
      <c r="BG25" s="26"/>
      <c r="BH25" s="26"/>
      <c r="BI25" s="26"/>
      <c r="BJ25" s="83" t="s">
        <v>65</v>
      </c>
      <c r="BK25" s="37" t="s">
        <v>65</v>
      </c>
      <c r="BL25" s="37" t="s">
        <v>65</v>
      </c>
      <c r="BM25" s="37" t="s">
        <v>65</v>
      </c>
      <c r="BN25" s="26" t="s">
        <v>86</v>
      </c>
      <c r="BO25" s="83" t="s">
        <v>65</v>
      </c>
      <c r="BP25" s="38" t="s">
        <v>65</v>
      </c>
      <c r="BQ25" s="26" t="s">
        <v>1095</v>
      </c>
      <c r="BR25" s="26"/>
      <c r="BS25" s="26" t="s">
        <v>65</v>
      </c>
      <c r="BT25" s="26" t="s">
        <v>1095</v>
      </c>
      <c r="BU25" s="26"/>
      <c r="BV25" s="26"/>
      <c r="BW25" s="26"/>
      <c r="BX25" s="26"/>
      <c r="BZ25" s="6" t="s">
        <v>1225</v>
      </c>
      <c r="CA25" s="268" t="s">
        <v>1228</v>
      </c>
      <c r="CB25" s="6"/>
      <c r="CC25" s="29" t="s">
        <v>1256</v>
      </c>
      <c r="CD25" s="37" t="s">
        <v>1256</v>
      </c>
      <c r="CF25" s="373" t="s">
        <v>1529</v>
      </c>
      <c r="CG25" s="373"/>
      <c r="CH25" s="43"/>
    </row>
    <row r="26" spans="1:86" ht="78" x14ac:dyDescent="0.2">
      <c r="A26" s="580"/>
      <c r="B26" s="84">
        <v>1</v>
      </c>
      <c r="C26" s="371">
        <v>3</v>
      </c>
      <c r="D26" s="371" t="s">
        <v>186</v>
      </c>
      <c r="E26" s="27" t="s">
        <v>200</v>
      </c>
      <c r="F26" s="37" t="s">
        <v>201</v>
      </c>
      <c r="G26" s="29" t="s">
        <v>149</v>
      </c>
      <c r="H26" s="30" t="s">
        <v>1499</v>
      </c>
      <c r="I26" s="31" t="s">
        <v>54</v>
      </c>
      <c r="J26" s="32" t="s">
        <v>210</v>
      </c>
      <c r="K26" s="37" t="s">
        <v>211</v>
      </c>
      <c r="L26" s="37"/>
      <c r="M26" s="37" t="s">
        <v>212</v>
      </c>
      <c r="N26" s="37" t="s">
        <v>206</v>
      </c>
      <c r="O26" s="37" t="s">
        <v>155</v>
      </c>
      <c r="P26" s="83">
        <v>18.73</v>
      </c>
      <c r="Q26" s="38">
        <v>18</v>
      </c>
      <c r="R26" s="38">
        <v>15</v>
      </c>
      <c r="S26" s="38"/>
      <c r="T26" s="52" t="s">
        <v>62</v>
      </c>
      <c r="U26" s="37" t="s">
        <v>95</v>
      </c>
      <c r="V26" s="53" t="s">
        <v>63</v>
      </c>
      <c r="W26" s="29" t="s">
        <v>90</v>
      </c>
      <c r="X26" s="29"/>
      <c r="Y26" s="54"/>
      <c r="Z26" s="54"/>
      <c r="AA26" s="54"/>
      <c r="AB26" s="53" t="s">
        <v>65</v>
      </c>
      <c r="AC26" s="53" t="s">
        <v>65</v>
      </c>
      <c r="AD26" s="53" t="s">
        <v>54</v>
      </c>
      <c r="AE26" s="83">
        <v>31.195707527127489</v>
      </c>
      <c r="AF26" s="83">
        <v>29.936883754441563</v>
      </c>
      <c r="AG26" s="83">
        <v>28.678441219117374</v>
      </c>
      <c r="AH26" s="83">
        <v>27.605340907053069</v>
      </c>
      <c r="AI26" s="83">
        <v>26.532220237276213</v>
      </c>
      <c r="AJ26" s="83">
        <v>25.459079209207459</v>
      </c>
      <c r="AK26" s="83">
        <v>24.385917822267494</v>
      </c>
      <c r="AL26" s="83">
        <v>23.312736075876963</v>
      </c>
      <c r="AM26" s="83">
        <v>22.599751204569852</v>
      </c>
      <c r="AN26" s="83">
        <v>21.886812899186474</v>
      </c>
      <c r="AO26" s="83">
        <v>21.173921155165058</v>
      </c>
      <c r="AP26" s="83">
        <v>20.461075967944414</v>
      </c>
      <c r="AQ26" s="83">
        <v>19.748277332963994</v>
      </c>
      <c r="AR26" s="83">
        <v>19.253275576967244</v>
      </c>
      <c r="AS26" s="83">
        <v>19.204197916670847</v>
      </c>
      <c r="AT26" s="83">
        <v>18.73</v>
      </c>
      <c r="AU26" s="83"/>
      <c r="AV26" s="94"/>
      <c r="AW26" s="53" t="s">
        <v>65</v>
      </c>
      <c r="AX26" s="53" t="s">
        <v>65</v>
      </c>
      <c r="AY26" s="53" t="s">
        <v>65</v>
      </c>
      <c r="AZ26" s="53"/>
      <c r="BA26" s="53"/>
      <c r="BB26" s="40"/>
      <c r="BC26" s="42">
        <f t="shared" si="0"/>
        <v>2</v>
      </c>
      <c r="BD26" s="26"/>
      <c r="BE26" s="26"/>
      <c r="BF26" s="26"/>
      <c r="BG26" s="26"/>
      <c r="BH26" s="26"/>
      <c r="BI26" s="26"/>
      <c r="BJ26" s="83" t="s">
        <v>65</v>
      </c>
      <c r="BK26" s="37" t="s">
        <v>65</v>
      </c>
      <c r="BL26" s="37" t="s">
        <v>65</v>
      </c>
      <c r="BM26" s="37" t="s">
        <v>65</v>
      </c>
      <c r="BN26" s="26" t="s">
        <v>86</v>
      </c>
      <c r="BO26" s="83" t="s">
        <v>65</v>
      </c>
      <c r="BP26" s="38" t="s">
        <v>65</v>
      </c>
      <c r="BQ26" s="26" t="s">
        <v>210</v>
      </c>
      <c r="BR26" s="26"/>
      <c r="BS26" s="26" t="s">
        <v>65</v>
      </c>
      <c r="BT26" s="26" t="s">
        <v>210</v>
      </c>
      <c r="BU26" s="26"/>
      <c r="BV26" s="26"/>
      <c r="BW26" s="26"/>
      <c r="BX26" s="26"/>
      <c r="BZ26" s="6" t="s">
        <v>1225</v>
      </c>
      <c r="CA26" s="268" t="s">
        <v>1227</v>
      </c>
      <c r="CB26" s="6"/>
      <c r="CC26" s="29" t="s">
        <v>1256</v>
      </c>
      <c r="CD26" s="37" t="s">
        <v>1365</v>
      </c>
      <c r="CE26" s="275" t="s">
        <v>96</v>
      </c>
      <c r="CF26" s="373" t="s">
        <v>1529</v>
      </c>
      <c r="CG26" s="373"/>
      <c r="CH26" s="43"/>
    </row>
    <row r="27" spans="1:86" ht="78" x14ac:dyDescent="0.2">
      <c r="A27" s="580"/>
      <c r="B27" s="84">
        <v>1</v>
      </c>
      <c r="C27" s="371">
        <v>3</v>
      </c>
      <c r="D27" s="371" t="s">
        <v>186</v>
      </c>
      <c r="E27" s="27" t="s">
        <v>213</v>
      </c>
      <c r="F27" s="37" t="s">
        <v>214</v>
      </c>
      <c r="G27" s="29" t="s">
        <v>149</v>
      </c>
      <c r="H27" s="30"/>
      <c r="I27" s="31" t="s">
        <v>54</v>
      </c>
      <c r="J27" s="32" t="s">
        <v>55</v>
      </c>
      <c r="K27" s="37" t="s">
        <v>215</v>
      </c>
      <c r="L27" s="37"/>
      <c r="M27" s="37" t="s">
        <v>216</v>
      </c>
      <c r="N27" s="37" t="s">
        <v>142</v>
      </c>
      <c r="O27" s="37" t="s">
        <v>217</v>
      </c>
      <c r="P27" s="37">
        <v>26.4</v>
      </c>
      <c r="Q27" s="37">
        <v>25</v>
      </c>
      <c r="R27" s="37">
        <v>10</v>
      </c>
      <c r="S27" s="37" t="s">
        <v>1434</v>
      </c>
      <c r="T27" s="52" t="s">
        <v>62</v>
      </c>
      <c r="U27" s="37" t="s">
        <v>95</v>
      </c>
      <c r="V27" s="53" t="s">
        <v>63</v>
      </c>
      <c r="W27" s="29" t="s">
        <v>90</v>
      </c>
      <c r="X27" s="29"/>
      <c r="Y27" s="54"/>
      <c r="Z27" s="54"/>
      <c r="AA27" s="54"/>
      <c r="AB27" s="53" t="s">
        <v>65</v>
      </c>
      <c r="AC27" s="53" t="s">
        <v>65</v>
      </c>
      <c r="AD27" s="53" t="s">
        <v>54</v>
      </c>
      <c r="AE27" s="53"/>
      <c r="AF27" s="53"/>
      <c r="AG27" s="53"/>
      <c r="AH27" s="53"/>
      <c r="AI27" s="53"/>
      <c r="AJ27" s="53"/>
      <c r="AK27" s="53"/>
      <c r="AL27" s="94">
        <v>15.992470000000001</v>
      </c>
      <c r="AM27" s="94">
        <v>23.272739999999999</v>
      </c>
      <c r="AN27" s="94">
        <v>22.09929</v>
      </c>
      <c r="AO27" s="94">
        <v>26.014299999999999</v>
      </c>
      <c r="AP27" s="94">
        <v>24.354649999999999</v>
      </c>
      <c r="AQ27" s="94">
        <v>26.241990000000001</v>
      </c>
      <c r="AR27" s="94">
        <v>26.170870000000001</v>
      </c>
      <c r="AS27" s="94">
        <v>27.583939999999998</v>
      </c>
      <c r="AT27" s="40">
        <v>26.4</v>
      </c>
      <c r="AU27" s="94"/>
      <c r="AV27" s="94"/>
      <c r="AW27" s="53" t="s">
        <v>65</v>
      </c>
      <c r="AX27" s="53" t="s">
        <v>65</v>
      </c>
      <c r="AY27" s="53" t="s">
        <v>65</v>
      </c>
      <c r="AZ27" s="53" t="s">
        <v>218</v>
      </c>
      <c r="BA27" s="53"/>
      <c r="BB27" s="40"/>
      <c r="BC27" s="42">
        <f t="shared" si="0"/>
        <v>2</v>
      </c>
      <c r="BD27" s="84" t="s">
        <v>96</v>
      </c>
      <c r="BE27" s="84" t="s">
        <v>96</v>
      </c>
      <c r="BF27" s="84" t="s">
        <v>96</v>
      </c>
      <c r="BG27" s="84" t="s">
        <v>96</v>
      </c>
      <c r="BH27" s="84" t="s">
        <v>96</v>
      </c>
      <c r="BI27" s="26" t="s">
        <v>96</v>
      </c>
      <c r="BJ27" s="94" t="s">
        <v>65</v>
      </c>
      <c r="BK27" s="37" t="s">
        <v>65</v>
      </c>
      <c r="BL27" s="37" t="s">
        <v>65</v>
      </c>
      <c r="BM27" s="37" t="s">
        <v>65</v>
      </c>
      <c r="BN27" s="26" t="s">
        <v>86</v>
      </c>
      <c r="BO27" s="94" t="s">
        <v>65</v>
      </c>
      <c r="BP27" s="67"/>
      <c r="BQ27" s="26" t="s">
        <v>1096</v>
      </c>
      <c r="BR27" s="26"/>
      <c r="BS27" s="26" t="s">
        <v>65</v>
      </c>
      <c r="BT27" s="26" t="s">
        <v>1096</v>
      </c>
      <c r="BU27" s="26"/>
      <c r="BV27" s="26"/>
      <c r="BW27" s="26"/>
      <c r="BX27" s="26"/>
      <c r="BZ27" s="6" t="s">
        <v>1225</v>
      </c>
      <c r="CA27" s="268" t="s">
        <v>1227</v>
      </c>
      <c r="CB27" s="6"/>
      <c r="CC27" s="29" t="s">
        <v>1283</v>
      </c>
      <c r="CD27" s="37" t="s">
        <v>1283</v>
      </c>
      <c r="CF27" s="373" t="s">
        <v>1529</v>
      </c>
      <c r="CG27" s="373"/>
      <c r="CH27" s="43"/>
    </row>
    <row r="28" spans="1:86" ht="78" x14ac:dyDescent="0.2">
      <c r="A28" s="580"/>
      <c r="B28" s="84">
        <v>1</v>
      </c>
      <c r="C28" s="371">
        <v>3</v>
      </c>
      <c r="D28" s="371" t="s">
        <v>186</v>
      </c>
      <c r="E28" s="27" t="s">
        <v>213</v>
      </c>
      <c r="F28" s="37" t="s">
        <v>214</v>
      </c>
      <c r="G28" s="29" t="s">
        <v>149</v>
      </c>
      <c r="H28" s="30"/>
      <c r="I28" s="31" t="s">
        <v>54</v>
      </c>
      <c r="J28" s="32" t="s">
        <v>219</v>
      </c>
      <c r="K28" s="37" t="s">
        <v>220</v>
      </c>
      <c r="L28" s="37"/>
      <c r="M28" s="37" t="s">
        <v>221</v>
      </c>
      <c r="N28" s="37" t="s">
        <v>222</v>
      </c>
      <c r="O28" s="37" t="s">
        <v>217</v>
      </c>
      <c r="P28" s="37">
        <v>5.3</v>
      </c>
      <c r="Q28" s="37">
        <v>5</v>
      </c>
      <c r="R28" s="37">
        <v>2</v>
      </c>
      <c r="S28" s="32" t="s">
        <v>1434</v>
      </c>
      <c r="T28" s="95" t="s">
        <v>62</v>
      </c>
      <c r="U28" s="37" t="s">
        <v>95</v>
      </c>
      <c r="V28" s="53" t="s">
        <v>63</v>
      </c>
      <c r="W28" s="29" t="s">
        <v>90</v>
      </c>
      <c r="X28" s="29"/>
      <c r="Y28" s="54"/>
      <c r="Z28" s="54"/>
      <c r="AA28" s="54"/>
      <c r="AB28" s="53" t="s">
        <v>65</v>
      </c>
      <c r="AC28" s="53" t="s">
        <v>65</v>
      </c>
      <c r="AD28" s="53" t="s">
        <v>54</v>
      </c>
      <c r="AE28" s="37"/>
      <c r="AF28" s="37"/>
      <c r="AG28" s="37"/>
      <c r="AH28" s="37"/>
      <c r="AI28" s="37"/>
      <c r="AJ28" s="37"/>
      <c r="AK28" s="37"/>
      <c r="AL28" s="38">
        <v>3.6998129999999998</v>
      </c>
      <c r="AM28" s="38">
        <v>6.2091180000000001</v>
      </c>
      <c r="AN28" s="38">
        <v>7.8309790000000001</v>
      </c>
      <c r="AO28" s="38">
        <v>11.550890000000001</v>
      </c>
      <c r="AP28" s="38">
        <v>6.2905490000000004</v>
      </c>
      <c r="AQ28" s="38">
        <v>5.8065990000000003</v>
      </c>
      <c r="AR28" s="38">
        <v>4.9700769999999999</v>
      </c>
      <c r="AS28" s="38">
        <v>3.8772859999999998</v>
      </c>
      <c r="AT28" s="38">
        <v>5.2976970000000003</v>
      </c>
      <c r="AU28" s="37"/>
      <c r="AV28" s="53"/>
      <c r="AW28" s="53" t="s">
        <v>65</v>
      </c>
      <c r="AX28" s="53" t="s">
        <v>65</v>
      </c>
      <c r="AY28" s="53" t="s">
        <v>65</v>
      </c>
      <c r="AZ28" s="53"/>
      <c r="BA28" s="53"/>
      <c r="BB28" s="40"/>
      <c r="BC28" s="42">
        <f t="shared" si="0"/>
        <v>2</v>
      </c>
      <c r="BD28" s="26"/>
      <c r="BE28" s="26"/>
      <c r="BF28" s="26"/>
      <c r="BG28" s="26"/>
      <c r="BH28" s="26"/>
      <c r="BI28" s="26"/>
      <c r="BJ28" s="37" t="s">
        <v>65</v>
      </c>
      <c r="BK28" s="37" t="s">
        <v>65</v>
      </c>
      <c r="BL28" s="37" t="s">
        <v>65</v>
      </c>
      <c r="BM28" s="37" t="s">
        <v>62</v>
      </c>
      <c r="BN28" s="37" t="s">
        <v>86</v>
      </c>
      <c r="BO28" s="83" t="s">
        <v>65</v>
      </c>
      <c r="BP28" s="38" t="s">
        <v>65</v>
      </c>
      <c r="BQ28" s="26" t="s">
        <v>219</v>
      </c>
      <c r="BR28" s="26"/>
      <c r="BS28" s="26" t="s">
        <v>65</v>
      </c>
      <c r="BT28" s="26" t="s">
        <v>219</v>
      </c>
      <c r="BU28" s="26"/>
      <c r="BV28" s="26"/>
      <c r="BW28" s="26"/>
      <c r="BX28" s="26"/>
      <c r="BZ28" s="6" t="s">
        <v>1225</v>
      </c>
      <c r="CA28" s="268" t="s">
        <v>1227</v>
      </c>
      <c r="CB28" s="6"/>
      <c r="CC28" s="29" t="s">
        <v>1283</v>
      </c>
      <c r="CD28" s="37" t="s">
        <v>1366</v>
      </c>
      <c r="CF28" s="373" t="s">
        <v>1529</v>
      </c>
      <c r="CG28" s="373"/>
      <c r="CH28" s="43"/>
    </row>
    <row r="29" spans="1:86" ht="78" x14ac:dyDescent="0.2">
      <c r="A29" s="580"/>
      <c r="B29" s="84">
        <v>1</v>
      </c>
      <c r="C29" s="371">
        <v>3</v>
      </c>
      <c r="D29" s="371" t="s">
        <v>186</v>
      </c>
      <c r="E29" s="27" t="s">
        <v>213</v>
      </c>
      <c r="F29" s="37" t="s">
        <v>214</v>
      </c>
      <c r="G29" s="29" t="s">
        <v>149</v>
      </c>
      <c r="H29" s="30"/>
      <c r="I29" s="31" t="s">
        <v>54</v>
      </c>
      <c r="J29" s="32" t="s">
        <v>223</v>
      </c>
      <c r="K29" s="37" t="s">
        <v>224</v>
      </c>
      <c r="L29" s="37"/>
      <c r="M29" s="37" t="s">
        <v>225</v>
      </c>
      <c r="N29" s="37" t="s">
        <v>142</v>
      </c>
      <c r="O29" s="37" t="s">
        <v>155</v>
      </c>
      <c r="P29" s="37">
        <v>4</v>
      </c>
      <c r="Q29" s="37">
        <v>3.5</v>
      </c>
      <c r="R29" s="37">
        <v>2</v>
      </c>
      <c r="S29" s="37" t="s">
        <v>1434</v>
      </c>
      <c r="T29" s="52" t="s">
        <v>62</v>
      </c>
      <c r="U29" s="37" t="s">
        <v>95</v>
      </c>
      <c r="V29" s="53" t="s">
        <v>63</v>
      </c>
      <c r="W29" s="29" t="s">
        <v>90</v>
      </c>
      <c r="X29" s="29"/>
      <c r="Y29" s="54"/>
      <c r="Z29" s="54"/>
      <c r="AA29" s="54"/>
      <c r="AB29" s="53" t="s">
        <v>65</v>
      </c>
      <c r="AC29" s="53" t="s">
        <v>65</v>
      </c>
      <c r="AD29" s="53"/>
      <c r="AE29" s="37"/>
      <c r="AF29" s="37"/>
      <c r="AG29" s="37"/>
      <c r="AH29" s="37"/>
      <c r="AI29" s="37"/>
      <c r="AJ29" s="37"/>
      <c r="AK29" s="37"/>
      <c r="AL29" s="38">
        <v>3.6998129999999998</v>
      </c>
      <c r="AM29" s="38">
        <v>6.2091180000000001</v>
      </c>
      <c r="AN29" s="38">
        <v>7.8309790000000001</v>
      </c>
      <c r="AO29" s="38">
        <v>11.550890000000001</v>
      </c>
      <c r="AP29" s="38">
        <v>6.2905490000000004</v>
      </c>
      <c r="AQ29" s="38">
        <v>5.8065990000000003</v>
      </c>
      <c r="AR29" s="38">
        <v>4.9700769999999999</v>
      </c>
      <c r="AS29" s="38">
        <v>3.8772859999999998</v>
      </c>
      <c r="AT29" s="38">
        <v>4</v>
      </c>
      <c r="AU29" s="37"/>
      <c r="AV29" s="53"/>
      <c r="AW29" s="53" t="s">
        <v>65</v>
      </c>
      <c r="AX29" s="53" t="s">
        <v>65</v>
      </c>
      <c r="AY29" s="53" t="s">
        <v>62</v>
      </c>
      <c r="AZ29" s="53"/>
      <c r="BA29" s="53"/>
      <c r="BB29" s="40"/>
      <c r="BC29" s="42">
        <f t="shared" si="0"/>
        <v>2</v>
      </c>
      <c r="BD29" s="26"/>
      <c r="BE29" s="26"/>
      <c r="BF29" s="26"/>
      <c r="BG29" s="26"/>
      <c r="BH29" s="26"/>
      <c r="BI29" s="26"/>
      <c r="BJ29" s="37" t="s">
        <v>65</v>
      </c>
      <c r="BK29" s="37" t="s">
        <v>65</v>
      </c>
      <c r="BL29" s="37" t="s">
        <v>65</v>
      </c>
      <c r="BM29" s="37" t="s">
        <v>62</v>
      </c>
      <c r="BN29" s="37" t="s">
        <v>86</v>
      </c>
      <c r="BO29" s="83" t="s">
        <v>65</v>
      </c>
      <c r="BP29" s="38" t="s">
        <v>65</v>
      </c>
      <c r="BQ29" s="26" t="s">
        <v>1097</v>
      </c>
      <c r="BR29" s="26"/>
      <c r="BS29" s="26" t="s">
        <v>65</v>
      </c>
      <c r="BT29" s="26" t="s">
        <v>1097</v>
      </c>
      <c r="BU29" s="26"/>
      <c r="BV29" s="26"/>
      <c r="BW29" s="26"/>
      <c r="BX29" s="26"/>
      <c r="BZ29" s="6" t="s">
        <v>1225</v>
      </c>
      <c r="CA29" s="268" t="s">
        <v>1228</v>
      </c>
      <c r="CB29" s="6"/>
      <c r="CC29" s="29" t="s">
        <v>1256</v>
      </c>
      <c r="CD29" s="37" t="s">
        <v>1256</v>
      </c>
      <c r="CF29" s="373" t="s">
        <v>1529</v>
      </c>
      <c r="CG29" s="373"/>
      <c r="CH29" s="43"/>
    </row>
    <row r="30" spans="1:86" ht="78" x14ac:dyDescent="0.2">
      <c r="A30" s="580"/>
      <c r="B30" s="84">
        <v>1</v>
      </c>
      <c r="C30" s="371">
        <v>3</v>
      </c>
      <c r="D30" s="371" t="s">
        <v>186</v>
      </c>
      <c r="E30" s="27" t="s">
        <v>213</v>
      </c>
      <c r="F30" s="37" t="s">
        <v>214</v>
      </c>
      <c r="G30" s="29" t="s">
        <v>149</v>
      </c>
      <c r="H30" s="30"/>
      <c r="I30" s="31" t="s">
        <v>54</v>
      </c>
      <c r="J30" s="32" t="s">
        <v>226</v>
      </c>
      <c r="K30" s="37" t="s">
        <v>227</v>
      </c>
      <c r="L30" s="37"/>
      <c r="M30" s="37" t="s">
        <v>228</v>
      </c>
      <c r="N30" s="37" t="s">
        <v>58</v>
      </c>
      <c r="O30" s="37" t="s">
        <v>155</v>
      </c>
      <c r="P30" s="29">
        <v>1.6000000000000001E-3</v>
      </c>
      <c r="Q30" s="29">
        <v>1.1999999999999999E-3</v>
      </c>
      <c r="R30" s="29">
        <v>1E-3</v>
      </c>
      <c r="S30" s="29" t="s">
        <v>1433</v>
      </c>
      <c r="T30" s="52" t="s">
        <v>62</v>
      </c>
      <c r="U30" s="37" t="s">
        <v>95</v>
      </c>
      <c r="V30" s="53" t="s">
        <v>63</v>
      </c>
      <c r="W30" s="29" t="s">
        <v>90</v>
      </c>
      <c r="X30" s="29"/>
      <c r="Y30" s="54"/>
      <c r="Z30" s="54"/>
      <c r="AA30" s="54"/>
      <c r="AB30" s="53" t="s">
        <v>65</v>
      </c>
      <c r="AC30" s="53" t="s">
        <v>65</v>
      </c>
      <c r="AD30" s="53"/>
      <c r="AE30" s="37"/>
      <c r="AF30" s="37"/>
      <c r="AG30" s="37"/>
      <c r="AH30" s="37"/>
      <c r="AI30" s="96">
        <v>6.9999999999999999E-4</v>
      </c>
      <c r="AJ30" s="96">
        <v>1.1000000000000001E-3</v>
      </c>
      <c r="AK30" s="96">
        <v>1.2978922230297996E-3</v>
      </c>
      <c r="AL30" s="96">
        <v>4.5933717645437632E-4</v>
      </c>
      <c r="AM30" s="96">
        <v>6.1919504643962852E-4</v>
      </c>
      <c r="AN30" s="96">
        <v>8.5365617057602395E-4</v>
      </c>
      <c r="AO30" s="96">
        <v>1.4058345313672854E-3</v>
      </c>
      <c r="AP30" s="96">
        <v>1.400925262266241E-3</v>
      </c>
      <c r="AQ30" s="96">
        <v>1.6000000000000001E-3</v>
      </c>
      <c r="AR30" s="96">
        <v>1.1999999999999999E-3</v>
      </c>
      <c r="AS30" s="96">
        <v>1.1000000000000001E-3</v>
      </c>
      <c r="AT30" s="96">
        <v>1.6000000000000001E-3</v>
      </c>
      <c r="AU30" s="37"/>
      <c r="AV30" s="53"/>
      <c r="AW30" s="53" t="s">
        <v>65</v>
      </c>
      <c r="AX30" s="53" t="s">
        <v>65</v>
      </c>
      <c r="AY30" s="53" t="s">
        <v>62</v>
      </c>
      <c r="AZ30" s="53"/>
      <c r="BA30" s="53"/>
      <c r="BB30" s="40"/>
      <c r="BC30" s="42">
        <f t="shared" si="0"/>
        <v>2</v>
      </c>
      <c r="BD30" s="26"/>
      <c r="BE30" s="26"/>
      <c r="BF30" s="26"/>
      <c r="BG30" s="26"/>
      <c r="BH30" s="26"/>
      <c r="BI30" s="26"/>
      <c r="BJ30" s="37" t="s">
        <v>65</v>
      </c>
      <c r="BK30" s="37" t="s">
        <v>65</v>
      </c>
      <c r="BL30" s="37" t="s">
        <v>65</v>
      </c>
      <c r="BM30" s="37" t="s">
        <v>62</v>
      </c>
      <c r="BN30" s="37" t="s">
        <v>86</v>
      </c>
      <c r="BO30" s="83" t="s">
        <v>65</v>
      </c>
      <c r="BP30" s="38" t="s">
        <v>65</v>
      </c>
      <c r="BQ30" s="26" t="s">
        <v>1098</v>
      </c>
      <c r="BR30" s="26"/>
      <c r="BS30" s="26" t="s">
        <v>65</v>
      </c>
      <c r="BT30" s="26" t="s">
        <v>1098</v>
      </c>
      <c r="BU30" s="26"/>
      <c r="BV30" s="26"/>
      <c r="BW30" s="26"/>
      <c r="BX30" s="26"/>
      <c r="BZ30" s="6" t="s">
        <v>1225</v>
      </c>
      <c r="CA30" s="268" t="s">
        <v>1228</v>
      </c>
      <c r="CB30" s="268" t="s">
        <v>1250</v>
      </c>
      <c r="CC30" s="29" t="s">
        <v>1250</v>
      </c>
      <c r="CD30" s="37" t="s">
        <v>1367</v>
      </c>
      <c r="CE30" s="275" t="s">
        <v>1220</v>
      </c>
      <c r="CF30" s="373" t="s">
        <v>1529</v>
      </c>
      <c r="CG30" s="373"/>
      <c r="CH30" s="43"/>
    </row>
    <row r="31" spans="1:86" ht="78" x14ac:dyDescent="0.2">
      <c r="A31" s="580"/>
      <c r="B31" s="84">
        <v>1</v>
      </c>
      <c r="C31" s="371">
        <v>3</v>
      </c>
      <c r="D31" s="371" t="s">
        <v>186</v>
      </c>
      <c r="E31" s="27" t="s">
        <v>213</v>
      </c>
      <c r="F31" s="37" t="s">
        <v>214</v>
      </c>
      <c r="G31" s="29" t="s">
        <v>149</v>
      </c>
      <c r="H31" s="30"/>
      <c r="I31" s="31" t="s">
        <v>110</v>
      </c>
      <c r="J31" s="32" t="s">
        <v>55</v>
      </c>
      <c r="K31" s="31" t="s">
        <v>229</v>
      </c>
      <c r="L31" s="31"/>
      <c r="M31" s="31" t="s">
        <v>230</v>
      </c>
      <c r="N31" s="31" t="s">
        <v>58</v>
      </c>
      <c r="O31" s="29" t="s">
        <v>217</v>
      </c>
      <c r="P31" s="85" t="s">
        <v>115</v>
      </c>
      <c r="Q31" s="85" t="s">
        <v>231</v>
      </c>
      <c r="R31" s="85" t="s">
        <v>232</v>
      </c>
      <c r="S31" s="85"/>
      <c r="T31" s="52" t="s">
        <v>62</v>
      </c>
      <c r="U31" s="37" t="s">
        <v>95</v>
      </c>
      <c r="V31" s="53" t="s">
        <v>118</v>
      </c>
      <c r="W31" s="29" t="s">
        <v>90</v>
      </c>
      <c r="X31" s="29"/>
      <c r="Y31" s="54"/>
      <c r="Z31" s="54"/>
      <c r="AA31" s="54"/>
      <c r="AB31" s="53" t="s">
        <v>65</v>
      </c>
      <c r="AC31" s="53" t="s">
        <v>62</v>
      </c>
      <c r="AD31" s="53"/>
      <c r="AE31" s="37"/>
      <c r="AF31" s="37"/>
      <c r="AG31" s="37"/>
      <c r="AH31" s="37"/>
      <c r="AI31" s="37"/>
      <c r="AJ31" s="37"/>
      <c r="AK31" s="37"/>
      <c r="AL31" s="83"/>
      <c r="AM31" s="83"/>
      <c r="AN31" s="83"/>
      <c r="AO31" s="83"/>
      <c r="AP31" s="83"/>
      <c r="AQ31" s="83"/>
      <c r="AR31" s="83"/>
      <c r="AS31" s="83"/>
      <c r="AT31" s="83"/>
      <c r="AU31" s="83"/>
      <c r="AV31" s="94"/>
      <c r="AW31" s="53" t="s">
        <v>65</v>
      </c>
      <c r="AX31" s="53" t="s">
        <v>65</v>
      </c>
      <c r="AY31" s="53" t="s">
        <v>62</v>
      </c>
      <c r="AZ31" s="53"/>
      <c r="BA31" s="53"/>
      <c r="BB31" s="40"/>
      <c r="BC31" s="42">
        <f t="shared" si="0"/>
        <v>2</v>
      </c>
      <c r="BD31" s="26"/>
      <c r="BE31" s="26"/>
      <c r="BF31" s="26"/>
      <c r="BG31" s="26"/>
      <c r="BH31" s="26"/>
      <c r="BI31" s="26"/>
      <c r="BJ31" s="83" t="s">
        <v>65</v>
      </c>
      <c r="BK31" s="37" t="s">
        <v>65</v>
      </c>
      <c r="BL31" s="37" t="s">
        <v>65</v>
      </c>
      <c r="BM31" s="37" t="s">
        <v>65</v>
      </c>
      <c r="BN31" s="26" t="s">
        <v>86</v>
      </c>
      <c r="BO31" s="83" t="s">
        <v>62</v>
      </c>
      <c r="BP31" s="38" t="s">
        <v>65</v>
      </c>
      <c r="BQ31" s="26" t="s">
        <v>1099</v>
      </c>
      <c r="BR31" s="26"/>
      <c r="BS31" s="26" t="s">
        <v>65</v>
      </c>
      <c r="BT31" s="26" t="s">
        <v>1099</v>
      </c>
      <c r="BU31" s="26"/>
      <c r="BV31" s="26"/>
      <c r="BW31" s="26"/>
      <c r="BX31" s="26"/>
      <c r="BZ31" s="268" t="s">
        <v>1225</v>
      </c>
      <c r="CA31" s="268" t="s">
        <v>1228</v>
      </c>
      <c r="CB31" s="268" t="s">
        <v>1249</v>
      </c>
      <c r="CC31" s="29" t="s">
        <v>1249</v>
      </c>
      <c r="CD31" s="37" t="s">
        <v>1368</v>
      </c>
      <c r="CE31" s="275" t="s">
        <v>1220</v>
      </c>
      <c r="CF31" s="373" t="s">
        <v>1529</v>
      </c>
      <c r="CG31" s="373"/>
      <c r="CH31" s="43"/>
    </row>
    <row r="32" spans="1:86" ht="130" x14ac:dyDescent="0.2">
      <c r="A32" s="580"/>
      <c r="B32" s="84">
        <v>1</v>
      </c>
      <c r="C32" s="371">
        <v>3</v>
      </c>
      <c r="D32" s="371" t="s">
        <v>186</v>
      </c>
      <c r="E32" s="27" t="s">
        <v>213</v>
      </c>
      <c r="F32" s="37" t="s">
        <v>214</v>
      </c>
      <c r="G32" s="29" t="s">
        <v>149</v>
      </c>
      <c r="H32" s="30"/>
      <c r="I32" s="31" t="s">
        <v>110</v>
      </c>
      <c r="J32" s="32" t="s">
        <v>55</v>
      </c>
      <c r="K32" s="31" t="s">
        <v>233</v>
      </c>
      <c r="L32" s="31"/>
      <c r="M32" s="31" t="s">
        <v>234</v>
      </c>
      <c r="N32" s="31" t="s">
        <v>58</v>
      </c>
      <c r="O32" s="29" t="s">
        <v>235</v>
      </c>
      <c r="P32" s="85" t="s">
        <v>115</v>
      </c>
      <c r="Q32" s="87">
        <v>0.5</v>
      </c>
      <c r="R32" s="87">
        <v>0.8</v>
      </c>
      <c r="S32" s="87"/>
      <c r="T32" s="52" t="s">
        <v>62</v>
      </c>
      <c r="U32" s="37" t="s">
        <v>95</v>
      </c>
      <c r="V32" s="53" t="s">
        <v>118</v>
      </c>
      <c r="W32" s="29" t="s">
        <v>90</v>
      </c>
      <c r="X32" s="29"/>
      <c r="Y32" s="54"/>
      <c r="Z32" s="54"/>
      <c r="AA32" s="54"/>
      <c r="AB32" s="53" t="s">
        <v>65</v>
      </c>
      <c r="AC32" s="53" t="s">
        <v>62</v>
      </c>
      <c r="AD32" s="53"/>
      <c r="AE32" s="37"/>
      <c r="AF32" s="37"/>
      <c r="AG32" s="37"/>
      <c r="AH32" s="37"/>
      <c r="AI32" s="37"/>
      <c r="AJ32" s="37"/>
      <c r="AK32" s="37"/>
      <c r="AL32" s="83"/>
      <c r="AM32" s="83"/>
      <c r="AN32" s="83"/>
      <c r="AO32" s="83"/>
      <c r="AP32" s="83"/>
      <c r="AQ32" s="83"/>
      <c r="AR32" s="83"/>
      <c r="AS32" s="83"/>
      <c r="AT32" s="83"/>
      <c r="AU32" s="83"/>
      <c r="AV32" s="94"/>
      <c r="AW32" s="53" t="s">
        <v>65</v>
      </c>
      <c r="AX32" s="53" t="s">
        <v>65</v>
      </c>
      <c r="AY32" s="53" t="s">
        <v>62</v>
      </c>
      <c r="AZ32" s="53"/>
      <c r="BA32" s="53"/>
      <c r="BB32" s="40"/>
      <c r="BC32" s="42">
        <f t="shared" si="0"/>
        <v>2</v>
      </c>
      <c r="BD32" s="26"/>
      <c r="BE32" s="26"/>
      <c r="BF32" s="26"/>
      <c r="BG32" s="26"/>
      <c r="BH32" s="26"/>
      <c r="BI32" s="26"/>
      <c r="BJ32" s="83" t="s">
        <v>65</v>
      </c>
      <c r="BK32" s="37" t="s">
        <v>65</v>
      </c>
      <c r="BL32" s="37" t="s">
        <v>65</v>
      </c>
      <c r="BM32" s="37" t="s">
        <v>65</v>
      </c>
      <c r="BN32" s="26" t="s">
        <v>86</v>
      </c>
      <c r="BO32" s="83" t="s">
        <v>62</v>
      </c>
      <c r="BP32" s="38" t="s">
        <v>65</v>
      </c>
      <c r="BQ32" s="26" t="s">
        <v>1100</v>
      </c>
      <c r="BR32" s="26"/>
      <c r="BS32" s="26" t="s">
        <v>65</v>
      </c>
      <c r="BT32" s="26" t="s">
        <v>1100</v>
      </c>
      <c r="BU32" s="26"/>
      <c r="BV32" s="26"/>
      <c r="BW32" s="26"/>
      <c r="BX32" s="26"/>
      <c r="BZ32" s="6" t="s">
        <v>1225</v>
      </c>
      <c r="CA32" s="268" t="s">
        <v>1228</v>
      </c>
      <c r="CB32" s="6"/>
      <c r="CC32" s="29" t="s">
        <v>1249</v>
      </c>
      <c r="CD32" s="37" t="s">
        <v>1249</v>
      </c>
      <c r="CE32" s="275" t="s">
        <v>1220</v>
      </c>
      <c r="CF32" s="373" t="s">
        <v>1529</v>
      </c>
      <c r="CG32" s="373"/>
      <c r="CH32" s="43"/>
    </row>
    <row r="33" spans="1:86" ht="78" x14ac:dyDescent="0.2">
      <c r="A33" s="580"/>
      <c r="B33" s="84">
        <v>1</v>
      </c>
      <c r="C33" s="371">
        <v>3</v>
      </c>
      <c r="D33" s="371" t="s">
        <v>186</v>
      </c>
      <c r="E33" s="27" t="s">
        <v>213</v>
      </c>
      <c r="F33" s="37" t="s">
        <v>214</v>
      </c>
      <c r="G33" s="29" t="s">
        <v>149</v>
      </c>
      <c r="H33" s="30"/>
      <c r="I33" s="31" t="s">
        <v>54</v>
      </c>
      <c r="J33" s="32" t="s">
        <v>55</v>
      </c>
      <c r="K33" s="37" t="s">
        <v>236</v>
      </c>
      <c r="L33" s="37"/>
      <c r="M33" s="37" t="s">
        <v>237</v>
      </c>
      <c r="N33" s="37" t="s">
        <v>58</v>
      </c>
      <c r="O33" s="37" t="s">
        <v>217</v>
      </c>
      <c r="P33" s="39">
        <v>2.7E-2</v>
      </c>
      <c r="Q33" s="39">
        <v>2.7E-2</v>
      </c>
      <c r="R33" s="39">
        <v>0.02</v>
      </c>
      <c r="S33" s="39"/>
      <c r="T33" s="52" t="s">
        <v>62</v>
      </c>
      <c r="U33" s="37" t="s">
        <v>95</v>
      </c>
      <c r="V33" s="53" t="s">
        <v>63</v>
      </c>
      <c r="W33" s="29" t="s">
        <v>90</v>
      </c>
      <c r="X33" s="29"/>
      <c r="Y33" s="54"/>
      <c r="Z33" s="54"/>
      <c r="AA33" s="54"/>
      <c r="AB33" s="53" t="s">
        <v>65</v>
      </c>
      <c r="AC33" s="53" t="s">
        <v>65</v>
      </c>
      <c r="AD33" s="53" t="s">
        <v>54</v>
      </c>
      <c r="AE33" s="37"/>
      <c r="AF33" s="37"/>
      <c r="AG33" s="37"/>
      <c r="AH33" s="37"/>
      <c r="AI33" s="37"/>
      <c r="AJ33" s="37"/>
      <c r="AK33" s="37"/>
      <c r="AL33" s="37"/>
      <c r="AM33" s="37">
        <v>5.8</v>
      </c>
      <c r="AN33" s="37">
        <v>4.9000000000000004</v>
      </c>
      <c r="AO33" s="37">
        <v>5.3</v>
      </c>
      <c r="AP33" s="37">
        <v>4.5999999999999996</v>
      </c>
      <c r="AQ33" s="83">
        <v>4</v>
      </c>
      <c r="AR33" s="83" t="s">
        <v>238</v>
      </c>
      <c r="AS33" s="37">
        <v>3.8</v>
      </c>
      <c r="AT33" s="37" t="s">
        <v>239</v>
      </c>
      <c r="AU33" s="37"/>
      <c r="AV33" s="53"/>
      <c r="AW33" s="53" t="s">
        <v>65</v>
      </c>
      <c r="AX33" s="53" t="s">
        <v>65</v>
      </c>
      <c r="AY33" s="53" t="s">
        <v>62</v>
      </c>
      <c r="AZ33" s="53"/>
      <c r="BA33" s="53"/>
      <c r="BB33" s="40"/>
      <c r="BC33" s="42">
        <f t="shared" si="0"/>
        <v>2</v>
      </c>
      <c r="BD33" s="26"/>
      <c r="BE33" s="26"/>
      <c r="BF33" s="26"/>
      <c r="BG33" s="26"/>
      <c r="BH33" s="26"/>
      <c r="BI33" s="26"/>
      <c r="BJ33" s="37" t="s">
        <v>65</v>
      </c>
      <c r="BK33" s="37" t="s">
        <v>65</v>
      </c>
      <c r="BL33" s="37" t="s">
        <v>65</v>
      </c>
      <c r="BM33" s="37" t="s">
        <v>62</v>
      </c>
      <c r="BN33" s="37" t="s">
        <v>86</v>
      </c>
      <c r="BO33" s="37" t="s">
        <v>65</v>
      </c>
      <c r="BP33" s="38" t="s">
        <v>65</v>
      </c>
      <c r="BQ33" s="26" t="s">
        <v>1101</v>
      </c>
      <c r="BR33" s="26"/>
      <c r="BS33" s="26" t="s">
        <v>65</v>
      </c>
      <c r="BT33" s="26" t="s">
        <v>1101</v>
      </c>
      <c r="BU33" s="26"/>
      <c r="BV33" s="26"/>
      <c r="BW33" s="26"/>
      <c r="BX33" s="26"/>
      <c r="BZ33" s="6" t="s">
        <v>1225</v>
      </c>
      <c r="CA33" s="268" t="s">
        <v>1228</v>
      </c>
      <c r="CB33" s="6"/>
      <c r="CC33" s="29" t="s">
        <v>1256</v>
      </c>
      <c r="CD33" s="37" t="s">
        <v>1256</v>
      </c>
      <c r="CF33" s="373" t="s">
        <v>1529</v>
      </c>
      <c r="CG33" s="373"/>
      <c r="CH33" s="43"/>
    </row>
    <row r="34" spans="1:86" ht="78" x14ac:dyDescent="0.2">
      <c r="A34" s="580"/>
      <c r="B34" s="84">
        <v>1</v>
      </c>
      <c r="C34" s="371">
        <v>3</v>
      </c>
      <c r="D34" s="371" t="s">
        <v>186</v>
      </c>
      <c r="E34" s="27" t="s">
        <v>213</v>
      </c>
      <c r="F34" s="37" t="s">
        <v>214</v>
      </c>
      <c r="G34" s="29" t="s">
        <v>149</v>
      </c>
      <c r="H34" s="30"/>
      <c r="I34" s="31" t="s">
        <v>54</v>
      </c>
      <c r="J34" s="32" t="s">
        <v>240</v>
      </c>
      <c r="K34" s="37" t="s">
        <v>241</v>
      </c>
      <c r="L34" s="37"/>
      <c r="M34" s="37" t="s">
        <v>242</v>
      </c>
      <c r="N34" s="37" t="s">
        <v>142</v>
      </c>
      <c r="O34" s="37" t="s">
        <v>155</v>
      </c>
      <c r="P34" s="38">
        <v>5.08</v>
      </c>
      <c r="Q34" s="38">
        <v>4.9000000000000004</v>
      </c>
      <c r="R34" s="38">
        <v>2.4</v>
      </c>
      <c r="S34" s="38"/>
      <c r="T34" s="52" t="s">
        <v>62</v>
      </c>
      <c r="U34" s="37" t="s">
        <v>95</v>
      </c>
      <c r="V34" s="53" t="s">
        <v>63</v>
      </c>
      <c r="W34" s="29" t="s">
        <v>90</v>
      </c>
      <c r="X34" s="29"/>
      <c r="Y34" s="54"/>
      <c r="Z34" s="54"/>
      <c r="AA34" s="54"/>
      <c r="AB34" s="53" t="s">
        <v>65</v>
      </c>
      <c r="AC34" s="53" t="s">
        <v>65</v>
      </c>
      <c r="AD34" s="53" t="s">
        <v>54</v>
      </c>
      <c r="AE34" s="83"/>
      <c r="AF34" s="92"/>
      <c r="AG34" s="92"/>
      <c r="AH34" s="92"/>
      <c r="AI34" s="83"/>
      <c r="AJ34" s="38">
        <v>5.3743895346342914</v>
      </c>
      <c r="AK34" s="38">
        <v>5.3978767337828018</v>
      </c>
      <c r="AL34" s="38">
        <v>5.6662281126003595</v>
      </c>
      <c r="AM34" s="38">
        <v>5.3879374586217086</v>
      </c>
      <c r="AN34" s="38">
        <v>5.2091170353200811</v>
      </c>
      <c r="AO34" s="38">
        <v>5.3439293138781494</v>
      </c>
      <c r="AP34" s="38">
        <v>5.1124343546814535</v>
      </c>
      <c r="AQ34" s="38">
        <v>4.8881727965004718</v>
      </c>
      <c r="AR34" s="38">
        <v>5.0571836317280354</v>
      </c>
      <c r="AS34" s="38">
        <v>4.9893219488392244</v>
      </c>
      <c r="AT34" s="38">
        <v>5.08</v>
      </c>
      <c r="AU34" s="97"/>
      <c r="AV34" s="98"/>
      <c r="AW34" s="53" t="s">
        <v>65</v>
      </c>
      <c r="AX34" s="53" t="s">
        <v>65</v>
      </c>
      <c r="AY34" s="53" t="s">
        <v>62</v>
      </c>
      <c r="AZ34" s="53" t="s">
        <v>243</v>
      </c>
      <c r="BA34" s="53"/>
      <c r="BB34" s="40"/>
      <c r="BC34" s="42">
        <f t="shared" si="0"/>
        <v>2</v>
      </c>
      <c r="BD34" s="26"/>
      <c r="BE34" s="26"/>
      <c r="BF34" s="26"/>
      <c r="BG34" s="26"/>
      <c r="BH34" s="26"/>
      <c r="BI34" s="26"/>
      <c r="BJ34" s="99" t="s">
        <v>65</v>
      </c>
      <c r="BK34" s="37" t="s">
        <v>65</v>
      </c>
      <c r="BL34" s="83" t="s">
        <v>62</v>
      </c>
      <c r="BM34" s="37" t="s">
        <v>62</v>
      </c>
      <c r="BN34" s="37" t="s">
        <v>86</v>
      </c>
      <c r="BO34" s="37" t="s">
        <v>65</v>
      </c>
      <c r="BP34" s="38" t="s">
        <v>65</v>
      </c>
      <c r="BQ34" s="26" t="s">
        <v>1102</v>
      </c>
      <c r="BR34" s="26"/>
      <c r="BS34" s="26" t="s">
        <v>65</v>
      </c>
      <c r="BT34" s="26" t="s">
        <v>1102</v>
      </c>
      <c r="BU34" s="26"/>
      <c r="BV34" s="26"/>
      <c r="BW34" s="26"/>
      <c r="BX34" s="26"/>
      <c r="BZ34" s="6" t="s">
        <v>1225</v>
      </c>
      <c r="CA34" s="268" t="s">
        <v>1228</v>
      </c>
      <c r="CB34" s="6"/>
      <c r="CC34" s="29" t="s">
        <v>1284</v>
      </c>
      <c r="CD34" s="37" t="s">
        <v>1284</v>
      </c>
      <c r="CF34" s="373" t="s">
        <v>1529</v>
      </c>
      <c r="CG34" s="373"/>
      <c r="CH34" s="43"/>
    </row>
    <row r="35" spans="1:86" ht="78" x14ac:dyDescent="0.2">
      <c r="A35" s="580"/>
      <c r="B35" s="84">
        <v>1</v>
      </c>
      <c r="C35" s="371">
        <v>3</v>
      </c>
      <c r="D35" s="371" t="s">
        <v>186</v>
      </c>
      <c r="E35" s="27" t="s">
        <v>244</v>
      </c>
      <c r="F35" s="37" t="s">
        <v>245</v>
      </c>
      <c r="G35" s="29" t="s">
        <v>149</v>
      </c>
      <c r="H35" s="30" t="s">
        <v>189</v>
      </c>
      <c r="I35" s="31" t="s">
        <v>110</v>
      </c>
      <c r="J35" s="32" t="s">
        <v>246</v>
      </c>
      <c r="K35" s="37" t="s">
        <v>247</v>
      </c>
      <c r="L35" s="37"/>
      <c r="M35" s="37" t="s">
        <v>248</v>
      </c>
      <c r="N35" s="37" t="s">
        <v>249</v>
      </c>
      <c r="O35" s="33" t="s">
        <v>155</v>
      </c>
      <c r="P35" s="38">
        <v>83.65</v>
      </c>
      <c r="Q35" s="38">
        <v>81.3</v>
      </c>
      <c r="R35" s="38">
        <v>75</v>
      </c>
      <c r="S35" s="38"/>
      <c r="T35" s="52" t="s">
        <v>62</v>
      </c>
      <c r="U35" s="37" t="s">
        <v>95</v>
      </c>
      <c r="V35" s="53" t="s">
        <v>63</v>
      </c>
      <c r="W35" s="29" t="s">
        <v>90</v>
      </c>
      <c r="X35" s="29"/>
      <c r="Y35" s="54"/>
      <c r="Z35" s="54"/>
      <c r="AA35" s="54"/>
      <c r="AB35" s="53" t="s">
        <v>65</v>
      </c>
      <c r="AC35" s="53" t="s">
        <v>65</v>
      </c>
      <c r="AD35" s="53" t="s">
        <v>54</v>
      </c>
      <c r="AE35" s="37"/>
      <c r="AF35" s="37"/>
      <c r="AG35" s="37"/>
      <c r="AH35" s="37"/>
      <c r="AI35" s="37"/>
      <c r="AJ35" s="38">
        <v>96.08</v>
      </c>
      <c r="AK35" s="100">
        <v>96.601904516046972</v>
      </c>
      <c r="AL35" s="100">
        <v>91.081436671444521</v>
      </c>
      <c r="AM35" s="100">
        <v>90.868859151755416</v>
      </c>
      <c r="AN35" s="100">
        <v>85.468491106404926</v>
      </c>
      <c r="AO35" s="100">
        <v>85.6570627987916</v>
      </c>
      <c r="AP35" s="100">
        <v>82.764180533866849</v>
      </c>
      <c r="AQ35" s="100">
        <v>81.51549268318216</v>
      </c>
      <c r="AR35" s="100">
        <v>81.371480789408309</v>
      </c>
      <c r="AS35" s="100">
        <v>80.779899138295036</v>
      </c>
      <c r="AT35" s="100">
        <v>83.647942998373324</v>
      </c>
      <c r="AU35" s="37"/>
      <c r="AV35" s="53"/>
      <c r="AW35" s="53" t="s">
        <v>65</v>
      </c>
      <c r="AX35" s="53" t="s">
        <v>65</v>
      </c>
      <c r="AY35" s="53" t="s">
        <v>67</v>
      </c>
      <c r="AZ35" s="53"/>
      <c r="BA35" s="53"/>
      <c r="BB35" s="40"/>
      <c r="BC35" s="42">
        <f t="shared" si="0"/>
        <v>2</v>
      </c>
      <c r="BD35" s="26"/>
      <c r="BE35" s="26"/>
      <c r="BF35" s="26"/>
      <c r="BG35" s="26"/>
      <c r="BH35" s="26"/>
      <c r="BI35" s="26"/>
      <c r="BJ35" s="37" t="s">
        <v>65</v>
      </c>
      <c r="BK35" s="37" t="s">
        <v>65</v>
      </c>
      <c r="BL35" s="37" t="s">
        <v>65</v>
      </c>
      <c r="BM35" s="37" t="s">
        <v>65</v>
      </c>
      <c r="BN35" s="26" t="s">
        <v>86</v>
      </c>
      <c r="BO35" s="83" t="s">
        <v>62</v>
      </c>
      <c r="BP35" s="38" t="s">
        <v>65</v>
      </c>
      <c r="BQ35" s="26" t="s">
        <v>1103</v>
      </c>
      <c r="BR35" s="26"/>
      <c r="BS35" s="26" t="s">
        <v>65</v>
      </c>
      <c r="BT35" s="26" t="s">
        <v>1103</v>
      </c>
      <c r="BU35" s="26"/>
      <c r="BV35" s="26"/>
      <c r="BW35" s="26"/>
      <c r="BX35" s="26"/>
      <c r="BZ35" s="6" t="s">
        <v>1225</v>
      </c>
      <c r="CA35" s="268" t="s">
        <v>1228</v>
      </c>
      <c r="CB35" s="268" t="s">
        <v>1251</v>
      </c>
      <c r="CC35" s="29" t="s">
        <v>1251</v>
      </c>
      <c r="CD35" s="37" t="s">
        <v>1256</v>
      </c>
      <c r="CF35" s="373" t="s">
        <v>1529</v>
      </c>
      <c r="CG35" s="373"/>
      <c r="CH35" s="43"/>
    </row>
    <row r="36" spans="1:86" ht="78" x14ac:dyDescent="0.2">
      <c r="A36" s="580"/>
      <c r="B36" s="84">
        <v>1</v>
      </c>
      <c r="C36" s="371">
        <v>3</v>
      </c>
      <c r="D36" s="371" t="s">
        <v>186</v>
      </c>
      <c r="E36" s="101" t="s">
        <v>244</v>
      </c>
      <c r="F36" s="37" t="s">
        <v>245</v>
      </c>
      <c r="G36" s="29" t="s">
        <v>149</v>
      </c>
      <c r="H36" s="30" t="s">
        <v>189</v>
      </c>
      <c r="I36" s="31" t="s">
        <v>54</v>
      </c>
      <c r="J36" s="32" t="s">
        <v>250</v>
      </c>
      <c r="K36" s="37" t="s">
        <v>251</v>
      </c>
      <c r="L36" s="37"/>
      <c r="M36" s="37" t="s">
        <v>252</v>
      </c>
      <c r="N36" s="37" t="s">
        <v>249</v>
      </c>
      <c r="O36" s="37" t="s">
        <v>155</v>
      </c>
      <c r="P36" s="38">
        <v>57.58</v>
      </c>
      <c r="Q36" s="38">
        <v>57</v>
      </c>
      <c r="R36" s="37">
        <v>55.2</v>
      </c>
      <c r="S36" s="32"/>
      <c r="T36" s="95" t="s">
        <v>62</v>
      </c>
      <c r="U36" s="37" t="s">
        <v>95</v>
      </c>
      <c r="V36" s="53" t="s">
        <v>63</v>
      </c>
      <c r="W36" s="29" t="s">
        <v>90</v>
      </c>
      <c r="X36" s="29"/>
      <c r="Y36" s="54"/>
      <c r="Z36" s="54"/>
      <c r="AA36" s="54"/>
      <c r="AB36" s="53" t="s">
        <v>65</v>
      </c>
      <c r="AC36" s="53" t="s">
        <v>65</v>
      </c>
      <c r="AD36" s="53" t="s">
        <v>54</v>
      </c>
      <c r="AE36" s="37"/>
      <c r="AF36" s="37"/>
      <c r="AG36" s="37"/>
      <c r="AH36" s="37"/>
      <c r="AI36" s="37"/>
      <c r="AJ36" s="38">
        <v>57.629542650491757</v>
      </c>
      <c r="AK36" s="38">
        <v>56.862131632531849</v>
      </c>
      <c r="AL36" s="38">
        <v>56.975977256769525</v>
      </c>
      <c r="AM36" s="38">
        <v>55.954641887490268</v>
      </c>
      <c r="AN36" s="38">
        <v>56.582138193629092</v>
      </c>
      <c r="AO36" s="38">
        <v>56.905905915318144</v>
      </c>
      <c r="AP36" s="38">
        <v>55.007772162605626</v>
      </c>
      <c r="AQ36" s="38">
        <v>55.1232870953706</v>
      </c>
      <c r="AR36" s="38">
        <v>55.564491439344849</v>
      </c>
      <c r="AS36" s="38">
        <v>57.365292377176601</v>
      </c>
      <c r="AT36" s="38">
        <v>57.579063257286435</v>
      </c>
      <c r="AU36" s="37"/>
      <c r="AV36" s="53"/>
      <c r="AW36" s="53" t="s">
        <v>65</v>
      </c>
      <c r="AX36" s="53" t="s">
        <v>65</v>
      </c>
      <c r="AY36" s="53" t="s">
        <v>67</v>
      </c>
      <c r="AZ36" s="53"/>
      <c r="BA36" s="53"/>
      <c r="BB36" s="40"/>
      <c r="BC36" s="42">
        <f t="shared" si="0"/>
        <v>2</v>
      </c>
      <c r="BD36" s="26"/>
      <c r="BE36" s="26"/>
      <c r="BF36" s="26"/>
      <c r="BG36" s="26"/>
      <c r="BH36" s="26"/>
      <c r="BI36" s="26"/>
      <c r="BJ36" s="37" t="s">
        <v>65</v>
      </c>
      <c r="BK36" s="37" t="s">
        <v>65</v>
      </c>
      <c r="BL36" s="37" t="s">
        <v>65</v>
      </c>
      <c r="BM36" s="37" t="s">
        <v>65</v>
      </c>
      <c r="BN36" s="26" t="s">
        <v>86</v>
      </c>
      <c r="BO36" s="37" t="s">
        <v>65</v>
      </c>
      <c r="BP36" s="38" t="s">
        <v>65</v>
      </c>
      <c r="BQ36" s="26" t="s">
        <v>1104</v>
      </c>
      <c r="BR36" s="26"/>
      <c r="BS36" s="26" t="s">
        <v>65</v>
      </c>
      <c r="BT36" s="26" t="s">
        <v>1104</v>
      </c>
      <c r="BU36" s="26"/>
      <c r="BV36" s="26"/>
      <c r="BW36" s="26"/>
      <c r="BX36" s="26"/>
      <c r="BZ36" s="6" t="s">
        <v>1225</v>
      </c>
      <c r="CA36" s="268" t="s">
        <v>1228</v>
      </c>
      <c r="CB36" s="6"/>
      <c r="CC36" s="29" t="s">
        <v>1256</v>
      </c>
      <c r="CD36" s="37" t="s">
        <v>1256</v>
      </c>
      <c r="CF36" s="373" t="s">
        <v>1529</v>
      </c>
      <c r="CG36" s="373"/>
      <c r="CH36" s="43"/>
    </row>
    <row r="37" spans="1:86" ht="78" x14ac:dyDescent="0.2">
      <c r="A37" s="580"/>
      <c r="B37" s="84">
        <v>1</v>
      </c>
      <c r="C37" s="371">
        <v>3</v>
      </c>
      <c r="D37" s="371" t="s">
        <v>186</v>
      </c>
      <c r="E37" s="27" t="s">
        <v>244</v>
      </c>
      <c r="F37" s="37" t="s">
        <v>245</v>
      </c>
      <c r="G37" s="29" t="s">
        <v>149</v>
      </c>
      <c r="H37" s="30" t="s">
        <v>189</v>
      </c>
      <c r="I37" s="31" t="s">
        <v>54</v>
      </c>
      <c r="J37" s="32" t="s">
        <v>253</v>
      </c>
      <c r="K37" s="37" t="s">
        <v>254</v>
      </c>
      <c r="L37" s="37"/>
      <c r="M37" s="37" t="s">
        <v>255</v>
      </c>
      <c r="N37" s="37" t="s">
        <v>249</v>
      </c>
      <c r="O37" s="37" t="s">
        <v>155</v>
      </c>
      <c r="P37" s="38">
        <v>14.23</v>
      </c>
      <c r="Q37" s="38">
        <v>14</v>
      </c>
      <c r="R37" s="38">
        <v>11.5</v>
      </c>
      <c r="S37" s="317"/>
      <c r="T37" s="95" t="s">
        <v>62</v>
      </c>
      <c r="U37" s="37" t="s">
        <v>95</v>
      </c>
      <c r="V37" s="53" t="s">
        <v>63</v>
      </c>
      <c r="W37" s="29" t="s">
        <v>90</v>
      </c>
      <c r="X37" s="29"/>
      <c r="Y37" s="54"/>
      <c r="Z37" s="54"/>
      <c r="AA37" s="54"/>
      <c r="AB37" s="53" t="s">
        <v>65</v>
      </c>
      <c r="AC37" s="53" t="s">
        <v>65</v>
      </c>
      <c r="AD37" s="53" t="s">
        <v>54</v>
      </c>
      <c r="AE37" s="37"/>
      <c r="AF37" s="37"/>
      <c r="AG37" s="37"/>
      <c r="AH37" s="37"/>
      <c r="AI37" s="37"/>
      <c r="AJ37" s="38">
        <v>19.381115110739714</v>
      </c>
      <c r="AK37" s="38">
        <v>17.958308664042136</v>
      </c>
      <c r="AL37" s="38">
        <v>17.244462026584287</v>
      </c>
      <c r="AM37" s="38">
        <v>17.471116904185326</v>
      </c>
      <c r="AN37" s="38">
        <v>14.956162970603405</v>
      </c>
      <c r="AO37" s="38">
        <v>15.334666743680293</v>
      </c>
      <c r="AP37" s="38">
        <v>13.772986564814605</v>
      </c>
      <c r="AQ37" s="38">
        <v>14.610246934810377</v>
      </c>
      <c r="AR37" s="38">
        <v>14.459986603574169</v>
      </c>
      <c r="AS37" s="38">
        <v>14.044810556162638</v>
      </c>
      <c r="AT37" s="38">
        <v>14.23</v>
      </c>
      <c r="AU37" s="37"/>
      <c r="AV37" s="53"/>
      <c r="AW37" s="53" t="s">
        <v>65</v>
      </c>
      <c r="AX37" s="53" t="s">
        <v>65</v>
      </c>
      <c r="AY37" s="53" t="s">
        <v>67</v>
      </c>
      <c r="AZ37" s="53"/>
      <c r="BA37" s="53"/>
      <c r="BB37" s="40"/>
      <c r="BC37" s="42">
        <f t="shared" si="0"/>
        <v>2</v>
      </c>
      <c r="BD37" s="26"/>
      <c r="BE37" s="26"/>
      <c r="BF37" s="26"/>
      <c r="BG37" s="26"/>
      <c r="BH37" s="26"/>
      <c r="BI37" s="26"/>
      <c r="BJ37" s="37" t="s">
        <v>65</v>
      </c>
      <c r="BK37" s="37" t="s">
        <v>65</v>
      </c>
      <c r="BL37" s="37" t="s">
        <v>65</v>
      </c>
      <c r="BM37" s="37" t="s">
        <v>65</v>
      </c>
      <c r="BN37" s="26" t="s">
        <v>86</v>
      </c>
      <c r="BO37" s="37" t="s">
        <v>65</v>
      </c>
      <c r="BP37" s="38" t="s">
        <v>65</v>
      </c>
      <c r="BQ37" s="26" t="s">
        <v>1105</v>
      </c>
      <c r="BR37" s="26"/>
      <c r="BS37" s="26" t="s">
        <v>65</v>
      </c>
      <c r="BT37" s="26" t="s">
        <v>1105</v>
      </c>
      <c r="BU37" s="26"/>
      <c r="BV37" s="26"/>
      <c r="BW37" s="26"/>
      <c r="BX37" s="26"/>
      <c r="BZ37" s="6" t="s">
        <v>1225</v>
      </c>
      <c r="CA37" s="268" t="s">
        <v>1228</v>
      </c>
      <c r="CB37" s="6"/>
      <c r="CC37" s="29" t="s">
        <v>1256</v>
      </c>
      <c r="CD37" s="37" t="s">
        <v>1256</v>
      </c>
      <c r="CF37" s="373" t="s">
        <v>1529</v>
      </c>
      <c r="CG37" s="373"/>
      <c r="CH37" s="43"/>
    </row>
    <row r="38" spans="1:86" ht="78" x14ac:dyDescent="0.2">
      <c r="A38" s="580"/>
      <c r="B38" s="84">
        <v>1</v>
      </c>
      <c r="C38" s="371">
        <v>3</v>
      </c>
      <c r="D38" s="371" t="s">
        <v>186</v>
      </c>
      <c r="E38" s="27" t="s">
        <v>244</v>
      </c>
      <c r="F38" s="37" t="s">
        <v>245</v>
      </c>
      <c r="G38" s="29" t="s">
        <v>149</v>
      </c>
      <c r="H38" s="30" t="s">
        <v>189</v>
      </c>
      <c r="I38" s="31" t="s">
        <v>54</v>
      </c>
      <c r="J38" s="32" t="s">
        <v>256</v>
      </c>
      <c r="K38" s="37" t="s">
        <v>257</v>
      </c>
      <c r="L38" s="37"/>
      <c r="M38" s="37" t="s">
        <v>258</v>
      </c>
      <c r="N38" s="37" t="s">
        <v>259</v>
      </c>
      <c r="O38" s="37" t="s">
        <v>155</v>
      </c>
      <c r="P38" s="38">
        <v>4.46</v>
      </c>
      <c r="Q38" s="37">
        <v>4.4000000000000004</v>
      </c>
      <c r="R38" s="37">
        <v>3.9</v>
      </c>
      <c r="S38" s="32"/>
      <c r="T38" s="102" t="s">
        <v>62</v>
      </c>
      <c r="U38" s="37" t="s">
        <v>95</v>
      </c>
      <c r="V38" s="53" t="s">
        <v>63</v>
      </c>
      <c r="W38" s="29" t="s">
        <v>90</v>
      </c>
      <c r="X38" s="29"/>
      <c r="Y38" s="54"/>
      <c r="Z38" s="54"/>
      <c r="AA38" s="54"/>
      <c r="AB38" s="53" t="s">
        <v>65</v>
      </c>
      <c r="AC38" s="53" t="s">
        <v>65</v>
      </c>
      <c r="AD38" s="53" t="s">
        <v>54</v>
      </c>
      <c r="AE38" s="37"/>
      <c r="AF38" s="37"/>
      <c r="AG38" s="37"/>
      <c r="AH38" s="37"/>
      <c r="AI38" s="37"/>
      <c r="AJ38" s="38">
        <v>4.9940871773406661</v>
      </c>
      <c r="AK38" s="38">
        <v>4.7895527927036747</v>
      </c>
      <c r="AL38" s="38">
        <v>5.1395180004506082</v>
      </c>
      <c r="AM38" s="38">
        <v>4.83</v>
      </c>
      <c r="AN38" s="38">
        <v>5.4363517971975002</v>
      </c>
      <c r="AO38" s="38">
        <v>4.9509609234562939</v>
      </c>
      <c r="AP38" s="38">
        <v>4.9152116392211616</v>
      </c>
      <c r="AQ38" s="38">
        <v>5.0463121120928447</v>
      </c>
      <c r="AR38" s="38">
        <v>5.1641008962290664</v>
      </c>
      <c r="AS38" s="38">
        <v>5.163616615149909</v>
      </c>
      <c r="AT38" s="38">
        <v>4.4612892957958294</v>
      </c>
      <c r="AU38" s="37"/>
      <c r="AV38" s="53"/>
      <c r="AW38" s="53" t="s">
        <v>65</v>
      </c>
      <c r="AX38" s="53" t="s">
        <v>65</v>
      </c>
      <c r="AY38" s="53" t="s">
        <v>62</v>
      </c>
      <c r="AZ38" s="53"/>
      <c r="BA38" s="53"/>
      <c r="BB38" s="40"/>
      <c r="BC38" s="42">
        <f t="shared" si="0"/>
        <v>2</v>
      </c>
      <c r="BD38" s="26"/>
      <c r="BE38" s="26"/>
      <c r="BF38" s="26"/>
      <c r="BG38" s="26"/>
      <c r="BH38" s="26"/>
      <c r="BI38" s="26"/>
      <c r="BJ38" s="37" t="s">
        <v>65</v>
      </c>
      <c r="BK38" s="37" t="s">
        <v>65</v>
      </c>
      <c r="BL38" s="37" t="s">
        <v>65</v>
      </c>
      <c r="BM38" s="37" t="s">
        <v>62</v>
      </c>
      <c r="BN38" s="37" t="s">
        <v>86</v>
      </c>
      <c r="BO38" s="37" t="s">
        <v>65</v>
      </c>
      <c r="BP38" s="38" t="s">
        <v>65</v>
      </c>
      <c r="BQ38" s="26" t="s">
        <v>1106</v>
      </c>
      <c r="BR38" s="26"/>
      <c r="BS38" s="26" t="s">
        <v>65</v>
      </c>
      <c r="BT38" s="26" t="s">
        <v>1106</v>
      </c>
      <c r="BU38" s="26"/>
      <c r="BV38" s="26"/>
      <c r="BW38" s="26"/>
      <c r="BX38" s="26"/>
      <c r="BZ38" s="6" t="s">
        <v>1225</v>
      </c>
      <c r="CA38" s="268" t="s">
        <v>1228</v>
      </c>
      <c r="CB38" s="267" t="s">
        <v>1251</v>
      </c>
      <c r="CC38" s="29" t="s">
        <v>1251</v>
      </c>
      <c r="CD38" s="37" t="s">
        <v>1369</v>
      </c>
      <c r="CF38" s="373" t="s">
        <v>1529</v>
      </c>
      <c r="CG38" s="373"/>
      <c r="CH38" s="43"/>
    </row>
    <row r="39" spans="1:86" ht="78" x14ac:dyDescent="0.2">
      <c r="A39" s="580"/>
      <c r="B39" s="84">
        <v>1</v>
      </c>
      <c r="C39" s="371">
        <v>3</v>
      </c>
      <c r="D39" s="371" t="s">
        <v>186</v>
      </c>
      <c r="E39" s="27" t="s">
        <v>244</v>
      </c>
      <c r="F39" s="37" t="s">
        <v>245</v>
      </c>
      <c r="G39" s="29" t="s">
        <v>149</v>
      </c>
      <c r="H39" s="30" t="s">
        <v>189</v>
      </c>
      <c r="I39" s="31" t="s">
        <v>54</v>
      </c>
      <c r="J39" s="32" t="s">
        <v>260</v>
      </c>
      <c r="K39" s="37" t="s">
        <v>261</v>
      </c>
      <c r="L39" s="37"/>
      <c r="M39" s="37" t="s">
        <v>262</v>
      </c>
      <c r="N39" s="37" t="s">
        <v>249</v>
      </c>
      <c r="O39" s="37" t="s">
        <v>155</v>
      </c>
      <c r="P39" s="37">
        <v>10.3</v>
      </c>
      <c r="Q39" s="37">
        <v>9.8000000000000007</v>
      </c>
      <c r="R39" s="37">
        <v>8.1</v>
      </c>
      <c r="S39" s="32"/>
      <c r="T39" s="103" t="s">
        <v>62</v>
      </c>
      <c r="U39" s="37" t="s">
        <v>95</v>
      </c>
      <c r="V39" s="93" t="s">
        <v>63</v>
      </c>
      <c r="W39" s="29" t="s">
        <v>90</v>
      </c>
      <c r="X39" s="29"/>
      <c r="Y39" s="54"/>
      <c r="Z39" s="54"/>
      <c r="AA39" s="54"/>
      <c r="AB39" s="53" t="s">
        <v>65</v>
      </c>
      <c r="AC39" s="53" t="s">
        <v>65</v>
      </c>
      <c r="AD39" s="53" t="s">
        <v>54</v>
      </c>
      <c r="AE39" s="37"/>
      <c r="AF39" s="37"/>
      <c r="AG39" s="37"/>
      <c r="AH39" s="37"/>
      <c r="AI39" s="37"/>
      <c r="AJ39" s="38">
        <v>14.499989634329618</v>
      </c>
      <c r="AK39" s="38">
        <v>14.637892218346844</v>
      </c>
      <c r="AL39" s="38">
        <v>13.38692223039517</v>
      </c>
      <c r="AM39" s="38">
        <v>13.688883449943795</v>
      </c>
      <c r="AN39" s="38">
        <v>12.004433081320707</v>
      </c>
      <c r="AO39" s="38">
        <v>11.826069202116441</v>
      </c>
      <c r="AP39" s="38">
        <v>10.795327895721762</v>
      </c>
      <c r="AQ39" s="38">
        <v>10.622824111276092</v>
      </c>
      <c r="AR39" s="38">
        <v>10.312705030602094</v>
      </c>
      <c r="AS39" s="38">
        <v>10.111077550284572</v>
      </c>
      <c r="AT39" s="38">
        <v>10.31</v>
      </c>
      <c r="AU39" s="37"/>
      <c r="AV39" s="53"/>
      <c r="AW39" s="53" t="s">
        <v>65</v>
      </c>
      <c r="AX39" s="53" t="s">
        <v>65</v>
      </c>
      <c r="AY39" s="53" t="s">
        <v>67</v>
      </c>
      <c r="AZ39" s="53"/>
      <c r="BA39" s="53"/>
      <c r="BB39" s="40"/>
      <c r="BC39" s="42">
        <f t="shared" si="0"/>
        <v>2</v>
      </c>
      <c r="BD39" s="26"/>
      <c r="BE39" s="26"/>
      <c r="BF39" s="26"/>
      <c r="BG39" s="26"/>
      <c r="BH39" s="26"/>
      <c r="BI39" s="26"/>
      <c r="BJ39" s="37" t="s">
        <v>65</v>
      </c>
      <c r="BK39" s="37" t="s">
        <v>65</v>
      </c>
      <c r="BL39" s="37" t="s">
        <v>65</v>
      </c>
      <c r="BM39" s="37" t="s">
        <v>62</v>
      </c>
      <c r="BN39" s="37" t="s">
        <v>86</v>
      </c>
      <c r="BO39" s="37" t="s">
        <v>65</v>
      </c>
      <c r="BP39" s="38" t="s">
        <v>65</v>
      </c>
      <c r="BQ39" s="26" t="s">
        <v>1107</v>
      </c>
      <c r="BR39" s="26"/>
      <c r="BS39" s="26" t="s">
        <v>65</v>
      </c>
      <c r="BT39" s="26" t="s">
        <v>1107</v>
      </c>
      <c r="BU39" s="26"/>
      <c r="BV39" s="26"/>
      <c r="BW39" s="26"/>
      <c r="BX39" s="26"/>
      <c r="BZ39" s="6" t="s">
        <v>1225</v>
      </c>
      <c r="CA39" s="268" t="s">
        <v>1228</v>
      </c>
      <c r="CB39" s="6"/>
      <c r="CC39" s="29" t="s">
        <v>1256</v>
      </c>
      <c r="CD39" s="37" t="s">
        <v>1256</v>
      </c>
      <c r="CF39" s="373" t="s">
        <v>1529</v>
      </c>
      <c r="CG39" s="373"/>
      <c r="CH39" s="43"/>
    </row>
    <row r="40" spans="1:86" ht="78" x14ac:dyDescent="0.2">
      <c r="A40" s="580"/>
      <c r="B40" s="84">
        <v>1</v>
      </c>
      <c r="C40" s="371">
        <v>3</v>
      </c>
      <c r="D40" s="371" t="s">
        <v>186</v>
      </c>
      <c r="E40" s="27" t="s">
        <v>244</v>
      </c>
      <c r="F40" s="37" t="s">
        <v>245</v>
      </c>
      <c r="G40" s="29" t="s">
        <v>149</v>
      </c>
      <c r="H40" s="30" t="s">
        <v>189</v>
      </c>
      <c r="I40" s="31" t="s">
        <v>110</v>
      </c>
      <c r="J40" s="32" t="s">
        <v>55</v>
      </c>
      <c r="K40" s="37" t="s">
        <v>263</v>
      </c>
      <c r="L40" s="37"/>
      <c r="M40" s="37" t="s">
        <v>264</v>
      </c>
      <c r="N40" s="37" t="s">
        <v>142</v>
      </c>
      <c r="O40" s="37" t="s">
        <v>155</v>
      </c>
      <c r="P40" s="38" t="s">
        <v>265</v>
      </c>
      <c r="Q40" s="83">
        <v>4.3899999999999997</v>
      </c>
      <c r="R40" s="83">
        <v>4.12</v>
      </c>
      <c r="S40" s="318" t="s">
        <v>1433</v>
      </c>
      <c r="T40" s="103" t="s">
        <v>62</v>
      </c>
      <c r="U40" s="37" t="s">
        <v>95</v>
      </c>
      <c r="V40" s="93" t="s">
        <v>63</v>
      </c>
      <c r="W40" s="29" t="s">
        <v>90</v>
      </c>
      <c r="X40" s="29"/>
      <c r="Y40" s="54"/>
      <c r="Z40" s="54"/>
      <c r="AA40" s="54"/>
      <c r="AB40" s="53" t="s">
        <v>65</v>
      </c>
      <c r="AC40" s="53" t="s">
        <v>65</v>
      </c>
      <c r="AD40" s="53"/>
      <c r="AE40" s="37"/>
      <c r="AF40" s="37"/>
      <c r="AG40" s="37"/>
      <c r="AH40" s="37"/>
      <c r="AI40" s="37"/>
      <c r="AJ40" s="38">
        <v>5.0994000000000002</v>
      </c>
      <c r="AK40" s="38">
        <v>5.1962999999999999</v>
      </c>
      <c r="AL40" s="38">
        <v>5.1673999999999998</v>
      </c>
      <c r="AM40" s="38">
        <v>5.1382000000000003</v>
      </c>
      <c r="AN40" s="38">
        <v>5.1238000000000001</v>
      </c>
      <c r="AO40" s="38">
        <v>4.6886999999999999</v>
      </c>
      <c r="AP40" s="38">
        <v>4.4923999999999999</v>
      </c>
      <c r="AQ40" s="38">
        <v>4.5936000000000003</v>
      </c>
      <c r="AR40" s="38">
        <v>4.4168000000000003</v>
      </c>
      <c r="AS40" s="38">
        <v>4.4744000000000002</v>
      </c>
      <c r="AT40" s="37"/>
      <c r="AU40" s="37"/>
      <c r="AV40" s="53"/>
      <c r="AW40" s="53" t="s">
        <v>65</v>
      </c>
      <c r="AX40" s="53" t="s">
        <v>65</v>
      </c>
      <c r="AY40" s="53" t="s">
        <v>67</v>
      </c>
      <c r="AZ40" s="53"/>
      <c r="BA40" s="53"/>
      <c r="BB40" s="40"/>
      <c r="BC40" s="42">
        <f t="shared" si="0"/>
        <v>2</v>
      </c>
      <c r="BD40" s="26"/>
      <c r="BE40" s="26"/>
      <c r="BF40" s="26"/>
      <c r="BG40" s="26"/>
      <c r="BH40" s="26"/>
      <c r="BI40" s="26"/>
      <c r="BJ40" s="37" t="s">
        <v>65</v>
      </c>
      <c r="BK40" s="37" t="s">
        <v>65</v>
      </c>
      <c r="BL40" s="37" t="s">
        <v>65</v>
      </c>
      <c r="BM40" s="37" t="s">
        <v>62</v>
      </c>
      <c r="BN40" s="37" t="s">
        <v>86</v>
      </c>
      <c r="BO40" s="37" t="s">
        <v>65</v>
      </c>
      <c r="BP40" s="38" t="s">
        <v>65</v>
      </c>
      <c r="BQ40" s="26" t="s">
        <v>1108</v>
      </c>
      <c r="BR40" s="26"/>
      <c r="BS40" s="26" t="s">
        <v>65</v>
      </c>
      <c r="BT40" s="26" t="s">
        <v>1108</v>
      </c>
      <c r="BU40" s="26"/>
      <c r="BV40" s="26"/>
      <c r="BW40" s="26"/>
      <c r="BX40" s="26"/>
      <c r="BZ40" s="6" t="s">
        <v>1225</v>
      </c>
      <c r="CA40" s="268" t="s">
        <v>1228</v>
      </c>
      <c r="CB40" s="6"/>
      <c r="CC40" s="29" t="s">
        <v>1285</v>
      </c>
      <c r="CD40" s="37" t="s">
        <v>1410</v>
      </c>
      <c r="CE40" s="275" t="s">
        <v>1220</v>
      </c>
      <c r="CF40" s="373" t="s">
        <v>1529</v>
      </c>
      <c r="CG40" s="373"/>
      <c r="CH40" s="43"/>
    </row>
    <row r="41" spans="1:86" ht="120" x14ac:dyDescent="0.2">
      <c r="A41" s="580"/>
      <c r="B41" s="104">
        <v>1</v>
      </c>
      <c r="C41" s="105">
        <v>3</v>
      </c>
      <c r="D41" s="105" t="s">
        <v>186</v>
      </c>
      <c r="E41" s="106" t="s">
        <v>244</v>
      </c>
      <c r="F41" s="112" t="s">
        <v>245</v>
      </c>
      <c r="G41" s="108" t="s">
        <v>149</v>
      </c>
      <c r="H41" s="109" t="s">
        <v>189</v>
      </c>
      <c r="I41" s="110" t="s">
        <v>110</v>
      </c>
      <c r="J41" s="111" t="s">
        <v>55</v>
      </c>
      <c r="K41" s="37" t="s">
        <v>266</v>
      </c>
      <c r="L41" s="112"/>
      <c r="M41" s="37" t="s">
        <v>267</v>
      </c>
      <c r="N41" s="112" t="s">
        <v>58</v>
      </c>
      <c r="O41" s="37" t="s">
        <v>268</v>
      </c>
      <c r="P41" s="112">
        <v>6.73</v>
      </c>
      <c r="Q41" s="112">
        <v>8.4</v>
      </c>
      <c r="R41" s="112">
        <v>14.4</v>
      </c>
      <c r="S41" s="111" t="s">
        <v>1434</v>
      </c>
      <c r="T41" s="113" t="s">
        <v>62</v>
      </c>
      <c r="U41" s="112" t="s">
        <v>95</v>
      </c>
      <c r="V41" s="114" t="s">
        <v>63</v>
      </c>
      <c r="W41" s="108" t="s">
        <v>90</v>
      </c>
      <c r="X41" s="43"/>
      <c r="Y41" s="43"/>
      <c r="Z41" s="43"/>
      <c r="AA41" s="43"/>
      <c r="AB41" s="43"/>
      <c r="AC41" s="43"/>
      <c r="AD41" s="43"/>
      <c r="AE41" s="43"/>
      <c r="AF41" s="43"/>
      <c r="AG41" s="43"/>
      <c r="AH41" s="43"/>
      <c r="AI41" s="43"/>
      <c r="AJ41" s="43"/>
      <c r="AK41" s="43"/>
      <c r="AL41" s="43"/>
      <c r="AM41" s="115"/>
      <c r="AN41" s="116"/>
      <c r="AO41" s="116"/>
      <c r="AP41" s="116"/>
      <c r="AQ41" s="116"/>
      <c r="AR41" s="116"/>
      <c r="AS41" s="116"/>
      <c r="AT41" s="116">
        <v>6.73</v>
      </c>
      <c r="AU41" s="116"/>
      <c r="AV41" s="116"/>
      <c r="AW41" s="53" t="s">
        <v>65</v>
      </c>
      <c r="AX41" s="53" t="s">
        <v>65</v>
      </c>
      <c r="AY41" s="53" t="s">
        <v>67</v>
      </c>
      <c r="AZ41" s="53" t="s">
        <v>269</v>
      </c>
      <c r="BA41" s="53"/>
      <c r="BB41" s="117"/>
      <c r="BC41" s="42">
        <f t="shared" si="0"/>
        <v>2</v>
      </c>
      <c r="BD41" s="118" t="s">
        <v>96</v>
      </c>
      <c r="BE41" s="118" t="s">
        <v>96</v>
      </c>
      <c r="BF41" s="118" t="s">
        <v>96</v>
      </c>
      <c r="BG41" s="118" t="s">
        <v>96</v>
      </c>
      <c r="BH41" s="118" t="s">
        <v>96</v>
      </c>
      <c r="BI41" s="119" t="s">
        <v>96</v>
      </c>
      <c r="BJ41" s="112" t="s">
        <v>65</v>
      </c>
      <c r="BK41" s="37" t="s">
        <v>65</v>
      </c>
      <c r="BL41" s="117" t="s">
        <v>62</v>
      </c>
      <c r="BM41" s="117" t="s">
        <v>62</v>
      </c>
      <c r="BN41" s="117" t="s">
        <v>62</v>
      </c>
      <c r="BO41" s="117" t="s">
        <v>62</v>
      </c>
      <c r="BP41" s="38" t="s">
        <v>65</v>
      </c>
      <c r="BQ41" s="26" t="s">
        <v>1109</v>
      </c>
      <c r="BR41" s="26" t="s">
        <v>270</v>
      </c>
      <c r="BS41" s="26" t="s">
        <v>62</v>
      </c>
      <c r="BT41" s="26" t="e">
        <v>#N/A</v>
      </c>
      <c r="BU41" s="26"/>
      <c r="BV41" s="26"/>
      <c r="BW41" s="26">
        <v>1</v>
      </c>
      <c r="BX41" s="26"/>
      <c r="BY41" s="37" t="s">
        <v>1220</v>
      </c>
      <c r="BZ41" s="6" t="s">
        <v>1230</v>
      </c>
      <c r="CA41" s="268" t="s">
        <v>1228</v>
      </c>
      <c r="CB41" s="6"/>
      <c r="CC41" s="29" t="s">
        <v>1256</v>
      </c>
      <c r="CD41" s="37" t="s">
        <v>1256</v>
      </c>
      <c r="CF41" s="373" t="s">
        <v>1529</v>
      </c>
      <c r="CG41" s="373"/>
      <c r="CH41" s="43"/>
    </row>
    <row r="42" spans="1:86" ht="130" x14ac:dyDescent="0.2">
      <c r="A42" s="580"/>
      <c r="B42" s="84">
        <v>1</v>
      </c>
      <c r="C42" s="371">
        <v>3</v>
      </c>
      <c r="D42" s="371" t="s">
        <v>186</v>
      </c>
      <c r="E42" s="27" t="s">
        <v>271</v>
      </c>
      <c r="F42" s="37" t="s">
        <v>272</v>
      </c>
      <c r="G42" s="29" t="s">
        <v>149</v>
      </c>
      <c r="H42" s="44" t="s">
        <v>273</v>
      </c>
      <c r="I42" s="31" t="s">
        <v>54</v>
      </c>
      <c r="J42" s="32" t="s">
        <v>55</v>
      </c>
      <c r="K42" s="37" t="s">
        <v>274</v>
      </c>
      <c r="L42" s="37"/>
      <c r="M42" s="37" t="s">
        <v>275</v>
      </c>
      <c r="N42" s="37" t="s">
        <v>58</v>
      </c>
      <c r="O42" s="37" t="s">
        <v>276</v>
      </c>
      <c r="P42" s="37" t="s">
        <v>277</v>
      </c>
      <c r="Q42" s="39">
        <v>0.02</v>
      </c>
      <c r="R42" s="39">
        <v>0.01</v>
      </c>
      <c r="S42" s="147" t="s">
        <v>1434</v>
      </c>
      <c r="T42" s="120" t="s">
        <v>62</v>
      </c>
      <c r="U42" s="37" t="s">
        <v>95</v>
      </c>
      <c r="V42" s="53" t="s">
        <v>63</v>
      </c>
      <c r="W42" s="29" t="s">
        <v>90</v>
      </c>
      <c r="X42" s="29"/>
      <c r="Y42" s="54"/>
      <c r="Z42" s="54"/>
      <c r="AA42" s="54"/>
      <c r="AB42" s="53" t="s">
        <v>278</v>
      </c>
      <c r="AC42" s="53" t="s">
        <v>278</v>
      </c>
      <c r="AD42" s="53"/>
      <c r="AE42" s="37"/>
      <c r="AF42" s="37"/>
      <c r="AG42" s="37"/>
      <c r="AH42" s="37"/>
      <c r="AI42" s="37"/>
      <c r="AJ42" s="37"/>
      <c r="AK42" s="37"/>
      <c r="AL42" s="37"/>
      <c r="AM42" s="37"/>
      <c r="AN42" s="37"/>
      <c r="AO42" s="37"/>
      <c r="AP42" s="37"/>
      <c r="AQ42" s="37"/>
      <c r="AR42" s="83">
        <v>2.08</v>
      </c>
      <c r="AS42" s="37"/>
      <c r="AT42" s="37"/>
      <c r="AU42" s="37"/>
      <c r="AV42" s="53"/>
      <c r="AW42" s="53" t="s">
        <v>65</v>
      </c>
      <c r="AX42" s="53" t="s">
        <v>62</v>
      </c>
      <c r="AY42" s="53" t="s">
        <v>62</v>
      </c>
      <c r="AZ42" s="53"/>
      <c r="BA42" s="53"/>
      <c r="BB42" s="40"/>
      <c r="BC42" s="42">
        <f t="shared" si="0"/>
        <v>2</v>
      </c>
      <c r="BD42" s="26"/>
      <c r="BE42" s="26"/>
      <c r="BF42" s="26"/>
      <c r="BG42" s="26"/>
      <c r="BH42" s="26"/>
      <c r="BI42" s="26"/>
      <c r="BJ42" s="37" t="s">
        <v>65</v>
      </c>
      <c r="BK42" s="37" t="s">
        <v>65</v>
      </c>
      <c r="BL42" s="37" t="s">
        <v>65</v>
      </c>
      <c r="BM42" s="37" t="s">
        <v>65</v>
      </c>
      <c r="BN42" s="26" t="s">
        <v>86</v>
      </c>
      <c r="BO42" s="37" t="s">
        <v>65</v>
      </c>
      <c r="BP42" s="38" t="s">
        <v>65</v>
      </c>
      <c r="BQ42" s="26" t="s">
        <v>1110</v>
      </c>
      <c r="BR42" s="26"/>
      <c r="BS42" s="26" t="s">
        <v>65</v>
      </c>
      <c r="BT42" s="26" t="s">
        <v>1110</v>
      </c>
      <c r="BU42" s="26"/>
      <c r="BV42" s="26"/>
      <c r="BW42" s="26"/>
      <c r="BX42" s="26"/>
      <c r="BZ42" s="6" t="s">
        <v>1225</v>
      </c>
      <c r="CA42" s="268" t="s">
        <v>1228</v>
      </c>
      <c r="CB42" s="6"/>
      <c r="CC42" s="29" t="s">
        <v>1256</v>
      </c>
      <c r="CD42" s="37" t="s">
        <v>1256</v>
      </c>
      <c r="CF42" s="373" t="s">
        <v>1529</v>
      </c>
      <c r="CG42" s="373"/>
      <c r="CH42" s="43"/>
    </row>
    <row r="43" spans="1:86" ht="130" x14ac:dyDescent="0.2">
      <c r="A43" s="580"/>
      <c r="B43" s="84">
        <v>1</v>
      </c>
      <c r="C43" s="371">
        <v>3</v>
      </c>
      <c r="D43" s="371" t="s">
        <v>186</v>
      </c>
      <c r="E43" s="27" t="s">
        <v>271</v>
      </c>
      <c r="F43" s="37" t="s">
        <v>272</v>
      </c>
      <c r="G43" s="29" t="s">
        <v>149</v>
      </c>
      <c r="H43" s="44" t="s">
        <v>273</v>
      </c>
      <c r="I43" s="31" t="s">
        <v>54</v>
      </c>
      <c r="J43" s="32" t="s">
        <v>55</v>
      </c>
      <c r="K43" s="37" t="s">
        <v>279</v>
      </c>
      <c r="L43" s="37"/>
      <c r="M43" s="37" t="s">
        <v>280</v>
      </c>
      <c r="N43" s="37" t="s">
        <v>58</v>
      </c>
      <c r="O43" s="37" t="s">
        <v>276</v>
      </c>
      <c r="P43" s="37" t="s">
        <v>281</v>
      </c>
      <c r="Q43" s="39">
        <v>0.09</v>
      </c>
      <c r="R43" s="39">
        <v>0.05</v>
      </c>
      <c r="S43" s="147"/>
      <c r="T43" s="121" t="s">
        <v>62</v>
      </c>
      <c r="U43" s="37" t="s">
        <v>95</v>
      </c>
      <c r="V43" s="93" t="s">
        <v>63</v>
      </c>
      <c r="W43" s="29" t="s">
        <v>90</v>
      </c>
      <c r="X43" s="29"/>
      <c r="Y43" s="54"/>
      <c r="Z43" s="54"/>
      <c r="AA43" s="54"/>
      <c r="AB43" s="53" t="s">
        <v>65</v>
      </c>
      <c r="AC43" s="53" t="s">
        <v>278</v>
      </c>
      <c r="AD43" s="53"/>
      <c r="AE43" s="37"/>
      <c r="AF43" s="37"/>
      <c r="AG43" s="37"/>
      <c r="AH43" s="37"/>
      <c r="AI43" s="37"/>
      <c r="AJ43" s="37"/>
      <c r="AK43" s="37"/>
      <c r="AL43" s="37"/>
      <c r="AM43" s="37"/>
      <c r="AN43" s="37"/>
      <c r="AO43" s="37"/>
      <c r="AP43" s="37"/>
      <c r="AQ43" s="37"/>
      <c r="AR43" s="30">
        <v>11.07</v>
      </c>
      <c r="AS43" s="37"/>
      <c r="AT43" s="37"/>
      <c r="AU43" s="37"/>
      <c r="AV43" s="53"/>
      <c r="AW43" s="53" t="s">
        <v>65</v>
      </c>
      <c r="AX43" s="53" t="s">
        <v>62</v>
      </c>
      <c r="AY43" s="53" t="s">
        <v>62</v>
      </c>
      <c r="AZ43" s="53"/>
      <c r="BA43" s="53"/>
      <c r="BB43" s="40"/>
      <c r="BC43" s="42">
        <f t="shared" si="0"/>
        <v>2</v>
      </c>
      <c r="BD43" s="26"/>
      <c r="BE43" s="26"/>
      <c r="BF43" s="26"/>
      <c r="BG43" s="26"/>
      <c r="BH43" s="26"/>
      <c r="BI43" s="26"/>
      <c r="BJ43" s="37" t="s">
        <v>65</v>
      </c>
      <c r="BK43" s="37" t="s">
        <v>65</v>
      </c>
      <c r="BL43" s="37" t="s">
        <v>65</v>
      </c>
      <c r="BM43" s="37" t="s">
        <v>65</v>
      </c>
      <c r="BN43" s="26" t="s">
        <v>86</v>
      </c>
      <c r="BO43" s="37" t="s">
        <v>65</v>
      </c>
      <c r="BP43" s="38" t="s">
        <v>65</v>
      </c>
      <c r="BQ43" s="26" t="s">
        <v>1111</v>
      </c>
      <c r="BR43" s="26"/>
      <c r="BS43" s="26" t="s">
        <v>65</v>
      </c>
      <c r="BT43" s="26" t="s">
        <v>1111</v>
      </c>
      <c r="BU43" s="26"/>
      <c r="BV43" s="26"/>
      <c r="BW43" s="26"/>
      <c r="BX43" s="26"/>
      <c r="BZ43" s="6" t="s">
        <v>1225</v>
      </c>
      <c r="CA43" s="268" t="s">
        <v>1228</v>
      </c>
      <c r="CB43" s="6"/>
      <c r="CC43" s="29" t="s">
        <v>1284</v>
      </c>
      <c r="CD43" s="37" t="s">
        <v>1370</v>
      </c>
      <c r="CF43" s="373" t="s">
        <v>1529</v>
      </c>
      <c r="CG43" s="373"/>
      <c r="CH43" s="43"/>
    </row>
    <row r="44" spans="1:86" ht="78" x14ac:dyDescent="0.2">
      <c r="A44" s="580"/>
      <c r="B44" s="84">
        <v>1</v>
      </c>
      <c r="C44" s="371">
        <v>3</v>
      </c>
      <c r="D44" s="371" t="s">
        <v>282</v>
      </c>
      <c r="E44" s="27" t="s">
        <v>283</v>
      </c>
      <c r="F44" s="37" t="s">
        <v>284</v>
      </c>
      <c r="G44" s="29" t="s">
        <v>285</v>
      </c>
      <c r="H44" s="30" t="s">
        <v>286</v>
      </c>
      <c r="I44" s="31" t="s">
        <v>54</v>
      </c>
      <c r="J44" s="32" t="s">
        <v>55</v>
      </c>
      <c r="K44" s="37" t="s">
        <v>287</v>
      </c>
      <c r="L44" s="37"/>
      <c r="M44" s="37" t="s">
        <v>288</v>
      </c>
      <c r="N44" s="37" t="s">
        <v>142</v>
      </c>
      <c r="O44" s="37" t="s">
        <v>155</v>
      </c>
      <c r="P44" s="37">
        <v>14.87</v>
      </c>
      <c r="Q44" s="37">
        <v>12.23</v>
      </c>
      <c r="R44" s="37">
        <v>8.35</v>
      </c>
      <c r="S44" s="32" t="s">
        <v>1433</v>
      </c>
      <c r="T44" s="122" t="s">
        <v>62</v>
      </c>
      <c r="U44" s="37" t="s">
        <v>289</v>
      </c>
      <c r="V44" s="53" t="s">
        <v>290</v>
      </c>
      <c r="W44" s="29" t="s">
        <v>291</v>
      </c>
      <c r="X44" s="29"/>
      <c r="Y44" s="54"/>
      <c r="Z44" s="54"/>
      <c r="AA44" s="54"/>
      <c r="AB44" s="53" t="s">
        <v>65</v>
      </c>
      <c r="AC44" s="53" t="s">
        <v>65</v>
      </c>
      <c r="AD44" s="53" t="s">
        <v>54</v>
      </c>
      <c r="AE44" s="53"/>
      <c r="AF44" s="53"/>
      <c r="AG44" s="53"/>
      <c r="AH44" s="53"/>
      <c r="AI44" s="53"/>
      <c r="AJ44" s="53"/>
      <c r="AK44" s="123">
        <v>14.590163617177328</v>
      </c>
      <c r="AL44" s="123">
        <v>15.102353274001922</v>
      </c>
      <c r="AM44" s="123">
        <v>14.267348376859657</v>
      </c>
      <c r="AN44" s="123">
        <v>14.273380865025576</v>
      </c>
      <c r="AO44" s="123">
        <v>12.920355413488288</v>
      </c>
      <c r="AP44" s="123">
        <v>12.477032866459197</v>
      </c>
      <c r="AQ44" s="123">
        <v>13.294885432027852</v>
      </c>
      <c r="AR44" s="123">
        <v>13.766659764590756</v>
      </c>
      <c r="AS44" s="123">
        <v>13.893730002192321</v>
      </c>
      <c r="AT44" s="124">
        <v>14.872393350635706</v>
      </c>
      <c r="AU44" s="53"/>
      <c r="AV44" s="53"/>
      <c r="AW44" s="53" t="s">
        <v>65</v>
      </c>
      <c r="AX44" s="53" t="s">
        <v>65</v>
      </c>
      <c r="AY44" s="53" t="s">
        <v>65</v>
      </c>
      <c r="AZ44" s="77"/>
      <c r="BA44" s="77"/>
      <c r="BB44" s="125"/>
      <c r="BC44" s="42">
        <f t="shared" si="0"/>
        <v>2</v>
      </c>
      <c r="BD44" s="84" t="s">
        <v>96</v>
      </c>
      <c r="BE44" s="84" t="s">
        <v>96</v>
      </c>
      <c r="BF44" s="84" t="s">
        <v>96</v>
      </c>
      <c r="BG44" s="84" t="s">
        <v>96</v>
      </c>
      <c r="BH44" s="84" t="s">
        <v>96</v>
      </c>
      <c r="BI44" s="26" t="s">
        <v>96</v>
      </c>
      <c r="BJ44" s="53" t="s">
        <v>65</v>
      </c>
      <c r="BK44" s="37" t="s">
        <v>65</v>
      </c>
      <c r="BL44" s="37" t="s">
        <v>65</v>
      </c>
      <c r="BM44" s="37" t="s">
        <v>65</v>
      </c>
      <c r="BN44" s="53" t="s">
        <v>65</v>
      </c>
      <c r="BO44" s="53" t="s">
        <v>65</v>
      </c>
      <c r="BP44" s="67"/>
      <c r="BQ44" s="26" t="s">
        <v>1112</v>
      </c>
      <c r="BR44" s="26"/>
      <c r="BS44" s="26" t="s">
        <v>65</v>
      </c>
      <c r="BT44" s="26" t="s">
        <v>1112</v>
      </c>
      <c r="BU44" s="26"/>
      <c r="BV44" s="26"/>
      <c r="BW44" s="26"/>
      <c r="BX44" s="26"/>
      <c r="BZ44" s="6" t="s">
        <v>1225</v>
      </c>
      <c r="CA44" s="268" t="s">
        <v>1227</v>
      </c>
      <c r="CB44" s="268" t="s">
        <v>1252</v>
      </c>
      <c r="CC44" s="29" t="s">
        <v>1285</v>
      </c>
      <c r="CD44" s="37" t="s">
        <v>1371</v>
      </c>
      <c r="CE44" s="275" t="s">
        <v>1220</v>
      </c>
      <c r="CF44" s="373" t="s">
        <v>1529</v>
      </c>
      <c r="CG44" s="373"/>
      <c r="CH44" s="43"/>
    </row>
    <row r="45" spans="1:86" ht="78" x14ac:dyDescent="0.2">
      <c r="A45" s="580"/>
      <c r="B45" s="84">
        <v>1</v>
      </c>
      <c r="C45" s="371">
        <v>3</v>
      </c>
      <c r="D45" s="371" t="s">
        <v>282</v>
      </c>
      <c r="E45" s="27" t="s">
        <v>292</v>
      </c>
      <c r="F45" s="37" t="s">
        <v>293</v>
      </c>
      <c r="G45" s="29" t="s">
        <v>149</v>
      </c>
      <c r="H45" s="68" t="s">
        <v>1508</v>
      </c>
      <c r="I45" s="31" t="s">
        <v>54</v>
      </c>
      <c r="J45" s="32" t="s">
        <v>55</v>
      </c>
      <c r="K45" s="37" t="s">
        <v>295</v>
      </c>
      <c r="L45" s="37">
        <v>1</v>
      </c>
      <c r="M45" s="37" t="s">
        <v>296</v>
      </c>
      <c r="N45" s="37" t="s">
        <v>297</v>
      </c>
      <c r="O45" s="37" t="s">
        <v>155</v>
      </c>
      <c r="P45" s="38">
        <v>63.9</v>
      </c>
      <c r="Q45" s="38">
        <v>62</v>
      </c>
      <c r="R45" s="38">
        <v>46</v>
      </c>
      <c r="S45" s="317"/>
      <c r="T45" s="95" t="s">
        <v>62</v>
      </c>
      <c r="U45" s="37" t="s">
        <v>95</v>
      </c>
      <c r="V45" s="53" t="s">
        <v>63</v>
      </c>
      <c r="W45" s="29" t="s">
        <v>90</v>
      </c>
      <c r="X45" s="29"/>
      <c r="Y45" s="54"/>
      <c r="Z45" s="54"/>
      <c r="AA45" s="54"/>
      <c r="AB45" s="53" t="s">
        <v>65</v>
      </c>
      <c r="AC45" s="53" t="s">
        <v>65</v>
      </c>
      <c r="AD45" s="53" t="s">
        <v>54</v>
      </c>
      <c r="AE45" s="83">
        <v>81.972631109346636</v>
      </c>
      <c r="AF45" s="38">
        <v>78.385542754461412</v>
      </c>
      <c r="AG45" s="38">
        <v>74.666051123533492</v>
      </c>
      <c r="AH45" s="38">
        <v>75.258991453008463</v>
      </c>
      <c r="AI45" s="38">
        <v>76.368674864068822</v>
      </c>
      <c r="AJ45" s="38">
        <v>75.57776511919576</v>
      </c>
      <c r="AK45" s="38">
        <v>75.940343062238469</v>
      </c>
      <c r="AL45" s="38">
        <v>75.909432712342166</v>
      </c>
      <c r="AM45" s="38">
        <v>76.041905070581763</v>
      </c>
      <c r="AN45" s="38">
        <v>73.974843092424493</v>
      </c>
      <c r="AO45" s="38">
        <v>68.847400655070814</v>
      </c>
      <c r="AP45" s="38">
        <v>69.97146075644369</v>
      </c>
      <c r="AQ45" s="38">
        <v>72.587971415546932</v>
      </c>
      <c r="AR45" s="38">
        <v>69.250097737071883</v>
      </c>
      <c r="AS45" s="38">
        <v>67.438452246059924</v>
      </c>
      <c r="AT45" s="126">
        <v>63.881660600548088</v>
      </c>
      <c r="AU45" s="97"/>
      <c r="AV45" s="98"/>
      <c r="AW45" s="53" t="s">
        <v>65</v>
      </c>
      <c r="AX45" s="53" t="s">
        <v>62</v>
      </c>
      <c r="AY45" s="53" t="s">
        <v>65</v>
      </c>
      <c r="AZ45" s="53"/>
      <c r="BA45" s="53"/>
      <c r="BB45" s="40"/>
      <c r="BC45" s="42">
        <f t="shared" si="0"/>
        <v>2</v>
      </c>
      <c r="BD45" s="26"/>
      <c r="BE45" s="26"/>
      <c r="BF45" s="26"/>
      <c r="BG45" s="26"/>
      <c r="BH45" s="26"/>
      <c r="BI45" s="26"/>
      <c r="BJ45" s="37" t="s">
        <v>65</v>
      </c>
      <c r="BK45" s="37" t="s">
        <v>65</v>
      </c>
      <c r="BL45" s="37" t="s">
        <v>65</v>
      </c>
      <c r="BM45" s="37" t="s">
        <v>65</v>
      </c>
      <c r="BN45" s="26" t="s">
        <v>86</v>
      </c>
      <c r="BO45" s="37" t="s">
        <v>65</v>
      </c>
      <c r="BP45" s="38" t="s">
        <v>65</v>
      </c>
      <c r="BQ45" s="26" t="s">
        <v>1113</v>
      </c>
      <c r="BR45" s="26"/>
      <c r="BS45" s="26" t="s">
        <v>65</v>
      </c>
      <c r="BT45" s="26" t="s">
        <v>1113</v>
      </c>
      <c r="BU45" s="26"/>
      <c r="BV45" s="26"/>
      <c r="BW45" s="26"/>
      <c r="BX45" s="26"/>
      <c r="BZ45" s="6" t="s">
        <v>1225</v>
      </c>
      <c r="CA45" s="268" t="s">
        <v>1228</v>
      </c>
      <c r="CB45" s="6"/>
      <c r="CC45" s="29" t="s">
        <v>1284</v>
      </c>
      <c r="CD45" s="37" t="s">
        <v>1413</v>
      </c>
      <c r="CE45" s="275" t="s">
        <v>1220</v>
      </c>
      <c r="CF45" s="373" t="s">
        <v>1529</v>
      </c>
      <c r="CG45" s="373"/>
      <c r="CH45" s="43"/>
    </row>
    <row r="46" spans="1:86" ht="78" x14ac:dyDescent="0.2">
      <c r="A46" s="580"/>
      <c r="B46" s="84">
        <v>1</v>
      </c>
      <c r="C46" s="371">
        <v>3</v>
      </c>
      <c r="D46" s="371" t="s">
        <v>282</v>
      </c>
      <c r="E46" s="27" t="s">
        <v>292</v>
      </c>
      <c r="F46" s="37" t="s">
        <v>293</v>
      </c>
      <c r="G46" s="29" t="s">
        <v>149</v>
      </c>
      <c r="H46" s="68" t="s">
        <v>1508</v>
      </c>
      <c r="I46" s="31" t="s">
        <v>110</v>
      </c>
      <c r="J46" s="32" t="s">
        <v>55</v>
      </c>
      <c r="K46" s="37" t="s">
        <v>298</v>
      </c>
      <c r="L46" s="37">
        <v>1</v>
      </c>
      <c r="M46" s="37" t="s">
        <v>299</v>
      </c>
      <c r="N46" s="37" t="s">
        <v>58</v>
      </c>
      <c r="O46" s="37" t="s">
        <v>300</v>
      </c>
      <c r="P46" s="39">
        <v>0.17399999999999999</v>
      </c>
      <c r="Q46" s="39" t="s">
        <v>301</v>
      </c>
      <c r="R46" s="39">
        <v>0.12</v>
      </c>
      <c r="S46" s="39"/>
      <c r="T46" s="52" t="s">
        <v>62</v>
      </c>
      <c r="U46" s="37" t="s">
        <v>95</v>
      </c>
      <c r="V46" s="53" t="s">
        <v>63</v>
      </c>
      <c r="W46" s="29" t="s">
        <v>90</v>
      </c>
      <c r="X46" s="29"/>
      <c r="Y46" s="54"/>
      <c r="Z46" s="54"/>
      <c r="AA46" s="54"/>
      <c r="AB46" s="53" t="s">
        <v>65</v>
      </c>
      <c r="AC46" s="53" t="s">
        <v>278</v>
      </c>
      <c r="AD46" s="53"/>
      <c r="AE46" s="62">
        <v>0.19</v>
      </c>
      <c r="AF46" s="37"/>
      <c r="AG46" s="37"/>
      <c r="AH46" s="37"/>
      <c r="AI46" s="37"/>
      <c r="AJ46" s="62">
        <v>0.21</v>
      </c>
      <c r="AK46" s="37"/>
      <c r="AL46" s="37"/>
      <c r="AM46" s="37"/>
      <c r="AN46" s="37"/>
      <c r="AO46" s="62">
        <v>0.2</v>
      </c>
      <c r="AP46" s="37"/>
      <c r="AQ46" s="37"/>
      <c r="AR46" s="37"/>
      <c r="AS46" s="37"/>
      <c r="AT46" s="62">
        <v>0.17</v>
      </c>
      <c r="AU46" s="37"/>
      <c r="AV46" s="53"/>
      <c r="AW46" s="53" t="s">
        <v>65</v>
      </c>
      <c r="AX46" s="53" t="s">
        <v>62</v>
      </c>
      <c r="AY46" s="53" t="s">
        <v>62</v>
      </c>
      <c r="AZ46" s="53"/>
      <c r="BA46" s="53"/>
      <c r="BB46" s="40"/>
      <c r="BC46" s="42">
        <f t="shared" si="0"/>
        <v>2</v>
      </c>
      <c r="BD46" s="26"/>
      <c r="BE46" s="26"/>
      <c r="BF46" s="26"/>
      <c r="BG46" s="26"/>
      <c r="BH46" s="26"/>
      <c r="BI46" s="26"/>
      <c r="BJ46" s="37" t="s">
        <v>65</v>
      </c>
      <c r="BK46" s="37" t="s">
        <v>65</v>
      </c>
      <c r="BL46" s="37" t="s">
        <v>65</v>
      </c>
      <c r="BM46" s="37" t="s">
        <v>65</v>
      </c>
      <c r="BN46" s="26" t="s">
        <v>86</v>
      </c>
      <c r="BO46" s="37" t="s">
        <v>65</v>
      </c>
      <c r="BP46" s="38" t="s">
        <v>65</v>
      </c>
      <c r="BQ46" s="26" t="s">
        <v>1114</v>
      </c>
      <c r="BR46" s="26"/>
      <c r="BS46" s="26" t="s">
        <v>65</v>
      </c>
      <c r="BT46" s="26" t="s">
        <v>1114</v>
      </c>
      <c r="BU46" s="26"/>
      <c r="BV46" s="26"/>
      <c r="BW46" s="26"/>
      <c r="BX46" s="26" t="s">
        <v>302</v>
      </c>
      <c r="BZ46" s="6" t="s">
        <v>1225</v>
      </c>
      <c r="CA46" s="268" t="s">
        <v>1228</v>
      </c>
      <c r="CB46" s="6"/>
      <c r="CC46" s="29" t="s">
        <v>1256</v>
      </c>
      <c r="CD46" s="37" t="s">
        <v>1256</v>
      </c>
      <c r="CF46" s="373" t="s">
        <v>1529</v>
      </c>
      <c r="CG46" s="373"/>
      <c r="CH46" s="43"/>
    </row>
    <row r="47" spans="1:86" ht="78" x14ac:dyDescent="0.2">
      <c r="A47" s="580"/>
      <c r="B47" s="84">
        <v>1</v>
      </c>
      <c r="C47" s="371">
        <v>3</v>
      </c>
      <c r="D47" s="371" t="s">
        <v>282</v>
      </c>
      <c r="E47" s="27" t="s">
        <v>292</v>
      </c>
      <c r="F47" s="37" t="s">
        <v>293</v>
      </c>
      <c r="G47" s="29" t="s">
        <v>149</v>
      </c>
      <c r="H47" s="68" t="s">
        <v>1508</v>
      </c>
      <c r="I47" s="31" t="s">
        <v>110</v>
      </c>
      <c r="J47" s="32" t="s">
        <v>303</v>
      </c>
      <c r="K47" s="37" t="s">
        <v>304</v>
      </c>
      <c r="L47" s="37">
        <v>1</v>
      </c>
      <c r="M47" s="37" t="s">
        <v>305</v>
      </c>
      <c r="N47" s="37" t="s">
        <v>58</v>
      </c>
      <c r="O47" s="37" t="s">
        <v>155</v>
      </c>
      <c r="P47" s="39">
        <v>0.20100000000000001</v>
      </c>
      <c r="Q47" s="39">
        <v>0.19</v>
      </c>
      <c r="R47" s="39">
        <v>0.14000000000000001</v>
      </c>
      <c r="S47" s="39"/>
      <c r="T47" s="52" t="s">
        <v>62</v>
      </c>
      <c r="U47" s="37" t="s">
        <v>95</v>
      </c>
      <c r="V47" s="53" t="s">
        <v>63</v>
      </c>
      <c r="W47" s="29" t="s">
        <v>90</v>
      </c>
      <c r="X47" s="29"/>
      <c r="Y47" s="54"/>
      <c r="Z47" s="54"/>
      <c r="AA47" s="54"/>
      <c r="AB47" s="53" t="s">
        <v>65</v>
      </c>
      <c r="AC47" s="53" t="s">
        <v>278</v>
      </c>
      <c r="AD47" s="53"/>
      <c r="AE47" s="127"/>
      <c r="AF47" s="94"/>
      <c r="AG47" s="94"/>
      <c r="AH47" s="94"/>
      <c r="AI47" s="94"/>
      <c r="AJ47" s="94">
        <v>26.31</v>
      </c>
      <c r="AK47" s="94">
        <v>25.8</v>
      </c>
      <c r="AL47" s="94">
        <v>24.98</v>
      </c>
      <c r="AM47" s="94">
        <v>25.12</v>
      </c>
      <c r="AN47" s="94">
        <v>24.76</v>
      </c>
      <c r="AO47" s="94">
        <v>23.57</v>
      </c>
      <c r="AP47" s="94">
        <v>21.89</v>
      </c>
      <c r="AQ47" s="94">
        <v>20.7</v>
      </c>
      <c r="AR47" s="94">
        <v>20.58</v>
      </c>
      <c r="AS47" s="94">
        <v>20.83</v>
      </c>
      <c r="AT47" s="94">
        <v>20.100000000000001</v>
      </c>
      <c r="AU47" s="53"/>
      <c r="AV47" s="53"/>
      <c r="AW47" s="53" t="s">
        <v>65</v>
      </c>
      <c r="AX47" s="53" t="s">
        <v>62</v>
      </c>
      <c r="AY47" s="53" t="s">
        <v>62</v>
      </c>
      <c r="AZ47" s="53"/>
      <c r="BA47" s="53"/>
      <c r="BB47" s="40"/>
      <c r="BC47" s="42">
        <f t="shared" si="0"/>
        <v>2</v>
      </c>
      <c r="BD47" s="84" t="s">
        <v>96</v>
      </c>
      <c r="BE47" s="84" t="s">
        <v>96</v>
      </c>
      <c r="BF47" s="84" t="s">
        <v>96</v>
      </c>
      <c r="BG47" s="84" t="s">
        <v>96</v>
      </c>
      <c r="BH47" s="84" t="s">
        <v>96</v>
      </c>
      <c r="BI47" s="26" t="s">
        <v>96</v>
      </c>
      <c r="BJ47" s="37" t="s">
        <v>65</v>
      </c>
      <c r="BK47" s="37" t="s">
        <v>65</v>
      </c>
      <c r="BL47" s="37" t="s">
        <v>65</v>
      </c>
      <c r="BM47" s="53" t="s">
        <v>62</v>
      </c>
      <c r="BN47" s="53" t="s">
        <v>86</v>
      </c>
      <c r="BO47" s="53" t="s">
        <v>65</v>
      </c>
      <c r="BP47" s="67"/>
      <c r="BQ47" s="26" t="s">
        <v>1115</v>
      </c>
      <c r="BR47" s="26"/>
      <c r="BS47" s="26" t="s">
        <v>65</v>
      </c>
      <c r="BT47" s="26" t="s">
        <v>1115</v>
      </c>
      <c r="BU47" s="26"/>
      <c r="BV47" s="26"/>
      <c r="BW47" s="26"/>
      <c r="BX47" s="26" t="s">
        <v>306</v>
      </c>
      <c r="BZ47" s="6" t="s">
        <v>1225</v>
      </c>
      <c r="CA47" s="268" t="s">
        <v>1228</v>
      </c>
      <c r="CB47" s="6"/>
      <c r="CC47" s="29" t="s">
        <v>1256</v>
      </c>
      <c r="CD47" s="28" t="s">
        <v>1414</v>
      </c>
      <c r="CE47" s="275" t="s">
        <v>1220</v>
      </c>
      <c r="CF47" s="373" t="s">
        <v>1529</v>
      </c>
      <c r="CG47" s="373"/>
      <c r="CH47" s="43"/>
    </row>
    <row r="48" spans="1:86" ht="78" x14ac:dyDescent="0.2">
      <c r="A48" s="580"/>
      <c r="B48" s="84">
        <v>1</v>
      </c>
      <c r="C48" s="371">
        <v>3</v>
      </c>
      <c r="D48" s="371" t="s">
        <v>282</v>
      </c>
      <c r="E48" s="27" t="s">
        <v>292</v>
      </c>
      <c r="F48" s="37" t="s">
        <v>293</v>
      </c>
      <c r="G48" s="29" t="s">
        <v>149</v>
      </c>
      <c r="H48" s="68" t="s">
        <v>1508</v>
      </c>
      <c r="I48" s="31" t="s">
        <v>110</v>
      </c>
      <c r="J48" s="32" t="s">
        <v>55</v>
      </c>
      <c r="K48" s="37" t="s">
        <v>307</v>
      </c>
      <c r="L48" s="33">
        <v>1</v>
      </c>
      <c r="M48" s="37" t="s">
        <v>308</v>
      </c>
      <c r="N48" s="33" t="s">
        <v>58</v>
      </c>
      <c r="O48" s="37" t="s">
        <v>300</v>
      </c>
      <c r="P48" s="128">
        <v>0.28499999999999998</v>
      </c>
      <c r="Q48" s="129" t="s">
        <v>309</v>
      </c>
      <c r="R48" s="129">
        <v>0.48599999999999999</v>
      </c>
      <c r="S48" s="319"/>
      <c r="T48" s="95" t="s">
        <v>62</v>
      </c>
      <c r="U48" s="37" t="s">
        <v>95</v>
      </c>
      <c r="V48" s="53" t="s">
        <v>63</v>
      </c>
      <c r="W48" s="29" t="s">
        <v>90</v>
      </c>
      <c r="X48" s="29"/>
      <c r="Y48" s="54"/>
      <c r="Z48" s="54"/>
      <c r="AA48" s="54"/>
      <c r="AB48" s="53"/>
      <c r="AC48" s="53"/>
      <c r="AD48" s="53"/>
      <c r="AE48" s="290">
        <v>12.1</v>
      </c>
      <c r="AF48" s="290"/>
      <c r="AG48" s="290"/>
      <c r="AH48" s="290"/>
      <c r="AI48" s="290"/>
      <c r="AJ48" s="290">
        <v>16.600000000000001</v>
      </c>
      <c r="AK48" s="290"/>
      <c r="AL48" s="290"/>
      <c r="AM48" s="290"/>
      <c r="AN48" s="290"/>
      <c r="AO48" s="290">
        <v>24.3</v>
      </c>
      <c r="AP48" s="290"/>
      <c r="AQ48" s="290"/>
      <c r="AR48" s="290"/>
      <c r="AS48" s="290"/>
      <c r="AT48" s="290">
        <v>28.5</v>
      </c>
      <c r="AU48" s="53"/>
      <c r="AV48" s="53"/>
      <c r="AW48" s="53" t="s">
        <v>65</v>
      </c>
      <c r="AX48" s="53" t="s">
        <v>62</v>
      </c>
      <c r="AY48" s="53" t="s">
        <v>67</v>
      </c>
      <c r="AZ48" s="53" t="s">
        <v>310</v>
      </c>
      <c r="BA48" s="53"/>
      <c r="BB48" s="53"/>
      <c r="BC48" s="42">
        <f t="shared" si="0"/>
        <v>2</v>
      </c>
      <c r="BD48" s="84" t="s">
        <v>96</v>
      </c>
      <c r="BE48" s="84" t="s">
        <v>96</v>
      </c>
      <c r="BF48" s="84" t="s">
        <v>96</v>
      </c>
      <c r="BG48" s="84" t="s">
        <v>96</v>
      </c>
      <c r="BH48" s="84" t="s">
        <v>96</v>
      </c>
      <c r="BI48" s="26" t="s">
        <v>96</v>
      </c>
      <c r="BJ48" s="37" t="s">
        <v>65</v>
      </c>
      <c r="BK48" s="37" t="s">
        <v>65</v>
      </c>
      <c r="BL48" s="37" t="s">
        <v>65</v>
      </c>
      <c r="BM48" s="53" t="s">
        <v>62</v>
      </c>
      <c r="BN48" s="53" t="s">
        <v>86</v>
      </c>
      <c r="BO48" s="94" t="s">
        <v>62</v>
      </c>
      <c r="BP48" s="67"/>
      <c r="BQ48" s="26" t="s">
        <v>1116</v>
      </c>
      <c r="BR48" s="26" t="s">
        <v>311</v>
      </c>
      <c r="BS48" s="26" t="s">
        <v>62</v>
      </c>
      <c r="BT48" s="26" t="e">
        <v>#N/A</v>
      </c>
      <c r="BU48" s="26"/>
      <c r="BV48" s="26" t="s">
        <v>312</v>
      </c>
      <c r="BW48" s="26">
        <v>1</v>
      </c>
      <c r="BX48" s="26" t="s">
        <v>1222</v>
      </c>
      <c r="BY48" s="37" t="s">
        <v>1220</v>
      </c>
      <c r="BZ48" s="6" t="s">
        <v>1230</v>
      </c>
      <c r="CA48" s="268" t="s">
        <v>1228</v>
      </c>
      <c r="CB48" s="6"/>
      <c r="CC48" s="29" t="s">
        <v>1256</v>
      </c>
      <c r="CD48" s="37" t="s">
        <v>1411</v>
      </c>
      <c r="CE48" s="275" t="s">
        <v>1220</v>
      </c>
      <c r="CF48" s="373" t="s">
        <v>1529</v>
      </c>
      <c r="CG48" s="373"/>
      <c r="CH48" s="43"/>
    </row>
    <row r="49" spans="1:86" ht="78" x14ac:dyDescent="0.2">
      <c r="A49" s="580"/>
      <c r="B49" s="84">
        <v>1</v>
      </c>
      <c r="C49" s="371">
        <v>3</v>
      </c>
      <c r="D49" s="371" t="s">
        <v>282</v>
      </c>
      <c r="E49" s="27" t="s">
        <v>292</v>
      </c>
      <c r="F49" s="37" t="s">
        <v>293</v>
      </c>
      <c r="G49" s="29" t="s">
        <v>149</v>
      </c>
      <c r="H49" s="68" t="s">
        <v>1508</v>
      </c>
      <c r="I49" s="31" t="s">
        <v>110</v>
      </c>
      <c r="J49" s="32" t="s">
        <v>55</v>
      </c>
      <c r="K49" s="37" t="s">
        <v>313</v>
      </c>
      <c r="L49" s="37">
        <v>1</v>
      </c>
      <c r="M49" s="37" t="s">
        <v>314</v>
      </c>
      <c r="N49" s="37" t="s">
        <v>58</v>
      </c>
      <c r="O49" s="37" t="s">
        <v>300</v>
      </c>
      <c r="P49" s="39">
        <v>0.61399999999999999</v>
      </c>
      <c r="Q49" s="39" t="s">
        <v>315</v>
      </c>
      <c r="R49" s="39">
        <v>0.81399999999999995</v>
      </c>
      <c r="S49" s="39"/>
      <c r="T49" s="52" t="s">
        <v>62</v>
      </c>
      <c r="U49" s="37" t="s">
        <v>95</v>
      </c>
      <c r="V49" s="53" t="s">
        <v>63</v>
      </c>
      <c r="W49" s="29" t="s">
        <v>90</v>
      </c>
      <c r="X49" s="29"/>
      <c r="Y49" s="54"/>
      <c r="Z49" s="54"/>
      <c r="AA49" s="54"/>
      <c r="AB49" s="53" t="s">
        <v>62</v>
      </c>
      <c r="AC49" s="53" t="s">
        <v>62</v>
      </c>
      <c r="AD49" s="53"/>
      <c r="AE49" s="94">
        <v>43.8</v>
      </c>
      <c r="AF49" s="94"/>
      <c r="AG49" s="94"/>
      <c r="AH49" s="94"/>
      <c r="AI49" s="94"/>
      <c r="AJ49" s="94">
        <v>49.4</v>
      </c>
      <c r="AK49" s="94"/>
      <c r="AL49" s="94"/>
      <c r="AM49" s="94"/>
      <c r="AN49" s="94"/>
      <c r="AO49" s="94">
        <v>56.9</v>
      </c>
      <c r="AP49" s="94"/>
      <c r="AQ49" s="94"/>
      <c r="AR49" s="94"/>
      <c r="AS49" s="94"/>
      <c r="AT49" s="94">
        <v>61.4</v>
      </c>
      <c r="AU49" s="53"/>
      <c r="AV49" s="53"/>
      <c r="AW49" s="53" t="s">
        <v>65</v>
      </c>
      <c r="AX49" s="53" t="s">
        <v>62</v>
      </c>
      <c r="AY49" s="53" t="s">
        <v>67</v>
      </c>
      <c r="AZ49" s="53" t="s">
        <v>316</v>
      </c>
      <c r="BA49" s="53"/>
      <c r="BB49" s="53"/>
      <c r="BC49" s="42">
        <f t="shared" si="0"/>
        <v>2</v>
      </c>
      <c r="BD49" s="84" t="s">
        <v>96</v>
      </c>
      <c r="BE49" s="84" t="s">
        <v>96</v>
      </c>
      <c r="BF49" s="84" t="s">
        <v>96</v>
      </c>
      <c r="BG49" s="84" t="s">
        <v>96</v>
      </c>
      <c r="BH49" s="84" t="s">
        <v>96</v>
      </c>
      <c r="BI49" s="26" t="s">
        <v>96</v>
      </c>
      <c r="BJ49" s="37" t="s">
        <v>65</v>
      </c>
      <c r="BK49" s="37" t="s">
        <v>65</v>
      </c>
      <c r="BL49" s="37" t="s">
        <v>65</v>
      </c>
      <c r="BM49" s="53" t="s">
        <v>62</v>
      </c>
      <c r="BN49" s="53" t="s">
        <v>86</v>
      </c>
      <c r="BO49" s="53" t="s">
        <v>65</v>
      </c>
      <c r="BP49" s="67"/>
      <c r="BQ49" s="26" t="s">
        <v>1117</v>
      </c>
      <c r="BR49" s="26" t="s">
        <v>317</v>
      </c>
      <c r="BS49" s="26" t="s">
        <v>62</v>
      </c>
      <c r="BT49" s="26" t="e">
        <v>#N/A</v>
      </c>
      <c r="BU49" s="26"/>
      <c r="BV49" s="26" t="s">
        <v>318</v>
      </c>
      <c r="BW49" s="26">
        <v>1</v>
      </c>
      <c r="BX49" s="26"/>
      <c r="BY49" s="37" t="s">
        <v>1220</v>
      </c>
      <c r="BZ49" s="6" t="s">
        <v>1230</v>
      </c>
      <c r="CA49" s="268" t="s">
        <v>1227</v>
      </c>
      <c r="CB49" s="6"/>
      <c r="CC49" s="29" t="s">
        <v>1256</v>
      </c>
      <c r="CD49" s="37" t="s">
        <v>1256</v>
      </c>
      <c r="CF49" s="373" t="s">
        <v>1529</v>
      </c>
      <c r="CG49" s="373"/>
      <c r="CH49" s="43"/>
    </row>
    <row r="50" spans="1:86" ht="78" x14ac:dyDescent="0.2">
      <c r="A50" s="580"/>
      <c r="B50" s="84">
        <v>1</v>
      </c>
      <c r="C50" s="371">
        <v>3</v>
      </c>
      <c r="D50" s="371" t="s">
        <v>282</v>
      </c>
      <c r="E50" s="27" t="s">
        <v>319</v>
      </c>
      <c r="F50" s="37" t="s">
        <v>320</v>
      </c>
      <c r="G50" s="29" t="s">
        <v>149</v>
      </c>
      <c r="H50" s="30" t="s">
        <v>321</v>
      </c>
      <c r="I50" s="31" t="s">
        <v>54</v>
      </c>
      <c r="J50" s="32" t="s">
        <v>55</v>
      </c>
      <c r="K50" s="37" t="s">
        <v>322</v>
      </c>
      <c r="L50" s="37"/>
      <c r="M50" s="37" t="s">
        <v>323</v>
      </c>
      <c r="N50" s="37" t="s">
        <v>58</v>
      </c>
      <c r="O50" s="37" t="s">
        <v>324</v>
      </c>
      <c r="P50" s="39">
        <v>0.91400000000000003</v>
      </c>
      <c r="Q50" s="39">
        <v>0.93</v>
      </c>
      <c r="R50" s="39">
        <v>0.95</v>
      </c>
      <c r="S50" s="39"/>
      <c r="T50" s="52" t="s">
        <v>62</v>
      </c>
      <c r="U50" s="37" t="s">
        <v>95</v>
      </c>
      <c r="V50" s="53" t="s">
        <v>63</v>
      </c>
      <c r="W50" s="29" t="s">
        <v>90</v>
      </c>
      <c r="X50" s="29"/>
      <c r="Y50" s="54"/>
      <c r="Z50" s="54"/>
      <c r="AA50" s="54"/>
      <c r="AB50" s="53" t="s">
        <v>65</v>
      </c>
      <c r="AC50" s="53" t="s">
        <v>65</v>
      </c>
      <c r="AD50" s="53" t="s">
        <v>54</v>
      </c>
      <c r="AE50" s="38">
        <v>78.5</v>
      </c>
      <c r="AF50" s="38">
        <v>79.5</v>
      </c>
      <c r="AG50" s="38">
        <v>80.5</v>
      </c>
      <c r="AH50" s="38">
        <v>92</v>
      </c>
      <c r="AI50" s="38">
        <v>89.1</v>
      </c>
      <c r="AJ50" s="38">
        <v>93.1</v>
      </c>
      <c r="AK50" s="38">
        <v>93.5</v>
      </c>
      <c r="AL50" s="38">
        <v>92.9</v>
      </c>
      <c r="AM50" s="38">
        <v>92.2</v>
      </c>
      <c r="AN50" s="38">
        <v>92.2</v>
      </c>
      <c r="AO50" s="38">
        <v>87.9</v>
      </c>
      <c r="AP50" s="38">
        <v>83.9</v>
      </c>
      <c r="AQ50" s="38">
        <v>90.5</v>
      </c>
      <c r="AR50" s="38">
        <v>90.1</v>
      </c>
      <c r="AS50" s="38">
        <v>90.3</v>
      </c>
      <c r="AT50" s="38">
        <v>91.4</v>
      </c>
      <c r="AU50" s="38">
        <v>91.3</v>
      </c>
      <c r="AV50" s="53"/>
      <c r="AW50" s="53" t="s">
        <v>65</v>
      </c>
      <c r="AX50" s="53" t="s">
        <v>65</v>
      </c>
      <c r="AY50" s="53" t="s">
        <v>62</v>
      </c>
      <c r="AZ50" s="53"/>
      <c r="BA50" s="53"/>
      <c r="BB50" s="40"/>
      <c r="BC50" s="42">
        <f t="shared" si="0"/>
        <v>2</v>
      </c>
      <c r="BD50" s="26"/>
      <c r="BE50" s="26"/>
      <c r="BF50" s="26"/>
      <c r="BG50" s="26"/>
      <c r="BH50" s="26"/>
      <c r="BI50" s="26"/>
      <c r="BJ50" s="37" t="s">
        <v>65</v>
      </c>
      <c r="BK50" s="37" t="s">
        <v>65</v>
      </c>
      <c r="BL50" s="37" t="s">
        <v>65</v>
      </c>
      <c r="BM50" s="37" t="s">
        <v>62</v>
      </c>
      <c r="BN50" s="37" t="s">
        <v>86</v>
      </c>
      <c r="BO50" s="37" t="s">
        <v>65</v>
      </c>
      <c r="BP50" s="38" t="s">
        <v>65</v>
      </c>
      <c r="BQ50" s="26" t="s">
        <v>1118</v>
      </c>
      <c r="BR50" s="26"/>
      <c r="BS50" s="26" t="s">
        <v>65</v>
      </c>
      <c r="BT50" s="26" t="s">
        <v>1118</v>
      </c>
      <c r="BU50" s="26"/>
      <c r="BV50" s="26"/>
      <c r="BW50" s="26"/>
      <c r="BX50" s="26"/>
      <c r="BZ50" s="6" t="s">
        <v>1230</v>
      </c>
      <c r="CA50" s="268" t="s">
        <v>1228</v>
      </c>
      <c r="CB50" s="6"/>
      <c r="CC50" s="29" t="s">
        <v>1284</v>
      </c>
      <c r="CD50" s="37" t="s">
        <v>1284</v>
      </c>
      <c r="CF50" s="373" t="s">
        <v>1529</v>
      </c>
      <c r="CG50" s="373"/>
      <c r="CH50" s="43"/>
    </row>
    <row r="51" spans="1:86" ht="78" x14ac:dyDescent="0.2">
      <c r="A51" s="580"/>
      <c r="B51" s="84">
        <v>1</v>
      </c>
      <c r="C51" s="371">
        <v>3</v>
      </c>
      <c r="D51" s="371" t="s">
        <v>282</v>
      </c>
      <c r="E51" s="27" t="s">
        <v>319</v>
      </c>
      <c r="F51" s="37" t="s">
        <v>320</v>
      </c>
      <c r="G51" s="29" t="s">
        <v>149</v>
      </c>
      <c r="H51" s="30" t="s">
        <v>321</v>
      </c>
      <c r="I51" s="31" t="s">
        <v>54</v>
      </c>
      <c r="J51" s="32" t="s">
        <v>55</v>
      </c>
      <c r="K51" s="37" t="s">
        <v>325</v>
      </c>
      <c r="L51" s="37"/>
      <c r="M51" s="37" t="s">
        <v>326</v>
      </c>
      <c r="N51" s="37" t="s">
        <v>58</v>
      </c>
      <c r="O51" s="37" t="s">
        <v>324</v>
      </c>
      <c r="P51" s="39">
        <v>0.94</v>
      </c>
      <c r="Q51" s="39">
        <v>0.94499999999999995</v>
      </c>
      <c r="R51" s="39">
        <v>0.95</v>
      </c>
      <c r="S51" s="39"/>
      <c r="T51" s="52" t="s">
        <v>62</v>
      </c>
      <c r="U51" s="37" t="s">
        <v>95</v>
      </c>
      <c r="V51" s="53" t="s">
        <v>63</v>
      </c>
      <c r="W51" s="29" t="s">
        <v>90</v>
      </c>
      <c r="X51" s="29"/>
      <c r="Y51" s="54"/>
      <c r="Z51" s="54"/>
      <c r="AA51" s="54"/>
      <c r="AB51" s="53" t="s">
        <v>65</v>
      </c>
      <c r="AC51" s="53" t="s">
        <v>65</v>
      </c>
      <c r="AD51" s="53" t="s">
        <v>54</v>
      </c>
      <c r="AE51" s="38">
        <v>79.5</v>
      </c>
      <c r="AF51" s="38">
        <v>88.2</v>
      </c>
      <c r="AG51" s="38">
        <v>93.3</v>
      </c>
      <c r="AH51" s="38">
        <v>92.8</v>
      </c>
      <c r="AI51" s="38">
        <v>91.6</v>
      </c>
      <c r="AJ51" s="38">
        <v>93.9</v>
      </c>
      <c r="AK51" s="38">
        <v>95.4</v>
      </c>
      <c r="AL51" s="38">
        <v>94.6</v>
      </c>
      <c r="AM51" s="38">
        <v>92.4</v>
      </c>
      <c r="AN51" s="38">
        <v>95.2</v>
      </c>
      <c r="AO51" s="38">
        <v>88.5</v>
      </c>
      <c r="AP51" s="38">
        <v>87.6</v>
      </c>
      <c r="AQ51" s="38">
        <v>93.8</v>
      </c>
      <c r="AR51" s="38">
        <v>92.4</v>
      </c>
      <c r="AS51" s="38">
        <v>91.3</v>
      </c>
      <c r="AT51" s="38">
        <v>94</v>
      </c>
      <c r="AU51" s="38">
        <v>92.6</v>
      </c>
      <c r="AV51" s="40"/>
      <c r="AW51" s="53" t="s">
        <v>65</v>
      </c>
      <c r="AX51" s="53" t="s">
        <v>65</v>
      </c>
      <c r="AY51" s="53" t="s">
        <v>62</v>
      </c>
      <c r="AZ51" s="53"/>
      <c r="BA51" s="53"/>
      <c r="BB51" s="40"/>
      <c r="BC51" s="42">
        <f t="shared" si="0"/>
        <v>2</v>
      </c>
      <c r="BD51" s="26" t="s">
        <v>96</v>
      </c>
      <c r="BE51" s="26" t="s">
        <v>96</v>
      </c>
      <c r="BF51" s="26" t="s">
        <v>96</v>
      </c>
      <c r="BG51" s="26" t="s">
        <v>96</v>
      </c>
      <c r="BH51" s="26" t="s">
        <v>96</v>
      </c>
      <c r="BI51" s="26" t="s">
        <v>96</v>
      </c>
      <c r="BJ51" s="37" t="s">
        <v>65</v>
      </c>
      <c r="BK51" s="37" t="s">
        <v>65</v>
      </c>
      <c r="BL51" s="37" t="s">
        <v>65</v>
      </c>
      <c r="BM51" s="37" t="s">
        <v>65</v>
      </c>
      <c r="BN51" s="26" t="s">
        <v>86</v>
      </c>
      <c r="BO51" s="37" t="s">
        <v>65</v>
      </c>
      <c r="BP51" s="38" t="s">
        <v>65</v>
      </c>
      <c r="BQ51" s="26" t="s">
        <v>1119</v>
      </c>
      <c r="BR51" s="26"/>
      <c r="BS51" s="26" t="s">
        <v>65</v>
      </c>
      <c r="BT51" s="26" t="s">
        <v>1119</v>
      </c>
      <c r="BU51" s="26"/>
      <c r="BV51" s="26"/>
      <c r="BW51" s="26"/>
      <c r="BX51" s="26"/>
      <c r="BZ51" s="6" t="s">
        <v>1230</v>
      </c>
      <c r="CA51" s="268" t="s">
        <v>1228</v>
      </c>
      <c r="CB51" s="268" t="s">
        <v>1251</v>
      </c>
      <c r="CC51" s="29" t="s">
        <v>1284</v>
      </c>
      <c r="CD51" s="37" t="s">
        <v>1256</v>
      </c>
      <c r="CF51" s="373" t="s">
        <v>1529</v>
      </c>
      <c r="CG51" s="373"/>
      <c r="CH51" s="43"/>
    </row>
    <row r="52" spans="1:86" ht="78" x14ac:dyDescent="0.2">
      <c r="A52" s="580"/>
      <c r="B52" s="84">
        <v>1</v>
      </c>
      <c r="C52" s="371">
        <v>3</v>
      </c>
      <c r="D52" s="371" t="s">
        <v>282</v>
      </c>
      <c r="E52" s="27" t="s">
        <v>319</v>
      </c>
      <c r="F52" s="37" t="s">
        <v>320</v>
      </c>
      <c r="G52" s="29" t="s">
        <v>149</v>
      </c>
      <c r="H52" s="30" t="s">
        <v>321</v>
      </c>
      <c r="I52" s="31" t="s">
        <v>54</v>
      </c>
      <c r="J52" s="32" t="s">
        <v>55</v>
      </c>
      <c r="K52" s="37" t="s">
        <v>91</v>
      </c>
      <c r="L52" s="37">
        <v>1</v>
      </c>
      <c r="M52" s="37" t="s">
        <v>327</v>
      </c>
      <c r="N52" s="37" t="s">
        <v>58</v>
      </c>
      <c r="O52" s="37" t="s">
        <v>93</v>
      </c>
      <c r="P52" s="39" t="s">
        <v>94</v>
      </c>
      <c r="Q52" s="39">
        <v>0.97</v>
      </c>
      <c r="R52" s="39">
        <v>0.99</v>
      </c>
      <c r="S52" s="39"/>
      <c r="T52" s="52" t="s">
        <v>62</v>
      </c>
      <c r="U52" s="37" t="s">
        <v>95</v>
      </c>
      <c r="V52" s="53" t="s">
        <v>63</v>
      </c>
      <c r="W52" s="29" t="s">
        <v>90</v>
      </c>
      <c r="X52" s="29"/>
      <c r="Y52" s="54"/>
      <c r="Z52" s="54"/>
      <c r="AA52" s="54"/>
      <c r="AB52" s="53" t="s">
        <v>65</v>
      </c>
      <c r="AC52" s="53" t="s">
        <v>65</v>
      </c>
      <c r="AD52" s="53" t="s">
        <v>54</v>
      </c>
      <c r="AE52" s="38">
        <v>55.625883673594537</v>
      </c>
      <c r="AF52" s="38">
        <v>59.082082586267134</v>
      </c>
      <c r="AG52" s="38">
        <v>60.924005483436936</v>
      </c>
      <c r="AH52" s="38">
        <v>62.038737928941082</v>
      </c>
      <c r="AI52" s="38">
        <v>70.717735532178168</v>
      </c>
      <c r="AJ52" s="38">
        <v>79.680000000000007</v>
      </c>
      <c r="AK52" s="38">
        <v>82.23</v>
      </c>
      <c r="AL52" s="38">
        <v>86.14</v>
      </c>
      <c r="AM52" s="38">
        <v>85.99</v>
      </c>
      <c r="AN52" s="38">
        <v>86.101026367247599</v>
      </c>
      <c r="AO52" s="38">
        <v>88.746862638867455</v>
      </c>
      <c r="AP52" s="38">
        <v>96.425741641240421</v>
      </c>
      <c r="AQ52" s="38">
        <v>96.411984563163188</v>
      </c>
      <c r="AR52" s="38">
        <v>95.970014614899924</v>
      </c>
      <c r="AS52" s="38">
        <v>96.6079996119323</v>
      </c>
      <c r="AT52" s="38">
        <v>97.577098547291413</v>
      </c>
      <c r="AU52" s="38">
        <v>95.66</v>
      </c>
      <c r="AV52" s="53"/>
      <c r="AW52" s="53" t="s">
        <v>65</v>
      </c>
      <c r="AX52" s="53" t="s">
        <v>65</v>
      </c>
      <c r="AY52" s="53" t="s">
        <v>65</v>
      </c>
      <c r="AZ52" s="53"/>
      <c r="BA52" s="53"/>
      <c r="BB52" s="40"/>
      <c r="BC52" s="42">
        <f t="shared" si="0"/>
        <v>2</v>
      </c>
      <c r="BD52" s="26" t="s">
        <v>96</v>
      </c>
      <c r="BE52" s="26" t="s">
        <v>96</v>
      </c>
      <c r="BF52" s="26" t="s">
        <v>96</v>
      </c>
      <c r="BG52" s="26" t="s">
        <v>96</v>
      </c>
      <c r="BH52" s="26" t="s">
        <v>96</v>
      </c>
      <c r="BI52" s="26" t="s">
        <v>96</v>
      </c>
      <c r="BJ52" s="37" t="s">
        <v>65</v>
      </c>
      <c r="BK52" s="37" t="s">
        <v>65</v>
      </c>
      <c r="BL52" s="37" t="s">
        <v>65</v>
      </c>
      <c r="BM52" s="37" t="s">
        <v>65</v>
      </c>
      <c r="BN52" s="26" t="s">
        <v>86</v>
      </c>
      <c r="BO52" s="37" t="s">
        <v>65</v>
      </c>
      <c r="BP52" s="38" t="s">
        <v>65</v>
      </c>
      <c r="BQ52" s="26" t="s">
        <v>328</v>
      </c>
      <c r="BR52" s="26"/>
      <c r="BS52" s="26" t="s">
        <v>65</v>
      </c>
      <c r="BT52" s="26" t="s">
        <v>328</v>
      </c>
      <c r="BU52" s="26"/>
      <c r="BV52" s="26" t="s">
        <v>97</v>
      </c>
      <c r="BW52" s="26">
        <v>1</v>
      </c>
      <c r="BX52" s="26" t="s">
        <v>329</v>
      </c>
      <c r="BY52" s="216" t="s">
        <v>1220</v>
      </c>
      <c r="BZ52" s="268" t="s">
        <v>1230</v>
      </c>
      <c r="CA52" s="268" t="s">
        <v>1228</v>
      </c>
      <c r="CB52" s="6"/>
      <c r="CC52" s="29" t="s">
        <v>1256</v>
      </c>
      <c r="CD52" s="37" t="s">
        <v>1256</v>
      </c>
      <c r="CF52" s="373" t="s">
        <v>1529</v>
      </c>
      <c r="CG52" s="373"/>
      <c r="CH52" s="43"/>
    </row>
    <row r="53" spans="1:86" ht="78" x14ac:dyDescent="0.2">
      <c r="A53" s="580"/>
      <c r="B53" s="84">
        <v>1</v>
      </c>
      <c r="C53" s="371">
        <v>3</v>
      </c>
      <c r="D53" s="371" t="s">
        <v>282</v>
      </c>
      <c r="E53" s="130" t="s">
        <v>330</v>
      </c>
      <c r="F53" s="37" t="s">
        <v>331</v>
      </c>
      <c r="G53" s="37" t="s">
        <v>332</v>
      </c>
      <c r="H53" s="131" t="s">
        <v>1509</v>
      </c>
      <c r="I53" s="31" t="s">
        <v>54</v>
      </c>
      <c r="J53" s="32" t="s">
        <v>334</v>
      </c>
      <c r="K53" s="85" t="s">
        <v>335</v>
      </c>
      <c r="L53" s="85"/>
      <c r="M53" s="85" t="s">
        <v>336</v>
      </c>
      <c r="N53" s="85" t="s">
        <v>142</v>
      </c>
      <c r="O53" s="85" t="s">
        <v>337</v>
      </c>
      <c r="P53" s="38">
        <v>70.099999999999994</v>
      </c>
      <c r="Q53" s="30">
        <v>60</v>
      </c>
      <c r="R53" s="30">
        <v>47</v>
      </c>
      <c r="S53" s="30" t="s">
        <v>1434</v>
      </c>
      <c r="T53" s="52" t="s">
        <v>62</v>
      </c>
      <c r="U53" s="37" t="s">
        <v>338</v>
      </c>
      <c r="V53" s="53" t="s">
        <v>63</v>
      </c>
      <c r="W53" s="29" t="s">
        <v>90</v>
      </c>
      <c r="X53" s="29"/>
      <c r="Y53" s="54"/>
      <c r="Z53" s="54"/>
      <c r="AA53" s="54"/>
      <c r="AB53" s="53" t="s">
        <v>65</v>
      </c>
      <c r="AC53" s="53" t="s">
        <v>65</v>
      </c>
      <c r="AD53" s="53" t="s">
        <v>54</v>
      </c>
      <c r="AE53" s="94"/>
      <c r="AF53" s="94"/>
      <c r="AG53" s="94"/>
      <c r="AH53" s="94"/>
      <c r="AI53" s="94"/>
      <c r="AJ53" s="94"/>
      <c r="AK53" s="94"/>
      <c r="AL53" s="94">
        <v>18.323609999999999</v>
      </c>
      <c r="AM53" s="40">
        <v>26.8767</v>
      </c>
      <c r="AN53" s="40">
        <v>30.020790000000002</v>
      </c>
      <c r="AO53" s="40">
        <v>38.767659999999999</v>
      </c>
      <c r="AP53" s="40">
        <v>50.82029</v>
      </c>
      <c r="AQ53" s="40">
        <v>58.479889999999997</v>
      </c>
      <c r="AR53" s="40">
        <v>59.983759999999997</v>
      </c>
      <c r="AS53" s="40">
        <v>68.847610000000003</v>
      </c>
      <c r="AT53" s="40">
        <v>70.092560000000006</v>
      </c>
      <c r="AU53" s="53">
        <v>73.8</v>
      </c>
      <c r="AV53" s="95"/>
      <c r="AW53" s="95" t="s">
        <v>62</v>
      </c>
      <c r="AX53" s="95" t="s">
        <v>62</v>
      </c>
      <c r="AY53" s="95" t="s">
        <v>62</v>
      </c>
      <c r="AZ53" s="40"/>
      <c r="BA53" s="40"/>
      <c r="BB53" s="125"/>
      <c r="BC53" s="42">
        <f t="shared" si="0"/>
        <v>2</v>
      </c>
      <c r="BD53" s="84" t="s">
        <v>96</v>
      </c>
      <c r="BE53" s="84" t="s">
        <v>96</v>
      </c>
      <c r="BF53" s="84" t="s">
        <v>96</v>
      </c>
      <c r="BG53" s="84" t="s">
        <v>96</v>
      </c>
      <c r="BH53" s="84" t="s">
        <v>96</v>
      </c>
      <c r="BI53" s="26" t="s">
        <v>96</v>
      </c>
      <c r="BJ53" s="37" t="s">
        <v>65</v>
      </c>
      <c r="BK53" s="37" t="s">
        <v>65</v>
      </c>
      <c r="BL53" s="37" t="s">
        <v>65</v>
      </c>
      <c r="BM53" s="37" t="s">
        <v>65</v>
      </c>
      <c r="BN53" s="37" t="s">
        <v>65</v>
      </c>
      <c r="BO53" s="37" t="s">
        <v>65</v>
      </c>
      <c r="BP53" s="67"/>
      <c r="BQ53" s="26" t="s">
        <v>1120</v>
      </c>
      <c r="BR53" s="26"/>
      <c r="BS53" s="26" t="s">
        <v>65</v>
      </c>
      <c r="BT53" s="26" t="s">
        <v>1120</v>
      </c>
      <c r="BU53" s="26"/>
      <c r="BV53" s="26"/>
      <c r="BW53" s="26"/>
      <c r="BX53" s="26"/>
      <c r="BZ53" s="6" t="s">
        <v>1225</v>
      </c>
      <c r="CA53" s="268" t="s">
        <v>1228</v>
      </c>
      <c r="CB53" s="6"/>
      <c r="CC53" s="29" t="s">
        <v>1284</v>
      </c>
      <c r="CD53" s="37" t="s">
        <v>1284</v>
      </c>
      <c r="CF53" s="373" t="s">
        <v>1529</v>
      </c>
      <c r="CG53" s="373"/>
      <c r="CH53" s="43"/>
    </row>
    <row r="54" spans="1:86" ht="91" x14ac:dyDescent="0.2">
      <c r="A54" s="580"/>
      <c r="B54" s="84">
        <v>1</v>
      </c>
      <c r="C54" s="371">
        <v>3</v>
      </c>
      <c r="D54" s="371" t="s">
        <v>282</v>
      </c>
      <c r="E54" s="130" t="s">
        <v>330</v>
      </c>
      <c r="F54" s="37" t="s">
        <v>331</v>
      </c>
      <c r="G54" s="37" t="s">
        <v>332</v>
      </c>
      <c r="H54" s="131" t="s">
        <v>1509</v>
      </c>
      <c r="I54" s="31" t="s">
        <v>54</v>
      </c>
      <c r="J54" s="32" t="s">
        <v>55</v>
      </c>
      <c r="K54" s="37" t="s">
        <v>339</v>
      </c>
      <c r="L54" s="37"/>
      <c r="M54" s="37" t="s">
        <v>340</v>
      </c>
      <c r="N54" s="37" t="s">
        <v>58</v>
      </c>
      <c r="O54" s="37" t="s">
        <v>341</v>
      </c>
      <c r="P54" s="39">
        <v>9.6000000000000002E-2</v>
      </c>
      <c r="Q54" s="62">
        <v>0.08</v>
      </c>
      <c r="R54" s="62">
        <v>0.05</v>
      </c>
      <c r="S54" s="62" t="s">
        <v>1434</v>
      </c>
      <c r="T54" s="52" t="s">
        <v>62</v>
      </c>
      <c r="U54" s="132" t="s">
        <v>342</v>
      </c>
      <c r="V54" s="53" t="s">
        <v>343</v>
      </c>
      <c r="W54" s="29" t="s">
        <v>90</v>
      </c>
      <c r="X54" s="29"/>
      <c r="Y54" s="54"/>
      <c r="Z54" s="54"/>
      <c r="AA54" s="54"/>
      <c r="AB54" s="53" t="s">
        <v>278</v>
      </c>
      <c r="AC54" s="53" t="s">
        <v>65</v>
      </c>
      <c r="AD54" s="53" t="s">
        <v>54</v>
      </c>
      <c r="AE54" s="94"/>
      <c r="AF54" s="94"/>
      <c r="AG54" s="94"/>
      <c r="AH54" s="94"/>
      <c r="AI54" s="94"/>
      <c r="AJ54" s="94"/>
      <c r="AK54" s="94"/>
      <c r="AL54" s="133">
        <v>0.183</v>
      </c>
      <c r="AM54" s="133">
        <v>0.16700000000000001</v>
      </c>
      <c r="AN54" s="133">
        <v>0.13900000000000001</v>
      </c>
      <c r="AO54" s="133">
        <v>0.12</v>
      </c>
      <c r="AP54" s="133">
        <v>0.115</v>
      </c>
      <c r="AQ54" s="133">
        <v>0.13200000000000001</v>
      </c>
      <c r="AR54" s="133">
        <v>0.1128</v>
      </c>
      <c r="AS54" s="133">
        <v>0.10100000000000001</v>
      </c>
      <c r="AT54" s="133">
        <v>9.6000000000000002E-2</v>
      </c>
      <c r="AU54" s="133">
        <v>8.5999999999999993E-2</v>
      </c>
      <c r="AV54" s="95"/>
      <c r="AW54" s="95" t="s">
        <v>62</v>
      </c>
      <c r="AX54" s="95" t="s">
        <v>62</v>
      </c>
      <c r="AY54" s="95" t="s">
        <v>62</v>
      </c>
      <c r="AZ54" s="53" t="s">
        <v>344</v>
      </c>
      <c r="BA54" s="53"/>
      <c r="BB54" s="53"/>
      <c r="BC54" s="42">
        <f t="shared" si="0"/>
        <v>2</v>
      </c>
      <c r="BD54" s="84" t="s">
        <v>96</v>
      </c>
      <c r="BE54" s="84" t="s">
        <v>96</v>
      </c>
      <c r="BF54" s="84" t="s">
        <v>96</v>
      </c>
      <c r="BG54" s="84" t="s">
        <v>96</v>
      </c>
      <c r="BH54" s="84" t="s">
        <v>96</v>
      </c>
      <c r="BI54" s="26" t="s">
        <v>345</v>
      </c>
      <c r="BJ54" s="37" t="s">
        <v>65</v>
      </c>
      <c r="BK54" s="53" t="s">
        <v>62</v>
      </c>
      <c r="BL54" s="53" t="s">
        <v>62</v>
      </c>
      <c r="BM54" s="53" t="s">
        <v>62</v>
      </c>
      <c r="BN54" s="53" t="s">
        <v>62</v>
      </c>
      <c r="BO54" s="53" t="s">
        <v>65</v>
      </c>
      <c r="BP54" s="67"/>
      <c r="BQ54" s="26" t="s">
        <v>1121</v>
      </c>
      <c r="BR54" s="26"/>
      <c r="BS54" s="26" t="s">
        <v>65</v>
      </c>
      <c r="BT54" s="26" t="s">
        <v>1121</v>
      </c>
      <c r="BU54" s="26"/>
      <c r="BV54" s="26"/>
      <c r="BW54" s="26"/>
      <c r="BX54" s="26"/>
      <c r="BZ54" s="6" t="s">
        <v>1225</v>
      </c>
      <c r="CA54" s="268" t="s">
        <v>1228</v>
      </c>
      <c r="CB54" s="6"/>
      <c r="CC54" s="29" t="s">
        <v>1256</v>
      </c>
      <c r="CD54" s="37" t="s">
        <v>1372</v>
      </c>
      <c r="CE54" s="275" t="s">
        <v>1256</v>
      </c>
      <c r="CF54" s="373" t="s">
        <v>1529</v>
      </c>
      <c r="CG54" s="373"/>
      <c r="CH54" s="43"/>
    </row>
    <row r="55" spans="1:86" ht="180" x14ac:dyDescent="0.2">
      <c r="A55" s="580"/>
      <c r="B55" s="84">
        <v>1</v>
      </c>
      <c r="C55" s="371">
        <v>3</v>
      </c>
      <c r="D55" s="371" t="s">
        <v>282</v>
      </c>
      <c r="E55" s="130" t="s">
        <v>330</v>
      </c>
      <c r="F55" s="37" t="s">
        <v>331</v>
      </c>
      <c r="G55" s="37" t="s">
        <v>332</v>
      </c>
      <c r="H55" s="131" t="s">
        <v>1509</v>
      </c>
      <c r="I55" s="31" t="s">
        <v>54</v>
      </c>
      <c r="J55" s="32" t="s">
        <v>55</v>
      </c>
      <c r="K55" s="37" t="s">
        <v>346</v>
      </c>
      <c r="L55" s="37"/>
      <c r="M55" s="37" t="s">
        <v>347</v>
      </c>
      <c r="N55" s="37" t="s">
        <v>58</v>
      </c>
      <c r="O55" s="37" t="s">
        <v>341</v>
      </c>
      <c r="P55" s="62">
        <v>0.45200000000000001</v>
      </c>
      <c r="Q55" s="62" t="s">
        <v>348</v>
      </c>
      <c r="R55" s="62" t="s">
        <v>348</v>
      </c>
      <c r="S55" s="62"/>
      <c r="T55" s="52" t="s">
        <v>62</v>
      </c>
      <c r="U55" s="132" t="s">
        <v>342</v>
      </c>
      <c r="V55" s="53" t="s">
        <v>343</v>
      </c>
      <c r="W55" s="29" t="s">
        <v>90</v>
      </c>
      <c r="X55" s="29"/>
      <c r="Y55" s="54"/>
      <c r="Z55" s="54"/>
      <c r="AA55" s="54"/>
      <c r="AB55" s="53" t="s">
        <v>278</v>
      </c>
      <c r="AC55" s="53" t="s">
        <v>65</v>
      </c>
      <c r="AD55" s="53" t="s">
        <v>54</v>
      </c>
      <c r="AE55" s="94"/>
      <c r="AF55" s="94"/>
      <c r="AG55" s="94"/>
      <c r="AH55" s="94"/>
      <c r="AI55" s="94"/>
      <c r="AJ55" s="94"/>
      <c r="AK55" s="94"/>
      <c r="AL55" s="133">
        <v>0.41299999999999998</v>
      </c>
      <c r="AM55" s="133">
        <v>0.47799999999999998</v>
      </c>
      <c r="AN55" s="133">
        <v>0.48399999999999999</v>
      </c>
      <c r="AO55" s="133">
        <v>0.48199999999999998</v>
      </c>
      <c r="AP55" s="133">
        <v>0.48899999999999999</v>
      </c>
      <c r="AQ55" s="133">
        <v>0.498</v>
      </c>
      <c r="AR55" s="133">
        <v>0.5212</v>
      </c>
      <c r="AS55" s="133">
        <v>0.47699999999999998</v>
      </c>
      <c r="AT55" s="133">
        <v>0.45200000000000001</v>
      </c>
      <c r="AU55" s="133">
        <v>0.34699999999999998</v>
      </c>
      <c r="AV55" s="95"/>
      <c r="AW55" s="95" t="s">
        <v>62</v>
      </c>
      <c r="AX55" s="95" t="s">
        <v>62</v>
      </c>
      <c r="AY55" s="95" t="s">
        <v>62</v>
      </c>
      <c r="AZ55" s="53" t="s">
        <v>349</v>
      </c>
      <c r="BA55" s="53"/>
      <c r="BB55" s="53"/>
      <c r="BC55" s="42">
        <f t="shared" si="0"/>
        <v>2</v>
      </c>
      <c r="BD55" s="84" t="s">
        <v>96</v>
      </c>
      <c r="BE55" s="84" t="s">
        <v>96</v>
      </c>
      <c r="BF55" s="84" t="s">
        <v>96</v>
      </c>
      <c r="BG55" s="84" t="s">
        <v>96</v>
      </c>
      <c r="BH55" s="84" t="s">
        <v>96</v>
      </c>
      <c r="BI55" s="26" t="s">
        <v>345</v>
      </c>
      <c r="BJ55" s="37" t="s">
        <v>65</v>
      </c>
      <c r="BK55" s="53" t="s">
        <v>62</v>
      </c>
      <c r="BL55" s="53" t="s">
        <v>62</v>
      </c>
      <c r="BM55" s="53" t="s">
        <v>62</v>
      </c>
      <c r="BN55" s="53" t="s">
        <v>62</v>
      </c>
      <c r="BO55" s="53" t="s">
        <v>65</v>
      </c>
      <c r="BP55" s="67"/>
      <c r="BQ55" s="26" t="s">
        <v>1122</v>
      </c>
      <c r="BR55" s="26"/>
      <c r="BS55" s="26" t="s">
        <v>65</v>
      </c>
      <c r="BT55" s="26" t="s">
        <v>1122</v>
      </c>
      <c r="BU55" s="26"/>
      <c r="BV55" s="26"/>
      <c r="BW55" s="26"/>
      <c r="BX55" s="26"/>
      <c r="BZ55" s="268" t="s">
        <v>1225</v>
      </c>
      <c r="CA55" s="268" t="s">
        <v>1228</v>
      </c>
      <c r="CB55" s="6"/>
      <c r="CC55" s="29" t="s">
        <v>1256</v>
      </c>
      <c r="CD55" s="37" t="s">
        <v>1372</v>
      </c>
      <c r="CE55" s="275" t="s">
        <v>1256</v>
      </c>
      <c r="CF55" s="373" t="s">
        <v>1529</v>
      </c>
      <c r="CG55" s="373"/>
      <c r="CH55" s="43"/>
    </row>
    <row r="56" spans="1:86" ht="78" x14ac:dyDescent="0.2">
      <c r="A56" s="580"/>
      <c r="B56" s="84">
        <v>1</v>
      </c>
      <c r="C56" s="371">
        <v>3</v>
      </c>
      <c r="D56" s="371" t="s">
        <v>282</v>
      </c>
      <c r="E56" s="130" t="s">
        <v>330</v>
      </c>
      <c r="F56" s="37" t="s">
        <v>331</v>
      </c>
      <c r="G56" s="37" t="s">
        <v>332</v>
      </c>
      <c r="H56" s="131" t="s">
        <v>1509</v>
      </c>
      <c r="I56" s="31" t="s">
        <v>54</v>
      </c>
      <c r="J56" s="32" t="s">
        <v>55</v>
      </c>
      <c r="K56" s="33" t="s">
        <v>350</v>
      </c>
      <c r="L56" s="33">
        <v>1</v>
      </c>
      <c r="M56" s="35" t="s">
        <v>351</v>
      </c>
      <c r="N56" s="35" t="s">
        <v>58</v>
      </c>
      <c r="O56" s="35" t="s">
        <v>352</v>
      </c>
      <c r="P56" s="56">
        <v>0.25</v>
      </c>
      <c r="Q56" s="48">
        <v>0.35</v>
      </c>
      <c r="R56" s="48">
        <v>0.7</v>
      </c>
      <c r="S56" s="48"/>
      <c r="T56" s="39" t="s">
        <v>62</v>
      </c>
      <c r="U56" s="37" t="s">
        <v>353</v>
      </c>
      <c r="V56" s="26" t="s">
        <v>136</v>
      </c>
      <c r="W56" s="134" t="s">
        <v>128</v>
      </c>
      <c r="X56" s="134" t="s">
        <v>353</v>
      </c>
      <c r="Y56" s="134"/>
      <c r="Z56" s="29"/>
      <c r="AA56" s="29"/>
      <c r="AB56" s="37" t="s">
        <v>62</v>
      </c>
      <c r="AC56" s="37" t="s">
        <v>278</v>
      </c>
      <c r="AD56" s="26"/>
      <c r="AE56" s="26"/>
      <c r="AF56" s="26"/>
      <c r="AG56" s="26"/>
      <c r="AH56" s="26"/>
      <c r="AI56" s="26"/>
      <c r="AJ56" s="26"/>
      <c r="AK56" s="26"/>
      <c r="AL56" s="26"/>
      <c r="AM56" s="26"/>
      <c r="AN56" s="26"/>
      <c r="AO56" s="26"/>
      <c r="AP56" s="26"/>
      <c r="AQ56" s="26"/>
      <c r="AR56" s="26"/>
      <c r="AS56" s="26"/>
      <c r="AT56" s="135">
        <v>0.25</v>
      </c>
      <c r="AU56" s="26"/>
      <c r="AV56" s="77"/>
      <c r="AW56" s="95" t="s">
        <v>62</v>
      </c>
      <c r="AX56" s="95" t="s">
        <v>62</v>
      </c>
      <c r="AY56" s="136" t="s">
        <v>67</v>
      </c>
      <c r="AZ56" s="137"/>
      <c r="BA56" s="137"/>
      <c r="BB56" s="77">
        <v>1</v>
      </c>
      <c r="BC56" s="42">
        <f t="shared" si="0"/>
        <v>2</v>
      </c>
      <c r="BD56" s="137"/>
      <c r="BE56" s="137"/>
      <c r="BF56" s="137"/>
      <c r="BG56" s="137"/>
      <c r="BH56" s="137"/>
      <c r="BI56" s="26"/>
      <c r="BJ56" s="26" t="s">
        <v>65</v>
      </c>
      <c r="BK56" s="37" t="s">
        <v>65</v>
      </c>
      <c r="BL56" s="37" t="s">
        <v>65</v>
      </c>
      <c r="BM56" s="37" t="s">
        <v>65</v>
      </c>
      <c r="BN56" s="26" t="s">
        <v>952</v>
      </c>
      <c r="BO56" s="38" t="s">
        <v>65</v>
      </c>
      <c r="BP56" s="67"/>
      <c r="BQ56" s="26" t="s">
        <v>354</v>
      </c>
      <c r="BR56" s="26"/>
      <c r="BS56" s="26" t="s">
        <v>65</v>
      </c>
      <c r="BT56" s="26" t="s">
        <v>354</v>
      </c>
      <c r="BU56" s="26"/>
      <c r="BV56" s="26"/>
      <c r="BW56" s="26"/>
      <c r="BX56" s="26" t="s">
        <v>355</v>
      </c>
      <c r="BZ56" s="6" t="s">
        <v>1230</v>
      </c>
      <c r="CA56" s="268" t="s">
        <v>1228</v>
      </c>
      <c r="CB56" s="6"/>
      <c r="CC56" s="29" t="s">
        <v>1282</v>
      </c>
      <c r="CD56" s="37" t="s">
        <v>1256</v>
      </c>
      <c r="CF56" s="373" t="s">
        <v>1529</v>
      </c>
      <c r="CG56" s="373"/>
      <c r="CH56" s="43"/>
    </row>
    <row r="57" spans="1:86" ht="78" x14ac:dyDescent="0.2">
      <c r="A57" s="580"/>
      <c r="B57" s="84">
        <v>1</v>
      </c>
      <c r="C57" s="371">
        <v>3</v>
      </c>
      <c r="D57" s="371" t="s">
        <v>282</v>
      </c>
      <c r="E57" s="130" t="s">
        <v>330</v>
      </c>
      <c r="F57" s="37" t="s">
        <v>331</v>
      </c>
      <c r="G57" s="37" t="s">
        <v>332</v>
      </c>
      <c r="H57" s="131" t="s">
        <v>1509</v>
      </c>
      <c r="I57" s="31" t="s">
        <v>54</v>
      </c>
      <c r="J57" s="32" t="s">
        <v>55</v>
      </c>
      <c r="K57" s="33" t="s">
        <v>356</v>
      </c>
      <c r="L57" s="33">
        <v>1</v>
      </c>
      <c r="M57" s="35" t="s">
        <v>357</v>
      </c>
      <c r="N57" s="35" t="s">
        <v>58</v>
      </c>
      <c r="O57" s="35" t="s">
        <v>352</v>
      </c>
      <c r="P57" s="138">
        <v>0.14899999999999999</v>
      </c>
      <c r="Q57" s="48">
        <v>0.25</v>
      </c>
      <c r="R57" s="48">
        <v>0.7</v>
      </c>
      <c r="S57" s="48" t="s">
        <v>1434</v>
      </c>
      <c r="T57" s="39" t="s">
        <v>62</v>
      </c>
      <c r="U57" s="37" t="s">
        <v>353</v>
      </c>
      <c r="V57" s="26" t="s">
        <v>136</v>
      </c>
      <c r="W57" s="134" t="s">
        <v>128</v>
      </c>
      <c r="X57" s="29" t="s">
        <v>353</v>
      </c>
      <c r="Y57" s="29"/>
      <c r="Z57" s="29"/>
      <c r="AA57" s="29"/>
      <c r="AB57" s="37" t="s">
        <v>62</v>
      </c>
      <c r="AC57" s="37" t="s">
        <v>278</v>
      </c>
      <c r="AD57" s="26"/>
      <c r="AE57" s="26"/>
      <c r="AF57" s="26"/>
      <c r="AG57" s="26"/>
      <c r="AH57" s="26"/>
      <c r="AI57" s="26"/>
      <c r="AJ57" s="26"/>
      <c r="AK57" s="26"/>
      <c r="AL57" s="26"/>
      <c r="AM57" s="26"/>
      <c r="AN57" s="26"/>
      <c r="AO57" s="26"/>
      <c r="AP57" s="26"/>
      <c r="AQ57" s="26"/>
      <c r="AR57" s="26"/>
      <c r="AS57" s="26"/>
      <c r="AT57" s="135">
        <v>0.14899999999999999</v>
      </c>
      <c r="AU57" s="26"/>
      <c r="AV57" s="77"/>
      <c r="AW57" s="95" t="s">
        <v>62</v>
      </c>
      <c r="AX57" s="95" t="s">
        <v>62</v>
      </c>
      <c r="AY57" s="136" t="s">
        <v>67</v>
      </c>
      <c r="AZ57" s="137"/>
      <c r="BA57" s="137"/>
      <c r="BB57" s="77">
        <v>1</v>
      </c>
      <c r="BC57" s="42">
        <f t="shared" si="0"/>
        <v>2</v>
      </c>
      <c r="BD57" s="137"/>
      <c r="BE57" s="137"/>
      <c r="BF57" s="137"/>
      <c r="BG57" s="137"/>
      <c r="BH57" s="137"/>
      <c r="BI57" s="26"/>
      <c r="BJ57" s="26" t="s">
        <v>65</v>
      </c>
      <c r="BK57" s="37" t="s">
        <v>65</v>
      </c>
      <c r="BL57" s="37" t="s">
        <v>65</v>
      </c>
      <c r="BM57" s="37" t="s">
        <v>65</v>
      </c>
      <c r="BN57" s="26" t="s">
        <v>952</v>
      </c>
      <c r="BO57" s="38" t="s">
        <v>65</v>
      </c>
      <c r="BP57" s="67"/>
      <c r="BQ57" s="26" t="s">
        <v>358</v>
      </c>
      <c r="BR57" s="26"/>
      <c r="BS57" s="26" t="s">
        <v>65</v>
      </c>
      <c r="BT57" s="26" t="s">
        <v>358</v>
      </c>
      <c r="BU57" s="26"/>
      <c r="BV57" s="26"/>
      <c r="BW57" s="26"/>
      <c r="BX57" s="26" t="s">
        <v>359</v>
      </c>
      <c r="BZ57" s="6" t="s">
        <v>1230</v>
      </c>
      <c r="CA57" s="268" t="s">
        <v>1228</v>
      </c>
      <c r="CB57" s="6"/>
      <c r="CC57" s="29" t="s">
        <v>1282</v>
      </c>
      <c r="CD57" s="37" t="s">
        <v>1256</v>
      </c>
      <c r="CF57" s="373" t="s">
        <v>1529</v>
      </c>
      <c r="CG57" s="373"/>
      <c r="CH57" s="43"/>
    </row>
    <row r="58" spans="1:86" ht="78" x14ac:dyDescent="0.2">
      <c r="A58" s="580"/>
      <c r="B58" s="84">
        <v>1</v>
      </c>
      <c r="C58" s="371">
        <v>3</v>
      </c>
      <c r="D58" s="371" t="s">
        <v>282</v>
      </c>
      <c r="E58" s="139" t="s">
        <v>360</v>
      </c>
      <c r="F58" s="37" t="s">
        <v>361</v>
      </c>
      <c r="G58" s="29" t="s">
        <v>149</v>
      </c>
      <c r="H58" s="44" t="s">
        <v>1510</v>
      </c>
      <c r="I58" s="31" t="s">
        <v>110</v>
      </c>
      <c r="J58" s="32" t="s">
        <v>55</v>
      </c>
      <c r="K58" s="37" t="s">
        <v>363</v>
      </c>
      <c r="L58" s="37"/>
      <c r="M58" s="37" t="s">
        <v>364</v>
      </c>
      <c r="N58" s="37" t="s">
        <v>58</v>
      </c>
      <c r="O58" s="37" t="s">
        <v>83</v>
      </c>
      <c r="P58" s="39" t="s">
        <v>365</v>
      </c>
      <c r="Q58" s="39" t="s">
        <v>115</v>
      </c>
      <c r="R58" s="39">
        <v>7.4999999999999997E-2</v>
      </c>
      <c r="S58" s="39"/>
      <c r="T58" s="140" t="s">
        <v>62</v>
      </c>
      <c r="U58" s="37" t="s">
        <v>338</v>
      </c>
      <c r="V58" s="53" t="s">
        <v>63</v>
      </c>
      <c r="W58" s="29" t="s">
        <v>90</v>
      </c>
      <c r="X58" s="29"/>
      <c r="Y58" s="54"/>
      <c r="Z58" s="54"/>
      <c r="AA58" s="54"/>
      <c r="AB58" s="53" t="s">
        <v>65</v>
      </c>
      <c r="AC58" s="53" t="s">
        <v>62</v>
      </c>
      <c r="AD58" s="53"/>
      <c r="AE58" s="53"/>
      <c r="AF58" s="53"/>
      <c r="AG58" s="53"/>
      <c r="AH58" s="53"/>
      <c r="AI58" s="53"/>
      <c r="AJ58" s="53"/>
      <c r="AK58" s="53"/>
      <c r="AL58" s="141"/>
      <c r="AM58" s="53"/>
      <c r="AN58" s="53"/>
      <c r="AO58" s="53"/>
      <c r="AP58" s="53"/>
      <c r="AQ58" s="53"/>
      <c r="AR58" s="141"/>
      <c r="AS58" s="53"/>
      <c r="AT58" s="53"/>
      <c r="AU58" s="141">
        <v>8.3000000000000004E-2</v>
      </c>
      <c r="AV58" s="53"/>
      <c r="AW58" s="53" t="s">
        <v>65</v>
      </c>
      <c r="AX58" s="53" t="s">
        <v>62</v>
      </c>
      <c r="AY58" s="53" t="s">
        <v>67</v>
      </c>
      <c r="AZ58" s="53"/>
      <c r="BA58" s="53"/>
      <c r="BB58" s="53"/>
      <c r="BC58" s="42">
        <f t="shared" si="0"/>
        <v>1</v>
      </c>
      <c r="BD58" s="84" t="s">
        <v>96</v>
      </c>
      <c r="BE58" s="84" t="s">
        <v>96</v>
      </c>
      <c r="BF58" s="84" t="s">
        <v>96</v>
      </c>
      <c r="BG58" s="84" t="s">
        <v>96</v>
      </c>
      <c r="BH58" s="84" t="s">
        <v>96</v>
      </c>
      <c r="BI58" s="26" t="s">
        <v>366</v>
      </c>
      <c r="BJ58" s="37" t="s">
        <v>367</v>
      </c>
      <c r="BK58" s="37" t="s">
        <v>65</v>
      </c>
      <c r="BL58" s="37" t="s">
        <v>65</v>
      </c>
      <c r="BM58" s="53" t="s">
        <v>62</v>
      </c>
      <c r="BN58" s="53" t="s">
        <v>62</v>
      </c>
      <c r="BO58" s="53" t="s">
        <v>65</v>
      </c>
      <c r="BP58" s="67"/>
      <c r="BQ58" s="26" t="s">
        <v>1123</v>
      </c>
      <c r="BR58" s="26"/>
      <c r="BS58" s="26" t="s">
        <v>65</v>
      </c>
      <c r="BT58" s="26" t="s">
        <v>1123</v>
      </c>
      <c r="BU58" s="26"/>
      <c r="BV58" s="26"/>
      <c r="BW58" s="26"/>
      <c r="BX58" s="26"/>
      <c r="BZ58" s="6" t="s">
        <v>1225</v>
      </c>
      <c r="CA58" s="268" t="s">
        <v>1228</v>
      </c>
      <c r="CB58" s="6"/>
      <c r="CC58" s="29" t="s">
        <v>1256</v>
      </c>
      <c r="CD58" s="112" t="s">
        <v>1256</v>
      </c>
      <c r="CF58" s="373" t="s">
        <v>1529</v>
      </c>
      <c r="CG58" s="373"/>
      <c r="CH58" s="43"/>
    </row>
    <row r="59" spans="1:86" ht="65" x14ac:dyDescent="0.2">
      <c r="A59" s="372"/>
      <c r="B59" s="84"/>
      <c r="C59" s="371">
        <v>4</v>
      </c>
      <c r="D59" s="371" t="s">
        <v>368</v>
      </c>
      <c r="E59" s="51" t="s">
        <v>406</v>
      </c>
      <c r="F59" s="37" t="s">
        <v>407</v>
      </c>
      <c r="G59" s="29" t="s">
        <v>371</v>
      </c>
      <c r="H59" s="44" t="s">
        <v>1511</v>
      </c>
      <c r="I59" s="31" t="s">
        <v>54</v>
      </c>
      <c r="J59" s="32" t="s">
        <v>409</v>
      </c>
      <c r="K59" s="37" t="s">
        <v>1493</v>
      </c>
      <c r="L59" s="37"/>
      <c r="M59" s="37" t="s">
        <v>1479</v>
      </c>
      <c r="N59" s="37" t="s">
        <v>58</v>
      </c>
      <c r="O59" s="37" t="s">
        <v>412</v>
      </c>
      <c r="P59" s="39">
        <v>0.49399999999999999</v>
      </c>
      <c r="Q59" s="39">
        <v>0.56999999999999995</v>
      </c>
      <c r="R59" s="39">
        <v>0.8</v>
      </c>
      <c r="S59" s="147"/>
      <c r="T59" s="147" t="s">
        <v>65</v>
      </c>
      <c r="U59" s="37" t="s">
        <v>377</v>
      </c>
      <c r="V59" s="37" t="s">
        <v>63</v>
      </c>
      <c r="W59" s="29" t="s">
        <v>371</v>
      </c>
      <c r="X59" s="29"/>
      <c r="Y59" s="29"/>
      <c r="Z59" s="29"/>
      <c r="AA59" s="29"/>
      <c r="AB59" s="37" t="s">
        <v>65</v>
      </c>
      <c r="AC59" s="37" t="s">
        <v>65</v>
      </c>
      <c r="AD59" s="37" t="s">
        <v>54</v>
      </c>
      <c r="AE59" s="45">
        <v>0.23400000000000001</v>
      </c>
      <c r="AF59" s="45">
        <v>0.24099999999999999</v>
      </c>
      <c r="AG59" s="45">
        <v>0.23699999999999999</v>
      </c>
      <c r="AH59" s="45">
        <v>0.25600000000000001</v>
      </c>
      <c r="AI59" s="45">
        <v>0.25800000000000001</v>
      </c>
      <c r="AJ59" s="45">
        <v>0.28399999999999997</v>
      </c>
      <c r="AK59" s="45">
        <v>0.3</v>
      </c>
      <c r="AL59" s="45">
        <v>0.316</v>
      </c>
      <c r="AM59" s="45">
        <v>0.34100000000000003</v>
      </c>
      <c r="AN59" s="45">
        <v>0.35699999999999998</v>
      </c>
      <c r="AO59" s="45">
        <v>0.371</v>
      </c>
      <c r="AP59" s="45">
        <v>0.40400000000000003</v>
      </c>
      <c r="AQ59" s="45">
        <v>0.41699999999999998</v>
      </c>
      <c r="AR59" s="45">
        <v>0.45200000000000001</v>
      </c>
      <c r="AS59" s="45">
        <v>0.47799999999999998</v>
      </c>
      <c r="AT59" s="45">
        <v>0.49399999999999999</v>
      </c>
      <c r="AU59" s="45">
        <v>0.51500000000000001</v>
      </c>
      <c r="AV59" s="38"/>
      <c r="AW59" s="37" t="s">
        <v>65</v>
      </c>
      <c r="AX59" s="37" t="s">
        <v>62</v>
      </c>
      <c r="AY59" s="37" t="s">
        <v>62</v>
      </c>
      <c r="AZ59" s="37"/>
      <c r="BA59" s="324" t="s">
        <v>1440</v>
      </c>
      <c r="BB59" s="40"/>
      <c r="BC59" s="42">
        <f>IF(BJ59="Sí",2,IF(BJ59="Parcialmente",1,IF(BJ59="No",0,-1)))</f>
        <v>2</v>
      </c>
      <c r="BD59" s="26"/>
      <c r="BE59" s="26"/>
      <c r="BF59" s="26"/>
      <c r="BG59" s="26"/>
      <c r="BH59" s="26"/>
      <c r="BI59" s="26"/>
      <c r="BJ59" s="38" t="s">
        <v>65</v>
      </c>
      <c r="BK59" s="37" t="s">
        <v>65</v>
      </c>
      <c r="BL59" s="37" t="s">
        <v>65</v>
      </c>
      <c r="BM59" s="37" t="s">
        <v>65</v>
      </c>
      <c r="BN59" s="26" t="s">
        <v>86</v>
      </c>
      <c r="BO59" s="37" t="s">
        <v>65</v>
      </c>
      <c r="BP59" s="38" t="s">
        <v>65</v>
      </c>
      <c r="BQ59" s="26" t="s">
        <v>1131</v>
      </c>
      <c r="BR59" s="26"/>
      <c r="BS59" s="26" t="s">
        <v>65</v>
      </c>
      <c r="BT59" s="26" t="s">
        <v>1131</v>
      </c>
      <c r="BU59" s="26"/>
      <c r="BV59" s="26"/>
      <c r="BW59" s="26"/>
      <c r="BX59" s="26"/>
      <c r="BZ59" s="6" t="s">
        <v>1230</v>
      </c>
      <c r="CA59" s="268" t="s">
        <v>1228</v>
      </c>
      <c r="CB59" s="6"/>
      <c r="CC59" s="268" t="s">
        <v>1256</v>
      </c>
      <c r="CD59" s="37" t="s">
        <v>1352</v>
      </c>
      <c r="CF59" s="373" t="s">
        <v>1530</v>
      </c>
      <c r="CG59" s="373"/>
      <c r="CH59" s="378" t="s">
        <v>1549</v>
      </c>
    </row>
    <row r="60" spans="1:86" ht="52" x14ac:dyDescent="0.2">
      <c r="A60" s="570">
        <v>4</v>
      </c>
      <c r="B60" s="26">
        <v>1</v>
      </c>
      <c r="C60" s="371">
        <v>4</v>
      </c>
      <c r="D60" s="371" t="s">
        <v>368</v>
      </c>
      <c r="E60" s="51" t="s">
        <v>369</v>
      </c>
      <c r="F60" s="37" t="s">
        <v>370</v>
      </c>
      <c r="G60" s="29" t="s">
        <v>371</v>
      </c>
      <c r="H60" s="44" t="s">
        <v>372</v>
      </c>
      <c r="I60" s="31" t="s">
        <v>54</v>
      </c>
      <c r="J60" s="32" t="s">
        <v>373</v>
      </c>
      <c r="K60" s="37" t="s">
        <v>374</v>
      </c>
      <c r="L60" s="37"/>
      <c r="M60" s="37" t="s">
        <v>375</v>
      </c>
      <c r="N60" s="37" t="s">
        <v>58</v>
      </c>
      <c r="O60" s="37" t="s">
        <v>376</v>
      </c>
      <c r="P60" s="39">
        <v>0.77800000000000002</v>
      </c>
      <c r="Q60" s="39">
        <v>0.83</v>
      </c>
      <c r="R60" s="39">
        <v>0.95</v>
      </c>
      <c r="S60" s="147"/>
      <c r="T60" s="142" t="s">
        <v>62</v>
      </c>
      <c r="U60" s="37" t="s">
        <v>377</v>
      </c>
      <c r="V60" s="37" t="s">
        <v>63</v>
      </c>
      <c r="W60" s="29" t="s">
        <v>371</v>
      </c>
      <c r="X60" s="29"/>
      <c r="Y60" s="29"/>
      <c r="Z60" s="29"/>
      <c r="AA60" s="29"/>
      <c r="AB60" s="37" t="s">
        <v>65</v>
      </c>
      <c r="AC60" s="37" t="s">
        <v>65</v>
      </c>
      <c r="AD60" s="37" t="s">
        <v>54</v>
      </c>
      <c r="AE60" s="45">
        <v>0.58440000000000003</v>
      </c>
      <c r="AF60" s="45">
        <v>0.52159999999999995</v>
      </c>
      <c r="AG60" s="45">
        <v>0.57430000000000003</v>
      </c>
      <c r="AH60" s="45">
        <v>0.60509999999999997</v>
      </c>
      <c r="AI60" s="45">
        <v>0.61680000000000001</v>
      </c>
      <c r="AJ60" s="45">
        <v>0.64900000000000002</v>
      </c>
      <c r="AK60" s="45">
        <v>0.68869999999999998</v>
      </c>
      <c r="AL60" s="45">
        <v>0.70650000000000002</v>
      </c>
      <c r="AM60" s="45">
        <v>0.71299999999999997</v>
      </c>
      <c r="AN60" s="45">
        <v>0.75239999999999996</v>
      </c>
      <c r="AO60" s="45">
        <v>0.78610000000000002</v>
      </c>
      <c r="AP60" s="45">
        <v>0.80310000000000004</v>
      </c>
      <c r="AQ60" s="45">
        <v>0.75539999999999996</v>
      </c>
      <c r="AR60" s="45">
        <v>0.78210000000000002</v>
      </c>
      <c r="AS60" s="45">
        <v>0.77310000000000001</v>
      </c>
      <c r="AT60" s="45">
        <v>0.77810000000000001</v>
      </c>
      <c r="AU60" s="45">
        <v>0.79479999999999995</v>
      </c>
      <c r="AV60" s="45"/>
      <c r="AW60" s="37" t="s">
        <v>65</v>
      </c>
      <c r="AX60" s="37" t="s">
        <v>62</v>
      </c>
      <c r="AY60" s="37" t="s">
        <v>62</v>
      </c>
      <c r="AZ60" s="37" t="s">
        <v>378</v>
      </c>
      <c r="BA60" s="324" t="s">
        <v>1439</v>
      </c>
      <c r="BB60" s="40"/>
      <c r="BC60" s="42">
        <f t="shared" si="0"/>
        <v>2</v>
      </c>
      <c r="BD60" s="84" t="s">
        <v>96</v>
      </c>
      <c r="BE60" s="84" t="s">
        <v>96</v>
      </c>
      <c r="BF60" s="84" t="s">
        <v>96</v>
      </c>
      <c r="BG60" s="84" t="s">
        <v>96</v>
      </c>
      <c r="BH60" s="84" t="s">
        <v>96</v>
      </c>
      <c r="BI60" s="26" t="s">
        <v>96</v>
      </c>
      <c r="BJ60" s="38" t="s">
        <v>65</v>
      </c>
      <c r="BK60" s="37" t="s">
        <v>65</v>
      </c>
      <c r="BL60" s="37" t="s">
        <v>65</v>
      </c>
      <c r="BM60" s="37" t="s">
        <v>65</v>
      </c>
      <c r="BN60" s="26" t="s">
        <v>86</v>
      </c>
      <c r="BO60" s="37" t="s">
        <v>65</v>
      </c>
      <c r="BP60" s="67"/>
      <c r="BQ60" s="26" t="s">
        <v>1124</v>
      </c>
      <c r="BR60" s="26"/>
      <c r="BS60" s="26" t="s">
        <v>65</v>
      </c>
      <c r="BT60" s="26" t="s">
        <v>1124</v>
      </c>
      <c r="BU60" s="26"/>
      <c r="BV60" s="26"/>
      <c r="BW60" s="26"/>
      <c r="BX60" s="26"/>
      <c r="BZ60" s="6" t="s">
        <v>1230</v>
      </c>
      <c r="CA60" s="268" t="s">
        <v>1228</v>
      </c>
      <c r="CB60" s="6"/>
      <c r="CC60" s="274" t="s">
        <v>1286</v>
      </c>
      <c r="CD60" s="37" t="s">
        <v>1346</v>
      </c>
      <c r="CE60" s="275" t="s">
        <v>1412</v>
      </c>
      <c r="CF60" s="373" t="s">
        <v>1530</v>
      </c>
      <c r="CG60" s="373"/>
      <c r="CH60" s="378" t="s">
        <v>1549</v>
      </c>
    </row>
    <row r="61" spans="1:86" ht="117" x14ac:dyDescent="0.2">
      <c r="A61" s="571"/>
      <c r="B61" s="37">
        <v>1</v>
      </c>
      <c r="C61" s="371">
        <v>4</v>
      </c>
      <c r="D61" s="371" t="s">
        <v>368</v>
      </c>
      <c r="E61" s="51" t="s">
        <v>369</v>
      </c>
      <c r="F61" s="37" t="s">
        <v>370</v>
      </c>
      <c r="G61" s="29" t="s">
        <v>381</v>
      </c>
      <c r="H61" s="44" t="s">
        <v>372</v>
      </c>
      <c r="I61" s="31" t="s">
        <v>110</v>
      </c>
      <c r="J61" s="32" t="s">
        <v>55</v>
      </c>
      <c r="K61" s="37" t="s">
        <v>396</v>
      </c>
      <c r="L61" s="37"/>
      <c r="M61" s="37" t="s">
        <v>397</v>
      </c>
      <c r="N61" s="37" t="s">
        <v>58</v>
      </c>
      <c r="O61" s="37" t="s">
        <v>398</v>
      </c>
      <c r="P61" s="39">
        <v>0.33450000000000002</v>
      </c>
      <c r="Q61" s="39">
        <v>0.41089999999999999</v>
      </c>
      <c r="R61" s="39">
        <v>0.44519999999999998</v>
      </c>
      <c r="S61" s="147"/>
      <c r="T61" s="142" t="s">
        <v>62</v>
      </c>
      <c r="U61" s="37" t="s">
        <v>377</v>
      </c>
      <c r="V61" s="37"/>
      <c r="W61" s="29"/>
      <c r="X61" s="29"/>
      <c r="Y61" s="29"/>
      <c r="Z61" s="29"/>
      <c r="AA61" s="29"/>
      <c r="AB61" s="37" t="s">
        <v>65</v>
      </c>
      <c r="AC61" s="37"/>
      <c r="AD61" s="37"/>
      <c r="AE61" s="37"/>
      <c r="AF61" s="37"/>
      <c r="AG61" s="37"/>
      <c r="AH61" s="37"/>
      <c r="AI61" s="37"/>
      <c r="AJ61" s="37"/>
      <c r="AK61" s="37"/>
      <c r="AL61" s="37"/>
      <c r="AM61" s="37"/>
      <c r="AN61" s="37"/>
      <c r="AO61" s="37"/>
      <c r="AP61" s="37"/>
      <c r="AQ61" s="145">
        <v>36.2377886848533</v>
      </c>
      <c r="AR61" s="145">
        <v>36.240582867014687</v>
      </c>
      <c r="AS61" s="145">
        <v>33.757942737534577</v>
      </c>
      <c r="AT61" s="145">
        <v>33.449697126414648</v>
      </c>
      <c r="AU61" s="146">
        <v>40.233050362556305</v>
      </c>
      <c r="AV61" s="37"/>
      <c r="AW61" s="37" t="s">
        <v>65</v>
      </c>
      <c r="AX61" s="37" t="s">
        <v>62</v>
      </c>
      <c r="AY61" s="37" t="s">
        <v>62</v>
      </c>
      <c r="AZ61" s="37"/>
      <c r="BA61" s="37"/>
      <c r="BB61" s="37"/>
      <c r="BC61" s="42">
        <f t="shared" si="0"/>
        <v>2</v>
      </c>
      <c r="BD61" s="84" t="s">
        <v>96</v>
      </c>
      <c r="BE61" s="84" t="s">
        <v>96</v>
      </c>
      <c r="BF61" s="84" t="s">
        <v>96</v>
      </c>
      <c r="BG61" s="84" t="s">
        <v>96</v>
      </c>
      <c r="BH61" s="84" t="s">
        <v>96</v>
      </c>
      <c r="BI61" s="26" t="s">
        <v>399</v>
      </c>
      <c r="BJ61" s="38" t="s">
        <v>65</v>
      </c>
      <c r="BK61" s="37" t="s">
        <v>65</v>
      </c>
      <c r="BL61" s="37" t="s">
        <v>65</v>
      </c>
      <c r="BM61" s="37" t="s">
        <v>65</v>
      </c>
      <c r="BN61" s="26" t="s">
        <v>86</v>
      </c>
      <c r="BO61" s="37" t="s">
        <v>65</v>
      </c>
      <c r="BP61" s="67"/>
      <c r="BQ61" s="26" t="s">
        <v>1127</v>
      </c>
      <c r="BR61" s="26"/>
      <c r="BS61" s="26" t="s">
        <v>65</v>
      </c>
      <c r="BT61" s="26" t="s">
        <v>1127</v>
      </c>
      <c r="BU61" s="26"/>
      <c r="BV61" s="26" t="s">
        <v>1219</v>
      </c>
      <c r="BW61" s="26"/>
      <c r="BX61" s="26"/>
      <c r="BZ61" s="6" t="s">
        <v>1230</v>
      </c>
      <c r="CA61" s="268" t="s">
        <v>1228</v>
      </c>
      <c r="CB61" s="268" t="s">
        <v>1254</v>
      </c>
      <c r="CC61" s="274" t="s">
        <v>1254</v>
      </c>
      <c r="CD61" s="37" t="s">
        <v>1347</v>
      </c>
      <c r="CE61" s="275" t="s">
        <v>1220</v>
      </c>
      <c r="CF61" s="373" t="s">
        <v>1530</v>
      </c>
      <c r="CG61" s="373"/>
      <c r="CH61" s="378" t="s">
        <v>1549</v>
      </c>
    </row>
    <row r="62" spans="1:86" ht="117" x14ac:dyDescent="0.2">
      <c r="A62" s="571"/>
      <c r="B62" s="37">
        <v>1</v>
      </c>
      <c r="C62" s="371">
        <v>4</v>
      </c>
      <c r="D62" s="371" t="s">
        <v>368</v>
      </c>
      <c r="E62" s="51" t="s">
        <v>369</v>
      </c>
      <c r="F62" s="37" t="s">
        <v>370</v>
      </c>
      <c r="G62" s="29" t="s">
        <v>381</v>
      </c>
      <c r="H62" s="44" t="s">
        <v>372</v>
      </c>
      <c r="I62" s="31" t="s">
        <v>110</v>
      </c>
      <c r="J62" s="32" t="s">
        <v>55</v>
      </c>
      <c r="K62" s="37" t="s">
        <v>400</v>
      </c>
      <c r="L62" s="37"/>
      <c r="M62" s="37" t="s">
        <v>401</v>
      </c>
      <c r="N62" s="37" t="s">
        <v>58</v>
      </c>
      <c r="O62" s="37" t="s">
        <v>398</v>
      </c>
      <c r="P62" s="39">
        <v>0.28299999999999997</v>
      </c>
      <c r="Q62" s="39">
        <v>0.30259999999999998</v>
      </c>
      <c r="R62" s="39">
        <v>0.38100000000000001</v>
      </c>
      <c r="S62" s="147"/>
      <c r="T62" s="142" t="s">
        <v>62</v>
      </c>
      <c r="U62" s="37" t="s">
        <v>377</v>
      </c>
      <c r="V62" s="37"/>
      <c r="W62" s="29"/>
      <c r="X62" s="29"/>
      <c r="Y62" s="29"/>
      <c r="Z62" s="29"/>
      <c r="AA62" s="29"/>
      <c r="AB62" s="37"/>
      <c r="AC62" s="37"/>
      <c r="AD62" s="37"/>
      <c r="AE62" s="37"/>
      <c r="AF62" s="37"/>
      <c r="AG62" s="37"/>
      <c r="AH62" s="37"/>
      <c r="AI62" s="37"/>
      <c r="AJ62" s="37"/>
      <c r="AK62" s="37"/>
      <c r="AL62" s="37"/>
      <c r="AM62" s="37"/>
      <c r="AN62" s="37"/>
      <c r="AO62" s="37"/>
      <c r="AP62" s="37"/>
      <c r="AQ62" s="145">
        <v>26.334136914249282</v>
      </c>
      <c r="AR62" s="145">
        <v>28.364451082897684</v>
      </c>
      <c r="AS62" s="145">
        <v>27.161617412573339</v>
      </c>
      <c r="AT62" s="145">
        <v>28.303081664098613</v>
      </c>
      <c r="AU62" s="146">
        <v>30.17196426567422</v>
      </c>
      <c r="AV62" s="37"/>
      <c r="AW62" s="37" t="s">
        <v>65</v>
      </c>
      <c r="AX62" s="37" t="s">
        <v>62</v>
      </c>
      <c r="AY62" s="37" t="s">
        <v>62</v>
      </c>
      <c r="AZ62" s="37"/>
      <c r="BA62" s="37"/>
      <c r="BB62" s="37"/>
      <c r="BC62" s="42">
        <f t="shared" si="0"/>
        <v>2</v>
      </c>
      <c r="BD62" s="84" t="s">
        <v>96</v>
      </c>
      <c r="BE62" s="84" t="s">
        <v>96</v>
      </c>
      <c r="BF62" s="84" t="s">
        <v>96</v>
      </c>
      <c r="BG62" s="84" t="s">
        <v>96</v>
      </c>
      <c r="BH62" s="84" t="s">
        <v>96</v>
      </c>
      <c r="BI62" s="26" t="s">
        <v>399</v>
      </c>
      <c r="BJ62" s="38" t="s">
        <v>65</v>
      </c>
      <c r="BK62" s="37" t="s">
        <v>65</v>
      </c>
      <c r="BL62" s="37" t="s">
        <v>65</v>
      </c>
      <c r="BM62" s="37" t="s">
        <v>65</v>
      </c>
      <c r="BN62" s="26" t="s">
        <v>86</v>
      </c>
      <c r="BO62" s="37" t="s">
        <v>65</v>
      </c>
      <c r="BP62" s="67"/>
      <c r="BQ62" s="26" t="s">
        <v>1128</v>
      </c>
      <c r="BR62" s="26"/>
      <c r="BS62" s="26" t="s">
        <v>65</v>
      </c>
      <c r="BT62" s="26" t="s">
        <v>1128</v>
      </c>
      <c r="BU62" s="26"/>
      <c r="BV62" s="26" t="s">
        <v>1219</v>
      </c>
      <c r="BW62" s="26"/>
      <c r="BX62" s="26"/>
      <c r="BZ62" s="6" t="s">
        <v>1230</v>
      </c>
      <c r="CA62" s="268" t="s">
        <v>1228</v>
      </c>
      <c r="CB62" s="268" t="s">
        <v>1254</v>
      </c>
      <c r="CC62" s="274" t="s">
        <v>1254</v>
      </c>
      <c r="CD62" s="37" t="s">
        <v>1347</v>
      </c>
      <c r="CE62" s="275" t="s">
        <v>1220</v>
      </c>
      <c r="CF62" s="373" t="s">
        <v>1530</v>
      </c>
      <c r="CG62" s="373"/>
      <c r="CH62" s="378" t="s">
        <v>1549</v>
      </c>
    </row>
    <row r="63" spans="1:86" ht="117" x14ac:dyDescent="0.2">
      <c r="A63" s="571"/>
      <c r="B63" s="37">
        <v>1</v>
      </c>
      <c r="C63" s="371">
        <v>4</v>
      </c>
      <c r="D63" s="371" t="s">
        <v>368</v>
      </c>
      <c r="E63" s="51" t="s">
        <v>369</v>
      </c>
      <c r="F63" s="37" t="s">
        <v>370</v>
      </c>
      <c r="G63" s="29" t="s">
        <v>381</v>
      </c>
      <c r="H63" s="44" t="s">
        <v>372</v>
      </c>
      <c r="I63" s="31" t="s">
        <v>110</v>
      </c>
      <c r="J63" s="32" t="s">
        <v>55</v>
      </c>
      <c r="K63" s="37" t="s">
        <v>402</v>
      </c>
      <c r="L63" s="37"/>
      <c r="M63" s="37" t="s">
        <v>403</v>
      </c>
      <c r="N63" s="37" t="s">
        <v>58</v>
      </c>
      <c r="O63" s="37" t="s">
        <v>398</v>
      </c>
      <c r="P63" s="39">
        <v>0.33950000000000002</v>
      </c>
      <c r="Q63" s="39">
        <v>0.41039999999999999</v>
      </c>
      <c r="R63" s="39">
        <v>0.44469999999999998</v>
      </c>
      <c r="S63" s="147"/>
      <c r="T63" s="142" t="s">
        <v>62</v>
      </c>
      <c r="U63" s="37" t="s">
        <v>377</v>
      </c>
      <c r="V63" s="37"/>
      <c r="W63" s="29"/>
      <c r="X63" s="29"/>
      <c r="Y63" s="29"/>
      <c r="Z63" s="29"/>
      <c r="AA63" s="29"/>
      <c r="AB63" s="37"/>
      <c r="AC63" s="37"/>
      <c r="AD63" s="37"/>
      <c r="AE63" s="37"/>
      <c r="AF63" s="37"/>
      <c r="AG63" s="37"/>
      <c r="AH63" s="37"/>
      <c r="AI63" s="37"/>
      <c r="AJ63" s="37"/>
      <c r="AK63" s="37"/>
      <c r="AL63" s="37"/>
      <c r="AM63" s="37"/>
      <c r="AN63" s="37"/>
      <c r="AO63" s="37"/>
      <c r="AP63" s="37"/>
      <c r="AQ63" s="145">
        <v>41.973680360681463</v>
      </c>
      <c r="AR63" s="145">
        <v>37.149183820810372</v>
      </c>
      <c r="AS63" s="145">
        <v>36.067674106376749</v>
      </c>
      <c r="AT63" s="145">
        <v>33.946362568407785</v>
      </c>
      <c r="AU63" s="146">
        <v>40.179382648013757</v>
      </c>
      <c r="AV63" s="37"/>
      <c r="AW63" s="37" t="s">
        <v>65</v>
      </c>
      <c r="AX63" s="37" t="s">
        <v>62</v>
      </c>
      <c r="AY63" s="37" t="s">
        <v>62</v>
      </c>
      <c r="AZ63" s="37"/>
      <c r="BA63" s="37"/>
      <c r="BB63" s="37"/>
      <c r="BC63" s="42">
        <f t="shared" si="0"/>
        <v>2</v>
      </c>
      <c r="BD63" s="84" t="s">
        <v>96</v>
      </c>
      <c r="BE63" s="84" t="s">
        <v>96</v>
      </c>
      <c r="BF63" s="84" t="s">
        <v>96</v>
      </c>
      <c r="BG63" s="84" t="s">
        <v>96</v>
      </c>
      <c r="BH63" s="84" t="s">
        <v>96</v>
      </c>
      <c r="BI63" s="26" t="s">
        <v>399</v>
      </c>
      <c r="BJ63" s="38" t="s">
        <v>65</v>
      </c>
      <c r="BK63" s="37" t="s">
        <v>65</v>
      </c>
      <c r="BL63" s="37" t="s">
        <v>65</v>
      </c>
      <c r="BM63" s="37" t="s">
        <v>65</v>
      </c>
      <c r="BN63" s="26" t="s">
        <v>86</v>
      </c>
      <c r="BO63" s="37" t="s">
        <v>65</v>
      </c>
      <c r="BP63" s="67"/>
      <c r="BQ63" s="26" t="s">
        <v>1129</v>
      </c>
      <c r="BR63" s="26"/>
      <c r="BS63" s="26" t="s">
        <v>65</v>
      </c>
      <c r="BT63" s="26" t="s">
        <v>1129</v>
      </c>
      <c r="BU63" s="26"/>
      <c r="BV63" s="26" t="s">
        <v>1219</v>
      </c>
      <c r="BW63" s="26"/>
      <c r="BX63" s="26"/>
      <c r="BZ63" s="6" t="s">
        <v>1230</v>
      </c>
      <c r="CA63" s="268" t="s">
        <v>1228</v>
      </c>
      <c r="CB63" s="268" t="s">
        <v>1254</v>
      </c>
      <c r="CC63" s="29" t="s">
        <v>1288</v>
      </c>
      <c r="CD63" s="37" t="s">
        <v>1347</v>
      </c>
      <c r="CE63" s="275" t="s">
        <v>1220</v>
      </c>
      <c r="CF63" s="373" t="s">
        <v>1530</v>
      </c>
      <c r="CG63" s="373"/>
      <c r="CH63" s="378" t="s">
        <v>1549</v>
      </c>
    </row>
    <row r="64" spans="1:86" ht="117" x14ac:dyDescent="0.2">
      <c r="A64" s="571"/>
      <c r="B64" s="37">
        <v>1</v>
      </c>
      <c r="C64" s="371">
        <v>4</v>
      </c>
      <c r="D64" s="371" t="s">
        <v>368</v>
      </c>
      <c r="E64" s="51" t="s">
        <v>369</v>
      </c>
      <c r="F64" s="37" t="s">
        <v>370</v>
      </c>
      <c r="G64" s="29" t="s">
        <v>381</v>
      </c>
      <c r="H64" s="44" t="s">
        <v>372</v>
      </c>
      <c r="I64" s="31" t="s">
        <v>110</v>
      </c>
      <c r="J64" s="32" t="s">
        <v>55</v>
      </c>
      <c r="K64" s="37" t="s">
        <v>404</v>
      </c>
      <c r="L64" s="37"/>
      <c r="M64" s="37" t="s">
        <v>405</v>
      </c>
      <c r="N64" s="37" t="s">
        <v>58</v>
      </c>
      <c r="O64" s="37" t="s">
        <v>398</v>
      </c>
      <c r="P64" s="39">
        <v>0.18790000000000001</v>
      </c>
      <c r="Q64" s="39">
        <v>0.26250000000000001</v>
      </c>
      <c r="R64" s="39">
        <v>0.29680000000000001</v>
      </c>
      <c r="S64" s="147"/>
      <c r="T64" s="142" t="s">
        <v>62</v>
      </c>
      <c r="U64" s="37" t="s">
        <v>377</v>
      </c>
      <c r="V64" s="37"/>
      <c r="W64" s="29"/>
      <c r="X64" s="29"/>
      <c r="Y64" s="29"/>
      <c r="Z64" s="29"/>
      <c r="AA64" s="29"/>
      <c r="AB64" s="37" t="s">
        <v>65</v>
      </c>
      <c r="AC64" s="37" t="s">
        <v>65</v>
      </c>
      <c r="AD64" s="37"/>
      <c r="AE64" s="37"/>
      <c r="AF64" s="37"/>
      <c r="AG64" s="37"/>
      <c r="AH64" s="37"/>
      <c r="AI64" s="37"/>
      <c r="AJ64" s="37"/>
      <c r="AK64" s="37"/>
      <c r="AL64" s="37"/>
      <c r="AM64" s="37"/>
      <c r="AN64" s="37"/>
      <c r="AO64" s="37"/>
      <c r="AP64" s="37"/>
      <c r="AQ64" s="145">
        <v>22.301533227308369</v>
      </c>
      <c r="AR64" s="145">
        <v>20.294206186232032</v>
      </c>
      <c r="AS64" s="145">
        <v>21.245803414011402</v>
      </c>
      <c r="AT64" s="145">
        <v>18.789853012611768</v>
      </c>
      <c r="AU64" s="146">
        <v>25.390067142704893</v>
      </c>
      <c r="AV64" s="37"/>
      <c r="AW64" s="37" t="s">
        <v>65</v>
      </c>
      <c r="AX64" s="37" t="s">
        <v>62</v>
      </c>
      <c r="AY64" s="37" t="s">
        <v>62</v>
      </c>
      <c r="AZ64" s="37"/>
      <c r="BA64" s="37"/>
      <c r="BB64" s="37"/>
      <c r="BC64" s="42">
        <f t="shared" si="0"/>
        <v>2</v>
      </c>
      <c r="BD64" s="84" t="s">
        <v>96</v>
      </c>
      <c r="BE64" s="84" t="s">
        <v>96</v>
      </c>
      <c r="BF64" s="84" t="s">
        <v>96</v>
      </c>
      <c r="BG64" s="84" t="s">
        <v>96</v>
      </c>
      <c r="BH64" s="84" t="s">
        <v>96</v>
      </c>
      <c r="BI64" s="26" t="s">
        <v>399</v>
      </c>
      <c r="BJ64" s="38" t="s">
        <v>65</v>
      </c>
      <c r="BK64" s="37" t="s">
        <v>65</v>
      </c>
      <c r="BL64" s="37" t="s">
        <v>65</v>
      </c>
      <c r="BM64" s="37" t="s">
        <v>65</v>
      </c>
      <c r="BN64" s="37" t="s">
        <v>65</v>
      </c>
      <c r="BO64" s="37" t="s">
        <v>65</v>
      </c>
      <c r="BP64" s="67"/>
      <c r="BQ64" s="26" t="s">
        <v>1130</v>
      </c>
      <c r="BR64" s="26"/>
      <c r="BS64" s="26" t="s">
        <v>65</v>
      </c>
      <c r="BT64" s="26" t="s">
        <v>1130</v>
      </c>
      <c r="BU64" s="26"/>
      <c r="BV64" s="26" t="s">
        <v>1219</v>
      </c>
      <c r="BW64" s="26"/>
      <c r="BX64" s="26"/>
      <c r="BZ64" s="6" t="s">
        <v>1230</v>
      </c>
      <c r="CA64" s="268" t="s">
        <v>1228</v>
      </c>
      <c r="CB64" s="268" t="s">
        <v>1254</v>
      </c>
      <c r="CC64" s="29" t="s">
        <v>1288</v>
      </c>
      <c r="CD64" s="37" t="s">
        <v>1352</v>
      </c>
      <c r="CE64" s="275" t="s">
        <v>1220</v>
      </c>
      <c r="CF64" s="373" t="s">
        <v>1530</v>
      </c>
      <c r="CG64" s="373"/>
      <c r="CH64" s="378" t="s">
        <v>1549</v>
      </c>
    </row>
    <row r="65" spans="1:86" ht="143" x14ac:dyDescent="0.2">
      <c r="A65" s="571"/>
      <c r="B65" s="37"/>
      <c r="C65" s="371">
        <v>4</v>
      </c>
      <c r="D65" s="371" t="s">
        <v>368</v>
      </c>
      <c r="E65" s="139" t="s">
        <v>379</v>
      </c>
      <c r="F65" s="37" t="s">
        <v>380</v>
      </c>
      <c r="G65" s="29" t="s">
        <v>381</v>
      </c>
      <c r="H65" s="44" t="s">
        <v>1512</v>
      </c>
      <c r="I65" s="31" t="s">
        <v>54</v>
      </c>
      <c r="J65" s="32" t="s">
        <v>55</v>
      </c>
      <c r="K65" s="37" t="s">
        <v>383</v>
      </c>
      <c r="L65" s="37"/>
      <c r="M65" s="37" t="s">
        <v>384</v>
      </c>
      <c r="N65" s="37" t="s">
        <v>58</v>
      </c>
      <c r="O65" s="37" t="s">
        <v>385</v>
      </c>
      <c r="P65" s="39">
        <v>0.34200000000000003</v>
      </c>
      <c r="Q65" s="39">
        <v>0.85</v>
      </c>
      <c r="R65" s="39">
        <v>0.95</v>
      </c>
      <c r="S65" s="147"/>
      <c r="T65" s="142" t="s">
        <v>62</v>
      </c>
      <c r="U65" s="37" t="s">
        <v>386</v>
      </c>
      <c r="V65" s="37" t="s">
        <v>63</v>
      </c>
      <c r="W65" s="29" t="s">
        <v>387</v>
      </c>
      <c r="X65" s="29"/>
      <c r="Y65" s="29"/>
      <c r="Z65" s="29"/>
      <c r="AA65" s="29"/>
      <c r="AB65" s="37" t="s">
        <v>65</v>
      </c>
      <c r="AC65" s="37" t="s">
        <v>65</v>
      </c>
      <c r="AD65" s="37"/>
      <c r="AE65" s="37" t="s">
        <v>1320</v>
      </c>
      <c r="AF65" s="37" t="s">
        <v>1320</v>
      </c>
      <c r="AG65" s="37" t="s">
        <v>1320</v>
      </c>
      <c r="AH65" s="37" t="s">
        <v>1320</v>
      </c>
      <c r="AI65" s="37" t="s">
        <v>1320</v>
      </c>
      <c r="AJ65" s="37" t="s">
        <v>1320</v>
      </c>
      <c r="AK65" s="37" t="s">
        <v>1320</v>
      </c>
      <c r="AL65" s="37" t="s">
        <v>1320</v>
      </c>
      <c r="AM65" s="37" t="s">
        <v>1320</v>
      </c>
      <c r="AN65" s="37" t="s">
        <v>1320</v>
      </c>
      <c r="AO65" s="37" t="s">
        <v>1320</v>
      </c>
      <c r="AP65" s="37" t="s">
        <v>1320</v>
      </c>
      <c r="AQ65" s="37" t="s">
        <v>1320</v>
      </c>
      <c r="AR65" s="37" t="s">
        <v>1320</v>
      </c>
      <c r="AS65" s="37" t="s">
        <v>1320</v>
      </c>
      <c r="AT65" s="45">
        <v>0.34200000000000003</v>
      </c>
      <c r="AU65" s="45">
        <v>0.50900000000000001</v>
      </c>
      <c r="AV65" s="37"/>
      <c r="AW65" s="37" t="s">
        <v>65</v>
      </c>
      <c r="AX65" s="37" t="s">
        <v>62</v>
      </c>
      <c r="AY65" s="37" t="s">
        <v>62</v>
      </c>
      <c r="AZ65" s="37"/>
      <c r="BA65" s="65" t="s">
        <v>1345</v>
      </c>
      <c r="BB65" s="40"/>
      <c r="BC65" s="42">
        <f>IF(BJ65="Sí",2,IF(BJ65="Parcialmente",1,IF(BJ65="No",0,-1)))</f>
        <v>2</v>
      </c>
      <c r="BD65" s="26"/>
      <c r="BE65" s="26"/>
      <c r="BF65" s="26"/>
      <c r="BG65" s="26"/>
      <c r="BH65" s="26"/>
      <c r="BI65" s="26"/>
      <c r="BJ65" s="38" t="s">
        <v>65</v>
      </c>
      <c r="BK65" s="37" t="s">
        <v>65</v>
      </c>
      <c r="BL65" s="37" t="s">
        <v>65</v>
      </c>
      <c r="BM65" s="37" t="s">
        <v>65</v>
      </c>
      <c r="BN65" s="26" t="s">
        <v>86</v>
      </c>
      <c r="BO65" s="37" t="s">
        <v>65</v>
      </c>
      <c r="BP65" s="38" t="s">
        <v>65</v>
      </c>
      <c r="BQ65" s="26" t="s">
        <v>1125</v>
      </c>
      <c r="BR65" s="26"/>
      <c r="BS65" s="26" t="s">
        <v>65</v>
      </c>
      <c r="BT65" s="26" t="s">
        <v>1125</v>
      </c>
      <c r="BU65" s="26"/>
      <c r="BV65" s="26"/>
      <c r="BW65" s="26"/>
      <c r="BX65" s="26"/>
      <c r="BZ65" s="6" t="s">
        <v>1230</v>
      </c>
      <c r="CA65" s="268" t="s">
        <v>1228</v>
      </c>
      <c r="CB65" s="268" t="s">
        <v>1253</v>
      </c>
      <c r="CC65" s="274" t="s">
        <v>1287</v>
      </c>
      <c r="CD65" s="37" t="s">
        <v>1350</v>
      </c>
      <c r="CE65" s="275" t="s">
        <v>1220</v>
      </c>
      <c r="CF65" s="373" t="s">
        <v>1530</v>
      </c>
      <c r="CG65" s="373"/>
      <c r="CH65" s="378" t="s">
        <v>1549</v>
      </c>
    </row>
    <row r="66" spans="1:86" ht="143" x14ac:dyDescent="0.2">
      <c r="A66" s="571"/>
      <c r="B66" s="37"/>
      <c r="C66" s="371">
        <v>4</v>
      </c>
      <c r="D66" s="371" t="s">
        <v>368</v>
      </c>
      <c r="E66" s="51" t="s">
        <v>379</v>
      </c>
      <c r="F66" s="37" t="s">
        <v>380</v>
      </c>
      <c r="G66" s="29" t="s">
        <v>381</v>
      </c>
      <c r="H66" s="44" t="s">
        <v>1512</v>
      </c>
      <c r="I66" s="31" t="s">
        <v>54</v>
      </c>
      <c r="J66" s="32" t="s">
        <v>388</v>
      </c>
      <c r="K66" s="37" t="s">
        <v>389</v>
      </c>
      <c r="L66" s="37"/>
      <c r="M66" s="37" t="s">
        <v>390</v>
      </c>
      <c r="N66" s="37" t="s">
        <v>58</v>
      </c>
      <c r="O66" s="37" t="s">
        <v>376</v>
      </c>
      <c r="P66" s="39">
        <v>0.85929999999999995</v>
      </c>
      <c r="Q66" s="39">
        <v>0.88739999999999997</v>
      </c>
      <c r="R66" s="39">
        <v>1</v>
      </c>
      <c r="S66" s="147"/>
      <c r="T66" s="142" t="s">
        <v>62</v>
      </c>
      <c r="U66" s="37" t="s">
        <v>377</v>
      </c>
      <c r="V66" s="37" t="s">
        <v>63</v>
      </c>
      <c r="W66" s="29" t="s">
        <v>371</v>
      </c>
      <c r="X66" s="29"/>
      <c r="Y66" s="29"/>
      <c r="Z66" s="29"/>
      <c r="AA66" s="29"/>
      <c r="AB66" s="37" t="s">
        <v>65</v>
      </c>
      <c r="AC66" s="37" t="s">
        <v>65</v>
      </c>
      <c r="AD66" s="37" t="s">
        <v>54</v>
      </c>
      <c r="AE66" s="45">
        <v>0.72799999999999998</v>
      </c>
      <c r="AF66" s="45">
        <v>0.72319999999999995</v>
      </c>
      <c r="AG66" s="45">
        <v>0.75700000000000001</v>
      </c>
      <c r="AH66" s="45">
        <v>0.88949999999999996</v>
      </c>
      <c r="AI66" s="45">
        <v>0.87739999999999996</v>
      </c>
      <c r="AJ66" s="45">
        <v>0.95420000000000005</v>
      </c>
      <c r="AK66" s="45">
        <v>0.93740000000000001</v>
      </c>
      <c r="AL66" s="45">
        <v>0.90329999999999999</v>
      </c>
      <c r="AM66" s="45">
        <v>0.94020000000000004</v>
      </c>
      <c r="AN66" s="45">
        <v>0.90769999999999995</v>
      </c>
      <c r="AO66" s="45">
        <v>0.89370000000000005</v>
      </c>
      <c r="AP66" s="45">
        <v>0.88480000000000003</v>
      </c>
      <c r="AQ66" s="45">
        <v>0.97099999999999997</v>
      </c>
      <c r="AR66" s="45">
        <v>0.94010000000000005</v>
      </c>
      <c r="AS66" s="45">
        <v>0.88290000000000002</v>
      </c>
      <c r="AT66" s="45">
        <v>0.85929999999999995</v>
      </c>
      <c r="AU66" s="45">
        <v>0.84009999999999996</v>
      </c>
      <c r="AV66" s="37"/>
      <c r="AW66" s="37" t="s">
        <v>65</v>
      </c>
      <c r="AX66" s="37" t="s">
        <v>62</v>
      </c>
      <c r="AY66" s="37" t="s">
        <v>62</v>
      </c>
      <c r="AZ66" s="37"/>
      <c r="BA66" s="37"/>
      <c r="BB66" s="40"/>
      <c r="BC66" s="42">
        <f>IF(BJ66="Sí",2,IF(BJ66="Parcialmente",1,IF(BJ66="No",0,-1)))</f>
        <v>2</v>
      </c>
      <c r="BD66" s="26"/>
      <c r="BE66" s="26"/>
      <c r="BF66" s="26"/>
      <c r="BG66" s="26"/>
      <c r="BH66" s="26"/>
      <c r="BI66" s="26"/>
      <c r="BJ66" s="38" t="s">
        <v>65</v>
      </c>
      <c r="BK66" s="37" t="s">
        <v>65</v>
      </c>
      <c r="BL66" s="37" t="s">
        <v>65</v>
      </c>
      <c r="BM66" s="37" t="s">
        <v>65</v>
      </c>
      <c r="BN66" s="26" t="s">
        <v>86</v>
      </c>
      <c r="BO66" s="37" t="s">
        <v>65</v>
      </c>
      <c r="BP66" s="38" t="s">
        <v>65</v>
      </c>
      <c r="BQ66" s="26" t="s">
        <v>388</v>
      </c>
      <c r="BR66" s="26"/>
      <c r="BS66" s="26" t="s">
        <v>65</v>
      </c>
      <c r="BT66" s="26" t="s">
        <v>388</v>
      </c>
      <c r="BU66" s="26"/>
      <c r="BV66" s="26"/>
      <c r="BW66" s="26"/>
      <c r="BX66" s="26"/>
      <c r="BZ66" s="6" t="s">
        <v>1230</v>
      </c>
      <c r="CA66" s="268" t="s">
        <v>1227</v>
      </c>
      <c r="CB66" s="6"/>
      <c r="CC66" s="29" t="s">
        <v>1284</v>
      </c>
      <c r="CD66" s="37" t="s">
        <v>1349</v>
      </c>
      <c r="CF66" s="373" t="s">
        <v>1530</v>
      </c>
      <c r="CG66" s="373"/>
      <c r="CH66" s="378" t="s">
        <v>1549</v>
      </c>
    </row>
    <row r="67" spans="1:86" ht="143" x14ac:dyDescent="0.2">
      <c r="A67" s="571"/>
      <c r="B67" s="37"/>
      <c r="C67" s="371">
        <v>4</v>
      </c>
      <c r="D67" s="371" t="s">
        <v>368</v>
      </c>
      <c r="E67" s="27" t="s">
        <v>379</v>
      </c>
      <c r="F67" s="37" t="s">
        <v>380</v>
      </c>
      <c r="G67" s="29" t="s">
        <v>381</v>
      </c>
      <c r="H67" s="44" t="s">
        <v>1512</v>
      </c>
      <c r="I67" s="31" t="s">
        <v>110</v>
      </c>
      <c r="J67" s="32" t="s">
        <v>55</v>
      </c>
      <c r="K67" s="37" t="s">
        <v>392</v>
      </c>
      <c r="L67" s="37"/>
      <c r="M67" s="37" t="s">
        <v>393</v>
      </c>
      <c r="N67" s="37" t="s">
        <v>58</v>
      </c>
      <c r="O67" s="37" t="s">
        <v>1430</v>
      </c>
      <c r="P67" s="39">
        <v>0.36699999999999999</v>
      </c>
      <c r="Q67" s="39">
        <v>0.37</v>
      </c>
      <c r="R67" s="39">
        <v>0.5</v>
      </c>
      <c r="S67" s="147"/>
      <c r="T67" s="31" t="s">
        <v>62</v>
      </c>
      <c r="U67" s="143" t="s">
        <v>118</v>
      </c>
      <c r="V67" s="37" t="s">
        <v>63</v>
      </c>
      <c r="W67" s="29" t="s">
        <v>371</v>
      </c>
      <c r="X67" s="29"/>
      <c r="Y67" s="29"/>
      <c r="Z67" s="29"/>
      <c r="AA67" s="29"/>
      <c r="AB67" s="37" t="s">
        <v>65</v>
      </c>
      <c r="AC67" s="58" t="s">
        <v>65</v>
      </c>
      <c r="AD67" s="37"/>
      <c r="AE67" s="37"/>
      <c r="AF67" s="37"/>
      <c r="AG67" s="37"/>
      <c r="AH67" s="37"/>
      <c r="AI67" s="37"/>
      <c r="AJ67" s="37"/>
      <c r="AK67" s="37"/>
      <c r="AL67" s="37"/>
      <c r="AM67" s="37"/>
      <c r="AN67" s="37"/>
      <c r="AO67" s="144">
        <v>0.32500000000000001</v>
      </c>
      <c r="AP67" s="144">
        <v>0.318</v>
      </c>
      <c r="AQ67" s="144">
        <v>0.34</v>
      </c>
      <c r="AR67" s="144">
        <v>0.377</v>
      </c>
      <c r="AS67" s="144">
        <v>0.36499999999999999</v>
      </c>
      <c r="AT67" s="144">
        <v>0.36699999999999999</v>
      </c>
      <c r="AU67" s="144">
        <v>0.35899999999999999</v>
      </c>
      <c r="AV67" s="37"/>
      <c r="AW67" s="37" t="s">
        <v>65</v>
      </c>
      <c r="AX67" s="37" t="s">
        <v>62</v>
      </c>
      <c r="AY67" s="37" t="s">
        <v>62</v>
      </c>
      <c r="AZ67" s="37" t="s">
        <v>394</v>
      </c>
      <c r="BA67" s="37"/>
      <c r="BB67" s="40"/>
      <c r="BC67" s="42">
        <f>IF(BJ67="Sí",2,IF(BJ67="Parcialmente",1,IF(BJ67="No",0,-1)))</f>
        <v>2</v>
      </c>
      <c r="BD67" s="84" t="s">
        <v>96</v>
      </c>
      <c r="BE67" s="84" t="s">
        <v>96</v>
      </c>
      <c r="BF67" s="84" t="s">
        <v>96</v>
      </c>
      <c r="BG67" s="84" t="s">
        <v>96</v>
      </c>
      <c r="BH67" s="84" t="s">
        <v>96</v>
      </c>
      <c r="BI67" s="26" t="s">
        <v>395</v>
      </c>
      <c r="BJ67" s="37" t="s">
        <v>65</v>
      </c>
      <c r="BK67" s="37" t="s">
        <v>65</v>
      </c>
      <c r="BL67" s="37" t="s">
        <v>65</v>
      </c>
      <c r="BM67" s="37" t="s">
        <v>62</v>
      </c>
      <c r="BN67" s="37" t="s">
        <v>65</v>
      </c>
      <c r="BO67" s="37" t="s">
        <v>65</v>
      </c>
      <c r="BP67" s="67"/>
      <c r="BQ67" s="26" t="s">
        <v>1126</v>
      </c>
      <c r="BR67" s="26" t="s">
        <v>55</v>
      </c>
      <c r="BS67" s="26" t="s">
        <v>62</v>
      </c>
      <c r="BT67" s="26" t="e">
        <v>#N/A</v>
      </c>
      <c r="BU67" s="26"/>
      <c r="BV67" s="26"/>
      <c r="BW67" s="26">
        <v>1</v>
      </c>
      <c r="BX67" s="26"/>
      <c r="BY67" s="37" t="s">
        <v>1220</v>
      </c>
      <c r="BZ67" s="6" t="s">
        <v>1230</v>
      </c>
      <c r="CA67" s="268" t="s">
        <v>1228</v>
      </c>
      <c r="CB67" s="267" t="s">
        <v>1221</v>
      </c>
      <c r="CC67" s="29" t="s">
        <v>1221</v>
      </c>
      <c r="CD67" s="37" t="s">
        <v>1351</v>
      </c>
      <c r="CE67" s="268" t="s">
        <v>1220</v>
      </c>
      <c r="CF67" s="373" t="s">
        <v>1530</v>
      </c>
      <c r="CG67" s="373"/>
      <c r="CH67" s="378" t="s">
        <v>1549</v>
      </c>
    </row>
    <row r="68" spans="1:86" ht="78" x14ac:dyDescent="0.2">
      <c r="A68" s="571"/>
      <c r="B68" s="37">
        <v>1</v>
      </c>
      <c r="C68" s="371">
        <v>4</v>
      </c>
      <c r="D68" s="371" t="s">
        <v>368</v>
      </c>
      <c r="E68" s="27" t="s">
        <v>413</v>
      </c>
      <c r="F68" s="37" t="s">
        <v>414</v>
      </c>
      <c r="G68" s="29" t="s">
        <v>371</v>
      </c>
      <c r="H68" s="44" t="s">
        <v>1513</v>
      </c>
      <c r="I68" s="31" t="s">
        <v>54</v>
      </c>
      <c r="J68" s="32" t="s">
        <v>416</v>
      </c>
      <c r="K68" s="37" t="s">
        <v>417</v>
      </c>
      <c r="L68" s="37"/>
      <c r="M68" s="37" t="s">
        <v>418</v>
      </c>
      <c r="N68" s="37" t="s">
        <v>419</v>
      </c>
      <c r="O68" s="37" t="s">
        <v>376</v>
      </c>
      <c r="P68" s="41">
        <v>8.2100000000000009</v>
      </c>
      <c r="Q68" s="41">
        <v>7.66</v>
      </c>
      <c r="R68" s="41">
        <v>5.47</v>
      </c>
      <c r="S68" s="82"/>
      <c r="T68" s="32" t="s">
        <v>62</v>
      </c>
      <c r="U68" s="37" t="s">
        <v>377</v>
      </c>
      <c r="V68" s="37" t="s">
        <v>63</v>
      </c>
      <c r="W68" s="29" t="s">
        <v>371</v>
      </c>
      <c r="X68" s="29"/>
      <c r="Y68" s="29"/>
      <c r="Z68" s="29"/>
      <c r="AA68" s="29"/>
      <c r="AB68" s="37" t="s">
        <v>65</v>
      </c>
      <c r="AC68" s="37" t="s">
        <v>65</v>
      </c>
      <c r="AD68" s="37" t="s">
        <v>54</v>
      </c>
      <c r="AE68" s="83"/>
      <c r="AF68" s="83"/>
      <c r="AG68" s="83"/>
      <c r="AH68" s="83"/>
      <c r="AI68" s="83"/>
      <c r="AJ68" s="83"/>
      <c r="AK68" s="83"/>
      <c r="AL68" s="83"/>
      <c r="AM68" s="38">
        <v>20.6</v>
      </c>
      <c r="AN68" s="38">
        <v>18.221586241027001</v>
      </c>
      <c r="AO68" s="38">
        <v>15.52766937900023</v>
      </c>
      <c r="AP68" s="38">
        <v>13.508907543309935</v>
      </c>
      <c r="AQ68" s="38">
        <v>10.756390040621611</v>
      </c>
      <c r="AR68" s="38">
        <v>8.59</v>
      </c>
      <c r="AS68" s="38">
        <v>7.59</v>
      </c>
      <c r="AT68" s="38">
        <v>8.2100000000000009</v>
      </c>
      <c r="AU68" s="38">
        <v>8.6300000000000008</v>
      </c>
      <c r="AV68" s="83"/>
      <c r="AW68" s="37" t="s">
        <v>65</v>
      </c>
      <c r="AX68" s="37" t="s">
        <v>62</v>
      </c>
      <c r="AY68" s="37" t="s">
        <v>62</v>
      </c>
      <c r="AZ68" s="37"/>
      <c r="BA68" s="37"/>
      <c r="BB68" s="40"/>
      <c r="BC68" s="42">
        <f t="shared" si="0"/>
        <v>2</v>
      </c>
      <c r="BD68" s="26"/>
      <c r="BE68" s="26"/>
      <c r="BF68" s="26"/>
      <c r="BG68" s="26"/>
      <c r="BH68" s="26"/>
      <c r="BI68" s="26"/>
      <c r="BJ68" s="37" t="s">
        <v>65</v>
      </c>
      <c r="BK68" s="37" t="s">
        <v>65</v>
      </c>
      <c r="BL68" s="37" t="s">
        <v>65</v>
      </c>
      <c r="BM68" s="37" t="s">
        <v>65</v>
      </c>
      <c r="BN68" s="26" t="s">
        <v>86</v>
      </c>
      <c r="BO68" s="37" t="s">
        <v>65</v>
      </c>
      <c r="BP68" s="38" t="s">
        <v>65</v>
      </c>
      <c r="BQ68" s="26" t="s">
        <v>1132</v>
      </c>
      <c r="BR68" s="26"/>
      <c r="BS68" s="26" t="s">
        <v>65</v>
      </c>
      <c r="BT68" s="26" t="s">
        <v>1132</v>
      </c>
      <c r="BU68" s="26"/>
      <c r="BV68" s="26"/>
      <c r="BW68" s="26"/>
      <c r="BX68" s="26"/>
      <c r="BZ68" s="6" t="s">
        <v>1225</v>
      </c>
      <c r="CA68" s="268" t="s">
        <v>1228</v>
      </c>
      <c r="CB68" s="6"/>
      <c r="CC68" s="268" t="s">
        <v>1289</v>
      </c>
      <c r="CD68" s="37" t="s">
        <v>1353</v>
      </c>
      <c r="CE68" s="275" t="s">
        <v>1220</v>
      </c>
      <c r="CF68" s="373" t="s">
        <v>1530</v>
      </c>
      <c r="CG68" s="373"/>
      <c r="CH68" s="378" t="s">
        <v>1549</v>
      </c>
    </row>
    <row r="69" spans="1:86" ht="39" x14ac:dyDescent="0.2">
      <c r="A69" s="571"/>
      <c r="B69" s="37">
        <v>1</v>
      </c>
      <c r="C69" s="371">
        <v>4</v>
      </c>
      <c r="D69" s="371" t="s">
        <v>368</v>
      </c>
      <c r="E69" s="27" t="s">
        <v>420</v>
      </c>
      <c r="F69" s="37" t="s">
        <v>421</v>
      </c>
      <c r="G69" s="29" t="s">
        <v>371</v>
      </c>
      <c r="H69" s="30" t="s">
        <v>189</v>
      </c>
      <c r="I69" s="31" t="s">
        <v>54</v>
      </c>
      <c r="J69" s="32" t="s">
        <v>422</v>
      </c>
      <c r="K69" s="37" t="s">
        <v>423</v>
      </c>
      <c r="L69" s="37"/>
      <c r="M69" s="37" t="s">
        <v>424</v>
      </c>
      <c r="N69" s="37" t="s">
        <v>58</v>
      </c>
      <c r="O69" s="37" t="s">
        <v>59</v>
      </c>
      <c r="P69" s="39">
        <v>5.7500000000000002E-2</v>
      </c>
      <c r="Q69" s="39">
        <v>5.1999999999999998E-2</v>
      </c>
      <c r="R69" s="39">
        <v>0.03</v>
      </c>
      <c r="S69" s="147"/>
      <c r="T69" s="142" t="s">
        <v>62</v>
      </c>
      <c r="U69" s="37" t="s">
        <v>54</v>
      </c>
      <c r="V69" s="37" t="s">
        <v>63</v>
      </c>
      <c r="W69" s="29" t="s">
        <v>371</v>
      </c>
      <c r="X69" s="29"/>
      <c r="Y69" s="29"/>
      <c r="Z69" s="29"/>
      <c r="AA69" s="29"/>
      <c r="AB69" s="37" t="s">
        <v>65</v>
      </c>
      <c r="AC69" s="37" t="s">
        <v>65</v>
      </c>
      <c r="AD69" s="37" t="s">
        <v>54</v>
      </c>
      <c r="AE69" s="38"/>
      <c r="AF69" s="83"/>
      <c r="AG69" s="83"/>
      <c r="AH69" s="83"/>
      <c r="AI69" s="83"/>
      <c r="AJ69" s="83"/>
      <c r="AK69" s="83"/>
      <c r="AL69" s="45">
        <v>6.9000000000000006E-2</v>
      </c>
      <c r="AM69" s="45">
        <v>6.6500000000000004E-2</v>
      </c>
      <c r="AN69" s="45">
        <v>6.7799999999999999E-2</v>
      </c>
      <c r="AO69" s="45">
        <v>6.6699999999999995E-2</v>
      </c>
      <c r="AP69" s="45">
        <v>6.4199999999999993E-2</v>
      </c>
      <c r="AQ69" s="45">
        <v>6.5000000000000002E-2</v>
      </c>
      <c r="AR69" s="45">
        <v>6.3E-2</v>
      </c>
      <c r="AS69" s="45">
        <v>5.8000000000000003E-2</v>
      </c>
      <c r="AT69" s="45">
        <v>5.7500000000000002E-2</v>
      </c>
      <c r="AU69" s="45">
        <v>5.3499999999999999E-2</v>
      </c>
      <c r="AV69" s="38"/>
      <c r="AW69" s="37" t="s">
        <v>65</v>
      </c>
      <c r="AX69" s="37" t="s">
        <v>65</v>
      </c>
      <c r="AY69" s="37" t="s">
        <v>62</v>
      </c>
      <c r="AZ69" s="37"/>
      <c r="BA69" s="37"/>
      <c r="BB69" s="40"/>
      <c r="BC69" s="42">
        <f t="shared" si="0"/>
        <v>2</v>
      </c>
      <c r="BD69" s="26"/>
      <c r="BE69" s="26"/>
      <c r="BF69" s="26"/>
      <c r="BG69" s="26"/>
      <c r="BH69" s="26"/>
      <c r="BI69" s="26"/>
      <c r="BJ69" s="38" t="s">
        <v>65</v>
      </c>
      <c r="BK69" s="37" t="s">
        <v>65</v>
      </c>
      <c r="BL69" s="37" t="s">
        <v>65</v>
      </c>
      <c r="BM69" s="37" t="s">
        <v>65</v>
      </c>
      <c r="BN69" s="26" t="s">
        <v>86</v>
      </c>
      <c r="BO69" s="37" t="s">
        <v>65</v>
      </c>
      <c r="BP69" s="38" t="s">
        <v>65</v>
      </c>
      <c r="BQ69" s="26" t="s">
        <v>1133</v>
      </c>
      <c r="BR69" s="26"/>
      <c r="BS69" s="26" t="s">
        <v>65</v>
      </c>
      <c r="BT69" s="26" t="s">
        <v>1133</v>
      </c>
      <c r="BU69" s="26"/>
      <c r="BV69" s="26"/>
      <c r="BW69" s="26"/>
      <c r="BX69" s="26"/>
      <c r="BZ69" s="6" t="s">
        <v>1225</v>
      </c>
      <c r="CA69" s="268" t="s">
        <v>1228</v>
      </c>
      <c r="CB69" s="6"/>
      <c r="CC69" s="268" t="s">
        <v>1289</v>
      </c>
      <c r="CD69" s="37" t="s">
        <v>1354</v>
      </c>
      <c r="CF69" s="373" t="s">
        <v>1530</v>
      </c>
      <c r="CG69" s="373"/>
      <c r="CH69" s="378" t="s">
        <v>1549</v>
      </c>
    </row>
    <row r="70" spans="1:86" ht="117" x14ac:dyDescent="0.2">
      <c r="A70" s="571"/>
      <c r="B70" s="26">
        <v>1</v>
      </c>
      <c r="C70" s="371">
        <v>4</v>
      </c>
      <c r="D70" s="371" t="s">
        <v>368</v>
      </c>
      <c r="E70" s="139" t="s">
        <v>425</v>
      </c>
      <c r="F70" s="37" t="s">
        <v>426</v>
      </c>
      <c r="G70" s="29" t="s">
        <v>371</v>
      </c>
      <c r="H70" s="30" t="s">
        <v>427</v>
      </c>
      <c r="I70" s="31" t="s">
        <v>129</v>
      </c>
      <c r="J70" s="32" t="s">
        <v>428</v>
      </c>
      <c r="K70" s="37" t="s">
        <v>429</v>
      </c>
      <c r="L70" s="37"/>
      <c r="M70" s="37" t="s">
        <v>430</v>
      </c>
      <c r="N70" s="37" t="s">
        <v>58</v>
      </c>
      <c r="O70" s="37" t="s">
        <v>431</v>
      </c>
      <c r="P70" s="39">
        <v>0.74099999999999999</v>
      </c>
      <c r="Q70" s="39">
        <v>0.9</v>
      </c>
      <c r="R70" s="39">
        <v>1</v>
      </c>
      <c r="S70" s="147"/>
      <c r="T70" s="148" t="s">
        <v>62</v>
      </c>
      <c r="U70" s="37" t="s">
        <v>377</v>
      </c>
      <c r="V70" s="37" t="s">
        <v>63</v>
      </c>
      <c r="W70" s="29" t="s">
        <v>371</v>
      </c>
      <c r="X70" s="29" t="s">
        <v>432</v>
      </c>
      <c r="Y70" s="29"/>
      <c r="Z70" s="29"/>
      <c r="AA70" s="29"/>
      <c r="AB70" s="37" t="s">
        <v>65</v>
      </c>
      <c r="AC70" s="37" t="s">
        <v>65</v>
      </c>
      <c r="AD70" s="37" t="s">
        <v>54</v>
      </c>
      <c r="AE70" s="83"/>
      <c r="AF70" s="83"/>
      <c r="AG70" s="83"/>
      <c r="AH70" s="83"/>
      <c r="AI70" s="83"/>
      <c r="AJ70" s="83"/>
      <c r="AK70" s="83"/>
      <c r="AL70" s="83"/>
      <c r="AM70" s="83"/>
      <c r="AN70" s="45">
        <v>0.87</v>
      </c>
      <c r="AO70" s="45">
        <v>0.89</v>
      </c>
      <c r="AP70" s="45">
        <v>0.65</v>
      </c>
      <c r="AQ70" s="45">
        <v>0.64</v>
      </c>
      <c r="AR70" s="45">
        <v>0.68979999999999997</v>
      </c>
      <c r="AS70" s="45">
        <v>0.67</v>
      </c>
      <c r="AT70" s="45">
        <v>0.74099999999999999</v>
      </c>
      <c r="AU70" s="45">
        <v>0.78300000000000003</v>
      </c>
      <c r="AV70" s="38"/>
      <c r="AW70" s="37" t="s">
        <v>65</v>
      </c>
      <c r="AX70" s="37" t="s">
        <v>62</v>
      </c>
      <c r="AY70" s="37" t="s">
        <v>62</v>
      </c>
      <c r="AZ70" s="37"/>
      <c r="BA70" s="37"/>
      <c r="BB70" s="40"/>
      <c r="BC70" s="42">
        <f t="shared" ref="BC70:BC133" si="1">IF(BJ70="Sí",2,IF(BJ70="Parcialmente",1,IF(BJ70="No",0,-1)))</f>
        <v>2</v>
      </c>
      <c r="BD70" s="26"/>
      <c r="BE70" s="26"/>
      <c r="BF70" s="26"/>
      <c r="BG70" s="26"/>
      <c r="BH70" s="26"/>
      <c r="BI70" s="26"/>
      <c r="BJ70" s="38" t="s">
        <v>65</v>
      </c>
      <c r="BK70" s="37" t="s">
        <v>65</v>
      </c>
      <c r="BL70" s="37" t="s">
        <v>65</v>
      </c>
      <c r="BM70" s="37" t="s">
        <v>65</v>
      </c>
      <c r="BN70" s="26" t="s">
        <v>86</v>
      </c>
      <c r="BO70" s="37" t="s">
        <v>65</v>
      </c>
      <c r="BP70" s="38" t="s">
        <v>65</v>
      </c>
      <c r="BQ70" s="26" t="s">
        <v>1134</v>
      </c>
      <c r="BR70" s="26"/>
      <c r="BS70" s="26" t="s">
        <v>65</v>
      </c>
      <c r="BT70" s="26" t="s">
        <v>1134</v>
      </c>
      <c r="BU70" s="26"/>
      <c r="BV70" s="26"/>
      <c r="BW70" s="26"/>
      <c r="BX70" s="26"/>
      <c r="BZ70" s="6" t="s">
        <v>1230</v>
      </c>
      <c r="CA70" s="268" t="s">
        <v>1228</v>
      </c>
      <c r="CB70" s="268" t="s">
        <v>1255</v>
      </c>
      <c r="CC70" s="268" t="s">
        <v>1289</v>
      </c>
      <c r="CD70" s="37" t="s">
        <v>1348</v>
      </c>
      <c r="CF70" s="373" t="s">
        <v>1530</v>
      </c>
      <c r="CG70" s="373"/>
      <c r="CH70" s="378" t="s">
        <v>1549</v>
      </c>
    </row>
    <row r="71" spans="1:86" ht="84" x14ac:dyDescent="0.2">
      <c r="A71" s="570">
        <v>5</v>
      </c>
      <c r="B71" s="26">
        <v>1</v>
      </c>
      <c r="C71" s="371">
        <v>5</v>
      </c>
      <c r="D71" s="371" t="s">
        <v>433</v>
      </c>
      <c r="E71" s="154" t="s">
        <v>500</v>
      </c>
      <c r="F71" s="37" t="s">
        <v>501</v>
      </c>
      <c r="G71" s="59" t="s">
        <v>502</v>
      </c>
      <c r="H71" s="68" t="s">
        <v>503</v>
      </c>
      <c r="I71" s="158" t="s">
        <v>129</v>
      </c>
      <c r="J71" s="55" t="s">
        <v>508</v>
      </c>
      <c r="K71" s="37" t="s">
        <v>1494</v>
      </c>
      <c r="L71" s="37"/>
      <c r="M71" s="34" t="s">
        <v>1458</v>
      </c>
      <c r="N71" s="34" t="s">
        <v>58</v>
      </c>
      <c r="O71" s="34" t="s">
        <v>511</v>
      </c>
      <c r="P71" s="39">
        <v>0.435</v>
      </c>
      <c r="Q71" s="39">
        <f>44.5%</f>
        <v>0.44500000000000001</v>
      </c>
      <c r="R71" s="39">
        <v>0.5</v>
      </c>
      <c r="S71" s="39"/>
      <c r="T71" s="156" t="s">
        <v>65</v>
      </c>
      <c r="U71" s="61" t="s">
        <v>54</v>
      </c>
      <c r="V71" s="61" t="s">
        <v>469</v>
      </c>
      <c r="W71" s="34" t="s">
        <v>511</v>
      </c>
      <c r="X71" s="157"/>
      <c r="Y71" s="157"/>
      <c r="Z71" s="157"/>
      <c r="AA71" s="157"/>
      <c r="AB71" s="61" t="s">
        <v>65</v>
      </c>
      <c r="AC71" s="61" t="s">
        <v>65</v>
      </c>
      <c r="AD71" s="61"/>
      <c r="AE71" s="38"/>
      <c r="AF71" s="38"/>
      <c r="AG71" s="38"/>
      <c r="AH71" s="38"/>
      <c r="AI71" s="38"/>
      <c r="AJ71" s="38"/>
      <c r="AK71" s="29"/>
      <c r="AL71" s="29"/>
      <c r="AM71" s="29"/>
      <c r="AN71" s="29">
        <v>0.376</v>
      </c>
      <c r="AO71" s="29"/>
      <c r="AP71" s="29"/>
      <c r="AQ71" s="29"/>
      <c r="AR71" s="29"/>
      <c r="AS71" s="29"/>
      <c r="AT71" s="29"/>
      <c r="AU71" s="61"/>
      <c r="AV71" s="61"/>
      <c r="AW71" s="41" t="s">
        <v>65</v>
      </c>
      <c r="AX71" s="41" t="s">
        <v>65</v>
      </c>
      <c r="AY71" s="41" t="s">
        <v>62</v>
      </c>
      <c r="AZ71" s="41"/>
      <c r="BA71" s="324" t="s">
        <v>1461</v>
      </c>
      <c r="BB71" s="40">
        <v>1</v>
      </c>
      <c r="BC71" s="42">
        <f>IF(BJ71="Sí",2,IF(BJ71="Parcialmente",1,IF(BJ71="No",0,-1)))</f>
        <v>2</v>
      </c>
      <c r="BD71" s="137"/>
      <c r="BE71" s="137"/>
      <c r="BF71" s="137"/>
      <c r="BG71" s="137"/>
      <c r="BH71" s="137"/>
      <c r="BI71" s="26"/>
      <c r="BJ71" s="41" t="s">
        <v>65</v>
      </c>
      <c r="BK71" s="37" t="s">
        <v>65</v>
      </c>
      <c r="BL71" s="37" t="s">
        <v>65</v>
      </c>
      <c r="BM71" s="37" t="s">
        <v>65</v>
      </c>
      <c r="BN71" s="61" t="s">
        <v>65</v>
      </c>
      <c r="BO71" s="61" t="s">
        <v>65</v>
      </c>
      <c r="BP71" s="67" t="s">
        <v>70</v>
      </c>
      <c r="BQ71" s="26" t="s">
        <v>1148</v>
      </c>
      <c r="BR71" s="26"/>
      <c r="BS71" s="26" t="s">
        <v>65</v>
      </c>
      <c r="BT71" s="26" t="s">
        <v>1148</v>
      </c>
      <c r="BU71" s="26"/>
      <c r="BV71" s="26"/>
      <c r="BW71" s="26"/>
      <c r="BX71" s="26"/>
      <c r="BZ71" s="6" t="s">
        <v>1230</v>
      </c>
      <c r="CA71" s="268" t="s">
        <v>1228</v>
      </c>
      <c r="CB71" s="297" t="s">
        <v>1238</v>
      </c>
      <c r="CC71" s="297" t="s">
        <v>1292</v>
      </c>
      <c r="CD71" s="28" t="s">
        <v>1256</v>
      </c>
      <c r="CF71" s="374" t="s">
        <v>1531</v>
      </c>
      <c r="CG71" s="374"/>
      <c r="CH71" s="374" t="s">
        <v>96</v>
      </c>
    </row>
    <row r="72" spans="1:86" ht="60" x14ac:dyDescent="0.2">
      <c r="A72" s="571"/>
      <c r="B72" s="26">
        <v>1</v>
      </c>
      <c r="C72" s="371">
        <v>5</v>
      </c>
      <c r="D72" s="371" t="s">
        <v>433</v>
      </c>
      <c r="E72" s="51" t="s">
        <v>441</v>
      </c>
      <c r="F72" s="37" t="s">
        <v>442</v>
      </c>
      <c r="G72" s="59" t="s">
        <v>436</v>
      </c>
      <c r="H72" s="68" t="s">
        <v>443</v>
      </c>
      <c r="I72" s="85" t="s">
        <v>54</v>
      </c>
      <c r="J72" s="55" t="s">
        <v>55</v>
      </c>
      <c r="K72" s="37" t="s">
        <v>444</v>
      </c>
      <c r="L72" s="37"/>
      <c r="M72" s="37" t="s">
        <v>445</v>
      </c>
      <c r="N72" s="26" t="s">
        <v>58</v>
      </c>
      <c r="O72" s="26" t="s">
        <v>446</v>
      </c>
      <c r="P72" s="149">
        <v>0.107</v>
      </c>
      <c r="Q72" s="149">
        <v>0.5</v>
      </c>
      <c r="R72" s="149">
        <v>0.8</v>
      </c>
      <c r="S72" s="149"/>
      <c r="T72" s="57" t="s">
        <v>62</v>
      </c>
      <c r="U72" s="58" t="s">
        <v>95</v>
      </c>
      <c r="V72" s="58" t="s">
        <v>63</v>
      </c>
      <c r="W72" s="59" t="s">
        <v>90</v>
      </c>
      <c r="X72" s="59" t="s">
        <v>437</v>
      </c>
      <c r="Y72" s="59" t="s">
        <v>447</v>
      </c>
      <c r="Z72" s="59"/>
      <c r="AA72" s="59"/>
      <c r="AB72" s="58" t="s">
        <v>65</v>
      </c>
      <c r="AC72" s="58" t="s">
        <v>68</v>
      </c>
      <c r="AD72" s="60"/>
      <c r="AE72" s="60"/>
      <c r="AF72" s="60"/>
      <c r="AG72" s="60"/>
      <c r="AH72" s="60"/>
      <c r="AI72" s="60"/>
      <c r="AJ72" s="60"/>
      <c r="AK72" s="60"/>
      <c r="AL72" s="60"/>
      <c r="AM72" s="60"/>
      <c r="AN72" s="60"/>
      <c r="AO72" s="60"/>
      <c r="AP72" s="60"/>
      <c r="AQ72" s="49">
        <v>2.7E-2</v>
      </c>
      <c r="AR72" s="49">
        <v>4.1000000000000002E-2</v>
      </c>
      <c r="AS72" s="49">
        <v>0.107</v>
      </c>
      <c r="AT72" s="49">
        <v>0.107</v>
      </c>
      <c r="AU72" s="49">
        <v>0.11799999999999999</v>
      </c>
      <c r="AV72" s="60"/>
      <c r="AW72" s="41" t="s">
        <v>65</v>
      </c>
      <c r="AX72" s="61" t="s">
        <v>65</v>
      </c>
      <c r="AY72" s="61" t="s">
        <v>62</v>
      </c>
      <c r="AZ72" s="61"/>
      <c r="BA72" s="61"/>
      <c r="BB72" s="40">
        <v>1</v>
      </c>
      <c r="BC72" s="42">
        <f t="shared" si="1"/>
        <v>2</v>
      </c>
      <c r="BD72" s="137"/>
      <c r="BE72" s="137"/>
      <c r="BF72" s="137"/>
      <c r="BG72" s="137"/>
      <c r="BH72" s="137"/>
      <c r="BI72" s="26"/>
      <c r="BJ72" s="41" t="s">
        <v>65</v>
      </c>
      <c r="BK72" s="37" t="s">
        <v>65</v>
      </c>
      <c r="BL72" s="37" t="s">
        <v>65</v>
      </c>
      <c r="BM72" s="37" t="s">
        <v>65</v>
      </c>
      <c r="BN72" s="61" t="s">
        <v>65</v>
      </c>
      <c r="BO72" s="61" t="s">
        <v>62</v>
      </c>
      <c r="BP72" s="67" t="s">
        <v>70</v>
      </c>
      <c r="BQ72" s="26" t="s">
        <v>1136</v>
      </c>
      <c r="BR72" s="26"/>
      <c r="BS72" s="26" t="s">
        <v>65</v>
      </c>
      <c r="BT72" s="26" t="s">
        <v>1136</v>
      </c>
      <c r="BU72" s="26"/>
      <c r="BV72" s="26"/>
      <c r="BW72" s="26"/>
      <c r="BX72" s="26"/>
      <c r="BZ72" s="6" t="s">
        <v>1230</v>
      </c>
      <c r="CA72" s="268" t="s">
        <v>1228</v>
      </c>
      <c r="CB72" s="297" t="s">
        <v>1238</v>
      </c>
      <c r="CC72" s="298" t="s">
        <v>1290</v>
      </c>
      <c r="CD72" s="28" t="s">
        <v>1256</v>
      </c>
      <c r="CF72" s="374" t="s">
        <v>1531</v>
      </c>
      <c r="CG72" s="374"/>
      <c r="CH72" s="374" t="s">
        <v>96</v>
      </c>
    </row>
    <row r="73" spans="1:86" ht="117" x14ac:dyDescent="0.2">
      <c r="A73" s="571"/>
      <c r="B73" s="26">
        <v>1</v>
      </c>
      <c r="C73" s="371">
        <v>5</v>
      </c>
      <c r="D73" s="371" t="s">
        <v>433</v>
      </c>
      <c r="E73" s="51" t="s">
        <v>448</v>
      </c>
      <c r="F73" s="37" t="s">
        <v>449</v>
      </c>
      <c r="G73" s="59" t="s">
        <v>436</v>
      </c>
      <c r="H73" s="68" t="s">
        <v>450</v>
      </c>
      <c r="I73" s="85" t="s">
        <v>129</v>
      </c>
      <c r="J73" s="55" t="s">
        <v>55</v>
      </c>
      <c r="K73" s="37" t="s">
        <v>451</v>
      </c>
      <c r="L73" s="37"/>
      <c r="M73" s="26" t="s">
        <v>452</v>
      </c>
      <c r="N73" s="26" t="s">
        <v>58</v>
      </c>
      <c r="O73" s="37" t="s">
        <v>300</v>
      </c>
      <c r="P73" s="56">
        <v>7.5999999999999998E-2</v>
      </c>
      <c r="Q73" s="56" t="s">
        <v>453</v>
      </c>
      <c r="R73" s="56">
        <v>0.05</v>
      </c>
      <c r="S73" s="56"/>
      <c r="T73" s="57" t="s">
        <v>62</v>
      </c>
      <c r="U73" s="58" t="s">
        <v>95</v>
      </c>
      <c r="V73" s="60" t="s">
        <v>63</v>
      </c>
      <c r="W73" s="59" t="s">
        <v>90</v>
      </c>
      <c r="X73" s="59" t="s">
        <v>437</v>
      </c>
      <c r="Y73" s="59" t="s">
        <v>447</v>
      </c>
      <c r="Z73" s="59"/>
      <c r="AA73" s="59"/>
      <c r="AB73" s="58" t="s">
        <v>65</v>
      </c>
      <c r="AC73" s="58" t="s">
        <v>65</v>
      </c>
      <c r="AD73" s="60" t="s">
        <v>54</v>
      </c>
      <c r="AE73" s="57">
        <v>0.11</v>
      </c>
      <c r="AF73" s="57"/>
      <c r="AG73" s="57"/>
      <c r="AH73" s="57"/>
      <c r="AI73" s="57"/>
      <c r="AJ73" s="57">
        <v>0.115</v>
      </c>
      <c r="AK73" s="57"/>
      <c r="AL73" s="57"/>
      <c r="AM73" s="57"/>
      <c r="AN73" s="57"/>
      <c r="AO73" s="57">
        <v>9.7000000000000003E-2</v>
      </c>
      <c r="AP73" s="57"/>
      <c r="AQ73" s="57"/>
      <c r="AR73" s="57"/>
      <c r="AS73" s="57"/>
      <c r="AT73" s="57">
        <v>7.5999999999999998E-2</v>
      </c>
      <c r="AU73" s="57"/>
      <c r="AV73" s="57"/>
      <c r="AW73" s="41" t="s">
        <v>65</v>
      </c>
      <c r="AX73" s="61" t="s">
        <v>62</v>
      </c>
      <c r="AY73" s="61" t="s">
        <v>67</v>
      </c>
      <c r="AZ73" s="61"/>
      <c r="BA73" s="61"/>
      <c r="BB73" s="40">
        <v>1</v>
      </c>
      <c r="BC73" s="42">
        <f t="shared" si="1"/>
        <v>2</v>
      </c>
      <c r="BD73" s="26"/>
      <c r="BE73" s="26"/>
      <c r="BF73" s="26"/>
      <c r="BG73" s="26"/>
      <c r="BH73" s="26"/>
      <c r="BI73" s="26"/>
      <c r="BJ73" s="41" t="s">
        <v>65</v>
      </c>
      <c r="BK73" s="37" t="s">
        <v>65</v>
      </c>
      <c r="BL73" s="37" t="s">
        <v>65</v>
      </c>
      <c r="BM73" s="37" t="s">
        <v>65</v>
      </c>
      <c r="BN73" s="26" t="s">
        <v>86</v>
      </c>
      <c r="BO73" s="61" t="s">
        <v>65</v>
      </c>
      <c r="BP73" s="38" t="s">
        <v>65</v>
      </c>
      <c r="BQ73" s="26" t="s">
        <v>1137</v>
      </c>
      <c r="BR73" s="26"/>
      <c r="BS73" s="26" t="s">
        <v>65</v>
      </c>
      <c r="BT73" s="26" t="s">
        <v>1137</v>
      </c>
      <c r="BU73" s="26"/>
      <c r="BV73" s="26"/>
      <c r="BW73" s="26"/>
      <c r="BX73" s="26"/>
      <c r="BZ73" s="6" t="s">
        <v>1225</v>
      </c>
      <c r="CA73" s="268" t="s">
        <v>1227</v>
      </c>
      <c r="CB73" s="296"/>
      <c r="CC73" s="295" t="s">
        <v>1256</v>
      </c>
      <c r="CD73" s="28" t="s">
        <v>1256</v>
      </c>
      <c r="CF73" s="374" t="s">
        <v>1531</v>
      </c>
      <c r="CG73" s="374"/>
      <c r="CH73" s="374" t="s">
        <v>96</v>
      </c>
    </row>
    <row r="74" spans="1:86" ht="117" x14ac:dyDescent="0.2">
      <c r="A74" s="571"/>
      <c r="B74" s="26">
        <v>1</v>
      </c>
      <c r="C74" s="371">
        <v>5</v>
      </c>
      <c r="D74" s="371" t="s">
        <v>433</v>
      </c>
      <c r="E74" s="27" t="s">
        <v>448</v>
      </c>
      <c r="F74" s="37" t="s">
        <v>449</v>
      </c>
      <c r="G74" s="59" t="s">
        <v>436</v>
      </c>
      <c r="H74" s="68" t="s">
        <v>450</v>
      </c>
      <c r="I74" s="85" t="s">
        <v>129</v>
      </c>
      <c r="J74" s="55" t="s">
        <v>55</v>
      </c>
      <c r="K74" s="37" t="s">
        <v>454</v>
      </c>
      <c r="L74" s="37"/>
      <c r="M74" s="26" t="s">
        <v>455</v>
      </c>
      <c r="N74" s="26" t="s">
        <v>58</v>
      </c>
      <c r="O74" s="37" t="s">
        <v>300</v>
      </c>
      <c r="P74" s="56">
        <v>4.4999999999999998E-2</v>
      </c>
      <c r="Q74" s="56" t="s">
        <v>456</v>
      </c>
      <c r="R74" s="56">
        <v>2.5000000000000001E-2</v>
      </c>
      <c r="S74" s="56" t="s">
        <v>1434</v>
      </c>
      <c r="T74" s="57" t="s">
        <v>62</v>
      </c>
      <c r="U74" s="58" t="s">
        <v>95</v>
      </c>
      <c r="V74" s="58" t="s">
        <v>63</v>
      </c>
      <c r="W74" s="59" t="s">
        <v>90</v>
      </c>
      <c r="X74" s="59" t="s">
        <v>437</v>
      </c>
      <c r="Y74" s="59" t="s">
        <v>447</v>
      </c>
      <c r="Z74" s="59"/>
      <c r="AA74" s="59"/>
      <c r="AB74" s="58" t="s">
        <v>65</v>
      </c>
      <c r="AC74" s="58" t="s">
        <v>68</v>
      </c>
      <c r="AD74" s="60"/>
      <c r="AE74" s="57">
        <v>6.6000000000000003E-2</v>
      </c>
      <c r="AF74" s="57"/>
      <c r="AG74" s="57"/>
      <c r="AH74" s="57"/>
      <c r="AI74" s="57"/>
      <c r="AJ74" s="57">
        <v>6.0999999999999999E-2</v>
      </c>
      <c r="AK74" s="57"/>
      <c r="AL74" s="57"/>
      <c r="AM74" s="57"/>
      <c r="AN74" s="57"/>
      <c r="AO74" s="57">
        <v>5.7000000000000002E-2</v>
      </c>
      <c r="AP74" s="57"/>
      <c r="AQ74" s="57"/>
      <c r="AR74" s="57"/>
      <c r="AS74" s="57"/>
      <c r="AT74" s="57">
        <v>4.4999999999999998E-2</v>
      </c>
      <c r="AU74" s="57"/>
      <c r="AV74" s="57"/>
      <c r="AW74" s="41" t="s">
        <v>65</v>
      </c>
      <c r="AX74" s="61" t="s">
        <v>62</v>
      </c>
      <c r="AY74" s="61" t="s">
        <v>62</v>
      </c>
      <c r="AZ74" s="61"/>
      <c r="BA74" s="61"/>
      <c r="BB74" s="40">
        <v>1</v>
      </c>
      <c r="BC74" s="42">
        <f t="shared" si="1"/>
        <v>2</v>
      </c>
      <c r="BD74" s="26"/>
      <c r="BE74" s="26"/>
      <c r="BF74" s="26"/>
      <c r="BG74" s="26"/>
      <c r="BH74" s="26"/>
      <c r="BI74" s="26"/>
      <c r="BJ74" s="41" t="s">
        <v>65</v>
      </c>
      <c r="BK74" s="37" t="s">
        <v>65</v>
      </c>
      <c r="BL74" s="37" t="s">
        <v>65</v>
      </c>
      <c r="BM74" s="37" t="s">
        <v>65</v>
      </c>
      <c r="BN74" s="26" t="s">
        <v>86</v>
      </c>
      <c r="BO74" s="61" t="s">
        <v>65</v>
      </c>
      <c r="BP74" s="38" t="s">
        <v>65</v>
      </c>
      <c r="BQ74" s="26" t="s">
        <v>1138</v>
      </c>
      <c r="BR74" s="26"/>
      <c r="BS74" s="26" t="s">
        <v>65</v>
      </c>
      <c r="BT74" s="26" t="s">
        <v>1138</v>
      </c>
      <c r="BU74" s="26"/>
      <c r="BV74" s="26"/>
      <c r="BW74" s="26"/>
      <c r="BX74" s="26"/>
      <c r="BZ74" s="6" t="s">
        <v>1225</v>
      </c>
      <c r="CA74" s="268" t="s">
        <v>1227</v>
      </c>
      <c r="CB74" s="296"/>
      <c r="CC74" s="295" t="s">
        <v>1256</v>
      </c>
      <c r="CD74" s="28" t="s">
        <v>1340</v>
      </c>
      <c r="CE74" s="268" t="s">
        <v>1220</v>
      </c>
      <c r="CF74" s="374" t="s">
        <v>1531</v>
      </c>
      <c r="CG74" s="374"/>
      <c r="CH74" s="374" t="s">
        <v>96</v>
      </c>
    </row>
    <row r="75" spans="1:86" ht="143" x14ac:dyDescent="0.2">
      <c r="A75" s="571"/>
      <c r="B75" s="26">
        <v>1</v>
      </c>
      <c r="C75" s="371">
        <v>5</v>
      </c>
      <c r="D75" s="371" t="s">
        <v>433</v>
      </c>
      <c r="E75" s="27" t="s">
        <v>448</v>
      </c>
      <c r="F75" s="37" t="s">
        <v>449</v>
      </c>
      <c r="G75" s="59" t="s">
        <v>436</v>
      </c>
      <c r="H75" s="68" t="s">
        <v>450</v>
      </c>
      <c r="I75" s="85" t="s">
        <v>129</v>
      </c>
      <c r="J75" s="55" t="s">
        <v>55</v>
      </c>
      <c r="K75" s="37" t="s">
        <v>457</v>
      </c>
      <c r="L75" s="37"/>
      <c r="M75" s="26" t="s">
        <v>458</v>
      </c>
      <c r="N75" s="26" t="s">
        <v>58</v>
      </c>
      <c r="O75" s="37" t="s">
        <v>300</v>
      </c>
      <c r="P75" s="56">
        <v>0.31900000000000001</v>
      </c>
      <c r="Q75" s="56" t="s">
        <v>459</v>
      </c>
      <c r="R75" s="56">
        <v>0.27</v>
      </c>
      <c r="S75" s="56"/>
      <c r="T75" s="57" t="s">
        <v>62</v>
      </c>
      <c r="U75" s="58" t="s">
        <v>95</v>
      </c>
      <c r="V75" s="58" t="s">
        <v>63</v>
      </c>
      <c r="W75" s="59" t="s">
        <v>90</v>
      </c>
      <c r="X75" s="59" t="s">
        <v>437</v>
      </c>
      <c r="Y75" s="59" t="s">
        <v>447</v>
      </c>
      <c r="Z75" s="59"/>
      <c r="AA75" s="59"/>
      <c r="AB75" s="58" t="s">
        <v>65</v>
      </c>
      <c r="AC75" s="58" t="s">
        <v>65</v>
      </c>
      <c r="AD75" s="60" t="s">
        <v>54</v>
      </c>
      <c r="AE75" s="57">
        <v>0.41099999999999998</v>
      </c>
      <c r="AF75" s="57"/>
      <c r="AG75" s="57"/>
      <c r="AH75" s="57"/>
      <c r="AI75" s="57"/>
      <c r="AJ75" s="57">
        <v>0.27500000000000002</v>
      </c>
      <c r="AK75" s="57"/>
      <c r="AL75" s="57"/>
      <c r="AM75" s="57"/>
      <c r="AN75" s="57"/>
      <c r="AO75" s="57">
        <v>0.27700000000000002</v>
      </c>
      <c r="AP75" s="57"/>
      <c r="AQ75" s="57"/>
      <c r="AR75" s="57"/>
      <c r="AS75" s="57"/>
      <c r="AT75" s="57">
        <v>0.31900000000000001</v>
      </c>
      <c r="AU75" s="57"/>
      <c r="AV75" s="57"/>
      <c r="AW75" s="41" t="s">
        <v>65</v>
      </c>
      <c r="AX75" s="61" t="s">
        <v>62</v>
      </c>
      <c r="AY75" s="61" t="s">
        <v>62</v>
      </c>
      <c r="AZ75" s="61"/>
      <c r="BA75" s="61"/>
      <c r="BB75" s="40">
        <v>1</v>
      </c>
      <c r="BC75" s="42">
        <f t="shared" si="1"/>
        <v>2</v>
      </c>
      <c r="BD75" s="26"/>
      <c r="BE75" s="26"/>
      <c r="BF75" s="26"/>
      <c r="BG75" s="26"/>
      <c r="BH75" s="26"/>
      <c r="BI75" s="26"/>
      <c r="BJ75" s="41" t="s">
        <v>65</v>
      </c>
      <c r="BK75" s="37" t="s">
        <v>65</v>
      </c>
      <c r="BL75" s="37" t="s">
        <v>65</v>
      </c>
      <c r="BM75" s="37" t="s">
        <v>65</v>
      </c>
      <c r="BN75" s="26" t="s">
        <v>86</v>
      </c>
      <c r="BO75" s="61" t="s">
        <v>65</v>
      </c>
      <c r="BP75" s="38" t="s">
        <v>65</v>
      </c>
      <c r="BQ75" s="26" t="s">
        <v>1139</v>
      </c>
      <c r="BR75" s="26"/>
      <c r="BS75" s="26" t="s">
        <v>65</v>
      </c>
      <c r="BT75" s="26" t="s">
        <v>1139</v>
      </c>
      <c r="BU75" s="26" t="s">
        <v>460</v>
      </c>
      <c r="BV75" s="26"/>
      <c r="BW75" s="26"/>
      <c r="BX75" s="26"/>
      <c r="BZ75" s="6" t="s">
        <v>1225</v>
      </c>
      <c r="CA75" s="268" t="s">
        <v>1228</v>
      </c>
      <c r="CB75" s="296"/>
      <c r="CC75" s="295" t="s">
        <v>1256</v>
      </c>
      <c r="CD75" s="28" t="s">
        <v>1342</v>
      </c>
      <c r="CE75" s="268" t="s">
        <v>1220</v>
      </c>
      <c r="CF75" s="374" t="s">
        <v>1531</v>
      </c>
      <c r="CG75" s="374"/>
      <c r="CH75" s="374" t="s">
        <v>96</v>
      </c>
    </row>
    <row r="76" spans="1:86" ht="117" x14ac:dyDescent="0.2">
      <c r="A76" s="571"/>
      <c r="B76" s="26">
        <v>1</v>
      </c>
      <c r="C76" s="371">
        <v>5</v>
      </c>
      <c r="D76" s="371" t="s">
        <v>433</v>
      </c>
      <c r="E76" s="27" t="s">
        <v>448</v>
      </c>
      <c r="F76" s="37" t="s">
        <v>449</v>
      </c>
      <c r="G76" s="59" t="s">
        <v>436</v>
      </c>
      <c r="H76" s="68" t="s">
        <v>450</v>
      </c>
      <c r="I76" s="85" t="s">
        <v>129</v>
      </c>
      <c r="J76" s="55" t="s">
        <v>55</v>
      </c>
      <c r="K76" s="37" t="s">
        <v>461</v>
      </c>
      <c r="L76" s="37"/>
      <c r="M76" s="26" t="s">
        <v>455</v>
      </c>
      <c r="N76" s="26" t="s">
        <v>58</v>
      </c>
      <c r="O76" s="37" t="s">
        <v>300</v>
      </c>
      <c r="P76" s="56">
        <v>0.13</v>
      </c>
      <c r="Q76" s="56" t="s">
        <v>462</v>
      </c>
      <c r="R76" s="56">
        <v>0.1</v>
      </c>
      <c r="S76" s="56"/>
      <c r="T76" s="57" t="s">
        <v>62</v>
      </c>
      <c r="U76" s="58" t="s">
        <v>95</v>
      </c>
      <c r="V76" s="58" t="s">
        <v>63</v>
      </c>
      <c r="W76" s="59" t="s">
        <v>90</v>
      </c>
      <c r="X76" s="59" t="s">
        <v>437</v>
      </c>
      <c r="Y76" s="59" t="s">
        <v>447</v>
      </c>
      <c r="Z76" s="59"/>
      <c r="AA76" s="59"/>
      <c r="AB76" s="58" t="s">
        <v>65</v>
      </c>
      <c r="AC76" s="58" t="s">
        <v>278</v>
      </c>
      <c r="AD76" s="60"/>
      <c r="AE76" s="57">
        <v>0.19900000000000001</v>
      </c>
      <c r="AF76" s="57"/>
      <c r="AG76" s="57"/>
      <c r="AH76" s="57"/>
      <c r="AI76" s="57"/>
      <c r="AJ76" s="308">
        <v>0.15</v>
      </c>
      <c r="AK76" s="57"/>
      <c r="AL76" s="57"/>
      <c r="AM76" s="57"/>
      <c r="AN76" s="57"/>
      <c r="AO76" s="57">
        <v>0.13900000000000001</v>
      </c>
      <c r="AP76" s="57"/>
      <c r="AQ76" s="57"/>
      <c r="AR76" s="57"/>
      <c r="AS76" s="57"/>
      <c r="AT76" s="57">
        <v>0.13</v>
      </c>
      <c r="AU76" s="57"/>
      <c r="AV76" s="57"/>
      <c r="AW76" s="41" t="s">
        <v>65</v>
      </c>
      <c r="AX76" s="61" t="s">
        <v>62</v>
      </c>
      <c r="AY76" s="61" t="s">
        <v>67</v>
      </c>
      <c r="AZ76" s="61"/>
      <c r="BA76" s="61"/>
      <c r="BB76" s="40">
        <v>1</v>
      </c>
      <c r="BC76" s="42">
        <f t="shared" si="1"/>
        <v>2</v>
      </c>
      <c r="BD76" s="26"/>
      <c r="BE76" s="26"/>
      <c r="BF76" s="26"/>
      <c r="BG76" s="26"/>
      <c r="BH76" s="26"/>
      <c r="BI76" s="26"/>
      <c r="BJ76" s="41" t="s">
        <v>65</v>
      </c>
      <c r="BK76" s="37" t="s">
        <v>65</v>
      </c>
      <c r="BL76" s="37" t="s">
        <v>65</v>
      </c>
      <c r="BM76" s="37" t="s">
        <v>65</v>
      </c>
      <c r="BN76" s="26" t="s">
        <v>86</v>
      </c>
      <c r="BO76" s="61" t="s">
        <v>65</v>
      </c>
      <c r="BP76" s="38" t="s">
        <v>65</v>
      </c>
      <c r="BQ76" s="26" t="s">
        <v>1140</v>
      </c>
      <c r="BR76" s="26"/>
      <c r="BS76" s="26" t="s">
        <v>65</v>
      </c>
      <c r="BT76" s="26" t="s">
        <v>1140</v>
      </c>
      <c r="BU76" s="26"/>
      <c r="BV76" s="26"/>
      <c r="BW76" s="26"/>
      <c r="BX76" s="26"/>
      <c r="BZ76" s="6" t="s">
        <v>1225</v>
      </c>
      <c r="CA76" s="268" t="s">
        <v>1228</v>
      </c>
      <c r="CB76" s="296"/>
      <c r="CC76" s="295" t="s">
        <v>1256</v>
      </c>
      <c r="CD76" s="28" t="s">
        <v>1343</v>
      </c>
      <c r="CE76" s="268" t="s">
        <v>1220</v>
      </c>
      <c r="CF76" s="374" t="s">
        <v>1531</v>
      </c>
      <c r="CG76" s="374"/>
      <c r="CH76" s="374" t="s">
        <v>96</v>
      </c>
    </row>
    <row r="77" spans="1:86" ht="117" x14ac:dyDescent="0.2">
      <c r="A77" s="571"/>
      <c r="B77" s="26">
        <v>1</v>
      </c>
      <c r="C77" s="371">
        <v>5</v>
      </c>
      <c r="D77" s="371" t="s">
        <v>433</v>
      </c>
      <c r="E77" s="27" t="s">
        <v>448</v>
      </c>
      <c r="F77" s="37" t="s">
        <v>449</v>
      </c>
      <c r="G77" s="59" t="s">
        <v>436</v>
      </c>
      <c r="H77" s="68" t="s">
        <v>450</v>
      </c>
      <c r="I77" s="85" t="s">
        <v>463</v>
      </c>
      <c r="J77" s="55" t="s">
        <v>55</v>
      </c>
      <c r="K77" s="37" t="s">
        <v>464</v>
      </c>
      <c r="L77" s="37"/>
      <c r="M77" s="26" t="s">
        <v>465</v>
      </c>
      <c r="N77" s="26" t="s">
        <v>466</v>
      </c>
      <c r="O77" s="26" t="s">
        <v>467</v>
      </c>
      <c r="P77" s="26">
        <v>4.4000000000000004</v>
      </c>
      <c r="Q77" s="26">
        <v>3.2</v>
      </c>
      <c r="R77" s="26">
        <v>2.9</v>
      </c>
      <c r="S77" s="26"/>
      <c r="T77" s="57" t="s">
        <v>62</v>
      </c>
      <c r="U77" s="58" t="s">
        <v>468</v>
      </c>
      <c r="V77" s="58" t="s">
        <v>469</v>
      </c>
      <c r="W77" s="59" t="s">
        <v>90</v>
      </c>
      <c r="X77" s="59"/>
      <c r="Y77" s="59"/>
      <c r="Z77" s="59"/>
      <c r="AA77" s="59"/>
      <c r="AB77" s="58" t="s">
        <v>65</v>
      </c>
      <c r="AC77" s="58" t="s">
        <v>65</v>
      </c>
      <c r="AD77" s="60"/>
      <c r="AE77" s="60"/>
      <c r="AF77" s="60"/>
      <c r="AG77" s="60"/>
      <c r="AH77" s="150">
        <v>9.1199999999999992</v>
      </c>
      <c r="AI77" s="150">
        <v>7.59</v>
      </c>
      <c r="AJ77" s="150">
        <v>6.87</v>
      </c>
      <c r="AK77" s="150">
        <v>6.02</v>
      </c>
      <c r="AL77" s="150">
        <v>6.23</v>
      </c>
      <c r="AM77" s="150">
        <v>5.61</v>
      </c>
      <c r="AN77" s="150">
        <v>5.53</v>
      </c>
      <c r="AO77" s="150">
        <v>5.34</v>
      </c>
      <c r="AP77" s="150">
        <v>5.78</v>
      </c>
      <c r="AQ77" s="150">
        <v>5.89</v>
      </c>
      <c r="AR77" s="150">
        <v>5.13</v>
      </c>
      <c r="AS77" s="150">
        <v>4.8499999999999996</v>
      </c>
      <c r="AT77" s="150">
        <v>4.38</v>
      </c>
      <c r="AU77" s="150">
        <v>4.12</v>
      </c>
      <c r="AV77" s="49"/>
      <c r="AW77" s="41" t="s">
        <v>65</v>
      </c>
      <c r="AX77" s="41" t="s">
        <v>62</v>
      </c>
      <c r="AY77" s="41" t="s">
        <v>62</v>
      </c>
      <c r="AZ77" s="41" t="s">
        <v>470</v>
      </c>
      <c r="BA77" s="41" t="s">
        <v>1460</v>
      </c>
      <c r="BB77" s="40">
        <v>0</v>
      </c>
      <c r="BC77" s="42">
        <f t="shared" si="1"/>
        <v>2</v>
      </c>
      <c r="BD77" s="151" t="s">
        <v>471</v>
      </c>
      <c r="BE77" s="151" t="s">
        <v>472</v>
      </c>
      <c r="BF77" s="151" t="s">
        <v>473</v>
      </c>
      <c r="BG77" s="151" t="s">
        <v>474</v>
      </c>
      <c r="BH77" s="151" t="s">
        <v>475</v>
      </c>
      <c r="BI77" s="152"/>
      <c r="BJ77" s="41" t="s">
        <v>65</v>
      </c>
      <c r="BK77" s="287" t="s">
        <v>62</v>
      </c>
      <c r="BL77" s="61" t="s">
        <v>62</v>
      </c>
      <c r="BM77" s="287" t="s">
        <v>62</v>
      </c>
      <c r="BN77" s="61" t="s">
        <v>62</v>
      </c>
      <c r="BO77" s="61" t="s">
        <v>65</v>
      </c>
      <c r="BP77" s="67"/>
      <c r="BQ77" s="26" t="s">
        <v>1141</v>
      </c>
      <c r="BR77" s="26"/>
      <c r="BS77" s="26" t="s">
        <v>65</v>
      </c>
      <c r="BT77" s="26" t="s">
        <v>1141</v>
      </c>
      <c r="BU77" s="26"/>
      <c r="BV77" s="26"/>
      <c r="BW77" s="26"/>
      <c r="BX77" s="26"/>
      <c r="BZ77" s="6" t="s">
        <v>1225</v>
      </c>
      <c r="CA77" s="268" t="s">
        <v>1228</v>
      </c>
      <c r="CB77" s="296"/>
      <c r="CC77" s="298" t="s">
        <v>1256</v>
      </c>
      <c r="CD77" s="28" t="s">
        <v>1256</v>
      </c>
      <c r="CF77" s="374" t="s">
        <v>1531</v>
      </c>
      <c r="CG77" s="374"/>
      <c r="CH77" s="374" t="s">
        <v>96</v>
      </c>
    </row>
    <row r="78" spans="1:86" ht="117" x14ac:dyDescent="0.2">
      <c r="A78" s="571"/>
      <c r="B78" s="26">
        <v>1</v>
      </c>
      <c r="C78" s="371">
        <v>5</v>
      </c>
      <c r="D78" s="371" t="s">
        <v>433</v>
      </c>
      <c r="E78" s="27" t="s">
        <v>448</v>
      </c>
      <c r="F78" s="37" t="s">
        <v>449</v>
      </c>
      <c r="G78" s="59" t="s">
        <v>436</v>
      </c>
      <c r="H78" s="68" t="s">
        <v>450</v>
      </c>
      <c r="I78" s="85" t="s">
        <v>463</v>
      </c>
      <c r="J78" s="55" t="s">
        <v>55</v>
      </c>
      <c r="K78" s="37" t="s">
        <v>476</v>
      </c>
      <c r="L78" s="37"/>
      <c r="M78" s="26" t="s">
        <v>477</v>
      </c>
      <c r="N78" s="26" t="s">
        <v>58</v>
      </c>
      <c r="O78" s="37" t="s">
        <v>300</v>
      </c>
      <c r="P78" s="56">
        <v>0.64100000000000001</v>
      </c>
      <c r="Q78" s="56" t="s">
        <v>478</v>
      </c>
      <c r="R78" s="56">
        <v>0.5</v>
      </c>
      <c r="S78" s="56"/>
      <c r="T78" s="57" t="s">
        <v>62</v>
      </c>
      <c r="U78" s="58" t="s">
        <v>95</v>
      </c>
      <c r="V78" s="58" t="s">
        <v>63</v>
      </c>
      <c r="W78" s="59" t="s">
        <v>90</v>
      </c>
      <c r="X78" s="59" t="s">
        <v>437</v>
      </c>
      <c r="Y78" s="59" t="s">
        <v>447</v>
      </c>
      <c r="Z78" s="59"/>
      <c r="AA78" s="59"/>
      <c r="AB78" s="58" t="s">
        <v>65</v>
      </c>
      <c r="AC78" s="58" t="s">
        <v>278</v>
      </c>
      <c r="AD78" s="60"/>
      <c r="AE78" s="36">
        <v>0.64900000000000002</v>
      </c>
      <c r="AF78" s="36"/>
      <c r="AG78" s="36"/>
      <c r="AH78" s="36"/>
      <c r="AI78" s="36"/>
      <c r="AJ78" s="36">
        <v>0.65700000000000003</v>
      </c>
      <c r="AK78" s="36"/>
      <c r="AL78" s="36"/>
      <c r="AM78" s="36"/>
      <c r="AN78" s="36"/>
      <c r="AO78" s="36">
        <v>0.65300000000000002</v>
      </c>
      <c r="AP78" s="36"/>
      <c r="AQ78" s="36"/>
      <c r="AR78" s="36"/>
      <c r="AS78" s="36"/>
      <c r="AT78" s="36">
        <v>0.64100000000000001</v>
      </c>
      <c r="AU78" s="36"/>
      <c r="AV78" s="36"/>
      <c r="AW78" s="41" t="s">
        <v>65</v>
      </c>
      <c r="AX78" s="41" t="s">
        <v>62</v>
      </c>
      <c r="AY78" s="41" t="s">
        <v>62</v>
      </c>
      <c r="AZ78" s="41"/>
      <c r="BA78" s="41"/>
      <c r="BB78" s="40">
        <v>1</v>
      </c>
      <c r="BC78" s="42">
        <f t="shared" si="1"/>
        <v>2</v>
      </c>
      <c r="BD78" s="26"/>
      <c r="BE78" s="26"/>
      <c r="BF78" s="26"/>
      <c r="BG78" s="26"/>
      <c r="BH78" s="26"/>
      <c r="BI78" s="26"/>
      <c r="BJ78" s="41" t="s">
        <v>65</v>
      </c>
      <c r="BK78" s="37" t="s">
        <v>65</v>
      </c>
      <c r="BL78" s="37" t="s">
        <v>65</v>
      </c>
      <c r="BM78" s="37" t="s">
        <v>65</v>
      </c>
      <c r="BN78" s="26" t="s">
        <v>86</v>
      </c>
      <c r="BO78" s="61" t="s">
        <v>65</v>
      </c>
      <c r="BP78" s="38" t="s">
        <v>65</v>
      </c>
      <c r="BQ78" s="26" t="s">
        <v>1142</v>
      </c>
      <c r="BR78" s="26"/>
      <c r="BS78" s="26" t="s">
        <v>65</v>
      </c>
      <c r="BT78" s="26" t="s">
        <v>1142</v>
      </c>
      <c r="BU78" s="26"/>
      <c r="BV78" s="26"/>
      <c r="BW78" s="26"/>
      <c r="BX78" s="26"/>
      <c r="BZ78" s="6" t="s">
        <v>1225</v>
      </c>
      <c r="CA78" s="268" t="s">
        <v>1228</v>
      </c>
      <c r="CB78" s="297" t="s">
        <v>1238</v>
      </c>
      <c r="CC78" s="295" t="s">
        <v>1256</v>
      </c>
      <c r="CD78" s="28" t="s">
        <v>1256</v>
      </c>
      <c r="CF78" s="374" t="s">
        <v>1531</v>
      </c>
      <c r="CG78" s="374"/>
      <c r="CH78" s="374" t="s">
        <v>96</v>
      </c>
    </row>
    <row r="79" spans="1:86" ht="52" x14ac:dyDescent="0.2">
      <c r="A79" s="571"/>
      <c r="B79" s="153">
        <v>1</v>
      </c>
      <c r="C79" s="371">
        <v>5</v>
      </c>
      <c r="D79" s="371" t="s">
        <v>433</v>
      </c>
      <c r="E79" s="154" t="s">
        <v>479</v>
      </c>
      <c r="F79" s="37" t="s">
        <v>480</v>
      </c>
      <c r="G79" s="59" t="s">
        <v>436</v>
      </c>
      <c r="H79" s="44" t="s">
        <v>481</v>
      </c>
      <c r="I79" s="155" t="s">
        <v>129</v>
      </c>
      <c r="J79" s="55" t="s">
        <v>55</v>
      </c>
      <c r="K79" s="37" t="s">
        <v>482</v>
      </c>
      <c r="L79" s="37"/>
      <c r="M79" s="34" t="s">
        <v>483</v>
      </c>
      <c r="N79" s="34" t="s">
        <v>58</v>
      </c>
      <c r="O79" s="37" t="s">
        <v>300</v>
      </c>
      <c r="P79" s="149">
        <v>0.04</v>
      </c>
      <c r="Q79" s="149" t="s">
        <v>484</v>
      </c>
      <c r="R79" s="149">
        <v>3.1E-2</v>
      </c>
      <c r="S79" s="149"/>
      <c r="T79" s="156" t="s">
        <v>62</v>
      </c>
      <c r="U79" s="61" t="s">
        <v>95</v>
      </c>
      <c r="V79" s="61" t="s">
        <v>63</v>
      </c>
      <c r="W79" s="157" t="s">
        <v>437</v>
      </c>
      <c r="X79" s="157"/>
      <c r="Y79" s="157"/>
      <c r="Z79" s="157"/>
      <c r="AA79" s="157"/>
      <c r="AB79" s="61" t="s">
        <v>65</v>
      </c>
      <c r="AC79" s="61" t="s">
        <v>278</v>
      </c>
      <c r="AD79" s="61"/>
      <c r="AE79" s="156">
        <v>4.5999999999999999E-2</v>
      </c>
      <c r="AF79" s="156"/>
      <c r="AG79" s="156"/>
      <c r="AH79" s="156"/>
      <c r="AI79" s="156"/>
      <c r="AJ79" s="156">
        <v>3.5999999999999997E-2</v>
      </c>
      <c r="AK79" s="156"/>
      <c r="AL79" s="156"/>
      <c r="AM79" s="156" t="s">
        <v>485</v>
      </c>
      <c r="AN79" s="156"/>
      <c r="AO79" s="156">
        <v>4.7E-2</v>
      </c>
      <c r="AP79" s="156"/>
      <c r="AQ79" s="156"/>
      <c r="AR79" s="156"/>
      <c r="AS79" s="156"/>
      <c r="AT79" s="156">
        <v>0.04</v>
      </c>
      <c r="AU79" s="156"/>
      <c r="AV79" s="156"/>
      <c r="AW79" s="41" t="s">
        <v>65</v>
      </c>
      <c r="AX79" s="41" t="s">
        <v>62</v>
      </c>
      <c r="AY79" s="41" t="s">
        <v>65</v>
      </c>
      <c r="AZ79" s="41"/>
      <c r="BA79" s="41"/>
      <c r="BB79" s="40">
        <v>1</v>
      </c>
      <c r="BC79" s="42">
        <f t="shared" si="1"/>
        <v>1</v>
      </c>
      <c r="BD79" s="26"/>
      <c r="BE79" s="26"/>
      <c r="BF79" s="26"/>
      <c r="BG79" s="26"/>
      <c r="BH79" s="26"/>
      <c r="BI79" s="26"/>
      <c r="BJ79" s="41" t="s">
        <v>367</v>
      </c>
      <c r="BK79" s="37" t="s">
        <v>65</v>
      </c>
      <c r="BL79" s="37" t="s">
        <v>65</v>
      </c>
      <c r="BM79" s="37" t="s">
        <v>65</v>
      </c>
      <c r="BN79" s="26" t="s">
        <v>86</v>
      </c>
      <c r="BO79" s="61" t="s">
        <v>65</v>
      </c>
      <c r="BP79" s="38" t="s">
        <v>65</v>
      </c>
      <c r="BQ79" s="26" t="s">
        <v>1143</v>
      </c>
      <c r="BR79" s="26"/>
      <c r="BS79" s="26" t="s">
        <v>65</v>
      </c>
      <c r="BT79" s="26" t="s">
        <v>1143</v>
      </c>
      <c r="BU79" s="26"/>
      <c r="BV79" s="26"/>
      <c r="BW79" s="26"/>
      <c r="BX79" s="26"/>
      <c r="BZ79" s="6" t="s">
        <v>1225</v>
      </c>
      <c r="CA79" s="268" t="s">
        <v>1228</v>
      </c>
      <c r="CB79" s="296"/>
      <c r="CC79" s="295" t="s">
        <v>1256</v>
      </c>
      <c r="CD79" s="28" t="s">
        <v>1256</v>
      </c>
      <c r="CF79" s="374" t="s">
        <v>1531</v>
      </c>
      <c r="CG79" s="374"/>
      <c r="CH79" s="374" t="s">
        <v>96</v>
      </c>
    </row>
    <row r="80" spans="1:86" ht="52" x14ac:dyDescent="0.2">
      <c r="A80" s="571"/>
      <c r="B80" s="153">
        <v>1</v>
      </c>
      <c r="C80" s="371">
        <v>5</v>
      </c>
      <c r="D80" s="371" t="s">
        <v>433</v>
      </c>
      <c r="E80" s="154" t="s">
        <v>479</v>
      </c>
      <c r="F80" s="37" t="s">
        <v>480</v>
      </c>
      <c r="G80" s="59" t="s">
        <v>436</v>
      </c>
      <c r="H80" s="44" t="s">
        <v>481</v>
      </c>
      <c r="I80" s="155" t="s">
        <v>54</v>
      </c>
      <c r="J80" s="55" t="s">
        <v>55</v>
      </c>
      <c r="K80" s="37" t="s">
        <v>486</v>
      </c>
      <c r="L80" s="37"/>
      <c r="M80" s="34" t="s">
        <v>487</v>
      </c>
      <c r="N80" s="34" t="s">
        <v>58</v>
      </c>
      <c r="O80" s="37" t="s">
        <v>300</v>
      </c>
      <c r="P80" s="149">
        <v>0.20599999999999999</v>
      </c>
      <c r="Q80" s="149" t="s">
        <v>488</v>
      </c>
      <c r="R80" s="149">
        <v>0.17699999999999999</v>
      </c>
      <c r="S80" s="149"/>
      <c r="T80" s="156" t="s">
        <v>62</v>
      </c>
      <c r="U80" s="61" t="s">
        <v>95</v>
      </c>
      <c r="V80" s="61" t="s">
        <v>63</v>
      </c>
      <c r="W80" s="157" t="s">
        <v>437</v>
      </c>
      <c r="X80" s="157"/>
      <c r="Y80" s="157"/>
      <c r="Z80" s="157"/>
      <c r="AA80" s="157"/>
      <c r="AB80" s="61" t="s">
        <v>65</v>
      </c>
      <c r="AC80" s="61" t="s">
        <v>278</v>
      </c>
      <c r="AD80" s="61"/>
      <c r="AE80" s="156">
        <v>0.224</v>
      </c>
      <c r="AF80" s="156"/>
      <c r="AG80" s="156"/>
      <c r="AH80" s="156"/>
      <c r="AI80" s="156"/>
      <c r="AJ80" s="156">
        <v>0.19400000000000001</v>
      </c>
      <c r="AK80" s="156"/>
      <c r="AL80" s="156"/>
      <c r="AM80" s="156"/>
      <c r="AN80" s="156"/>
      <c r="AO80" s="156">
        <v>0.214</v>
      </c>
      <c r="AP80" s="156"/>
      <c r="AQ80" s="156"/>
      <c r="AR80" s="156"/>
      <c r="AS80" s="156"/>
      <c r="AT80" s="156">
        <v>0.20599999999999999</v>
      </c>
      <c r="AU80" s="156"/>
      <c r="AV80" s="156"/>
      <c r="AW80" s="41" t="s">
        <v>65</v>
      </c>
      <c r="AX80" s="41" t="s">
        <v>62</v>
      </c>
      <c r="AY80" s="41" t="s">
        <v>65</v>
      </c>
      <c r="AZ80" s="41"/>
      <c r="BA80" s="41"/>
      <c r="BB80" s="40">
        <v>1</v>
      </c>
      <c r="BC80" s="42">
        <f t="shared" si="1"/>
        <v>1</v>
      </c>
      <c r="BD80" s="26"/>
      <c r="BE80" s="26"/>
      <c r="BF80" s="26"/>
      <c r="BG80" s="26"/>
      <c r="BH80" s="26"/>
      <c r="BI80" s="26"/>
      <c r="BJ80" s="41" t="s">
        <v>367</v>
      </c>
      <c r="BK80" s="37" t="s">
        <v>65</v>
      </c>
      <c r="BL80" s="37" t="s">
        <v>65</v>
      </c>
      <c r="BM80" s="37" t="s">
        <v>65</v>
      </c>
      <c r="BN80" s="26" t="s">
        <v>86</v>
      </c>
      <c r="BO80" s="61" t="s">
        <v>65</v>
      </c>
      <c r="BP80" s="38" t="s">
        <v>65</v>
      </c>
      <c r="BQ80" s="26" t="s">
        <v>1144</v>
      </c>
      <c r="BR80" s="26"/>
      <c r="BS80" s="26" t="s">
        <v>65</v>
      </c>
      <c r="BT80" s="26" t="s">
        <v>1144</v>
      </c>
      <c r="BU80" s="26"/>
      <c r="BV80" s="26"/>
      <c r="BW80" s="26"/>
      <c r="BX80" s="26"/>
      <c r="BZ80" s="6" t="s">
        <v>1225</v>
      </c>
      <c r="CA80" s="268" t="s">
        <v>1228</v>
      </c>
      <c r="CB80" s="296"/>
      <c r="CC80" s="295" t="s">
        <v>1256</v>
      </c>
      <c r="CD80" s="28" t="s">
        <v>1256</v>
      </c>
      <c r="CF80" s="374" t="s">
        <v>1531</v>
      </c>
      <c r="CG80" s="374"/>
      <c r="CH80" s="374" t="s">
        <v>96</v>
      </c>
    </row>
    <row r="81" spans="1:86" ht="65" x14ac:dyDescent="0.2">
      <c r="A81" s="571"/>
      <c r="B81" s="26">
        <v>1</v>
      </c>
      <c r="C81" s="371">
        <v>5</v>
      </c>
      <c r="D81" s="371" t="s">
        <v>433</v>
      </c>
      <c r="E81" s="154" t="s">
        <v>489</v>
      </c>
      <c r="F81" s="37" t="s">
        <v>490</v>
      </c>
      <c r="G81" s="29" t="s">
        <v>491</v>
      </c>
      <c r="H81" s="68" t="s">
        <v>492</v>
      </c>
      <c r="I81" s="158" t="s">
        <v>54</v>
      </c>
      <c r="J81" s="55" t="s">
        <v>55</v>
      </c>
      <c r="K81" s="37" t="s">
        <v>493</v>
      </c>
      <c r="L81" s="37"/>
      <c r="M81" s="34" t="s">
        <v>494</v>
      </c>
      <c r="N81" s="34" t="s">
        <v>58</v>
      </c>
      <c r="O81" s="34" t="s">
        <v>495</v>
      </c>
      <c r="P81" s="39" t="s">
        <v>496</v>
      </c>
      <c r="Q81" s="37" t="s">
        <v>348</v>
      </c>
      <c r="R81" s="37" t="s">
        <v>348</v>
      </c>
      <c r="S81" s="37"/>
      <c r="T81" s="156" t="s">
        <v>62</v>
      </c>
      <c r="U81" s="61" t="s">
        <v>54</v>
      </c>
      <c r="V81" s="61" t="s">
        <v>63</v>
      </c>
      <c r="W81" s="157" t="s">
        <v>102</v>
      </c>
      <c r="X81" s="157"/>
      <c r="Y81" s="157"/>
      <c r="Z81" s="157"/>
      <c r="AA81" s="157"/>
      <c r="AB81" s="61" t="s">
        <v>65</v>
      </c>
      <c r="AC81" s="61" t="s">
        <v>278</v>
      </c>
      <c r="AD81" s="61"/>
      <c r="AE81" s="61"/>
      <c r="AF81" s="61"/>
      <c r="AG81" s="61"/>
      <c r="AH81" s="61"/>
      <c r="AI81" s="61"/>
      <c r="AJ81" s="61"/>
      <c r="AK81" s="61"/>
      <c r="AL81" s="61"/>
      <c r="AM81" s="61"/>
      <c r="AN81" s="61"/>
      <c r="AO81" s="61"/>
      <c r="AP81" s="61"/>
      <c r="AQ81" s="149">
        <v>0.74099999999999999</v>
      </c>
      <c r="AR81" s="61"/>
      <c r="AS81" s="61"/>
      <c r="AT81" s="61"/>
      <c r="AU81" s="61"/>
      <c r="AV81" s="61"/>
      <c r="AW81" s="61" t="s">
        <v>62</v>
      </c>
      <c r="AX81" s="61" t="s">
        <v>65</v>
      </c>
      <c r="AY81" s="61" t="s">
        <v>67</v>
      </c>
      <c r="AZ81" s="61"/>
      <c r="BA81" s="61"/>
      <c r="BB81" s="40">
        <v>1</v>
      </c>
      <c r="BC81" s="42">
        <f t="shared" si="1"/>
        <v>2</v>
      </c>
      <c r="BD81" s="26"/>
      <c r="BE81" s="26"/>
      <c r="BF81" s="26"/>
      <c r="BG81" s="26"/>
      <c r="BH81" s="26"/>
      <c r="BI81" s="26"/>
      <c r="BJ81" s="41" t="s">
        <v>65</v>
      </c>
      <c r="BK81" s="37" t="s">
        <v>65</v>
      </c>
      <c r="BL81" s="37" t="s">
        <v>65</v>
      </c>
      <c r="BM81" s="37" t="s">
        <v>65</v>
      </c>
      <c r="BN81" s="61" t="s">
        <v>65</v>
      </c>
      <c r="BO81" s="61" t="s">
        <v>65</v>
      </c>
      <c r="BP81" s="38" t="s">
        <v>65</v>
      </c>
      <c r="BQ81" s="26" t="s">
        <v>1145</v>
      </c>
      <c r="BR81" s="26"/>
      <c r="BS81" s="26" t="s">
        <v>65</v>
      </c>
      <c r="BT81" s="26" t="s">
        <v>1145</v>
      </c>
      <c r="BU81" s="26"/>
      <c r="BV81" s="26"/>
      <c r="BW81" s="26"/>
      <c r="BX81" s="26"/>
      <c r="BZ81" s="268" t="s">
        <v>1225</v>
      </c>
      <c r="CA81" s="268" t="s">
        <v>1228</v>
      </c>
      <c r="CB81" s="296"/>
      <c r="CC81" s="295" t="s">
        <v>1256</v>
      </c>
      <c r="CD81" s="28" t="s">
        <v>1256</v>
      </c>
      <c r="CF81" s="374" t="s">
        <v>1531</v>
      </c>
      <c r="CG81" s="374"/>
      <c r="CH81" s="407"/>
    </row>
    <row r="82" spans="1:86" ht="78" x14ac:dyDescent="0.2">
      <c r="A82" s="571"/>
      <c r="B82" s="26">
        <v>1</v>
      </c>
      <c r="C82" s="371">
        <v>5</v>
      </c>
      <c r="D82" s="371" t="s">
        <v>433</v>
      </c>
      <c r="E82" s="159" t="s">
        <v>489</v>
      </c>
      <c r="F82" s="37" t="s">
        <v>490</v>
      </c>
      <c r="G82" s="29" t="s">
        <v>491</v>
      </c>
      <c r="H82" s="68" t="s">
        <v>492</v>
      </c>
      <c r="I82" s="155" t="s">
        <v>463</v>
      </c>
      <c r="J82" s="55" t="s">
        <v>55</v>
      </c>
      <c r="K82" s="37" t="s">
        <v>497</v>
      </c>
      <c r="L82" s="37"/>
      <c r="M82" s="34" t="s">
        <v>498</v>
      </c>
      <c r="N82" s="34" t="s">
        <v>58</v>
      </c>
      <c r="O82" s="34" t="s">
        <v>495</v>
      </c>
      <c r="P82" s="39" t="s">
        <v>499</v>
      </c>
      <c r="Q82" s="37" t="s">
        <v>348</v>
      </c>
      <c r="R82" s="37" t="s">
        <v>348</v>
      </c>
      <c r="S82" s="37"/>
      <c r="T82" s="156" t="s">
        <v>62</v>
      </c>
      <c r="U82" s="61" t="s">
        <v>54</v>
      </c>
      <c r="V82" s="61" t="s">
        <v>63</v>
      </c>
      <c r="W82" s="157" t="s">
        <v>102</v>
      </c>
      <c r="X82" s="61"/>
      <c r="Y82" s="61"/>
      <c r="Z82" s="61"/>
      <c r="AA82" s="61"/>
      <c r="AB82" s="61" t="s">
        <v>65</v>
      </c>
      <c r="AC82" s="61" t="s">
        <v>278</v>
      </c>
      <c r="AD82" s="61"/>
      <c r="AE82" s="61"/>
      <c r="AF82" s="61"/>
      <c r="AG82" s="61"/>
      <c r="AH82" s="61"/>
      <c r="AI82" s="61"/>
      <c r="AJ82" s="61"/>
      <c r="AK82" s="61"/>
      <c r="AL82" s="61"/>
      <c r="AM82" s="61"/>
      <c r="AN82" s="61"/>
      <c r="AO82" s="61"/>
      <c r="AP82" s="61"/>
      <c r="AQ82" s="56">
        <v>0.11899999999999999</v>
      </c>
      <c r="AR82" s="61"/>
      <c r="AS82" s="61"/>
      <c r="AT82" s="61"/>
      <c r="AU82" s="61"/>
      <c r="AV82" s="61"/>
      <c r="AW82" s="61" t="s">
        <v>62</v>
      </c>
      <c r="AX82" s="61" t="s">
        <v>65</v>
      </c>
      <c r="AY82" s="61" t="s">
        <v>62</v>
      </c>
      <c r="AZ82" s="61"/>
      <c r="BA82" s="61"/>
      <c r="BB82" s="40">
        <v>1</v>
      </c>
      <c r="BC82" s="42">
        <f t="shared" si="1"/>
        <v>2</v>
      </c>
      <c r="BD82" s="26"/>
      <c r="BE82" s="26"/>
      <c r="BF82" s="26"/>
      <c r="BG82" s="26"/>
      <c r="BH82" s="26"/>
      <c r="BI82" s="26"/>
      <c r="BJ82" s="41" t="s">
        <v>65</v>
      </c>
      <c r="BK82" s="37" t="s">
        <v>65</v>
      </c>
      <c r="BL82" s="37" t="s">
        <v>65</v>
      </c>
      <c r="BM82" s="37" t="s">
        <v>65</v>
      </c>
      <c r="BN82" s="61" t="s">
        <v>65</v>
      </c>
      <c r="BO82" s="61" t="s">
        <v>65</v>
      </c>
      <c r="BP82" s="38" t="s">
        <v>65</v>
      </c>
      <c r="BQ82" s="26" t="s">
        <v>1146</v>
      </c>
      <c r="BR82" s="26"/>
      <c r="BS82" s="26" t="s">
        <v>65</v>
      </c>
      <c r="BT82" s="26" t="s">
        <v>1146</v>
      </c>
      <c r="BU82" s="26"/>
      <c r="BV82" s="26"/>
      <c r="BW82" s="26"/>
      <c r="BX82" s="26"/>
      <c r="BZ82" s="268" t="s">
        <v>1225</v>
      </c>
      <c r="CA82" s="268" t="s">
        <v>1228</v>
      </c>
      <c r="CB82" s="296"/>
      <c r="CC82" s="295" t="s">
        <v>1256</v>
      </c>
      <c r="CD82" s="28" t="s">
        <v>1256</v>
      </c>
      <c r="CF82" s="374" t="s">
        <v>1531</v>
      </c>
      <c r="CG82" s="374"/>
      <c r="CH82" s="374" t="s">
        <v>96</v>
      </c>
    </row>
    <row r="83" spans="1:86" ht="195" x14ac:dyDescent="0.2">
      <c r="A83" s="571"/>
      <c r="B83" s="26">
        <v>1</v>
      </c>
      <c r="C83" s="371">
        <v>5</v>
      </c>
      <c r="D83" s="371" t="s">
        <v>433</v>
      </c>
      <c r="E83" s="154" t="s">
        <v>500</v>
      </c>
      <c r="F83" s="37" t="s">
        <v>501</v>
      </c>
      <c r="G83" s="59" t="s">
        <v>502</v>
      </c>
      <c r="H83" s="68" t="s">
        <v>503</v>
      </c>
      <c r="I83" s="158" t="s">
        <v>129</v>
      </c>
      <c r="J83" s="55" t="s">
        <v>55</v>
      </c>
      <c r="K83" s="37" t="s">
        <v>504</v>
      </c>
      <c r="L83" s="34"/>
      <c r="M83" s="37" t="s">
        <v>505</v>
      </c>
      <c r="N83" s="34" t="s">
        <v>58</v>
      </c>
      <c r="O83" s="34" t="s">
        <v>506</v>
      </c>
      <c r="P83" s="149">
        <v>0.36599999999999999</v>
      </c>
      <c r="Q83" s="39">
        <v>0.36599999999999999</v>
      </c>
      <c r="R83" s="149">
        <v>0.5</v>
      </c>
      <c r="S83" s="149"/>
      <c r="T83" s="156" t="s">
        <v>62</v>
      </c>
      <c r="U83" s="61" t="s">
        <v>506</v>
      </c>
      <c r="V83" s="61" t="s">
        <v>469</v>
      </c>
      <c r="W83" s="157" t="s">
        <v>437</v>
      </c>
      <c r="X83" s="157"/>
      <c r="Y83" s="157"/>
      <c r="Z83" s="157"/>
      <c r="AA83" s="157"/>
      <c r="AB83" s="61" t="s">
        <v>65</v>
      </c>
      <c r="AC83" s="61" t="s">
        <v>65</v>
      </c>
      <c r="AD83" s="61" t="s">
        <v>54</v>
      </c>
      <c r="AE83" s="61"/>
      <c r="AF83" s="61"/>
      <c r="AG83" s="61"/>
      <c r="AH83" s="156">
        <v>0.15311306040095601</v>
      </c>
      <c r="AI83" s="160"/>
      <c r="AJ83" s="160"/>
      <c r="AK83" s="160"/>
      <c r="AL83" s="156">
        <v>0.19422147169723999</v>
      </c>
      <c r="AM83" s="156"/>
      <c r="AN83" s="156"/>
      <c r="AO83" s="156"/>
      <c r="AP83" s="156">
        <v>0.360731505235733</v>
      </c>
      <c r="AQ83" s="156"/>
      <c r="AR83" s="156"/>
      <c r="AS83" s="156"/>
      <c r="AT83" s="156">
        <f>41371/112904*100%</f>
        <v>0.36642634450506623</v>
      </c>
      <c r="AU83" s="61"/>
      <c r="AV83" s="61"/>
      <c r="AW83" s="41" t="s">
        <v>65</v>
      </c>
      <c r="AX83" s="60" t="s">
        <v>65</v>
      </c>
      <c r="AY83" s="60" t="s">
        <v>67</v>
      </c>
      <c r="AZ83" s="61" t="s">
        <v>507</v>
      </c>
      <c r="BA83" s="61"/>
      <c r="BB83" s="40">
        <v>0</v>
      </c>
      <c r="BC83" s="42">
        <f t="shared" si="1"/>
        <v>2</v>
      </c>
      <c r="BD83" s="26"/>
      <c r="BE83" s="26"/>
      <c r="BF83" s="26"/>
      <c r="BG83" s="26"/>
      <c r="BH83" s="26"/>
      <c r="BI83" s="26"/>
      <c r="BJ83" s="41" t="s">
        <v>65</v>
      </c>
      <c r="BK83" s="289" t="s">
        <v>62</v>
      </c>
      <c r="BL83" s="61" t="s">
        <v>62</v>
      </c>
      <c r="BM83" s="287" t="s">
        <v>62</v>
      </c>
      <c r="BN83" s="61" t="s">
        <v>62</v>
      </c>
      <c r="BO83" s="61" t="s">
        <v>65</v>
      </c>
      <c r="BP83" s="67"/>
      <c r="BQ83" s="26" t="s">
        <v>1147</v>
      </c>
      <c r="BR83" s="26"/>
      <c r="BS83" s="26" t="s">
        <v>65</v>
      </c>
      <c r="BT83" s="26" t="s">
        <v>1147</v>
      </c>
      <c r="BU83" s="26"/>
      <c r="BV83" s="26"/>
      <c r="BW83" s="26"/>
      <c r="BX83" s="26"/>
      <c r="BZ83" s="6" t="s">
        <v>1230</v>
      </c>
      <c r="CA83" s="268" t="s">
        <v>1228</v>
      </c>
      <c r="CB83" s="296"/>
      <c r="CC83" s="295" t="s">
        <v>1256</v>
      </c>
      <c r="CD83" s="28" t="s">
        <v>1256</v>
      </c>
      <c r="CF83" s="374" t="s">
        <v>1531</v>
      </c>
      <c r="CG83" s="374"/>
      <c r="CH83" s="374" t="s">
        <v>96</v>
      </c>
    </row>
    <row r="84" spans="1:86" ht="81" x14ac:dyDescent="0.2">
      <c r="A84" s="571"/>
      <c r="B84" s="84">
        <v>1</v>
      </c>
      <c r="C84" s="371">
        <v>5</v>
      </c>
      <c r="D84" s="371" t="s">
        <v>433</v>
      </c>
      <c r="E84" s="161" t="s">
        <v>513</v>
      </c>
      <c r="F84" s="37" t="s">
        <v>514</v>
      </c>
      <c r="G84" s="59" t="s">
        <v>149</v>
      </c>
      <c r="H84" s="68" t="s">
        <v>294</v>
      </c>
      <c r="I84" s="31" t="s">
        <v>54</v>
      </c>
      <c r="J84" s="32" t="s">
        <v>55</v>
      </c>
      <c r="K84" s="37" t="s">
        <v>295</v>
      </c>
      <c r="L84" s="37">
        <v>1</v>
      </c>
      <c r="M84" s="37" t="s">
        <v>515</v>
      </c>
      <c r="N84" s="37" t="s">
        <v>297</v>
      </c>
      <c r="O84" s="37" t="s">
        <v>155</v>
      </c>
      <c r="P84" s="38">
        <v>63.9</v>
      </c>
      <c r="Q84" s="38">
        <v>62</v>
      </c>
      <c r="R84" s="38">
        <v>46</v>
      </c>
      <c r="S84" s="317"/>
      <c r="T84" s="95" t="s">
        <v>62</v>
      </c>
      <c r="U84" s="37" t="s">
        <v>95</v>
      </c>
      <c r="V84" s="53" t="s">
        <v>63</v>
      </c>
      <c r="W84" s="29" t="s">
        <v>90</v>
      </c>
      <c r="X84" s="29"/>
      <c r="Y84" s="54"/>
      <c r="Z84" s="54"/>
      <c r="AA84" s="54"/>
      <c r="AB84" s="53" t="s">
        <v>65</v>
      </c>
      <c r="AC84" s="53" t="s">
        <v>65</v>
      </c>
      <c r="AD84" s="53" t="s">
        <v>54</v>
      </c>
      <c r="AE84" s="83">
        <v>81.972631109346636</v>
      </c>
      <c r="AF84" s="38">
        <v>78.385542754461412</v>
      </c>
      <c r="AG84" s="38">
        <v>74.666051123533492</v>
      </c>
      <c r="AH84" s="38">
        <v>75.258991453008463</v>
      </c>
      <c r="AI84" s="38">
        <v>76.368674864068822</v>
      </c>
      <c r="AJ84" s="38">
        <v>75.57776511919576</v>
      </c>
      <c r="AK84" s="38">
        <v>75.940343062238469</v>
      </c>
      <c r="AL84" s="38">
        <v>75.909432712342166</v>
      </c>
      <c r="AM84" s="38">
        <v>76.041905070581763</v>
      </c>
      <c r="AN84" s="38">
        <v>73.974843092424493</v>
      </c>
      <c r="AO84" s="38">
        <v>68.847400655070814</v>
      </c>
      <c r="AP84" s="38">
        <v>69.97146075644369</v>
      </c>
      <c r="AQ84" s="38">
        <v>72.587971415546932</v>
      </c>
      <c r="AR84" s="38">
        <v>69.250097737071883</v>
      </c>
      <c r="AS84" s="38">
        <v>67.438452246059924</v>
      </c>
      <c r="AT84" s="126">
        <v>63.881660600548088</v>
      </c>
      <c r="AU84" s="97"/>
      <c r="AV84" s="98"/>
      <c r="AW84" s="53" t="s">
        <v>65</v>
      </c>
      <c r="AX84" s="53" t="s">
        <v>62</v>
      </c>
      <c r="AY84" s="53" t="s">
        <v>65</v>
      </c>
      <c r="AZ84" s="53"/>
      <c r="BA84" s="53"/>
      <c r="BB84" s="40">
        <v>1</v>
      </c>
      <c r="BC84" s="42">
        <f t="shared" si="1"/>
        <v>2</v>
      </c>
      <c r="BD84" s="26"/>
      <c r="BE84" s="26"/>
      <c r="BF84" s="26"/>
      <c r="BG84" s="26"/>
      <c r="BH84" s="26"/>
      <c r="BI84" s="26"/>
      <c r="BJ84" s="37" t="s">
        <v>65</v>
      </c>
      <c r="BK84" s="37" t="s">
        <v>65</v>
      </c>
      <c r="BL84" s="37" t="s">
        <v>65</v>
      </c>
      <c r="BM84" s="37" t="s">
        <v>65</v>
      </c>
      <c r="BN84" s="26" t="s">
        <v>86</v>
      </c>
      <c r="BO84" s="37" t="s">
        <v>65</v>
      </c>
      <c r="BP84" s="38" t="s">
        <v>65</v>
      </c>
      <c r="BQ84" s="26" t="s">
        <v>516</v>
      </c>
      <c r="BR84" s="26"/>
      <c r="BS84" s="26" t="s">
        <v>65</v>
      </c>
      <c r="BT84" s="26" t="s">
        <v>516</v>
      </c>
      <c r="BU84" s="26"/>
      <c r="BV84" s="26"/>
      <c r="BW84" s="26"/>
      <c r="BX84" s="26" t="s">
        <v>517</v>
      </c>
      <c r="BZ84" s="6" t="s">
        <v>1225</v>
      </c>
      <c r="CA84" s="268" t="s">
        <v>1228</v>
      </c>
      <c r="CB84" s="297" t="s">
        <v>1238</v>
      </c>
      <c r="CC84" s="297" t="s">
        <v>1293</v>
      </c>
      <c r="CD84" s="28" t="s">
        <v>1401</v>
      </c>
      <c r="CE84" s="268" t="s">
        <v>1220</v>
      </c>
      <c r="CF84" s="374" t="s">
        <v>1531</v>
      </c>
      <c r="CG84" s="374"/>
      <c r="CH84" s="374" t="s">
        <v>96</v>
      </c>
    </row>
    <row r="85" spans="1:86" ht="78" x14ac:dyDescent="0.2">
      <c r="A85" s="571"/>
      <c r="B85" s="84">
        <v>1</v>
      </c>
      <c r="C85" s="371">
        <v>5</v>
      </c>
      <c r="D85" s="371" t="s">
        <v>433</v>
      </c>
      <c r="E85" s="161" t="s">
        <v>513</v>
      </c>
      <c r="F85" s="37" t="s">
        <v>514</v>
      </c>
      <c r="G85" s="59" t="s">
        <v>149</v>
      </c>
      <c r="H85" s="68" t="s">
        <v>1508</v>
      </c>
      <c r="I85" s="31" t="s">
        <v>110</v>
      </c>
      <c r="J85" s="32" t="s">
        <v>55</v>
      </c>
      <c r="K85" s="37" t="s">
        <v>298</v>
      </c>
      <c r="L85" s="37">
        <v>1</v>
      </c>
      <c r="M85" s="37" t="s">
        <v>299</v>
      </c>
      <c r="N85" s="37" t="s">
        <v>58</v>
      </c>
      <c r="O85" s="37" t="s">
        <v>300</v>
      </c>
      <c r="P85" s="39">
        <v>0.17399999999999999</v>
      </c>
      <c r="Q85" s="39" t="s">
        <v>301</v>
      </c>
      <c r="R85" s="39">
        <v>0.12</v>
      </c>
      <c r="S85" s="39"/>
      <c r="T85" s="52" t="s">
        <v>62</v>
      </c>
      <c r="U85" s="37" t="s">
        <v>95</v>
      </c>
      <c r="V85" s="53" t="s">
        <v>63</v>
      </c>
      <c r="W85" s="29" t="s">
        <v>90</v>
      </c>
      <c r="X85" s="29"/>
      <c r="Y85" s="54"/>
      <c r="Z85" s="54"/>
      <c r="AA85" s="54"/>
      <c r="AB85" s="53" t="s">
        <v>65</v>
      </c>
      <c r="AC85" s="53" t="s">
        <v>278</v>
      </c>
      <c r="AD85" s="53"/>
      <c r="AE85" s="62">
        <v>0.19</v>
      </c>
      <c r="AF85" s="37"/>
      <c r="AG85" s="37"/>
      <c r="AH85" s="37"/>
      <c r="AI85" s="37"/>
      <c r="AJ85" s="62">
        <v>0.21</v>
      </c>
      <c r="AK85" s="37"/>
      <c r="AL85" s="37"/>
      <c r="AM85" s="37"/>
      <c r="AN85" s="37"/>
      <c r="AO85" s="62">
        <v>0.2</v>
      </c>
      <c r="AP85" s="37"/>
      <c r="AQ85" s="37"/>
      <c r="AR85" s="37"/>
      <c r="AS85" s="37"/>
      <c r="AT85" s="62">
        <v>0.17</v>
      </c>
      <c r="AU85" s="37"/>
      <c r="AV85" s="53"/>
      <c r="AW85" s="53" t="s">
        <v>65</v>
      </c>
      <c r="AX85" s="53" t="s">
        <v>62</v>
      </c>
      <c r="AY85" s="53" t="s">
        <v>62</v>
      </c>
      <c r="AZ85" s="53"/>
      <c r="BA85" s="53"/>
      <c r="BB85" s="40">
        <v>1</v>
      </c>
      <c r="BC85" s="42">
        <f t="shared" si="1"/>
        <v>2</v>
      </c>
      <c r="BD85" s="26"/>
      <c r="BE85" s="26"/>
      <c r="BF85" s="26"/>
      <c r="BG85" s="26"/>
      <c r="BH85" s="26"/>
      <c r="BI85" s="26"/>
      <c r="BJ85" s="37" t="s">
        <v>65</v>
      </c>
      <c r="BK85" s="37" t="s">
        <v>65</v>
      </c>
      <c r="BL85" s="37" t="s">
        <v>65</v>
      </c>
      <c r="BM85" s="37" t="s">
        <v>65</v>
      </c>
      <c r="BN85" s="26" t="s">
        <v>86</v>
      </c>
      <c r="BO85" s="37" t="s">
        <v>65</v>
      </c>
      <c r="BP85" s="38" t="s">
        <v>65</v>
      </c>
      <c r="BQ85" s="26" t="s">
        <v>518</v>
      </c>
      <c r="BR85" s="26"/>
      <c r="BS85" s="26" t="s">
        <v>65</v>
      </c>
      <c r="BT85" s="26" t="s">
        <v>518</v>
      </c>
      <c r="BU85" s="26"/>
      <c r="BV85" s="26"/>
      <c r="BW85" s="26"/>
      <c r="BX85" s="26" t="s">
        <v>519</v>
      </c>
      <c r="BZ85" s="6" t="s">
        <v>1225</v>
      </c>
      <c r="CA85" s="268" t="s">
        <v>1228</v>
      </c>
      <c r="CB85" s="297" t="s">
        <v>1238</v>
      </c>
      <c r="CC85" s="297" t="s">
        <v>1293</v>
      </c>
      <c r="CD85" s="28" t="s">
        <v>1256</v>
      </c>
      <c r="CF85" s="374" t="s">
        <v>1531</v>
      </c>
      <c r="CG85" s="374"/>
      <c r="CH85" s="374" t="s">
        <v>96</v>
      </c>
    </row>
    <row r="86" spans="1:86" ht="78" x14ac:dyDescent="0.2">
      <c r="A86" s="571"/>
      <c r="B86" s="84">
        <v>1</v>
      </c>
      <c r="C86" s="371">
        <v>5</v>
      </c>
      <c r="D86" s="371" t="s">
        <v>433</v>
      </c>
      <c r="E86" s="161" t="s">
        <v>513</v>
      </c>
      <c r="F86" s="37" t="s">
        <v>514</v>
      </c>
      <c r="G86" s="59" t="s">
        <v>149</v>
      </c>
      <c r="H86" s="68" t="s">
        <v>1508</v>
      </c>
      <c r="I86" s="31" t="s">
        <v>110</v>
      </c>
      <c r="J86" s="32" t="s">
        <v>303</v>
      </c>
      <c r="K86" s="37" t="s">
        <v>304</v>
      </c>
      <c r="L86" s="37">
        <v>1</v>
      </c>
      <c r="M86" s="37" t="s">
        <v>305</v>
      </c>
      <c r="N86" s="37" t="s">
        <v>58</v>
      </c>
      <c r="O86" s="37" t="s">
        <v>155</v>
      </c>
      <c r="P86" s="39">
        <v>0.20100000000000001</v>
      </c>
      <c r="Q86" s="39">
        <v>0.19</v>
      </c>
      <c r="R86" s="39">
        <v>0.14000000000000001</v>
      </c>
      <c r="S86" s="39"/>
      <c r="T86" s="52" t="s">
        <v>62</v>
      </c>
      <c r="U86" s="37" t="s">
        <v>95</v>
      </c>
      <c r="V86" s="53" t="s">
        <v>63</v>
      </c>
      <c r="W86" s="29" t="s">
        <v>90</v>
      </c>
      <c r="X86" s="29"/>
      <c r="Y86" s="54"/>
      <c r="Z86" s="54"/>
      <c r="AA86" s="54"/>
      <c r="AB86" s="53" t="s">
        <v>65</v>
      </c>
      <c r="AC86" s="53" t="s">
        <v>278</v>
      </c>
      <c r="AD86" s="53"/>
      <c r="AE86" s="286"/>
      <c r="AF86" s="83"/>
      <c r="AG86" s="83"/>
      <c r="AH86" s="83"/>
      <c r="AI86" s="83"/>
      <c r="AJ86" s="83">
        <v>26.31</v>
      </c>
      <c r="AK86" s="83">
        <v>25.8</v>
      </c>
      <c r="AL86" s="83">
        <v>24.98</v>
      </c>
      <c r="AM86" s="83">
        <v>25.12</v>
      </c>
      <c r="AN86" s="83">
        <v>24.76</v>
      </c>
      <c r="AO86" s="83">
        <v>23.57</v>
      </c>
      <c r="AP86" s="83">
        <v>21.89</v>
      </c>
      <c r="AQ86" s="83">
        <v>20.7</v>
      </c>
      <c r="AR86" s="83">
        <v>20.58</v>
      </c>
      <c r="AS86" s="83">
        <v>20.83</v>
      </c>
      <c r="AT86" s="83">
        <v>20.100000000000001</v>
      </c>
      <c r="AU86" s="53"/>
      <c r="AV86" s="53"/>
      <c r="AW86" s="53" t="s">
        <v>65</v>
      </c>
      <c r="AX86" s="53" t="s">
        <v>62</v>
      </c>
      <c r="AY86" s="53" t="s">
        <v>62</v>
      </c>
      <c r="AZ86" s="53" t="s">
        <v>520</v>
      </c>
      <c r="BA86" s="53"/>
      <c r="BB86" s="40"/>
      <c r="BC86" s="42">
        <f t="shared" si="1"/>
        <v>2</v>
      </c>
      <c r="BD86" s="84" t="s">
        <v>96</v>
      </c>
      <c r="BE86" s="84" t="s">
        <v>96</v>
      </c>
      <c r="BF86" s="84" t="s">
        <v>96</v>
      </c>
      <c r="BG86" s="84" t="s">
        <v>96</v>
      </c>
      <c r="BH86" s="84" t="s">
        <v>96</v>
      </c>
      <c r="BI86" s="26" t="s">
        <v>96</v>
      </c>
      <c r="BJ86" s="37" t="s">
        <v>65</v>
      </c>
      <c r="BK86" s="37" t="s">
        <v>65</v>
      </c>
      <c r="BL86" s="37" t="s">
        <v>65</v>
      </c>
      <c r="BM86" s="37" t="s">
        <v>65</v>
      </c>
      <c r="BN86" s="26" t="s">
        <v>86</v>
      </c>
      <c r="BO86" s="53" t="s">
        <v>65</v>
      </c>
      <c r="BP86" s="67"/>
      <c r="BQ86" s="26" t="s">
        <v>521</v>
      </c>
      <c r="BR86" s="26"/>
      <c r="BS86" s="26" t="s">
        <v>65</v>
      </c>
      <c r="BT86" s="26" t="s">
        <v>521</v>
      </c>
      <c r="BU86" s="26"/>
      <c r="BV86" s="26"/>
      <c r="BW86" s="26"/>
      <c r="BX86" s="26" t="s">
        <v>522</v>
      </c>
      <c r="BZ86" s="6" t="s">
        <v>1225</v>
      </c>
      <c r="CA86" s="268" t="s">
        <v>1228</v>
      </c>
      <c r="CB86" s="297" t="s">
        <v>1238</v>
      </c>
      <c r="CC86" s="297" t="s">
        <v>1293</v>
      </c>
      <c r="CD86" s="28" t="s">
        <v>1415</v>
      </c>
      <c r="CE86" s="268" t="s">
        <v>1220</v>
      </c>
      <c r="CF86" s="374" t="s">
        <v>1531</v>
      </c>
      <c r="CG86" s="374"/>
      <c r="CH86" s="374" t="s">
        <v>96</v>
      </c>
    </row>
    <row r="87" spans="1:86" ht="78" x14ac:dyDescent="0.2">
      <c r="A87" s="571"/>
      <c r="B87" s="84">
        <v>1</v>
      </c>
      <c r="C87" s="371">
        <v>5</v>
      </c>
      <c r="D87" s="371" t="s">
        <v>433</v>
      </c>
      <c r="E87" s="161" t="s">
        <v>513</v>
      </c>
      <c r="F87" s="37" t="s">
        <v>514</v>
      </c>
      <c r="G87" s="59" t="s">
        <v>149</v>
      </c>
      <c r="H87" s="68" t="s">
        <v>1508</v>
      </c>
      <c r="I87" s="31" t="s">
        <v>110</v>
      </c>
      <c r="J87" s="32" t="s">
        <v>55</v>
      </c>
      <c r="K87" s="37" t="s">
        <v>307</v>
      </c>
      <c r="L87" s="37">
        <v>1</v>
      </c>
      <c r="M87" s="37" t="s">
        <v>308</v>
      </c>
      <c r="N87" s="33" t="s">
        <v>58</v>
      </c>
      <c r="O87" s="37" t="s">
        <v>523</v>
      </c>
      <c r="P87" s="128">
        <v>0.28499999999999998</v>
      </c>
      <c r="Q87" s="129" t="s">
        <v>309</v>
      </c>
      <c r="R87" s="129">
        <v>0.48599999999999999</v>
      </c>
      <c r="S87" s="319"/>
      <c r="T87" s="95" t="s">
        <v>62</v>
      </c>
      <c r="U87" s="37" t="s">
        <v>95</v>
      </c>
      <c r="V87" s="53" t="s">
        <v>63</v>
      </c>
      <c r="W87" s="29" t="s">
        <v>90</v>
      </c>
      <c r="X87" s="29"/>
      <c r="Y87" s="54"/>
      <c r="Z87" s="54"/>
      <c r="AA87" s="54"/>
      <c r="AB87" s="53"/>
      <c r="AC87" s="53"/>
      <c r="AD87" s="53"/>
      <c r="AE87" s="290">
        <v>12.1</v>
      </c>
      <c r="AF87" s="290"/>
      <c r="AG87" s="290"/>
      <c r="AH87" s="290"/>
      <c r="AI87" s="290"/>
      <c r="AJ87" s="290">
        <v>16.600000000000001</v>
      </c>
      <c r="AK87" s="290"/>
      <c r="AL87" s="290"/>
      <c r="AM87" s="290"/>
      <c r="AN87" s="290"/>
      <c r="AO87" s="290">
        <v>24.3</v>
      </c>
      <c r="AP87" s="290"/>
      <c r="AQ87" s="290"/>
      <c r="AR87" s="290"/>
      <c r="AS87" s="290"/>
      <c r="AT87" s="290">
        <v>28.5</v>
      </c>
      <c r="AU87" s="53"/>
      <c r="AV87" s="53"/>
      <c r="AW87" s="53" t="s">
        <v>65</v>
      </c>
      <c r="AX87" s="53" t="s">
        <v>62</v>
      </c>
      <c r="AY87" s="53" t="s">
        <v>67</v>
      </c>
      <c r="AZ87" s="53" t="s">
        <v>310</v>
      </c>
      <c r="BA87" s="53"/>
      <c r="BB87" s="137"/>
      <c r="BC87" s="42">
        <f t="shared" si="1"/>
        <v>2</v>
      </c>
      <c r="BD87" s="84" t="s">
        <v>96</v>
      </c>
      <c r="BE87" s="84" t="s">
        <v>96</v>
      </c>
      <c r="BF87" s="84" t="s">
        <v>96</v>
      </c>
      <c r="BG87" s="84" t="s">
        <v>96</v>
      </c>
      <c r="BH87" s="84" t="s">
        <v>96</v>
      </c>
      <c r="BI87" s="26" t="s">
        <v>96</v>
      </c>
      <c r="BJ87" s="37" t="s">
        <v>65</v>
      </c>
      <c r="BK87" s="37" t="s">
        <v>65</v>
      </c>
      <c r="BL87" s="37" t="s">
        <v>65</v>
      </c>
      <c r="BM87" s="37" t="s">
        <v>65</v>
      </c>
      <c r="BN87" s="26" t="s">
        <v>86</v>
      </c>
      <c r="BO87" s="94" t="s">
        <v>62</v>
      </c>
      <c r="BP87" s="67"/>
      <c r="BQ87" s="26" t="s">
        <v>524</v>
      </c>
      <c r="BR87" s="26" t="s">
        <v>311</v>
      </c>
      <c r="BS87" s="26" t="s">
        <v>62</v>
      </c>
      <c r="BT87" s="26" t="e">
        <v>#N/A</v>
      </c>
      <c r="BU87" s="26"/>
      <c r="BV87" s="26" t="s">
        <v>525</v>
      </c>
      <c r="BW87" s="26">
        <v>1</v>
      </c>
      <c r="BX87" s="26" t="s">
        <v>1223</v>
      </c>
      <c r="BY87" s="37" t="s">
        <v>1220</v>
      </c>
      <c r="BZ87" s="6" t="s">
        <v>1230</v>
      </c>
      <c r="CA87" s="268" t="s">
        <v>1228</v>
      </c>
      <c r="CB87" s="297" t="s">
        <v>1238</v>
      </c>
      <c r="CC87" s="297" t="s">
        <v>1293</v>
      </c>
      <c r="CD87" s="37" t="s">
        <v>1411</v>
      </c>
      <c r="CE87" s="268" t="s">
        <v>1220</v>
      </c>
      <c r="CF87" s="374" t="s">
        <v>1531</v>
      </c>
      <c r="CG87" s="374"/>
      <c r="CH87" s="374" t="s">
        <v>96</v>
      </c>
    </row>
    <row r="88" spans="1:86" ht="78" x14ac:dyDescent="0.2">
      <c r="A88" s="571"/>
      <c r="B88" s="84">
        <v>1</v>
      </c>
      <c r="C88" s="371">
        <v>5</v>
      </c>
      <c r="D88" s="371" t="s">
        <v>433</v>
      </c>
      <c r="E88" s="161" t="s">
        <v>513</v>
      </c>
      <c r="F88" s="37" t="s">
        <v>514</v>
      </c>
      <c r="G88" s="59" t="s">
        <v>149</v>
      </c>
      <c r="H88" s="68" t="s">
        <v>1508</v>
      </c>
      <c r="I88" s="31" t="s">
        <v>110</v>
      </c>
      <c r="J88" s="32" t="s">
        <v>55</v>
      </c>
      <c r="K88" s="37" t="s">
        <v>313</v>
      </c>
      <c r="L88" s="37">
        <v>1</v>
      </c>
      <c r="M88" s="37" t="s">
        <v>314</v>
      </c>
      <c r="N88" s="37" t="s">
        <v>58</v>
      </c>
      <c r="O88" s="37" t="s">
        <v>300</v>
      </c>
      <c r="P88" s="39">
        <v>0.61399999999999999</v>
      </c>
      <c r="Q88" s="39" t="s">
        <v>315</v>
      </c>
      <c r="R88" s="39">
        <v>0.81399999999999995</v>
      </c>
      <c r="S88" s="39"/>
      <c r="T88" s="52" t="s">
        <v>62</v>
      </c>
      <c r="U88" s="37" t="s">
        <v>95</v>
      </c>
      <c r="V88" s="53" t="s">
        <v>63</v>
      </c>
      <c r="W88" s="29" t="s">
        <v>90</v>
      </c>
      <c r="X88" s="29"/>
      <c r="Y88" s="54"/>
      <c r="Z88" s="54"/>
      <c r="AA88" s="54"/>
      <c r="AB88" s="53" t="s">
        <v>62</v>
      </c>
      <c r="AC88" s="53" t="s">
        <v>62</v>
      </c>
      <c r="AD88" s="53"/>
      <c r="AE88" s="83">
        <v>43.8</v>
      </c>
      <c r="AF88" s="83"/>
      <c r="AG88" s="83"/>
      <c r="AH88" s="83"/>
      <c r="AI88" s="83"/>
      <c r="AJ88" s="83">
        <v>49.4</v>
      </c>
      <c r="AK88" s="83"/>
      <c r="AL88" s="83"/>
      <c r="AM88" s="83"/>
      <c r="AN88" s="83"/>
      <c r="AO88" s="83">
        <v>56.9</v>
      </c>
      <c r="AP88" s="83"/>
      <c r="AQ88" s="83"/>
      <c r="AR88" s="83"/>
      <c r="AS88" s="83"/>
      <c r="AT88" s="83">
        <v>61.4</v>
      </c>
      <c r="AU88" s="53"/>
      <c r="AV88" s="53"/>
      <c r="AW88" s="53" t="s">
        <v>65</v>
      </c>
      <c r="AX88" s="53" t="s">
        <v>62</v>
      </c>
      <c r="AY88" s="53" t="s">
        <v>67</v>
      </c>
      <c r="AZ88" s="53" t="s">
        <v>316</v>
      </c>
      <c r="BA88" s="53"/>
      <c r="BB88" s="53"/>
      <c r="BC88" s="42">
        <f t="shared" si="1"/>
        <v>2</v>
      </c>
      <c r="BD88" s="84" t="s">
        <v>96</v>
      </c>
      <c r="BE88" s="84" t="s">
        <v>96</v>
      </c>
      <c r="BF88" s="84" t="s">
        <v>96</v>
      </c>
      <c r="BG88" s="84" t="s">
        <v>96</v>
      </c>
      <c r="BH88" s="84" t="s">
        <v>96</v>
      </c>
      <c r="BI88" s="26" t="s">
        <v>96</v>
      </c>
      <c r="BJ88" s="37" t="s">
        <v>65</v>
      </c>
      <c r="BK88" s="37" t="s">
        <v>65</v>
      </c>
      <c r="BL88" s="37" t="s">
        <v>65</v>
      </c>
      <c r="BM88" s="37" t="s">
        <v>65</v>
      </c>
      <c r="BN88" s="26" t="s">
        <v>86</v>
      </c>
      <c r="BO88" s="53" t="s">
        <v>65</v>
      </c>
      <c r="BP88" s="67"/>
      <c r="BQ88" s="26" t="s">
        <v>526</v>
      </c>
      <c r="BR88" s="26" t="s">
        <v>317</v>
      </c>
      <c r="BS88" s="26" t="s">
        <v>62</v>
      </c>
      <c r="BT88" s="26" t="e">
        <v>#N/A</v>
      </c>
      <c r="BU88" s="26"/>
      <c r="BV88" s="37" t="s">
        <v>527</v>
      </c>
      <c r="BW88" s="26">
        <v>1</v>
      </c>
      <c r="BX88" s="26"/>
      <c r="BY88" s="37" t="s">
        <v>1220</v>
      </c>
      <c r="BZ88" s="6" t="s">
        <v>1230</v>
      </c>
      <c r="CA88" s="268" t="s">
        <v>1228</v>
      </c>
      <c r="CB88" s="297" t="s">
        <v>1238</v>
      </c>
      <c r="CC88" s="297" t="s">
        <v>1256</v>
      </c>
      <c r="CD88" s="119" t="s">
        <v>1256</v>
      </c>
      <c r="CF88" s="374" t="s">
        <v>1531</v>
      </c>
      <c r="CG88" s="374"/>
      <c r="CH88" s="374" t="s">
        <v>96</v>
      </c>
    </row>
    <row r="89" spans="1:86" ht="84" x14ac:dyDescent="0.2">
      <c r="A89" s="571"/>
      <c r="B89" s="84"/>
      <c r="C89" s="371">
        <v>5</v>
      </c>
      <c r="D89" s="371" t="s">
        <v>433</v>
      </c>
      <c r="E89" s="139" t="s">
        <v>434</v>
      </c>
      <c r="F89" s="37" t="s">
        <v>435</v>
      </c>
      <c r="G89" s="59" t="s">
        <v>436</v>
      </c>
      <c r="H89" s="68" t="s">
        <v>437</v>
      </c>
      <c r="I89" s="85" t="s">
        <v>129</v>
      </c>
      <c r="J89" s="55" t="s">
        <v>438</v>
      </c>
      <c r="K89" s="37" t="s">
        <v>439</v>
      </c>
      <c r="L89" s="37"/>
      <c r="M89" s="26" t="s">
        <v>440</v>
      </c>
      <c r="N89" s="26" t="s">
        <v>58</v>
      </c>
      <c r="O89" s="26" t="s">
        <v>59</v>
      </c>
      <c r="P89" s="56">
        <v>0.20399999999999999</v>
      </c>
      <c r="Q89" s="56">
        <v>0.193</v>
      </c>
      <c r="R89" s="56">
        <v>0.15</v>
      </c>
      <c r="S89" s="56"/>
      <c r="T89" s="29" t="s">
        <v>62</v>
      </c>
      <c r="U89" s="58" t="s">
        <v>54</v>
      </c>
      <c r="V89" s="60" t="s">
        <v>63</v>
      </c>
      <c r="W89" s="59" t="s">
        <v>102</v>
      </c>
      <c r="X89" s="59"/>
      <c r="Y89" s="59"/>
      <c r="Z89" s="59"/>
      <c r="AA89" s="59"/>
      <c r="AB89" s="58" t="s">
        <v>65</v>
      </c>
      <c r="AC89" s="58" t="s">
        <v>65</v>
      </c>
      <c r="AD89" s="60" t="s">
        <v>54</v>
      </c>
      <c r="AE89" s="58"/>
      <c r="AF89" s="58"/>
      <c r="AG89" s="57">
        <v>0.17610276955374901</v>
      </c>
      <c r="AH89" s="57">
        <v>0.207489095835863</v>
      </c>
      <c r="AI89" s="57">
        <v>0.20193407798434801</v>
      </c>
      <c r="AJ89" s="57">
        <v>0.181367984252434</v>
      </c>
      <c r="AK89" s="39" t="s">
        <v>66</v>
      </c>
      <c r="AL89" s="39" t="s">
        <v>66</v>
      </c>
      <c r="AM89" s="57">
        <v>0.18901059338794901</v>
      </c>
      <c r="AN89" s="57">
        <v>0.18797809755366501</v>
      </c>
      <c r="AO89" s="57">
        <v>0.21233163082378501</v>
      </c>
      <c r="AP89" s="57">
        <v>0.20273170813556901</v>
      </c>
      <c r="AQ89" s="57">
        <v>0.23281501266054999</v>
      </c>
      <c r="AR89" s="57">
        <v>0.21413431357231899</v>
      </c>
      <c r="AS89" s="57">
        <v>0.20771899566993299</v>
      </c>
      <c r="AT89" s="57">
        <v>0.20356028161067999</v>
      </c>
      <c r="AU89" s="59">
        <v>0.187</v>
      </c>
      <c r="AV89" s="59"/>
      <c r="AW89" s="41" t="s">
        <v>65</v>
      </c>
      <c r="AX89" s="61" t="s">
        <v>65</v>
      </c>
      <c r="AY89" s="61" t="s">
        <v>62</v>
      </c>
      <c r="AZ89" s="61"/>
      <c r="BA89" s="324" t="s">
        <v>1441</v>
      </c>
      <c r="BB89" s="40">
        <v>1</v>
      </c>
      <c r="BC89" s="42">
        <f>IF(BJ89="Sí",2,IF(BJ89="Parcialmente",1,IF(BJ89="No",0,-1)))</f>
        <v>2</v>
      </c>
      <c r="BD89" s="26"/>
      <c r="BE89" s="26"/>
      <c r="BF89" s="26"/>
      <c r="BG89" s="26"/>
      <c r="BH89" s="26"/>
      <c r="BI89" s="26"/>
      <c r="BJ89" s="41" t="s">
        <v>65</v>
      </c>
      <c r="BK89" s="37" t="s">
        <v>65</v>
      </c>
      <c r="BL89" s="37" t="s">
        <v>65</v>
      </c>
      <c r="BM89" s="37" t="s">
        <v>65</v>
      </c>
      <c r="BN89" s="61" t="s">
        <v>65</v>
      </c>
      <c r="BO89" s="61" t="s">
        <v>65</v>
      </c>
      <c r="BP89" s="38" t="s">
        <v>65</v>
      </c>
      <c r="BQ89" s="26" t="s">
        <v>1135</v>
      </c>
      <c r="BR89" s="26"/>
      <c r="BS89" s="26" t="s">
        <v>65</v>
      </c>
      <c r="BT89" s="26" t="s">
        <v>1135</v>
      </c>
      <c r="BU89" s="26"/>
      <c r="BV89" s="26"/>
      <c r="BW89" s="26"/>
      <c r="BX89" s="26"/>
      <c r="BZ89" s="6" t="s">
        <v>1225</v>
      </c>
      <c r="CA89" s="268" t="s">
        <v>1228</v>
      </c>
      <c r="CB89" s="294" t="s">
        <v>1237</v>
      </c>
      <c r="CC89" s="295" t="s">
        <v>1256</v>
      </c>
      <c r="CD89" s="28" t="s">
        <v>1341</v>
      </c>
      <c r="CF89" s="374" t="s">
        <v>1531</v>
      </c>
      <c r="CG89" s="374"/>
      <c r="CH89" s="374" t="s">
        <v>96</v>
      </c>
    </row>
    <row r="90" spans="1:86" ht="39" x14ac:dyDescent="0.2">
      <c r="A90" s="571"/>
      <c r="B90" s="26">
        <v>1</v>
      </c>
      <c r="C90" s="371">
        <v>5</v>
      </c>
      <c r="D90" s="371" t="s">
        <v>433</v>
      </c>
      <c r="E90" s="139" t="s">
        <v>528</v>
      </c>
      <c r="F90" s="37" t="s">
        <v>529</v>
      </c>
      <c r="G90" s="59" t="s">
        <v>432</v>
      </c>
      <c r="H90" s="68" t="s">
        <v>530</v>
      </c>
      <c r="I90" s="158" t="s">
        <v>463</v>
      </c>
      <c r="J90" s="55" t="s">
        <v>55</v>
      </c>
      <c r="K90" s="37" t="s">
        <v>531</v>
      </c>
      <c r="L90" s="37"/>
      <c r="M90" s="34" t="s">
        <v>532</v>
      </c>
      <c r="N90" s="34" t="s">
        <v>58</v>
      </c>
      <c r="O90" s="35" t="s">
        <v>83</v>
      </c>
      <c r="P90" s="149">
        <v>0.86699999999999999</v>
      </c>
      <c r="Q90" s="149">
        <v>0.9</v>
      </c>
      <c r="R90" s="149">
        <v>0.93</v>
      </c>
      <c r="S90" s="149"/>
      <c r="T90" s="156" t="s">
        <v>62</v>
      </c>
      <c r="U90" s="61" t="s">
        <v>54</v>
      </c>
      <c r="V90" s="61" t="s">
        <v>533</v>
      </c>
      <c r="W90" s="157" t="s">
        <v>432</v>
      </c>
      <c r="X90" s="157"/>
      <c r="Y90" s="157"/>
      <c r="Z90" s="157"/>
      <c r="AA90" s="157"/>
      <c r="AB90" s="61" t="s">
        <v>65</v>
      </c>
      <c r="AC90" s="61" t="s">
        <v>65</v>
      </c>
      <c r="AD90" s="61" t="s">
        <v>54</v>
      </c>
      <c r="AE90" s="61" t="s">
        <v>66</v>
      </c>
      <c r="AF90" s="61" t="s">
        <v>66</v>
      </c>
      <c r="AG90" s="61" t="s">
        <v>66</v>
      </c>
      <c r="AH90" s="61" t="s">
        <v>66</v>
      </c>
      <c r="AI90" s="61" t="s">
        <v>66</v>
      </c>
      <c r="AJ90" s="61" t="s">
        <v>66</v>
      </c>
      <c r="AK90" s="61" t="s">
        <v>66</v>
      </c>
      <c r="AL90" s="61" t="s">
        <v>66</v>
      </c>
      <c r="AM90" s="61" t="s">
        <v>66</v>
      </c>
      <c r="AN90" s="61" t="s">
        <v>66</v>
      </c>
      <c r="AO90" s="61" t="s">
        <v>66</v>
      </c>
      <c r="AP90" s="61" t="s">
        <v>66</v>
      </c>
      <c r="AQ90" s="61" t="s">
        <v>66</v>
      </c>
      <c r="AR90" s="156">
        <v>0.871577358461327</v>
      </c>
      <c r="AS90" s="156">
        <v>0.84326127065786305</v>
      </c>
      <c r="AT90" s="156">
        <v>0.86662911432136902</v>
      </c>
      <c r="AU90" s="61" t="s">
        <v>1416</v>
      </c>
      <c r="AV90" s="61" t="s">
        <v>66</v>
      </c>
      <c r="AW90" s="41" t="s">
        <v>65</v>
      </c>
      <c r="AX90" s="60" t="s">
        <v>65</v>
      </c>
      <c r="AY90" s="60" t="s">
        <v>67</v>
      </c>
      <c r="AZ90" s="60"/>
      <c r="BA90" s="60"/>
      <c r="BB90" s="40">
        <v>1</v>
      </c>
      <c r="BC90" s="42">
        <f t="shared" si="1"/>
        <v>2</v>
      </c>
      <c r="BD90" s="26"/>
      <c r="BE90" s="26"/>
      <c r="BF90" s="26"/>
      <c r="BG90" s="26"/>
      <c r="BH90" s="26"/>
      <c r="BI90" s="26"/>
      <c r="BJ90" s="41" t="s">
        <v>65</v>
      </c>
      <c r="BK90" s="37" t="s">
        <v>65</v>
      </c>
      <c r="BL90" s="37" t="s">
        <v>65</v>
      </c>
      <c r="BM90" s="37" t="s">
        <v>65</v>
      </c>
      <c r="BN90" s="61" t="s">
        <v>65</v>
      </c>
      <c r="BO90" s="61" t="s">
        <v>65</v>
      </c>
      <c r="BP90" s="38" t="s">
        <v>65</v>
      </c>
      <c r="BQ90" s="26" t="s">
        <v>1149</v>
      </c>
      <c r="BR90" s="26"/>
      <c r="BS90" s="26" t="s">
        <v>65</v>
      </c>
      <c r="BT90" s="26" t="s">
        <v>1149</v>
      </c>
      <c r="BU90" s="26"/>
      <c r="BV90" s="26"/>
      <c r="BW90" s="26"/>
      <c r="BX90" s="26"/>
      <c r="BZ90" s="6" t="s">
        <v>1230</v>
      </c>
      <c r="CA90" s="268" t="s">
        <v>1228</v>
      </c>
      <c r="CB90" s="297"/>
      <c r="CC90" s="297" t="s">
        <v>1256</v>
      </c>
      <c r="CD90" s="28" t="s">
        <v>1373</v>
      </c>
      <c r="CE90" s="268" t="s">
        <v>1417</v>
      </c>
      <c r="CF90" s="374" t="s">
        <v>1531</v>
      </c>
      <c r="CG90" s="374"/>
      <c r="CH90" s="374" t="s">
        <v>96</v>
      </c>
    </row>
    <row r="91" spans="1:86" ht="70" x14ac:dyDescent="0.2">
      <c r="A91" s="571"/>
      <c r="B91" s="26">
        <v>1</v>
      </c>
      <c r="C91" s="371">
        <v>5</v>
      </c>
      <c r="D91" s="371" t="s">
        <v>433</v>
      </c>
      <c r="E91" s="139" t="s">
        <v>528</v>
      </c>
      <c r="F91" s="37" t="s">
        <v>529</v>
      </c>
      <c r="G91" s="59" t="s">
        <v>432</v>
      </c>
      <c r="H91" s="68" t="s">
        <v>534</v>
      </c>
      <c r="I91" s="158" t="s">
        <v>463</v>
      </c>
      <c r="J91" s="55" t="s">
        <v>55</v>
      </c>
      <c r="K91" s="37" t="s">
        <v>535</v>
      </c>
      <c r="L91" s="37"/>
      <c r="M91" s="34" t="s">
        <v>536</v>
      </c>
      <c r="N91" s="34" t="s">
        <v>58</v>
      </c>
      <c r="O91" s="35" t="s">
        <v>83</v>
      </c>
      <c r="P91" s="149">
        <v>0.51600000000000001</v>
      </c>
      <c r="Q91" s="149">
        <v>0.51600000000000001</v>
      </c>
      <c r="R91" s="149">
        <v>0.99</v>
      </c>
      <c r="S91" s="149"/>
      <c r="T91" s="156" t="s">
        <v>62</v>
      </c>
      <c r="U91" s="61" t="s">
        <v>54</v>
      </c>
      <c r="V91" s="61" t="s">
        <v>533</v>
      </c>
      <c r="W91" s="157" t="s">
        <v>432</v>
      </c>
      <c r="X91" s="157"/>
      <c r="Y91" s="157"/>
      <c r="Z91" s="157"/>
      <c r="AA91" s="157"/>
      <c r="AB91" s="61" t="s">
        <v>65</v>
      </c>
      <c r="AC91" s="61" t="s">
        <v>65</v>
      </c>
      <c r="AD91" s="61" t="s">
        <v>54</v>
      </c>
      <c r="AE91" s="61" t="s">
        <v>66</v>
      </c>
      <c r="AF91" s="61" t="s">
        <v>66</v>
      </c>
      <c r="AG91" s="61" t="s">
        <v>66</v>
      </c>
      <c r="AH91" s="61" t="s">
        <v>66</v>
      </c>
      <c r="AI91" s="61" t="s">
        <v>66</v>
      </c>
      <c r="AJ91" s="61" t="s">
        <v>66</v>
      </c>
      <c r="AK91" s="61" t="s">
        <v>66</v>
      </c>
      <c r="AL91" s="61" t="s">
        <v>66</v>
      </c>
      <c r="AM91" s="61" t="s">
        <v>66</v>
      </c>
      <c r="AN91" s="61" t="s">
        <v>66</v>
      </c>
      <c r="AO91" s="61" t="s">
        <v>66</v>
      </c>
      <c r="AP91" s="61" t="s">
        <v>66</v>
      </c>
      <c r="AQ91" s="156">
        <v>0.51200000000000001</v>
      </c>
      <c r="AR91" s="156">
        <v>0.53694853601628401</v>
      </c>
      <c r="AS91" s="156">
        <v>0.52416310336930605</v>
      </c>
      <c r="AT91" s="156">
        <v>0.51617376228380396</v>
      </c>
      <c r="AU91" s="157">
        <v>0.48499999999999999</v>
      </c>
      <c r="AV91" s="61" t="s">
        <v>66</v>
      </c>
      <c r="AW91" s="41" t="s">
        <v>65</v>
      </c>
      <c r="AX91" s="60" t="s">
        <v>65</v>
      </c>
      <c r="AY91" s="60" t="s">
        <v>62</v>
      </c>
      <c r="AZ91" s="60"/>
      <c r="BA91" s="60"/>
      <c r="BB91" s="40">
        <v>1</v>
      </c>
      <c r="BC91" s="42">
        <f t="shared" si="1"/>
        <v>2</v>
      </c>
      <c r="BD91" s="26"/>
      <c r="BE91" s="26"/>
      <c r="BF91" s="26"/>
      <c r="BG91" s="26"/>
      <c r="BH91" s="26"/>
      <c r="BI91" s="26"/>
      <c r="BJ91" s="41" t="s">
        <v>65</v>
      </c>
      <c r="BK91" s="37" t="s">
        <v>65</v>
      </c>
      <c r="BL91" s="37" t="s">
        <v>65</v>
      </c>
      <c r="BM91" s="37" t="s">
        <v>65</v>
      </c>
      <c r="BN91" s="61" t="s">
        <v>65</v>
      </c>
      <c r="BO91" s="61" t="s">
        <v>65</v>
      </c>
      <c r="BP91" s="38" t="s">
        <v>65</v>
      </c>
      <c r="BQ91" s="26" t="s">
        <v>1150</v>
      </c>
      <c r="BR91" s="26"/>
      <c r="BS91" s="26" t="s">
        <v>65</v>
      </c>
      <c r="BT91" s="26" t="s">
        <v>1150</v>
      </c>
      <c r="BU91" s="26"/>
      <c r="BV91" s="26"/>
      <c r="BW91" s="26"/>
      <c r="BX91" s="26"/>
      <c r="BZ91" s="6" t="s">
        <v>1230</v>
      </c>
      <c r="CA91" s="268" t="s">
        <v>1228</v>
      </c>
      <c r="CB91" s="297" t="s">
        <v>1239</v>
      </c>
      <c r="CC91" s="297" t="s">
        <v>1294</v>
      </c>
      <c r="CD91" s="28" t="s">
        <v>1294</v>
      </c>
      <c r="CE91" s="268" t="s">
        <v>1417</v>
      </c>
      <c r="CF91" s="374" t="s">
        <v>1531</v>
      </c>
      <c r="CG91" s="374"/>
      <c r="CH91" s="374" t="s">
        <v>96</v>
      </c>
    </row>
    <row r="92" spans="1:86" ht="70" x14ac:dyDescent="0.2">
      <c r="A92" s="574"/>
      <c r="B92" s="26">
        <v>1</v>
      </c>
      <c r="C92" s="371">
        <v>5</v>
      </c>
      <c r="D92" s="371" t="s">
        <v>433</v>
      </c>
      <c r="E92" s="139" t="s">
        <v>528</v>
      </c>
      <c r="F92" s="37" t="s">
        <v>529</v>
      </c>
      <c r="G92" s="59" t="s">
        <v>432</v>
      </c>
      <c r="H92" s="68" t="s">
        <v>534</v>
      </c>
      <c r="I92" s="158" t="s">
        <v>463</v>
      </c>
      <c r="J92" s="55" t="s">
        <v>55</v>
      </c>
      <c r="K92" s="37" t="s">
        <v>537</v>
      </c>
      <c r="L92" s="37"/>
      <c r="M92" s="34" t="s">
        <v>538</v>
      </c>
      <c r="N92" s="34" t="s">
        <v>58</v>
      </c>
      <c r="O92" s="35" t="s">
        <v>83</v>
      </c>
      <c r="P92" s="149">
        <v>0.55200000000000005</v>
      </c>
      <c r="Q92" s="149">
        <v>0.60599999999999998</v>
      </c>
      <c r="R92" s="149">
        <v>0.94</v>
      </c>
      <c r="S92" s="149"/>
      <c r="T92" s="156" t="s">
        <v>62</v>
      </c>
      <c r="U92" s="61" t="s">
        <v>54</v>
      </c>
      <c r="V92" s="61" t="s">
        <v>533</v>
      </c>
      <c r="W92" s="157" t="s">
        <v>432</v>
      </c>
      <c r="X92" s="157"/>
      <c r="Y92" s="157"/>
      <c r="Z92" s="157"/>
      <c r="AA92" s="157"/>
      <c r="AB92" s="61" t="s">
        <v>65</v>
      </c>
      <c r="AC92" s="61" t="s">
        <v>65</v>
      </c>
      <c r="AD92" s="61" t="s">
        <v>54</v>
      </c>
      <c r="AE92" s="61" t="s">
        <v>66</v>
      </c>
      <c r="AF92" s="61" t="s">
        <v>66</v>
      </c>
      <c r="AG92" s="61" t="s">
        <v>66</v>
      </c>
      <c r="AH92" s="61" t="s">
        <v>66</v>
      </c>
      <c r="AI92" s="61" t="s">
        <v>66</v>
      </c>
      <c r="AJ92" s="61" t="s">
        <v>66</v>
      </c>
      <c r="AK92" s="61" t="s">
        <v>66</v>
      </c>
      <c r="AL92" s="61" t="s">
        <v>66</v>
      </c>
      <c r="AM92" s="61" t="s">
        <v>66</v>
      </c>
      <c r="AN92" s="61" t="s">
        <v>66</v>
      </c>
      <c r="AO92" s="61" t="s">
        <v>66</v>
      </c>
      <c r="AP92" s="61" t="s">
        <v>66</v>
      </c>
      <c r="AQ92" s="156">
        <v>0.48299999999999998</v>
      </c>
      <c r="AR92" s="156">
        <v>0.511494540999887</v>
      </c>
      <c r="AS92" s="156">
        <v>0.52344356300842698</v>
      </c>
      <c r="AT92" s="156">
        <v>0.55159745975398999</v>
      </c>
      <c r="AU92" s="157">
        <v>0.58199999999999996</v>
      </c>
      <c r="AV92" s="61" t="s">
        <v>66</v>
      </c>
      <c r="AW92" s="41" t="s">
        <v>65</v>
      </c>
      <c r="AX92" s="60" t="s">
        <v>65</v>
      </c>
      <c r="AY92" s="60" t="s">
        <v>62</v>
      </c>
      <c r="AZ92" s="60"/>
      <c r="BA92" s="60"/>
      <c r="BB92" s="40">
        <v>1</v>
      </c>
      <c r="BC92" s="42">
        <f t="shared" si="1"/>
        <v>2</v>
      </c>
      <c r="BD92" s="26"/>
      <c r="BE92" s="26"/>
      <c r="BF92" s="26"/>
      <c r="BG92" s="26"/>
      <c r="BH92" s="26"/>
      <c r="BI92" s="26"/>
      <c r="BJ92" s="41" t="s">
        <v>65</v>
      </c>
      <c r="BK92" s="37" t="s">
        <v>65</v>
      </c>
      <c r="BL92" s="37" t="s">
        <v>65</v>
      </c>
      <c r="BM92" s="37" t="s">
        <v>65</v>
      </c>
      <c r="BN92" s="61" t="s">
        <v>65</v>
      </c>
      <c r="BO92" s="61" t="s">
        <v>65</v>
      </c>
      <c r="BP92" s="38" t="s">
        <v>65</v>
      </c>
      <c r="BQ92" s="26" t="s">
        <v>1151</v>
      </c>
      <c r="BR92" s="26"/>
      <c r="BS92" s="26" t="s">
        <v>65</v>
      </c>
      <c r="BT92" s="26" t="s">
        <v>1151</v>
      </c>
      <c r="BU92" s="26"/>
      <c r="BV92" s="26"/>
      <c r="BW92" s="26"/>
      <c r="BX92" s="26"/>
      <c r="BZ92" s="6" t="s">
        <v>1230</v>
      </c>
      <c r="CA92" s="268" t="s">
        <v>1228</v>
      </c>
      <c r="CB92" s="297" t="s">
        <v>1240</v>
      </c>
      <c r="CC92" s="297" t="s">
        <v>1295</v>
      </c>
      <c r="CD92" s="28" t="s">
        <v>1295</v>
      </c>
      <c r="CE92" s="268" t="s">
        <v>1417</v>
      </c>
      <c r="CF92" s="374" t="s">
        <v>1531</v>
      </c>
      <c r="CG92" s="374"/>
      <c r="CH92" s="374" t="s">
        <v>96</v>
      </c>
    </row>
    <row r="93" spans="1:86" ht="91" x14ac:dyDescent="0.2">
      <c r="A93" s="570">
        <v>6</v>
      </c>
      <c r="B93" s="26">
        <v>1</v>
      </c>
      <c r="C93" s="371">
        <v>6</v>
      </c>
      <c r="D93" s="371" t="s">
        <v>539</v>
      </c>
      <c r="E93" s="139" t="s">
        <v>540</v>
      </c>
      <c r="F93" s="58" t="s">
        <v>541</v>
      </c>
      <c r="G93" s="29" t="s">
        <v>1500</v>
      </c>
      <c r="H93" s="30" t="s">
        <v>1514</v>
      </c>
      <c r="I93" s="31" t="s">
        <v>129</v>
      </c>
      <c r="J93" s="32" t="s">
        <v>544</v>
      </c>
      <c r="K93" s="37" t="s">
        <v>1472</v>
      </c>
      <c r="L93" s="37"/>
      <c r="M93" s="37" t="s">
        <v>546</v>
      </c>
      <c r="N93" s="35" t="s">
        <v>58</v>
      </c>
      <c r="O93" s="35" t="s">
        <v>59</v>
      </c>
      <c r="P93" s="135">
        <v>0.91769999999999996</v>
      </c>
      <c r="Q93" s="39">
        <v>0.92900000000000005</v>
      </c>
      <c r="R93" s="163">
        <v>1</v>
      </c>
      <c r="S93" s="163" t="s">
        <v>1434</v>
      </c>
      <c r="T93" s="29" t="s">
        <v>65</v>
      </c>
      <c r="U93" s="37" t="s">
        <v>54</v>
      </c>
      <c r="V93" s="26" t="s">
        <v>343</v>
      </c>
      <c r="W93" s="29" t="s">
        <v>547</v>
      </c>
      <c r="X93" s="29"/>
      <c r="Y93" s="29"/>
      <c r="Z93" s="29"/>
      <c r="AA93" s="29"/>
      <c r="AB93" s="37" t="s">
        <v>65</v>
      </c>
      <c r="AC93" s="37" t="s">
        <v>65</v>
      </c>
      <c r="AD93" s="26" t="s">
        <v>54</v>
      </c>
      <c r="AE93" s="26" t="s">
        <v>66</v>
      </c>
      <c r="AF93" s="26" t="s">
        <v>66</v>
      </c>
      <c r="AG93" s="333">
        <v>90.27</v>
      </c>
      <c r="AH93" s="26">
        <v>90.67</v>
      </c>
      <c r="AI93" s="26">
        <v>90.78</v>
      </c>
      <c r="AJ93" s="26">
        <v>91.28</v>
      </c>
      <c r="AK93" s="26" t="s">
        <v>66</v>
      </c>
      <c r="AL93" s="96">
        <v>0.90980000000000005</v>
      </c>
      <c r="AM93" s="96">
        <v>0.90869999999999995</v>
      </c>
      <c r="AN93" s="45">
        <v>0.90249999999999997</v>
      </c>
      <c r="AO93" s="96">
        <v>0.90759999999999996</v>
      </c>
      <c r="AP93" s="45">
        <v>0.90880000000000005</v>
      </c>
      <c r="AQ93" s="96">
        <v>0.91420000000000001</v>
      </c>
      <c r="AR93" s="96">
        <v>0.91490000000000005</v>
      </c>
      <c r="AS93" s="96">
        <v>0.91810000000000003</v>
      </c>
      <c r="AT93" s="96">
        <v>0.91769999999999996</v>
      </c>
      <c r="AU93" s="96">
        <v>0.92290000000000005</v>
      </c>
      <c r="AV93" s="38"/>
      <c r="AW93" s="41" t="s">
        <v>68</v>
      </c>
      <c r="AX93" s="26" t="s">
        <v>65</v>
      </c>
      <c r="AY93" s="26" t="s">
        <v>67</v>
      </c>
      <c r="AZ93" s="26" t="s">
        <v>548</v>
      </c>
      <c r="BA93" s="324" t="s">
        <v>1447</v>
      </c>
      <c r="BB93" s="40">
        <v>1</v>
      </c>
      <c r="BC93" s="42">
        <f t="shared" si="1"/>
        <v>2</v>
      </c>
      <c r="BD93" s="137"/>
      <c r="BE93" s="137"/>
      <c r="BF93" s="137"/>
      <c r="BG93" s="137"/>
      <c r="BH93" s="137"/>
      <c r="BI93" s="26"/>
      <c r="BJ93" s="26" t="s">
        <v>65</v>
      </c>
      <c r="BK93" s="37" t="s">
        <v>65</v>
      </c>
      <c r="BL93" s="37" t="s">
        <v>65</v>
      </c>
      <c r="BM93" s="37" t="s">
        <v>65</v>
      </c>
      <c r="BN93" s="38" t="s">
        <v>69</v>
      </c>
      <c r="BO93" s="38" t="s">
        <v>65</v>
      </c>
      <c r="BP93" s="67"/>
      <c r="BQ93" s="26" t="s">
        <v>1152</v>
      </c>
      <c r="BR93" s="26"/>
      <c r="BS93" s="26" t="s">
        <v>65</v>
      </c>
      <c r="BT93" s="26" t="s">
        <v>1152</v>
      </c>
      <c r="BU93" s="26"/>
      <c r="BV93" s="26"/>
      <c r="BW93" s="26"/>
      <c r="BX93" s="26"/>
      <c r="BZ93" s="6" t="s">
        <v>1230</v>
      </c>
      <c r="CA93" s="268" t="s">
        <v>1228</v>
      </c>
      <c r="CB93" s="291" t="s">
        <v>1259</v>
      </c>
      <c r="CC93" s="291" t="s">
        <v>1259</v>
      </c>
      <c r="CD93" s="28" t="s">
        <v>1396</v>
      </c>
      <c r="CF93" s="29" t="s">
        <v>1528</v>
      </c>
      <c r="CG93" s="29" t="s">
        <v>547</v>
      </c>
      <c r="CH93" s="43"/>
    </row>
    <row r="94" spans="1:86" ht="52" x14ac:dyDescent="0.2">
      <c r="A94" s="571"/>
      <c r="B94" s="26"/>
      <c r="C94" s="371">
        <v>6</v>
      </c>
      <c r="D94" s="371" t="s">
        <v>539</v>
      </c>
      <c r="E94" s="139" t="s">
        <v>540</v>
      </c>
      <c r="F94" s="58" t="s">
        <v>541</v>
      </c>
      <c r="G94" s="29" t="s">
        <v>1500</v>
      </c>
      <c r="H94" s="30" t="s">
        <v>1514</v>
      </c>
      <c r="I94" s="31" t="s">
        <v>129</v>
      </c>
      <c r="J94" s="32" t="s">
        <v>544</v>
      </c>
      <c r="K94" s="37" t="s">
        <v>1480</v>
      </c>
      <c r="L94" s="37"/>
      <c r="M94" s="26" t="s">
        <v>550</v>
      </c>
      <c r="N94" s="35" t="s">
        <v>58</v>
      </c>
      <c r="O94" s="35" t="s">
        <v>59</v>
      </c>
      <c r="P94" s="135">
        <v>0.97309999999999997</v>
      </c>
      <c r="Q94" s="39">
        <v>0.98040000000000005</v>
      </c>
      <c r="R94" s="163">
        <v>1</v>
      </c>
      <c r="S94" s="163"/>
      <c r="T94" s="29" t="s">
        <v>62</v>
      </c>
      <c r="U94" s="37" t="s">
        <v>54</v>
      </c>
      <c r="V94" s="26" t="s">
        <v>343</v>
      </c>
      <c r="W94" s="29" t="s">
        <v>547</v>
      </c>
      <c r="X94" s="29"/>
      <c r="Y94" s="29"/>
      <c r="Z94" s="29"/>
      <c r="AA94" s="29"/>
      <c r="AB94" s="37" t="s">
        <v>68</v>
      </c>
      <c r="AC94" s="37" t="s">
        <v>68</v>
      </c>
      <c r="AD94" s="26" t="s">
        <v>54</v>
      </c>
      <c r="AE94" s="26" t="s">
        <v>66</v>
      </c>
      <c r="AF94" s="26" t="s">
        <v>66</v>
      </c>
      <c r="AG94" s="26">
        <v>96.61</v>
      </c>
      <c r="AH94" s="26">
        <v>97.33</v>
      </c>
      <c r="AI94" s="26">
        <v>97.01</v>
      </c>
      <c r="AJ94" s="26">
        <v>97.58</v>
      </c>
      <c r="AK94" s="26" t="s">
        <v>66</v>
      </c>
      <c r="AL94" s="26">
        <v>97.06</v>
      </c>
      <c r="AM94" s="26">
        <v>97.18</v>
      </c>
      <c r="AN94" s="26">
        <v>96.22</v>
      </c>
      <c r="AO94" s="26">
        <v>96.74</v>
      </c>
      <c r="AP94" s="26">
        <v>96.73</v>
      </c>
      <c r="AQ94" s="26">
        <v>97.01</v>
      </c>
      <c r="AR94" s="26">
        <v>97.16</v>
      </c>
      <c r="AS94" s="26">
        <v>97.43</v>
      </c>
      <c r="AT94" s="26">
        <v>97.31</v>
      </c>
      <c r="AU94" s="26">
        <v>97.66</v>
      </c>
      <c r="AV94" s="26"/>
      <c r="AW94" s="41"/>
      <c r="AX94" s="26"/>
      <c r="AY94" s="26" t="s">
        <v>67</v>
      </c>
      <c r="AZ94" s="26" t="s">
        <v>551</v>
      </c>
      <c r="BA94" s="26" t="s">
        <v>1483</v>
      </c>
      <c r="BB94" s="40">
        <v>1</v>
      </c>
      <c r="BC94" s="42">
        <f t="shared" si="1"/>
        <v>2</v>
      </c>
      <c r="BD94" s="137"/>
      <c r="BE94" s="137"/>
      <c r="BF94" s="137"/>
      <c r="BG94" s="137"/>
      <c r="BH94" s="137"/>
      <c r="BI94" s="26"/>
      <c r="BJ94" s="26" t="s">
        <v>65</v>
      </c>
      <c r="BK94" s="37" t="s">
        <v>65</v>
      </c>
      <c r="BL94" s="37" t="s">
        <v>65</v>
      </c>
      <c r="BM94" s="37" t="s">
        <v>65</v>
      </c>
      <c r="BN94" s="26" t="s">
        <v>86</v>
      </c>
      <c r="BO94" s="38" t="s">
        <v>68</v>
      </c>
      <c r="BP94" s="67"/>
      <c r="BQ94" s="26" t="s">
        <v>1153</v>
      </c>
      <c r="BR94" s="26" t="s">
        <v>55</v>
      </c>
      <c r="BS94" s="26" t="s">
        <v>62</v>
      </c>
      <c r="BT94" s="26" t="e">
        <v>#N/A</v>
      </c>
      <c r="BU94" s="26"/>
      <c r="BV94" s="26"/>
      <c r="BW94" s="26">
        <v>1</v>
      </c>
      <c r="BX94" s="26"/>
      <c r="BY94" s="37" t="s">
        <v>1220</v>
      </c>
      <c r="BZ94" s="6" t="s">
        <v>1230</v>
      </c>
      <c r="CA94" s="268" t="s">
        <v>1228</v>
      </c>
      <c r="CB94" s="163" t="s">
        <v>1260</v>
      </c>
      <c r="CC94" s="276" t="s">
        <v>1256</v>
      </c>
      <c r="CD94" s="28" t="s">
        <v>1397</v>
      </c>
      <c r="CE94" s="268" t="s">
        <v>1256</v>
      </c>
      <c r="CF94" s="29" t="s">
        <v>1528</v>
      </c>
      <c r="CG94" s="29" t="s">
        <v>547</v>
      </c>
      <c r="CH94" s="43"/>
    </row>
    <row r="95" spans="1:86" ht="78" x14ac:dyDescent="0.2">
      <c r="A95" s="571"/>
      <c r="B95" s="26"/>
      <c r="C95" s="371">
        <v>6</v>
      </c>
      <c r="D95" s="371" t="s">
        <v>539</v>
      </c>
      <c r="E95" s="139" t="s">
        <v>540</v>
      </c>
      <c r="F95" s="58" t="s">
        <v>541</v>
      </c>
      <c r="G95" s="29" t="s">
        <v>1500</v>
      </c>
      <c r="H95" s="30" t="s">
        <v>1514</v>
      </c>
      <c r="I95" s="31" t="s">
        <v>129</v>
      </c>
      <c r="J95" s="32" t="s">
        <v>544</v>
      </c>
      <c r="K95" s="37" t="s">
        <v>1481</v>
      </c>
      <c r="L95" s="37"/>
      <c r="M95" s="26" t="s">
        <v>553</v>
      </c>
      <c r="N95" s="35" t="s">
        <v>58</v>
      </c>
      <c r="O95" s="35" t="s">
        <v>59</v>
      </c>
      <c r="P95" s="135">
        <v>0.7429</v>
      </c>
      <c r="Q95" s="39">
        <v>0.76639999999999997</v>
      </c>
      <c r="R95" s="163">
        <v>1</v>
      </c>
      <c r="S95" s="163"/>
      <c r="T95" s="29" t="s">
        <v>62</v>
      </c>
      <c r="U95" s="37" t="s">
        <v>54</v>
      </c>
      <c r="V95" s="26" t="s">
        <v>343</v>
      </c>
      <c r="W95" s="29" t="s">
        <v>547</v>
      </c>
      <c r="X95" s="29"/>
      <c r="Y95" s="29"/>
      <c r="Z95" s="29"/>
      <c r="AA95" s="29"/>
      <c r="AB95" s="37" t="s">
        <v>68</v>
      </c>
      <c r="AC95" s="37" t="s">
        <v>68</v>
      </c>
      <c r="AD95" s="26" t="s">
        <v>54</v>
      </c>
      <c r="AE95" s="26" t="s">
        <v>66</v>
      </c>
      <c r="AF95" s="26" t="s">
        <v>66</v>
      </c>
      <c r="AG95" s="56">
        <v>0.72419999999999995</v>
      </c>
      <c r="AH95" s="56">
        <v>0.72419999999999995</v>
      </c>
      <c r="AI95" s="56">
        <v>0.67010000000000003</v>
      </c>
      <c r="AJ95" s="56">
        <v>0.73199999999999998</v>
      </c>
      <c r="AK95" s="26" t="s">
        <v>66</v>
      </c>
      <c r="AL95" s="45">
        <v>0.69330000000000003</v>
      </c>
      <c r="AM95" s="45">
        <v>0.7258</v>
      </c>
      <c r="AN95" s="45">
        <v>0.71419999999999995</v>
      </c>
      <c r="AO95" s="45">
        <v>0.72529999999999994</v>
      </c>
      <c r="AP95" s="45">
        <v>0.72860000000000003</v>
      </c>
      <c r="AQ95" s="45">
        <v>0.73829999999999996</v>
      </c>
      <c r="AR95" s="45">
        <v>0.73340000000000005</v>
      </c>
      <c r="AS95" s="45">
        <v>0.73160000000000003</v>
      </c>
      <c r="AT95" s="45">
        <v>0.7429</v>
      </c>
      <c r="AU95" s="45">
        <v>0.74180000000000001</v>
      </c>
      <c r="AV95" s="29"/>
      <c r="AW95" s="41"/>
      <c r="AX95" s="26"/>
      <c r="AY95" s="26" t="s">
        <v>67</v>
      </c>
      <c r="AZ95" s="26" t="s">
        <v>551</v>
      </c>
      <c r="BA95" s="26" t="s">
        <v>1483</v>
      </c>
      <c r="BB95" s="40">
        <v>1</v>
      </c>
      <c r="BC95" s="42">
        <f t="shared" si="1"/>
        <v>2</v>
      </c>
      <c r="BD95" s="137"/>
      <c r="BE95" s="137"/>
      <c r="BF95" s="137"/>
      <c r="BG95" s="137"/>
      <c r="BH95" s="137"/>
      <c r="BI95" s="26"/>
      <c r="BJ95" s="26" t="s">
        <v>65</v>
      </c>
      <c r="BK95" s="37" t="s">
        <v>65</v>
      </c>
      <c r="BL95" s="37" t="s">
        <v>65</v>
      </c>
      <c r="BM95" s="37" t="s">
        <v>65</v>
      </c>
      <c r="BN95" s="26" t="s">
        <v>86</v>
      </c>
      <c r="BO95" s="38" t="s">
        <v>68</v>
      </c>
      <c r="BP95" s="67"/>
      <c r="BQ95" s="26" t="s">
        <v>1154</v>
      </c>
      <c r="BR95" s="26" t="s">
        <v>55</v>
      </c>
      <c r="BS95" s="26" t="s">
        <v>62</v>
      </c>
      <c r="BT95" s="26" t="e">
        <v>#N/A</v>
      </c>
      <c r="BU95" s="26"/>
      <c r="BV95" s="26"/>
      <c r="BW95" s="26">
        <v>1</v>
      </c>
      <c r="BX95" s="26"/>
      <c r="BY95" s="37" t="s">
        <v>1220</v>
      </c>
      <c r="BZ95" s="6" t="s">
        <v>1230</v>
      </c>
      <c r="CA95" s="268" t="s">
        <v>1228</v>
      </c>
      <c r="CB95" s="163" t="s">
        <v>1260</v>
      </c>
      <c r="CC95" s="276" t="s">
        <v>1256</v>
      </c>
      <c r="CD95" s="28" t="s">
        <v>1397</v>
      </c>
      <c r="CE95" s="268" t="s">
        <v>1256</v>
      </c>
      <c r="CF95" s="29" t="s">
        <v>1528</v>
      </c>
      <c r="CG95" s="29" t="s">
        <v>547</v>
      </c>
      <c r="CH95" s="43"/>
    </row>
    <row r="96" spans="1:86" ht="65" x14ac:dyDescent="0.2">
      <c r="A96" s="571"/>
      <c r="B96" s="26">
        <v>1</v>
      </c>
      <c r="C96" s="371">
        <v>6</v>
      </c>
      <c r="D96" s="371" t="s">
        <v>539</v>
      </c>
      <c r="E96" s="51" t="s">
        <v>554</v>
      </c>
      <c r="F96" s="58" t="s">
        <v>555</v>
      </c>
      <c r="G96" s="29" t="s">
        <v>1500</v>
      </c>
      <c r="H96" s="30" t="s">
        <v>1501</v>
      </c>
      <c r="I96" s="31" t="s">
        <v>129</v>
      </c>
      <c r="J96" s="32" t="s">
        <v>557</v>
      </c>
      <c r="K96" s="37" t="s">
        <v>558</v>
      </c>
      <c r="L96" s="37"/>
      <c r="M96" s="35" t="s">
        <v>559</v>
      </c>
      <c r="N96" s="35" t="s">
        <v>58</v>
      </c>
      <c r="O96" s="35" t="s">
        <v>59</v>
      </c>
      <c r="P96" s="138" t="s">
        <v>560</v>
      </c>
      <c r="Q96" s="39">
        <v>0.89</v>
      </c>
      <c r="R96" s="56">
        <v>0.92600000000000005</v>
      </c>
      <c r="S96" s="56"/>
      <c r="T96" s="39" t="s">
        <v>62</v>
      </c>
      <c r="U96" s="37" t="s">
        <v>54</v>
      </c>
      <c r="V96" s="26" t="s">
        <v>343</v>
      </c>
      <c r="W96" s="29" t="s">
        <v>547</v>
      </c>
      <c r="X96" s="29"/>
      <c r="Y96" s="29"/>
      <c r="Z96" s="29"/>
      <c r="AA96" s="29"/>
      <c r="AB96" s="37" t="s">
        <v>68</v>
      </c>
      <c r="AC96" s="37" t="s">
        <v>65</v>
      </c>
      <c r="AD96" s="26" t="s">
        <v>54</v>
      </c>
      <c r="AE96" s="26" t="s">
        <v>66</v>
      </c>
      <c r="AF96" s="26" t="s">
        <v>66</v>
      </c>
      <c r="AG96" s="138">
        <v>0.83330000000000004</v>
      </c>
      <c r="AH96" s="138">
        <v>0.83220000000000005</v>
      </c>
      <c r="AI96" s="138">
        <v>0.82489999999999997</v>
      </c>
      <c r="AJ96" s="138">
        <v>0.8458</v>
      </c>
      <c r="AK96" s="26" t="s">
        <v>66</v>
      </c>
      <c r="AL96" s="96">
        <v>0.85680000000000001</v>
      </c>
      <c r="AM96" s="96">
        <v>0.86199999999999999</v>
      </c>
      <c r="AN96" s="96">
        <v>0.83879999999999999</v>
      </c>
      <c r="AO96" s="96">
        <v>0.84299999999999997</v>
      </c>
      <c r="AP96" s="96">
        <v>0.84965731703102498</v>
      </c>
      <c r="AQ96" s="96">
        <v>0.85811606549713104</v>
      </c>
      <c r="AR96" s="96">
        <v>0.86224338811038004</v>
      </c>
      <c r="AS96" s="96">
        <v>0.86465443888507898</v>
      </c>
      <c r="AT96" s="96">
        <v>0.87430398256969599</v>
      </c>
      <c r="AU96" s="96">
        <v>0.88352893114705</v>
      </c>
      <c r="AV96" s="45"/>
      <c r="AW96" s="60" t="s">
        <v>68</v>
      </c>
      <c r="AX96" s="60" t="s">
        <v>68</v>
      </c>
      <c r="AY96" s="60" t="s">
        <v>62</v>
      </c>
      <c r="AZ96" s="26" t="s">
        <v>561</v>
      </c>
      <c r="BA96" s="26"/>
      <c r="BB96" s="40">
        <v>1</v>
      </c>
      <c r="BC96" s="42">
        <f t="shared" si="1"/>
        <v>2</v>
      </c>
      <c r="BD96" s="137"/>
      <c r="BE96" s="137"/>
      <c r="BF96" s="137"/>
      <c r="BG96" s="137"/>
      <c r="BH96" s="137"/>
      <c r="BI96" s="26"/>
      <c r="BJ96" s="26" t="s">
        <v>65</v>
      </c>
      <c r="BK96" s="37" t="s">
        <v>65</v>
      </c>
      <c r="BL96" s="37" t="s">
        <v>65</v>
      </c>
      <c r="BM96" s="37" t="s">
        <v>65</v>
      </c>
      <c r="BN96" s="26" t="s">
        <v>86</v>
      </c>
      <c r="BO96" s="38" t="s">
        <v>65</v>
      </c>
      <c r="BP96" s="67"/>
      <c r="BQ96" s="26" t="s">
        <v>1155</v>
      </c>
      <c r="BR96" s="26"/>
      <c r="BS96" s="26" t="s">
        <v>65</v>
      </c>
      <c r="BT96" s="26" t="s">
        <v>1155</v>
      </c>
      <c r="BU96" s="26"/>
      <c r="BV96" s="26"/>
      <c r="BW96" s="26"/>
      <c r="BX96" s="26"/>
      <c r="BZ96" s="268" t="s">
        <v>1230</v>
      </c>
      <c r="CA96" s="268" t="s">
        <v>1228</v>
      </c>
      <c r="CB96" s="163" t="s">
        <v>1260</v>
      </c>
      <c r="CC96" s="276" t="s">
        <v>1256</v>
      </c>
      <c r="CD96" s="28" t="s">
        <v>1397</v>
      </c>
      <c r="CE96" s="268" t="s">
        <v>1256</v>
      </c>
      <c r="CF96" s="29" t="s">
        <v>1528</v>
      </c>
      <c r="CG96" s="29" t="s">
        <v>547</v>
      </c>
      <c r="CH96" s="43"/>
    </row>
    <row r="97" spans="1:86" ht="104" x14ac:dyDescent="0.2">
      <c r="A97" s="571"/>
      <c r="B97" s="26">
        <v>1</v>
      </c>
      <c r="C97" s="371">
        <v>6</v>
      </c>
      <c r="D97" s="371" t="s">
        <v>539</v>
      </c>
      <c r="E97" s="27" t="s">
        <v>562</v>
      </c>
      <c r="F97" s="58" t="s">
        <v>563</v>
      </c>
      <c r="G97" s="29" t="s">
        <v>1502</v>
      </c>
      <c r="H97" s="30" t="s">
        <v>1515</v>
      </c>
      <c r="I97" s="31" t="s">
        <v>129</v>
      </c>
      <c r="J97" s="164" t="s">
        <v>55</v>
      </c>
      <c r="K97" s="33" t="s">
        <v>566</v>
      </c>
      <c r="L97" s="33"/>
      <c r="M97" s="33" t="s">
        <v>567</v>
      </c>
      <c r="N97" s="35" t="s">
        <v>58</v>
      </c>
      <c r="O97" s="35" t="s">
        <v>568</v>
      </c>
      <c r="P97" s="39">
        <v>0.373</v>
      </c>
      <c r="Q97" s="39">
        <v>0.41</v>
      </c>
      <c r="R97" s="39">
        <v>0.68600000000000005</v>
      </c>
      <c r="S97" s="39"/>
      <c r="T97" s="39" t="s">
        <v>62</v>
      </c>
      <c r="U97" s="37" t="s">
        <v>569</v>
      </c>
      <c r="V97" s="37" t="s">
        <v>343</v>
      </c>
      <c r="W97" s="29" t="s">
        <v>547</v>
      </c>
      <c r="X97" s="29"/>
      <c r="Y97" s="29"/>
      <c r="Z97" s="29"/>
      <c r="AA97" s="29"/>
      <c r="AB97" s="37" t="s">
        <v>65</v>
      </c>
      <c r="AC97" s="37" t="s">
        <v>65</v>
      </c>
      <c r="AD97" s="26" t="s">
        <v>54</v>
      </c>
      <c r="AE97" s="26"/>
      <c r="AF97" s="26"/>
      <c r="AG97" s="26"/>
      <c r="AH97" s="26"/>
      <c r="AI97" s="26"/>
      <c r="AJ97" s="26"/>
      <c r="AK97" s="26"/>
      <c r="AL97" s="26"/>
      <c r="AM97" s="26"/>
      <c r="AN97" s="26"/>
      <c r="AO97" s="39">
        <v>0.29799999999999999</v>
      </c>
      <c r="AP97" s="39">
        <v>0.30599999999999999</v>
      </c>
      <c r="AQ97" s="39">
        <v>0.33100000000000002</v>
      </c>
      <c r="AR97" s="39">
        <v>0.31719999999999998</v>
      </c>
      <c r="AS97" s="39">
        <v>0.36680000000000001</v>
      </c>
      <c r="AT97" s="39">
        <v>0.37259999999999999</v>
      </c>
      <c r="AU97" s="26"/>
      <c r="AV97" s="26"/>
      <c r="AW97" s="26" t="s">
        <v>65</v>
      </c>
      <c r="AX97" s="26" t="s">
        <v>62</v>
      </c>
      <c r="AY97" s="26" t="s">
        <v>67</v>
      </c>
      <c r="AZ97" s="26"/>
      <c r="BA97" s="26"/>
      <c r="BB97" s="40">
        <v>1</v>
      </c>
      <c r="BC97" s="42">
        <f t="shared" si="1"/>
        <v>2</v>
      </c>
      <c r="BD97" s="26"/>
      <c r="BE97" s="26"/>
      <c r="BF97" s="26"/>
      <c r="BG97" s="26"/>
      <c r="BH97" s="26"/>
      <c r="BI97" s="26"/>
      <c r="BJ97" s="38" t="s">
        <v>65</v>
      </c>
      <c r="BK97" s="37" t="s">
        <v>65</v>
      </c>
      <c r="BL97" s="37" t="s">
        <v>65</v>
      </c>
      <c r="BM97" s="37" t="s">
        <v>65</v>
      </c>
      <c r="BN97" s="26" t="s">
        <v>86</v>
      </c>
      <c r="BO97" s="38" t="s">
        <v>65</v>
      </c>
      <c r="BP97" s="38" t="s">
        <v>65</v>
      </c>
      <c r="BQ97" s="26" t="s">
        <v>1156</v>
      </c>
      <c r="BR97" s="26"/>
      <c r="BS97" s="26" t="s">
        <v>65</v>
      </c>
      <c r="BT97" s="26" t="s">
        <v>1156</v>
      </c>
      <c r="BU97" s="26"/>
      <c r="BV97" s="26"/>
      <c r="BW97" s="26"/>
      <c r="BX97" s="26"/>
      <c r="BZ97" s="6" t="s">
        <v>1230</v>
      </c>
      <c r="CA97" s="268" t="s">
        <v>1228</v>
      </c>
      <c r="CB97" s="163" t="s">
        <v>1260</v>
      </c>
      <c r="CC97" s="276" t="s">
        <v>1256</v>
      </c>
      <c r="CD97" s="28" t="s">
        <v>1398</v>
      </c>
      <c r="CE97" s="268" t="s">
        <v>1256</v>
      </c>
      <c r="CF97" s="29" t="s">
        <v>1528</v>
      </c>
      <c r="CG97" s="29" t="s">
        <v>547</v>
      </c>
      <c r="CH97" s="43"/>
    </row>
    <row r="98" spans="1:86" ht="130" x14ac:dyDescent="0.2">
      <c r="A98" s="571"/>
      <c r="B98" s="26"/>
      <c r="C98" s="371">
        <v>6</v>
      </c>
      <c r="D98" s="371" t="s">
        <v>539</v>
      </c>
      <c r="E98" s="27" t="s">
        <v>562</v>
      </c>
      <c r="F98" s="58" t="s">
        <v>563</v>
      </c>
      <c r="G98" s="29" t="s">
        <v>1502</v>
      </c>
      <c r="H98" s="30" t="s">
        <v>1515</v>
      </c>
      <c r="I98" s="31" t="s">
        <v>129</v>
      </c>
      <c r="J98" s="164" t="s">
        <v>55</v>
      </c>
      <c r="K98" s="143" t="s">
        <v>571</v>
      </c>
      <c r="L98" s="143"/>
      <c r="M98" s="143" t="s">
        <v>572</v>
      </c>
      <c r="N98" s="165" t="s">
        <v>58</v>
      </c>
      <c r="O98" s="143" t="s">
        <v>573</v>
      </c>
      <c r="P98" s="39">
        <v>0.85</v>
      </c>
      <c r="Q98" s="39">
        <v>0.85</v>
      </c>
      <c r="R98" s="39">
        <v>0.92</v>
      </c>
      <c r="S98" s="39"/>
      <c r="T98" s="39" t="s">
        <v>62</v>
      </c>
      <c r="U98" s="37" t="s">
        <v>54</v>
      </c>
      <c r="V98" s="37" t="s">
        <v>136</v>
      </c>
      <c r="W98" s="29" t="s">
        <v>353</v>
      </c>
      <c r="X98" s="29" t="s">
        <v>128</v>
      </c>
      <c r="Y98" s="29" t="s">
        <v>574</v>
      </c>
      <c r="Z98" s="29"/>
      <c r="AA98" s="29"/>
      <c r="AB98" s="37" t="s">
        <v>65</v>
      </c>
      <c r="AC98" s="37" t="s">
        <v>65</v>
      </c>
      <c r="AD98" s="26"/>
      <c r="AE98" s="26" t="s">
        <v>66</v>
      </c>
      <c r="AF98" s="26" t="s">
        <v>66</v>
      </c>
      <c r="AG98" s="26" t="s">
        <v>66</v>
      </c>
      <c r="AH98" s="26" t="s">
        <v>66</v>
      </c>
      <c r="AI98" s="26" t="s">
        <v>66</v>
      </c>
      <c r="AJ98" s="26" t="s">
        <v>66</v>
      </c>
      <c r="AK98" s="26" t="s">
        <v>66</v>
      </c>
      <c r="AL98" s="26" t="s">
        <v>66</v>
      </c>
      <c r="AM98" s="26" t="s">
        <v>66</v>
      </c>
      <c r="AN98" s="26" t="s">
        <v>66</v>
      </c>
      <c r="AO98" s="26" t="s">
        <v>66</v>
      </c>
      <c r="AP98" s="26" t="s">
        <v>66</v>
      </c>
      <c r="AQ98" s="135">
        <v>0.78</v>
      </c>
      <c r="AR98" s="56">
        <v>0.79</v>
      </c>
      <c r="AS98" s="56">
        <v>0.83</v>
      </c>
      <c r="AT98" s="135" t="s">
        <v>1355</v>
      </c>
      <c r="AU98" s="26"/>
      <c r="AV98" s="77"/>
      <c r="AW98" s="26" t="s">
        <v>65</v>
      </c>
      <c r="AX98" s="26" t="s">
        <v>62</v>
      </c>
      <c r="AY98" s="166" t="s">
        <v>62</v>
      </c>
      <c r="AZ98" s="137"/>
      <c r="BA98" s="137"/>
      <c r="BB98" s="77">
        <v>1</v>
      </c>
      <c r="BC98" s="42">
        <f t="shared" si="1"/>
        <v>2</v>
      </c>
      <c r="BD98" s="137"/>
      <c r="BE98" s="137"/>
      <c r="BF98" s="137"/>
      <c r="BG98" s="137"/>
      <c r="BH98" s="137"/>
      <c r="BI98" s="26" t="s">
        <v>575</v>
      </c>
      <c r="BJ98" s="38" t="s">
        <v>65</v>
      </c>
      <c r="BK98" s="37" t="s">
        <v>65</v>
      </c>
      <c r="BL98" s="37" t="s">
        <v>65</v>
      </c>
      <c r="BM98" s="37" t="s">
        <v>65</v>
      </c>
      <c r="BN98" s="26" t="s">
        <v>86</v>
      </c>
      <c r="BO98" s="38" t="s">
        <v>65</v>
      </c>
      <c r="BP98" s="67"/>
      <c r="BQ98" s="26" t="s">
        <v>1157</v>
      </c>
      <c r="BR98" s="26"/>
      <c r="BS98" s="26" t="s">
        <v>65</v>
      </c>
      <c r="BT98" s="26" t="s">
        <v>1157</v>
      </c>
      <c r="BU98" s="26"/>
      <c r="BV98" s="26"/>
      <c r="BW98" s="26"/>
      <c r="BX98" s="26"/>
      <c r="BZ98" s="6" t="s">
        <v>1230</v>
      </c>
      <c r="CA98" s="268" t="s">
        <v>1228</v>
      </c>
      <c r="CB98" s="39" t="s">
        <v>1261</v>
      </c>
      <c r="CC98" s="276" t="s">
        <v>1256</v>
      </c>
      <c r="CD98" s="28" t="s">
        <v>1256</v>
      </c>
      <c r="CF98" s="29" t="s">
        <v>1528</v>
      </c>
      <c r="CG98" s="219" t="s">
        <v>1539</v>
      </c>
      <c r="CH98" s="382" t="s">
        <v>1547</v>
      </c>
    </row>
    <row r="99" spans="1:86" ht="78" x14ac:dyDescent="0.2">
      <c r="A99" s="571"/>
      <c r="B99" s="26">
        <v>1</v>
      </c>
      <c r="C99" s="371">
        <v>6</v>
      </c>
      <c r="D99" s="371" t="s">
        <v>539</v>
      </c>
      <c r="E99" s="27" t="s">
        <v>562</v>
      </c>
      <c r="F99" s="58" t="s">
        <v>563</v>
      </c>
      <c r="G99" s="29" t="s">
        <v>1502</v>
      </c>
      <c r="H99" s="30" t="s">
        <v>1515</v>
      </c>
      <c r="I99" s="31" t="s">
        <v>110</v>
      </c>
      <c r="J99" s="32" t="s">
        <v>55</v>
      </c>
      <c r="K99" s="37" t="s">
        <v>577</v>
      </c>
      <c r="L99" s="37"/>
      <c r="M99" s="60" t="s">
        <v>578</v>
      </c>
      <c r="N99" s="165" t="s">
        <v>58</v>
      </c>
      <c r="O99" s="26" t="s">
        <v>353</v>
      </c>
      <c r="P99" s="163" t="s">
        <v>579</v>
      </c>
      <c r="Q99" s="62">
        <v>0.36</v>
      </c>
      <c r="R99" s="167">
        <v>0.43</v>
      </c>
      <c r="S99" s="167"/>
      <c r="T99" s="39" t="s">
        <v>62</v>
      </c>
      <c r="U99" s="37" t="s">
        <v>353</v>
      </c>
      <c r="V99" s="37" t="s">
        <v>136</v>
      </c>
      <c r="W99" s="29" t="s">
        <v>128</v>
      </c>
      <c r="X99" s="29" t="s">
        <v>353</v>
      </c>
      <c r="Y99" s="29"/>
      <c r="Z99" s="29"/>
      <c r="AA99" s="29"/>
      <c r="AB99" s="37" t="s">
        <v>62</v>
      </c>
      <c r="AC99" s="37" t="s">
        <v>62</v>
      </c>
      <c r="AD99" s="26"/>
      <c r="AE99" s="37"/>
      <c r="AF99" s="37"/>
      <c r="AG99" s="37"/>
      <c r="AH99" s="37"/>
      <c r="AI99" s="37"/>
      <c r="AJ99" s="37"/>
      <c r="AK99" s="37"/>
      <c r="AL99" s="37"/>
      <c r="AM99" s="37"/>
      <c r="AN99" s="168"/>
      <c r="AO99" s="168"/>
      <c r="AP99" s="168">
        <v>0.32</v>
      </c>
      <c r="AQ99" s="168">
        <v>0.27</v>
      </c>
      <c r="AR99" s="168">
        <v>0.34</v>
      </c>
      <c r="AS99" s="168">
        <v>0.41</v>
      </c>
      <c r="AT99" s="168">
        <v>0.43</v>
      </c>
      <c r="AU99" s="26"/>
      <c r="AV99" s="77"/>
      <c r="AW99" s="26" t="s">
        <v>65</v>
      </c>
      <c r="AX99" s="26" t="s">
        <v>62</v>
      </c>
      <c r="AY99" s="166" t="s">
        <v>62</v>
      </c>
      <c r="AZ99" s="137"/>
      <c r="BA99" s="137"/>
      <c r="BB99" s="77">
        <v>1</v>
      </c>
      <c r="BC99" s="42">
        <f t="shared" si="1"/>
        <v>2</v>
      </c>
      <c r="BD99" s="137"/>
      <c r="BE99" s="137"/>
      <c r="BF99" s="137"/>
      <c r="BG99" s="137"/>
      <c r="BH99" s="137"/>
      <c r="BI99" s="26" t="s">
        <v>580</v>
      </c>
      <c r="BJ99" s="38" t="s">
        <v>65</v>
      </c>
      <c r="BK99" s="37" t="s">
        <v>65</v>
      </c>
      <c r="BL99" s="37" t="s">
        <v>65</v>
      </c>
      <c r="BM99" s="287" t="s">
        <v>62</v>
      </c>
      <c r="BN99" s="58" t="s">
        <v>86</v>
      </c>
      <c r="BO99" s="38" t="s">
        <v>65</v>
      </c>
      <c r="BP99" s="67"/>
      <c r="BQ99" s="26" t="s">
        <v>1158</v>
      </c>
      <c r="BR99" s="26"/>
      <c r="BS99" s="26" t="s">
        <v>65</v>
      </c>
      <c r="BT99" s="26" t="s">
        <v>1158</v>
      </c>
      <c r="BU99" s="26"/>
      <c r="BV99" s="26"/>
      <c r="BW99" s="26"/>
      <c r="BX99" s="26"/>
      <c r="BZ99" s="268" t="s">
        <v>1230</v>
      </c>
      <c r="CA99" s="268" t="s">
        <v>1228</v>
      </c>
      <c r="CB99" s="163" t="s">
        <v>1260</v>
      </c>
      <c r="CC99" s="276" t="s">
        <v>1256</v>
      </c>
      <c r="CD99" s="28" t="s">
        <v>1341</v>
      </c>
      <c r="CF99" s="29" t="s">
        <v>1528</v>
      </c>
      <c r="CG99" s="29" t="s">
        <v>128</v>
      </c>
      <c r="CH99" s="43"/>
    </row>
    <row r="100" spans="1:86" ht="117" x14ac:dyDescent="0.2">
      <c r="A100" s="571"/>
      <c r="B100" s="26">
        <v>1</v>
      </c>
      <c r="C100" s="371">
        <v>6</v>
      </c>
      <c r="D100" s="371" t="s">
        <v>539</v>
      </c>
      <c r="E100" s="27" t="s">
        <v>581</v>
      </c>
      <c r="F100" s="58" t="s">
        <v>582</v>
      </c>
      <c r="G100" s="29" t="s">
        <v>1502</v>
      </c>
      <c r="H100" s="68" t="s">
        <v>1516</v>
      </c>
      <c r="I100" s="31" t="s">
        <v>110</v>
      </c>
      <c r="J100" s="32" t="s">
        <v>55</v>
      </c>
      <c r="K100" s="37" t="s">
        <v>585</v>
      </c>
      <c r="L100" s="88"/>
      <c r="M100" s="165" t="s">
        <v>586</v>
      </c>
      <c r="N100" s="35" t="s">
        <v>58</v>
      </c>
      <c r="O100" s="35" t="s">
        <v>587</v>
      </c>
      <c r="P100" s="169" t="s">
        <v>588</v>
      </c>
      <c r="Q100" s="170" t="s">
        <v>589</v>
      </c>
      <c r="R100" s="170" t="s">
        <v>590</v>
      </c>
      <c r="S100" s="170"/>
      <c r="T100" s="39" t="s">
        <v>62</v>
      </c>
      <c r="U100" s="37" t="s">
        <v>353</v>
      </c>
      <c r="V100" s="37" t="s">
        <v>136</v>
      </c>
      <c r="W100" s="29" t="s">
        <v>128</v>
      </c>
      <c r="X100" s="29" t="s">
        <v>353</v>
      </c>
      <c r="Y100" s="171"/>
      <c r="Z100" s="29"/>
      <c r="AA100" s="29"/>
      <c r="AB100" s="37" t="s">
        <v>62</v>
      </c>
      <c r="AC100" s="37" t="s">
        <v>62</v>
      </c>
      <c r="AD100" s="26"/>
      <c r="AE100" s="26"/>
      <c r="AF100" s="26"/>
      <c r="AG100" s="26"/>
      <c r="AH100" s="26"/>
      <c r="AI100" s="26"/>
      <c r="AJ100" s="26"/>
      <c r="AK100" s="26"/>
      <c r="AL100" s="172"/>
      <c r="AM100" s="172"/>
      <c r="AN100" s="172"/>
      <c r="AO100" s="172"/>
      <c r="AP100" s="172"/>
      <c r="AQ100" s="45">
        <v>8.2000000000000003E-2</v>
      </c>
      <c r="AR100" s="172"/>
      <c r="AS100" s="172"/>
      <c r="AT100" s="26"/>
      <c r="AU100" s="26"/>
      <c r="AV100" s="77"/>
      <c r="AW100" s="38" t="s">
        <v>65</v>
      </c>
      <c r="AX100" s="173" t="s">
        <v>62</v>
      </c>
      <c r="AY100" s="173" t="s">
        <v>62</v>
      </c>
      <c r="AZ100" s="137"/>
      <c r="BA100" s="137"/>
      <c r="BB100" s="77">
        <v>1</v>
      </c>
      <c r="BC100" s="42">
        <f t="shared" si="1"/>
        <v>2</v>
      </c>
      <c r="BD100" s="137"/>
      <c r="BE100" s="137"/>
      <c r="BF100" s="137"/>
      <c r="BG100" s="137"/>
      <c r="BH100" s="137"/>
      <c r="BI100" s="26" t="s">
        <v>591</v>
      </c>
      <c r="BJ100" s="60" t="s">
        <v>65</v>
      </c>
      <c r="BK100" s="37" t="s">
        <v>65</v>
      </c>
      <c r="BL100" s="37" t="s">
        <v>65</v>
      </c>
      <c r="BM100" s="287" t="s">
        <v>62</v>
      </c>
      <c r="BN100" s="58" t="s">
        <v>86</v>
      </c>
      <c r="BO100" s="38" t="s">
        <v>65</v>
      </c>
      <c r="BP100" s="67"/>
      <c r="BQ100" s="26" t="s">
        <v>1159</v>
      </c>
      <c r="BR100" s="26"/>
      <c r="BS100" s="26" t="s">
        <v>65</v>
      </c>
      <c r="BT100" s="26" t="s">
        <v>1159</v>
      </c>
      <c r="BU100" s="26"/>
      <c r="BV100" s="26"/>
      <c r="BW100" s="26"/>
      <c r="BX100" s="26"/>
      <c r="BZ100" s="6" t="s">
        <v>1225</v>
      </c>
      <c r="CA100" s="268" t="s">
        <v>1228</v>
      </c>
      <c r="CB100" s="163" t="s">
        <v>1260</v>
      </c>
      <c r="CC100" s="276" t="s">
        <v>1256</v>
      </c>
      <c r="CD100" s="28" t="s">
        <v>1256</v>
      </c>
      <c r="CF100" s="29" t="s">
        <v>1528</v>
      </c>
      <c r="CG100" s="29" t="s">
        <v>128</v>
      </c>
      <c r="CH100" s="43"/>
    </row>
    <row r="101" spans="1:86" ht="182" x14ac:dyDescent="0.2">
      <c r="A101" s="571"/>
      <c r="B101" s="26">
        <v>1</v>
      </c>
      <c r="C101" s="371">
        <v>6</v>
      </c>
      <c r="D101" s="371" t="s">
        <v>539</v>
      </c>
      <c r="E101" s="27" t="s">
        <v>581</v>
      </c>
      <c r="F101" s="58" t="s">
        <v>582</v>
      </c>
      <c r="G101" s="29" t="s">
        <v>1502</v>
      </c>
      <c r="H101" s="68" t="s">
        <v>1516</v>
      </c>
      <c r="I101" s="31" t="s">
        <v>463</v>
      </c>
      <c r="J101" s="32" t="s">
        <v>55</v>
      </c>
      <c r="K101" s="37" t="s">
        <v>593</v>
      </c>
      <c r="L101" s="88"/>
      <c r="M101" s="165" t="s">
        <v>594</v>
      </c>
      <c r="N101" s="26" t="s">
        <v>595</v>
      </c>
      <c r="O101" s="26" t="s">
        <v>596</v>
      </c>
      <c r="P101" s="174">
        <v>3334</v>
      </c>
      <c r="Q101" s="174">
        <v>3400</v>
      </c>
      <c r="R101" s="174">
        <v>4400</v>
      </c>
      <c r="S101" s="174"/>
      <c r="T101" s="39" t="s">
        <v>62</v>
      </c>
      <c r="U101" s="37" t="s">
        <v>54</v>
      </c>
      <c r="V101" s="37" t="s">
        <v>136</v>
      </c>
      <c r="W101" s="37" t="s">
        <v>128</v>
      </c>
      <c r="X101" s="29" t="s">
        <v>353</v>
      </c>
      <c r="Y101" s="171"/>
      <c r="Z101" s="29"/>
      <c r="AA101" s="29"/>
      <c r="AB101" s="37" t="s">
        <v>65</v>
      </c>
      <c r="AC101" s="37" t="s">
        <v>65</v>
      </c>
      <c r="AD101" s="26" t="s">
        <v>54</v>
      </c>
      <c r="AE101" s="26"/>
      <c r="AF101" s="26"/>
      <c r="AG101" s="26"/>
      <c r="AH101" s="26"/>
      <c r="AI101" s="26"/>
      <c r="AJ101" s="26"/>
      <c r="AK101" s="26"/>
      <c r="AL101" s="172"/>
      <c r="AM101" s="172"/>
      <c r="AN101" s="172"/>
      <c r="AO101" s="172">
        <v>3004</v>
      </c>
      <c r="AP101" s="172">
        <v>2840</v>
      </c>
      <c r="AQ101" s="172">
        <v>3004</v>
      </c>
      <c r="AR101" s="172">
        <v>3183</v>
      </c>
      <c r="AS101" s="172">
        <v>3256</v>
      </c>
      <c r="AT101" s="175">
        <v>3334</v>
      </c>
      <c r="AU101" s="26"/>
      <c r="AV101" s="77"/>
      <c r="AW101" s="38" t="s">
        <v>65</v>
      </c>
      <c r="AX101" s="173" t="s">
        <v>62</v>
      </c>
      <c r="AY101" s="173" t="s">
        <v>62</v>
      </c>
      <c r="AZ101" s="26"/>
      <c r="BA101" s="26"/>
      <c r="BB101" s="77">
        <v>1</v>
      </c>
      <c r="BC101" s="42">
        <f t="shared" si="1"/>
        <v>2</v>
      </c>
      <c r="BD101" s="26"/>
      <c r="BE101" s="26"/>
      <c r="BF101" s="26"/>
      <c r="BG101" s="26"/>
      <c r="BH101" s="26"/>
      <c r="BI101" s="26" t="s">
        <v>597</v>
      </c>
      <c r="BJ101" s="60" t="s">
        <v>65</v>
      </c>
      <c r="BK101" s="37" t="s">
        <v>65</v>
      </c>
      <c r="BL101" s="37" t="s">
        <v>65</v>
      </c>
      <c r="BM101" s="37" t="s">
        <v>65</v>
      </c>
      <c r="BN101" s="26" t="s">
        <v>86</v>
      </c>
      <c r="BO101" s="38" t="s">
        <v>65</v>
      </c>
      <c r="BP101" s="38" t="s">
        <v>65</v>
      </c>
      <c r="BQ101" s="26" t="s">
        <v>1160</v>
      </c>
      <c r="BR101" s="26"/>
      <c r="BS101" s="26" t="s">
        <v>65</v>
      </c>
      <c r="BT101" s="26" t="s">
        <v>1160</v>
      </c>
      <c r="BU101" s="26"/>
      <c r="BV101" s="26"/>
      <c r="BW101" s="26"/>
      <c r="BX101" s="26"/>
      <c r="BZ101" s="6" t="s">
        <v>1230</v>
      </c>
      <c r="CA101" s="268" t="s">
        <v>1228</v>
      </c>
      <c r="CB101" s="174" t="s">
        <v>1256</v>
      </c>
      <c r="CC101" s="276" t="s">
        <v>1296</v>
      </c>
      <c r="CD101" s="28" t="s">
        <v>1256</v>
      </c>
      <c r="CF101" s="29" t="s">
        <v>1528</v>
      </c>
      <c r="CG101" s="29" t="s">
        <v>128</v>
      </c>
      <c r="CH101" s="43"/>
    </row>
    <row r="102" spans="1:86" ht="78" x14ac:dyDescent="0.2">
      <c r="A102" s="571"/>
      <c r="B102" s="26"/>
      <c r="C102" s="371">
        <v>6</v>
      </c>
      <c r="D102" s="371" t="s">
        <v>539</v>
      </c>
      <c r="E102" s="27" t="s">
        <v>598</v>
      </c>
      <c r="F102" s="58" t="s">
        <v>599</v>
      </c>
      <c r="G102" s="29" t="s">
        <v>600</v>
      </c>
      <c r="H102" s="68" t="s">
        <v>1517</v>
      </c>
      <c r="I102" s="31" t="s">
        <v>110</v>
      </c>
      <c r="J102" s="32" t="s">
        <v>55</v>
      </c>
      <c r="K102" s="37" t="s">
        <v>602</v>
      </c>
      <c r="L102" s="37"/>
      <c r="M102" s="26" t="s">
        <v>603</v>
      </c>
      <c r="N102" s="139" t="s">
        <v>604</v>
      </c>
      <c r="O102" s="176" t="s">
        <v>605</v>
      </c>
      <c r="P102" s="177">
        <v>3</v>
      </c>
      <c r="Q102" s="30">
        <v>60</v>
      </c>
      <c r="R102" s="30">
        <v>135</v>
      </c>
      <c r="S102" s="30"/>
      <c r="T102" s="39" t="s">
        <v>62</v>
      </c>
      <c r="U102" s="37" t="s">
        <v>605</v>
      </c>
      <c r="V102" s="37" t="s">
        <v>136</v>
      </c>
      <c r="W102" s="37" t="s">
        <v>128</v>
      </c>
      <c r="X102" s="29"/>
      <c r="Y102" s="178"/>
      <c r="Z102" s="29"/>
      <c r="AA102" s="29"/>
      <c r="AB102" s="37"/>
      <c r="AC102" s="37"/>
      <c r="AD102" s="26"/>
      <c r="AE102" s="26"/>
      <c r="AF102" s="26"/>
      <c r="AG102" s="26"/>
      <c r="AH102" s="26"/>
      <c r="AI102" s="26"/>
      <c r="AJ102" s="26"/>
      <c r="AK102" s="26"/>
      <c r="AL102" s="172"/>
      <c r="AM102" s="172"/>
      <c r="AN102" s="172"/>
      <c r="AO102" s="172"/>
      <c r="AP102" s="172"/>
      <c r="AQ102" s="172"/>
      <c r="AR102" s="172"/>
      <c r="AS102" s="172"/>
      <c r="AT102" s="175">
        <v>3</v>
      </c>
      <c r="AU102" s="26"/>
      <c r="AV102" s="77"/>
      <c r="AW102" s="38" t="s">
        <v>65</v>
      </c>
      <c r="AX102" s="173" t="s">
        <v>62</v>
      </c>
      <c r="AY102" s="173" t="s">
        <v>62</v>
      </c>
      <c r="AZ102" s="26"/>
      <c r="BA102" s="26"/>
      <c r="BB102" s="77">
        <v>1</v>
      </c>
      <c r="BC102" s="42">
        <f t="shared" si="1"/>
        <v>2</v>
      </c>
      <c r="BD102" s="26"/>
      <c r="BE102" s="26"/>
      <c r="BF102" s="26"/>
      <c r="BG102" s="26"/>
      <c r="BH102" s="26"/>
      <c r="BI102" s="26"/>
      <c r="BJ102" s="60" t="s">
        <v>65</v>
      </c>
      <c r="BK102" s="37" t="s">
        <v>65</v>
      </c>
      <c r="BL102" s="37" t="s">
        <v>65</v>
      </c>
      <c r="BM102" s="287" t="s">
        <v>62</v>
      </c>
      <c r="BN102" s="58" t="s">
        <v>952</v>
      </c>
      <c r="BO102" s="60" t="s">
        <v>62</v>
      </c>
      <c r="BP102" s="38"/>
      <c r="BQ102" s="26" t="s">
        <v>1161</v>
      </c>
      <c r="BR102" s="26"/>
      <c r="BS102" s="26" t="s">
        <v>65</v>
      </c>
      <c r="BT102" s="26" t="s">
        <v>1161</v>
      </c>
      <c r="BU102" s="26"/>
      <c r="BV102" s="26"/>
      <c r="BW102" s="26"/>
      <c r="BX102" s="26"/>
      <c r="BZ102" s="6" t="s">
        <v>1230</v>
      </c>
      <c r="CA102" s="268" t="s">
        <v>1228</v>
      </c>
      <c r="CB102" s="30" t="s">
        <v>1256</v>
      </c>
      <c r="CC102" s="276" t="s">
        <v>1256</v>
      </c>
      <c r="CD102" s="28" t="s">
        <v>1299</v>
      </c>
      <c r="CE102" s="268" t="s">
        <v>1418</v>
      </c>
      <c r="CF102" s="29" t="s">
        <v>1528</v>
      </c>
      <c r="CG102" s="29" t="s">
        <v>128</v>
      </c>
      <c r="CH102" s="43"/>
    </row>
    <row r="103" spans="1:86" ht="78" x14ac:dyDescent="0.2">
      <c r="A103" s="574"/>
      <c r="B103" s="26">
        <v>1</v>
      </c>
      <c r="C103" s="371">
        <v>6</v>
      </c>
      <c r="D103" s="371" t="s">
        <v>539</v>
      </c>
      <c r="E103" s="27" t="s">
        <v>598</v>
      </c>
      <c r="F103" s="58" t="s">
        <v>599</v>
      </c>
      <c r="G103" s="29" t="s">
        <v>600</v>
      </c>
      <c r="H103" s="68" t="s">
        <v>1517</v>
      </c>
      <c r="I103" s="31" t="s">
        <v>110</v>
      </c>
      <c r="J103" s="32" t="s">
        <v>55</v>
      </c>
      <c r="K103" s="69" t="s">
        <v>606</v>
      </c>
      <c r="L103" s="69"/>
      <c r="M103" s="69" t="s">
        <v>607</v>
      </c>
      <c r="N103" s="139" t="s">
        <v>604</v>
      </c>
      <c r="O103" s="69" t="s">
        <v>605</v>
      </c>
      <c r="P103" s="179">
        <v>0</v>
      </c>
      <c r="Q103" s="68">
        <v>20</v>
      </c>
      <c r="R103" s="68">
        <v>60</v>
      </c>
      <c r="S103" s="68"/>
      <c r="T103" s="39" t="s">
        <v>62</v>
      </c>
      <c r="U103" s="37" t="s">
        <v>605</v>
      </c>
      <c r="V103" s="37" t="s">
        <v>136</v>
      </c>
      <c r="W103" s="37" t="s">
        <v>128</v>
      </c>
      <c r="X103" s="29"/>
      <c r="Y103" s="29"/>
      <c r="Z103" s="29"/>
      <c r="AA103" s="29"/>
      <c r="AB103" s="37" t="s">
        <v>62</v>
      </c>
      <c r="AC103" s="37" t="s">
        <v>62</v>
      </c>
      <c r="AD103" s="26"/>
      <c r="AE103" s="37"/>
      <c r="AF103" s="37"/>
      <c r="AG103" s="37"/>
      <c r="AH103" s="37"/>
      <c r="AI103" s="37"/>
      <c r="AJ103" s="37"/>
      <c r="AK103" s="37"/>
      <c r="AL103" s="37"/>
      <c r="AM103" s="37"/>
      <c r="AN103" s="168"/>
      <c r="AO103" s="168"/>
      <c r="AP103" s="168"/>
      <c r="AQ103" s="168"/>
      <c r="AR103" s="168"/>
      <c r="AS103" s="168"/>
      <c r="AT103" s="302">
        <v>0</v>
      </c>
      <c r="AU103" s="26"/>
      <c r="AV103" s="77"/>
      <c r="AW103" s="38" t="s">
        <v>65</v>
      </c>
      <c r="AX103" s="173" t="s">
        <v>62</v>
      </c>
      <c r="AY103" s="173" t="s">
        <v>62</v>
      </c>
      <c r="AZ103" s="137"/>
      <c r="BA103" s="137"/>
      <c r="BB103" s="77">
        <v>1</v>
      </c>
      <c r="BC103" s="42">
        <f t="shared" si="1"/>
        <v>2</v>
      </c>
      <c r="BD103" s="137"/>
      <c r="BE103" s="137"/>
      <c r="BF103" s="137"/>
      <c r="BG103" s="137"/>
      <c r="BH103" s="137"/>
      <c r="BI103" s="26" t="s">
        <v>608</v>
      </c>
      <c r="BJ103" s="60" t="s">
        <v>65</v>
      </c>
      <c r="BK103" s="37" t="s">
        <v>65</v>
      </c>
      <c r="BL103" s="37" t="s">
        <v>65</v>
      </c>
      <c r="BM103" s="287" t="s">
        <v>62</v>
      </c>
      <c r="BN103" s="60" t="s">
        <v>62</v>
      </c>
      <c r="BO103" s="38" t="s">
        <v>65</v>
      </c>
      <c r="BP103" s="67"/>
      <c r="BQ103" s="26" t="s">
        <v>1162</v>
      </c>
      <c r="BR103" s="26"/>
      <c r="BS103" s="26" t="s">
        <v>65</v>
      </c>
      <c r="BT103" s="26" t="s">
        <v>1162</v>
      </c>
      <c r="BU103" s="26"/>
      <c r="BV103" s="26"/>
      <c r="BW103" s="26"/>
      <c r="BX103" s="26"/>
      <c r="BZ103" s="6" t="s">
        <v>1230</v>
      </c>
      <c r="CA103" s="268" t="s">
        <v>1228</v>
      </c>
      <c r="CB103" s="68" t="s">
        <v>1256</v>
      </c>
      <c r="CC103" s="276" t="s">
        <v>1256</v>
      </c>
      <c r="CD103" s="28" t="s">
        <v>1256</v>
      </c>
      <c r="CF103" s="29" t="s">
        <v>1528</v>
      </c>
      <c r="CG103" s="29" t="s">
        <v>128</v>
      </c>
      <c r="CH103" s="43"/>
    </row>
    <row r="104" spans="1:86" ht="78" x14ac:dyDescent="0.2">
      <c r="A104" s="570">
        <v>7</v>
      </c>
      <c r="B104" s="26">
        <v>1</v>
      </c>
      <c r="C104" s="371">
        <v>7</v>
      </c>
      <c r="D104" s="371" t="s">
        <v>609</v>
      </c>
      <c r="E104" s="51" t="s">
        <v>610</v>
      </c>
      <c r="F104" s="37" t="s">
        <v>611</v>
      </c>
      <c r="G104" s="29" t="s">
        <v>612</v>
      </c>
      <c r="H104" s="44" t="s">
        <v>613</v>
      </c>
      <c r="I104" s="31" t="s">
        <v>463</v>
      </c>
      <c r="J104" s="32" t="s">
        <v>55</v>
      </c>
      <c r="K104" s="72" t="s">
        <v>1473</v>
      </c>
      <c r="L104" s="72"/>
      <c r="M104" s="72" t="s">
        <v>615</v>
      </c>
      <c r="N104" s="71" t="s">
        <v>58</v>
      </c>
      <c r="O104" s="71" t="s">
        <v>616</v>
      </c>
      <c r="P104" s="180" t="s">
        <v>617</v>
      </c>
      <c r="Q104" s="180" t="s">
        <v>618</v>
      </c>
      <c r="R104" s="180">
        <v>1</v>
      </c>
      <c r="S104" s="180"/>
      <c r="T104" s="181" t="s">
        <v>65</v>
      </c>
      <c r="U104" s="37" t="s">
        <v>619</v>
      </c>
      <c r="V104" s="60" t="s">
        <v>290</v>
      </c>
      <c r="W104" s="59" t="s">
        <v>620</v>
      </c>
      <c r="X104" s="59" t="s">
        <v>621</v>
      </c>
      <c r="Y104" s="59"/>
      <c r="Z104" s="59"/>
      <c r="AA104" s="59"/>
      <c r="AB104" s="37" t="s">
        <v>65</v>
      </c>
      <c r="AC104" s="37" t="s">
        <v>65</v>
      </c>
      <c r="AD104" s="37" t="s">
        <v>463</v>
      </c>
      <c r="AE104" s="182">
        <v>0.87376231266447535</v>
      </c>
      <c r="AF104" s="182">
        <v>0.87780583267386725</v>
      </c>
      <c r="AG104" s="182">
        <v>0.8836083808921249</v>
      </c>
      <c r="AH104" s="182">
        <v>0.89679526336274051</v>
      </c>
      <c r="AI104" s="182">
        <v>0.89893892844778378</v>
      </c>
      <c r="AJ104" s="182">
        <v>0.91846427981030854</v>
      </c>
      <c r="AK104" s="182">
        <v>0.92886145896559213</v>
      </c>
      <c r="AL104" s="182">
        <v>0.93708222605007419</v>
      </c>
      <c r="AM104" s="182">
        <v>0.94415622205286265</v>
      </c>
      <c r="AN104" s="182">
        <v>0.94940412251488104</v>
      </c>
      <c r="AO104" s="182">
        <v>0.95482072341203827</v>
      </c>
      <c r="AP104" s="182">
        <v>0.95786448726094442</v>
      </c>
      <c r="AQ104" s="182">
        <v>0.96102233877725718</v>
      </c>
      <c r="AR104" s="182">
        <v>0.96379296236173795</v>
      </c>
      <c r="AS104" s="182">
        <v>0.9666927443178005</v>
      </c>
      <c r="AT104" s="183">
        <v>0.96961343235130593</v>
      </c>
      <c r="AU104" s="37"/>
      <c r="AV104" s="77"/>
      <c r="AW104" s="26" t="s">
        <v>65</v>
      </c>
      <c r="AX104" s="26" t="s">
        <v>62</v>
      </c>
      <c r="AY104" s="26" t="s">
        <v>62</v>
      </c>
      <c r="AZ104" s="26"/>
      <c r="BA104" s="324" t="s">
        <v>1438</v>
      </c>
      <c r="BB104" s="77">
        <v>1</v>
      </c>
      <c r="BC104" s="42">
        <f t="shared" si="1"/>
        <v>2</v>
      </c>
      <c r="BD104" s="26"/>
      <c r="BE104" s="26"/>
      <c r="BF104" s="26"/>
      <c r="BG104" s="26"/>
      <c r="BH104" s="26"/>
      <c r="BI104" s="26"/>
      <c r="BJ104" s="37" t="s">
        <v>65</v>
      </c>
      <c r="BK104" s="37" t="s">
        <v>65</v>
      </c>
      <c r="BL104" s="37" t="s">
        <v>65</v>
      </c>
      <c r="BM104" s="37" t="s">
        <v>65</v>
      </c>
      <c r="BN104" s="26" t="s">
        <v>86</v>
      </c>
      <c r="BO104" s="62" t="s">
        <v>65</v>
      </c>
      <c r="BP104" s="38" t="s">
        <v>65</v>
      </c>
      <c r="BQ104" s="26" t="s">
        <v>1163</v>
      </c>
      <c r="BR104" s="26"/>
      <c r="BS104" s="26" t="s">
        <v>65</v>
      </c>
      <c r="BT104" s="26" t="s">
        <v>1163</v>
      </c>
      <c r="BU104" s="26"/>
      <c r="BV104" s="26"/>
      <c r="BW104" s="26"/>
      <c r="BX104" s="26"/>
      <c r="BZ104" s="268" t="s">
        <v>1230</v>
      </c>
      <c r="CA104" s="268" t="s">
        <v>1228</v>
      </c>
      <c r="CB104" s="268" t="s">
        <v>1232</v>
      </c>
      <c r="CC104" s="276" t="s">
        <v>1297</v>
      </c>
      <c r="CD104" s="39" t="s">
        <v>1344</v>
      </c>
      <c r="CE104" s="275" t="s">
        <v>1419</v>
      </c>
      <c r="CF104" s="375" t="s">
        <v>1533</v>
      </c>
      <c r="CG104" s="375"/>
      <c r="CH104" s="376" t="s">
        <v>1556</v>
      </c>
    </row>
    <row r="105" spans="1:86" ht="64" x14ac:dyDescent="0.2">
      <c r="A105" s="571"/>
      <c r="B105" s="26">
        <v>1</v>
      </c>
      <c r="C105" s="371">
        <v>7</v>
      </c>
      <c r="D105" s="371" t="s">
        <v>609</v>
      </c>
      <c r="E105" s="27" t="s">
        <v>622</v>
      </c>
      <c r="F105" s="37" t="s">
        <v>623</v>
      </c>
      <c r="G105" s="29" t="s">
        <v>612</v>
      </c>
      <c r="H105" s="30" t="s">
        <v>128</v>
      </c>
      <c r="I105" s="31" t="s">
        <v>129</v>
      </c>
      <c r="J105" s="32" t="s">
        <v>624</v>
      </c>
      <c r="K105" s="153" t="s">
        <v>1557</v>
      </c>
      <c r="L105" s="37"/>
      <c r="M105" s="26" t="s">
        <v>626</v>
      </c>
      <c r="N105" s="26" t="s">
        <v>58</v>
      </c>
      <c r="O105" s="26" t="s">
        <v>627</v>
      </c>
      <c r="P105" s="56">
        <v>0.69799999999999995</v>
      </c>
      <c r="Q105" s="56">
        <v>0.70299999999999996</v>
      </c>
      <c r="R105" s="56">
        <v>0.73299999999999998</v>
      </c>
      <c r="S105" s="56"/>
      <c r="T105" s="39" t="s">
        <v>62</v>
      </c>
      <c r="U105" s="37" t="s">
        <v>619</v>
      </c>
      <c r="V105" s="26" t="s">
        <v>290</v>
      </c>
      <c r="W105" s="59" t="s">
        <v>620</v>
      </c>
      <c r="X105" s="59" t="s">
        <v>628</v>
      </c>
      <c r="Y105" s="59" t="s">
        <v>621</v>
      </c>
      <c r="Z105" s="59"/>
      <c r="AA105" s="59"/>
      <c r="AB105" s="37" t="s">
        <v>65</v>
      </c>
      <c r="AC105" s="37" t="s">
        <v>278</v>
      </c>
      <c r="AD105" s="26"/>
      <c r="AE105" s="182">
        <v>0.67214349689186625</v>
      </c>
      <c r="AF105" s="182">
        <v>0.68286117794074541</v>
      </c>
      <c r="AG105" s="182">
        <v>0.69324711412803908</v>
      </c>
      <c r="AH105" s="182">
        <v>0.69450287444581993</v>
      </c>
      <c r="AI105" s="182">
        <v>0.69474182946461471</v>
      </c>
      <c r="AJ105" s="182">
        <v>0.69403934190824523</v>
      </c>
      <c r="AK105" s="182">
        <v>0.69403934190824523</v>
      </c>
      <c r="AL105" s="182">
        <v>0.69107813414504793</v>
      </c>
      <c r="AM105" s="182">
        <v>0.69107813414504793</v>
      </c>
      <c r="AN105" s="182">
        <v>0.69156415566130458</v>
      </c>
      <c r="AO105" s="182">
        <v>0.69253512793853056</v>
      </c>
      <c r="AP105" s="182">
        <v>0.67702561040704812</v>
      </c>
      <c r="AQ105" s="182">
        <v>0.67835684452880907</v>
      </c>
      <c r="AR105" s="182">
        <v>0.68300464232534019</v>
      </c>
      <c r="AS105" s="182">
        <v>0.7011003995687195</v>
      </c>
      <c r="AT105" s="182">
        <v>0.69807710733705408</v>
      </c>
      <c r="AU105" s="182">
        <v>0.69792110728615853</v>
      </c>
      <c r="AV105" s="182">
        <v>0.69799999999999995</v>
      </c>
      <c r="AW105" s="26" t="s">
        <v>65</v>
      </c>
      <c r="AX105" s="26" t="s">
        <v>62</v>
      </c>
      <c r="AY105" s="26" t="s">
        <v>62</v>
      </c>
      <c r="AZ105" s="26"/>
      <c r="BA105" s="26"/>
      <c r="BB105" s="77">
        <v>1</v>
      </c>
      <c r="BC105" s="42">
        <f t="shared" si="1"/>
        <v>2</v>
      </c>
      <c r="BD105" s="26"/>
      <c r="BE105" s="26"/>
      <c r="BF105" s="26"/>
      <c r="BG105" s="26"/>
      <c r="BH105" s="26"/>
      <c r="BI105" s="26"/>
      <c r="BJ105" s="37" t="s">
        <v>65</v>
      </c>
      <c r="BK105" s="37" t="s">
        <v>65</v>
      </c>
      <c r="BL105" s="37" t="s">
        <v>65</v>
      </c>
      <c r="BM105" s="37" t="s">
        <v>65</v>
      </c>
      <c r="BN105" s="26" t="s">
        <v>86</v>
      </c>
      <c r="BO105" s="62" t="s">
        <v>65</v>
      </c>
      <c r="BP105" s="38" t="s">
        <v>65</v>
      </c>
      <c r="BQ105" s="26" t="s">
        <v>1164</v>
      </c>
      <c r="BR105" s="26"/>
      <c r="BS105" s="26" t="s">
        <v>65</v>
      </c>
      <c r="BT105" s="26" t="s">
        <v>1164</v>
      </c>
      <c r="BU105" s="26"/>
      <c r="BV105" s="26"/>
      <c r="BW105" s="26"/>
      <c r="BX105" s="26"/>
      <c r="BZ105" s="6" t="s">
        <v>1230</v>
      </c>
      <c r="CA105" s="268" t="s">
        <v>1228</v>
      </c>
      <c r="CB105" s="6"/>
      <c r="CC105" s="276" t="s">
        <v>1297</v>
      </c>
      <c r="CD105" s="39" t="s">
        <v>1344</v>
      </c>
      <c r="CF105" s="375" t="s">
        <v>1533</v>
      </c>
      <c r="CG105" s="375"/>
      <c r="CH105" s="376" t="s">
        <v>1558</v>
      </c>
    </row>
    <row r="106" spans="1:86" ht="130" x14ac:dyDescent="0.2">
      <c r="A106" s="571"/>
      <c r="B106" s="26">
        <v>1</v>
      </c>
      <c r="C106" s="371">
        <v>7</v>
      </c>
      <c r="D106" s="371" t="s">
        <v>609</v>
      </c>
      <c r="E106" s="184" t="s">
        <v>629</v>
      </c>
      <c r="F106" s="37" t="s">
        <v>630</v>
      </c>
      <c r="G106" s="29" t="s">
        <v>612</v>
      </c>
      <c r="H106" s="30"/>
      <c r="I106" s="31" t="s">
        <v>54</v>
      </c>
      <c r="J106" s="32" t="s">
        <v>55</v>
      </c>
      <c r="K106" s="37" t="s">
        <v>631</v>
      </c>
      <c r="L106" s="37"/>
      <c r="M106" s="153" t="s">
        <v>1559</v>
      </c>
      <c r="N106" s="26" t="s">
        <v>633</v>
      </c>
      <c r="O106" s="26" t="s">
        <v>634</v>
      </c>
      <c r="P106" s="186">
        <v>3.7</v>
      </c>
      <c r="Q106" s="186">
        <v>3.7</v>
      </c>
      <c r="R106" s="186">
        <v>2.9</v>
      </c>
      <c r="S106" s="186"/>
      <c r="T106" s="39" t="s">
        <v>62</v>
      </c>
      <c r="U106" s="37" t="s">
        <v>621</v>
      </c>
      <c r="V106" s="37" t="s">
        <v>136</v>
      </c>
      <c r="W106" s="29" t="s">
        <v>620</v>
      </c>
      <c r="X106" s="29" t="s">
        <v>635</v>
      </c>
      <c r="Y106" s="29"/>
      <c r="Z106" s="29"/>
      <c r="AA106" s="29"/>
      <c r="AB106" s="37" t="s">
        <v>278</v>
      </c>
      <c r="AC106" s="37" t="s">
        <v>65</v>
      </c>
      <c r="AD106" s="26" t="s">
        <v>54</v>
      </c>
      <c r="AE106" s="185">
        <v>4.4000000000000004</v>
      </c>
      <c r="AF106" s="185">
        <v>4.3</v>
      </c>
      <c r="AG106" s="185">
        <v>4.2</v>
      </c>
      <c r="AH106" s="185">
        <v>4.2</v>
      </c>
      <c r="AI106" s="185">
        <v>4.0999999999999996</v>
      </c>
      <c r="AJ106" s="185">
        <v>4</v>
      </c>
      <c r="AK106" s="185">
        <v>4.0999999999999996</v>
      </c>
      <c r="AL106" s="185">
        <v>4</v>
      </c>
      <c r="AM106" s="185">
        <v>4.2</v>
      </c>
      <c r="AN106" s="185">
        <v>4</v>
      </c>
      <c r="AO106" s="185">
        <v>3.9</v>
      </c>
      <c r="AP106" s="185">
        <v>3.8</v>
      </c>
      <c r="AQ106" s="185">
        <v>3.8</v>
      </c>
      <c r="AR106" s="185">
        <v>3.7</v>
      </c>
      <c r="AS106" s="185">
        <v>3.7</v>
      </c>
      <c r="AT106" s="185">
        <v>3.7</v>
      </c>
      <c r="AU106" s="186" t="s">
        <v>1323</v>
      </c>
      <c r="AV106" s="186" t="s">
        <v>1323</v>
      </c>
      <c r="AW106" s="26" t="s">
        <v>65</v>
      </c>
      <c r="AX106" s="26" t="s">
        <v>62</v>
      </c>
      <c r="AY106" s="26" t="s">
        <v>65</v>
      </c>
      <c r="AZ106" s="26" t="s">
        <v>1322</v>
      </c>
      <c r="BA106" s="26" t="s">
        <v>1356</v>
      </c>
      <c r="BB106" s="77">
        <v>1</v>
      </c>
      <c r="BC106" s="42">
        <f t="shared" si="1"/>
        <v>2</v>
      </c>
      <c r="BD106" s="26"/>
      <c r="BE106" s="26"/>
      <c r="BF106" s="26"/>
      <c r="BG106" s="26"/>
      <c r="BH106" s="26"/>
      <c r="BI106" s="26"/>
      <c r="BJ106" s="37" t="s">
        <v>65</v>
      </c>
      <c r="BK106" s="37" t="s">
        <v>65</v>
      </c>
      <c r="BL106" s="37" t="s">
        <v>65</v>
      </c>
      <c r="BM106" s="37" t="s">
        <v>65</v>
      </c>
      <c r="BN106" s="26" t="s">
        <v>86</v>
      </c>
      <c r="BO106" s="62" t="s">
        <v>65</v>
      </c>
      <c r="BP106" s="67"/>
      <c r="BQ106" s="26" t="s">
        <v>1165</v>
      </c>
      <c r="BR106" s="26"/>
      <c r="BS106" s="26" t="s">
        <v>65</v>
      </c>
      <c r="BT106" s="26" t="s">
        <v>1165</v>
      </c>
      <c r="BU106" s="26"/>
      <c r="BV106" s="26"/>
      <c r="BW106" s="26"/>
      <c r="BX106" s="26"/>
      <c r="BZ106" s="6" t="s">
        <v>1225</v>
      </c>
      <c r="CA106" s="268" t="s">
        <v>1228</v>
      </c>
      <c r="CB106" s="268" t="s">
        <v>1233</v>
      </c>
      <c r="CC106" s="276" t="s">
        <v>1298</v>
      </c>
      <c r="CD106" s="37" t="s">
        <v>1420</v>
      </c>
      <c r="CE106" s="275" t="s">
        <v>1421</v>
      </c>
      <c r="CF106" s="375" t="s">
        <v>1533</v>
      </c>
      <c r="CG106" s="375"/>
      <c r="CH106" s="376" t="s">
        <v>1560</v>
      </c>
    </row>
    <row r="107" spans="1:86" ht="143" x14ac:dyDescent="0.2">
      <c r="A107" s="574"/>
      <c r="B107" s="26">
        <v>1</v>
      </c>
      <c r="C107" s="371">
        <v>7</v>
      </c>
      <c r="D107" s="371" t="s">
        <v>609</v>
      </c>
      <c r="E107" s="139" t="s">
        <v>636</v>
      </c>
      <c r="F107" s="37" t="s">
        <v>637</v>
      </c>
      <c r="G107" s="29" t="s">
        <v>612</v>
      </c>
      <c r="H107" s="30" t="s">
        <v>189</v>
      </c>
      <c r="I107" s="31" t="s">
        <v>129</v>
      </c>
      <c r="J107" s="32" t="s">
        <v>55</v>
      </c>
      <c r="K107" s="37" t="s">
        <v>638</v>
      </c>
      <c r="L107" s="37"/>
      <c r="M107" s="26" t="s">
        <v>639</v>
      </c>
      <c r="N107" s="26" t="s">
        <v>640</v>
      </c>
      <c r="O107" s="153" t="s">
        <v>1561</v>
      </c>
      <c r="P107" s="174">
        <v>16420</v>
      </c>
      <c r="Q107" s="174">
        <v>16609</v>
      </c>
      <c r="R107" s="174">
        <v>23487</v>
      </c>
      <c r="S107" s="174"/>
      <c r="T107" s="39" t="s">
        <v>62</v>
      </c>
      <c r="U107" s="37" t="s">
        <v>642</v>
      </c>
      <c r="V107" s="37" t="s">
        <v>290</v>
      </c>
      <c r="W107" s="59" t="s">
        <v>620</v>
      </c>
      <c r="X107" s="59" t="s">
        <v>621</v>
      </c>
      <c r="Y107" s="59"/>
      <c r="Z107" s="59"/>
      <c r="AA107" s="59"/>
      <c r="AB107" s="37" t="s">
        <v>65</v>
      </c>
      <c r="AC107" s="37" t="s">
        <v>278</v>
      </c>
      <c r="AD107" s="26"/>
      <c r="AE107" s="26"/>
      <c r="AF107" s="26"/>
      <c r="AG107" s="26"/>
      <c r="AH107" s="26"/>
      <c r="AI107" s="26"/>
      <c r="AJ107" s="26"/>
      <c r="AK107" s="26"/>
      <c r="AL107" s="26"/>
      <c r="AM107" s="26"/>
      <c r="AN107" s="26"/>
      <c r="AO107" s="26"/>
      <c r="AP107" s="26"/>
      <c r="AQ107" s="26"/>
      <c r="AR107" s="26"/>
      <c r="AS107" s="26"/>
      <c r="AT107" s="26"/>
      <c r="AU107" s="26"/>
      <c r="AV107" s="77"/>
      <c r="AW107" s="26" t="s">
        <v>65</v>
      </c>
      <c r="AX107" s="26" t="s">
        <v>65</v>
      </c>
      <c r="AY107" s="187" t="s">
        <v>62</v>
      </c>
      <c r="AZ107" s="26"/>
      <c r="BA107" s="26"/>
      <c r="BB107" s="77">
        <v>1</v>
      </c>
      <c r="BC107" s="42">
        <f t="shared" si="1"/>
        <v>2</v>
      </c>
      <c r="BD107" s="26" t="s">
        <v>120</v>
      </c>
      <c r="BE107" s="26" t="s">
        <v>643</v>
      </c>
      <c r="BF107" s="26" t="s">
        <v>644</v>
      </c>
      <c r="BG107" s="188" t="s">
        <v>645</v>
      </c>
      <c r="BH107" s="26"/>
      <c r="BI107" s="26" t="s">
        <v>646</v>
      </c>
      <c r="BJ107" s="69" t="s">
        <v>65</v>
      </c>
      <c r="BK107" s="288" t="s">
        <v>62</v>
      </c>
      <c r="BL107" s="62" t="s">
        <v>62</v>
      </c>
      <c r="BM107" s="287" t="s">
        <v>62</v>
      </c>
      <c r="BN107" s="62" t="s">
        <v>62</v>
      </c>
      <c r="BO107" s="62" t="s">
        <v>65</v>
      </c>
      <c r="BP107" s="67"/>
      <c r="BQ107" s="26" t="s">
        <v>1166</v>
      </c>
      <c r="BR107" s="26" t="s">
        <v>55</v>
      </c>
      <c r="BS107" s="26" t="s">
        <v>62</v>
      </c>
      <c r="BT107" s="26" t="e">
        <v>#N/A</v>
      </c>
      <c r="BU107" s="26"/>
      <c r="BV107" s="26"/>
      <c r="BW107" s="26">
        <v>1</v>
      </c>
      <c r="BX107" s="26"/>
      <c r="BY107" s="37" t="s">
        <v>1220</v>
      </c>
      <c r="BZ107" s="6" t="s">
        <v>1230</v>
      </c>
      <c r="CA107" s="268" t="s">
        <v>1228</v>
      </c>
      <c r="CB107" s="6"/>
      <c r="CC107" s="276" t="s">
        <v>1256</v>
      </c>
      <c r="CD107" s="26" t="s">
        <v>1375</v>
      </c>
      <c r="CF107" s="375" t="s">
        <v>1533</v>
      </c>
      <c r="CG107" s="375"/>
      <c r="CH107" s="376" t="s">
        <v>1562</v>
      </c>
    </row>
    <row r="108" spans="1:86" ht="78" x14ac:dyDescent="0.2">
      <c r="A108" s="571"/>
      <c r="B108" s="26"/>
      <c r="C108" s="371">
        <v>8</v>
      </c>
      <c r="D108" s="371" t="s">
        <v>647</v>
      </c>
      <c r="E108" s="51" t="s">
        <v>674</v>
      </c>
      <c r="F108" s="37" t="s">
        <v>675</v>
      </c>
      <c r="G108" s="59" t="s">
        <v>650</v>
      </c>
      <c r="H108" s="68" t="s">
        <v>1327</v>
      </c>
      <c r="I108" s="85" t="s">
        <v>129</v>
      </c>
      <c r="J108" s="55" t="s">
        <v>676</v>
      </c>
      <c r="K108" s="153" t="s">
        <v>1496</v>
      </c>
      <c r="L108" s="37"/>
      <c r="M108" s="26" t="s">
        <v>1495</v>
      </c>
      <c r="N108" s="26" t="s">
        <v>58</v>
      </c>
      <c r="O108" s="26" t="s">
        <v>59</v>
      </c>
      <c r="P108" s="57">
        <v>0.50829999999999997</v>
      </c>
      <c r="Q108" s="56">
        <v>0.52</v>
      </c>
      <c r="R108" s="56">
        <v>0.6</v>
      </c>
      <c r="S108" s="56"/>
      <c r="T108" s="57" t="s">
        <v>65</v>
      </c>
      <c r="U108" s="58" t="s">
        <v>54</v>
      </c>
      <c r="V108" s="58" t="s">
        <v>63</v>
      </c>
      <c r="W108" s="58" t="s">
        <v>102</v>
      </c>
      <c r="X108" s="59"/>
      <c r="Y108" s="59"/>
      <c r="Z108" s="59"/>
      <c r="AA108" s="59"/>
      <c r="AB108" s="58" t="s">
        <v>65</v>
      </c>
      <c r="AC108" s="58" t="s">
        <v>65</v>
      </c>
      <c r="AD108" s="60" t="s">
        <v>54</v>
      </c>
      <c r="AE108" s="38" t="s">
        <v>66</v>
      </c>
      <c r="AF108" s="38" t="s">
        <v>66</v>
      </c>
      <c r="AG108" s="38" t="s">
        <v>66</v>
      </c>
      <c r="AH108" s="38" t="s">
        <v>66</v>
      </c>
      <c r="AI108" s="38" t="s">
        <v>66</v>
      </c>
      <c r="AJ108" s="38" t="s">
        <v>66</v>
      </c>
      <c r="AK108" s="38" t="s">
        <v>66</v>
      </c>
      <c r="AL108" s="57">
        <v>0.4844</v>
      </c>
      <c r="AM108" s="57">
        <v>0.47899999999999998</v>
      </c>
      <c r="AN108" s="57">
        <v>0.46700000000000003</v>
      </c>
      <c r="AO108" s="57">
        <v>0.47099999999999997</v>
      </c>
      <c r="AP108" s="57">
        <v>0.47699999999999998</v>
      </c>
      <c r="AQ108" s="57">
        <v>0.47799999999999998</v>
      </c>
      <c r="AR108" s="57">
        <v>0.495</v>
      </c>
      <c r="AS108" s="57">
        <v>0.50449999999999995</v>
      </c>
      <c r="AT108" s="57">
        <v>0.50829999999999997</v>
      </c>
      <c r="AU108" s="57">
        <v>0.51370000000000005</v>
      </c>
      <c r="AV108" s="57">
        <v>0.51600000000000001</v>
      </c>
      <c r="AW108" s="41" t="s">
        <v>65</v>
      </c>
      <c r="AX108" s="60" t="s">
        <v>65</v>
      </c>
      <c r="AY108" s="60" t="s">
        <v>62</v>
      </c>
      <c r="AZ108" s="60"/>
      <c r="BA108" s="324" t="s">
        <v>1455</v>
      </c>
      <c r="BB108" s="40">
        <v>1</v>
      </c>
      <c r="BC108" s="42">
        <f>IF(BJ108="Sí",2,IF(BJ108="Parcialmente",1,IF(BJ108="No",0,-1)))</f>
        <v>2</v>
      </c>
      <c r="BD108" s="26"/>
      <c r="BE108" s="26"/>
      <c r="BF108" s="26"/>
      <c r="BG108" s="26"/>
      <c r="BH108" s="26"/>
      <c r="BI108" s="26"/>
      <c r="BJ108" s="41" t="s">
        <v>65</v>
      </c>
      <c r="BK108" s="37" t="s">
        <v>65</v>
      </c>
      <c r="BL108" s="37" t="s">
        <v>65</v>
      </c>
      <c r="BM108" s="287" t="s">
        <v>62</v>
      </c>
      <c r="BN108" s="61" t="s">
        <v>86</v>
      </c>
      <c r="BO108" s="59" t="s">
        <v>65</v>
      </c>
      <c r="BP108" s="38" t="s">
        <v>65</v>
      </c>
      <c r="BQ108" s="26" t="s">
        <v>676</v>
      </c>
      <c r="BR108" s="26"/>
      <c r="BS108" s="26" t="s">
        <v>65</v>
      </c>
      <c r="BT108" s="26" t="s">
        <v>676</v>
      </c>
      <c r="BU108" s="26"/>
      <c r="BV108" s="26"/>
      <c r="BW108" s="26"/>
      <c r="BX108" s="26"/>
      <c r="BZ108" s="6" t="s">
        <v>1225</v>
      </c>
      <c r="CA108" s="268" t="s">
        <v>1227</v>
      </c>
      <c r="CB108" s="296"/>
      <c r="CC108" s="297" t="s">
        <v>1256</v>
      </c>
      <c r="CD108" s="119" t="s">
        <v>1256</v>
      </c>
      <c r="CF108" s="376" t="s">
        <v>1531</v>
      </c>
      <c r="CG108" s="376"/>
      <c r="CH108" s="408" t="s">
        <v>1572</v>
      </c>
    </row>
    <row r="109" spans="1:86" ht="52" x14ac:dyDescent="0.2">
      <c r="A109" s="571"/>
      <c r="B109" s="26">
        <v>1</v>
      </c>
      <c r="C109" s="371">
        <v>8</v>
      </c>
      <c r="D109" s="371" t="s">
        <v>647</v>
      </c>
      <c r="E109" s="27" t="s">
        <v>658</v>
      </c>
      <c r="F109" s="37" t="s">
        <v>659</v>
      </c>
      <c r="G109" s="59" t="s">
        <v>660</v>
      </c>
      <c r="H109" s="68" t="s">
        <v>189</v>
      </c>
      <c r="I109" s="85" t="s">
        <v>54</v>
      </c>
      <c r="J109" s="55" t="s">
        <v>661</v>
      </c>
      <c r="K109" s="58" t="s">
        <v>662</v>
      </c>
      <c r="L109" s="58"/>
      <c r="M109" s="60" t="s">
        <v>663</v>
      </c>
      <c r="N109" s="26" t="s">
        <v>58</v>
      </c>
      <c r="O109" s="26" t="s">
        <v>664</v>
      </c>
      <c r="P109" s="56">
        <v>1.9E-2</v>
      </c>
      <c r="Q109" s="56">
        <v>2.4E-2</v>
      </c>
      <c r="R109" s="56">
        <v>3.3000000000000002E-2</v>
      </c>
      <c r="S109" s="56"/>
      <c r="T109" s="57" t="s">
        <v>62</v>
      </c>
      <c r="U109" s="58" t="s">
        <v>54</v>
      </c>
      <c r="V109" s="58" t="s">
        <v>665</v>
      </c>
      <c r="W109" s="58" t="s">
        <v>666</v>
      </c>
      <c r="X109" s="59"/>
      <c r="Y109" s="59"/>
      <c r="Z109" s="59"/>
      <c r="AA109" s="59"/>
      <c r="AB109" s="58" t="s">
        <v>278</v>
      </c>
      <c r="AC109" s="58" t="s">
        <v>65</v>
      </c>
      <c r="AD109" s="60" t="s">
        <v>54</v>
      </c>
      <c r="AE109" s="58"/>
      <c r="AF109" s="57">
        <v>3.8999999999999998E-3</v>
      </c>
      <c r="AG109" s="57">
        <v>1.23E-2</v>
      </c>
      <c r="AH109" s="57">
        <v>2.63E-2</v>
      </c>
      <c r="AI109" s="57">
        <v>4.0399999999999998E-2</v>
      </c>
      <c r="AJ109" s="57">
        <v>3.44E-2</v>
      </c>
      <c r="AK109" s="57">
        <v>5.4300000000000001E-2</v>
      </c>
      <c r="AL109" s="57">
        <v>5.6300000000000003E-2</v>
      </c>
      <c r="AM109" s="57">
        <v>2.3300000000000001E-2</v>
      </c>
      <c r="AN109" s="57">
        <v>4.5999999999999999E-3</v>
      </c>
      <c r="AO109" s="57">
        <v>2.76E-2</v>
      </c>
      <c r="AP109" s="57">
        <v>5.3499999999999999E-2</v>
      </c>
      <c r="AQ109" s="57">
        <v>2.8400000000000002E-2</v>
      </c>
      <c r="AR109" s="57">
        <v>3.6700000000000003E-2</v>
      </c>
      <c r="AS109" s="57">
        <v>3.2000000000000001E-2</v>
      </c>
      <c r="AT109" s="57">
        <v>1.9E-2</v>
      </c>
      <c r="AU109" s="60"/>
      <c r="AV109" s="60"/>
      <c r="AW109" s="41" t="s">
        <v>65</v>
      </c>
      <c r="AX109" s="60" t="s">
        <v>65</v>
      </c>
      <c r="AY109" s="60" t="s">
        <v>65</v>
      </c>
      <c r="AZ109" s="60"/>
      <c r="BA109" s="60"/>
      <c r="BB109" s="40">
        <v>1</v>
      </c>
      <c r="BC109" s="42">
        <f t="shared" si="1"/>
        <v>2</v>
      </c>
      <c r="BD109" s="26"/>
      <c r="BE109" s="26"/>
      <c r="BF109" s="26"/>
      <c r="BG109" s="26"/>
      <c r="BH109" s="26"/>
      <c r="BI109" s="26"/>
      <c r="BJ109" s="41" t="s">
        <v>65</v>
      </c>
      <c r="BK109" s="37" t="s">
        <v>65</v>
      </c>
      <c r="BL109" s="181" t="s">
        <v>62</v>
      </c>
      <c r="BM109" s="287" t="s">
        <v>62</v>
      </c>
      <c r="BN109" s="61" t="s">
        <v>86</v>
      </c>
      <c r="BO109" s="59" t="s">
        <v>65</v>
      </c>
      <c r="BP109" s="38" t="s">
        <v>65</v>
      </c>
      <c r="BQ109" s="26" t="s">
        <v>661</v>
      </c>
      <c r="BR109" s="26"/>
      <c r="BS109" s="26" t="s">
        <v>65</v>
      </c>
      <c r="BT109" s="26" t="s">
        <v>661</v>
      </c>
      <c r="BU109" s="26"/>
      <c r="BV109" s="26"/>
      <c r="BW109" s="26"/>
      <c r="BX109" s="26"/>
      <c r="BZ109" s="6" t="s">
        <v>1230</v>
      </c>
      <c r="CA109" s="268" t="s">
        <v>1227</v>
      </c>
      <c r="CB109" s="296"/>
      <c r="CC109" s="297" t="s">
        <v>1256</v>
      </c>
      <c r="CD109" s="119" t="s">
        <v>1256</v>
      </c>
      <c r="CF109" s="376" t="s">
        <v>1531</v>
      </c>
      <c r="CG109" s="376"/>
      <c r="CH109" s="374" t="s">
        <v>96</v>
      </c>
    </row>
    <row r="110" spans="1:86" ht="65" x14ac:dyDescent="0.2">
      <c r="A110" s="571"/>
      <c r="B110" s="26">
        <v>1</v>
      </c>
      <c r="C110" s="371">
        <v>8</v>
      </c>
      <c r="D110" s="371" t="s">
        <v>647</v>
      </c>
      <c r="E110" s="190" t="s">
        <v>667</v>
      </c>
      <c r="F110" s="37" t="s">
        <v>668</v>
      </c>
      <c r="G110" s="59" t="s">
        <v>669</v>
      </c>
      <c r="H110" s="68" t="s">
        <v>189</v>
      </c>
      <c r="I110" s="85" t="s">
        <v>129</v>
      </c>
      <c r="J110" s="55" t="s">
        <v>670</v>
      </c>
      <c r="K110" s="58" t="s">
        <v>671</v>
      </c>
      <c r="L110" s="58"/>
      <c r="M110" s="60" t="s">
        <v>672</v>
      </c>
      <c r="N110" s="26" t="s">
        <v>58</v>
      </c>
      <c r="O110" s="26" t="s">
        <v>664</v>
      </c>
      <c r="P110" s="56">
        <v>6.0000000000000001E-3</v>
      </c>
      <c r="Q110" s="56">
        <v>1.4999999999999999E-2</v>
      </c>
      <c r="R110" s="56">
        <v>0.03</v>
      </c>
      <c r="S110" s="56"/>
      <c r="T110" s="57" t="s">
        <v>62</v>
      </c>
      <c r="U110" s="58" t="s">
        <v>54</v>
      </c>
      <c r="V110" s="58" t="s">
        <v>665</v>
      </c>
      <c r="W110" s="58" t="s">
        <v>666</v>
      </c>
      <c r="X110" s="59"/>
      <c r="Y110" s="59"/>
      <c r="Z110" s="59"/>
      <c r="AA110" s="59"/>
      <c r="AB110" s="58" t="s">
        <v>278</v>
      </c>
      <c r="AC110" s="58" t="s">
        <v>65</v>
      </c>
      <c r="AD110" s="60" t="s">
        <v>54</v>
      </c>
      <c r="AE110" s="58"/>
      <c r="AF110" s="58"/>
      <c r="AG110" s="57">
        <v>1.6685710564632899E-2</v>
      </c>
      <c r="AH110" s="57">
        <v>-5.9634909669293301E-3</v>
      </c>
      <c r="AI110" s="57">
        <v>5.1770888054316802E-2</v>
      </c>
      <c r="AJ110" s="57">
        <v>2.2804906564477999E-2</v>
      </c>
      <c r="AK110" s="57">
        <v>7.6691203087692894E-2</v>
      </c>
      <c r="AL110" s="57">
        <v>5.5813253331941599E-2</v>
      </c>
      <c r="AM110" s="57">
        <v>1.5531723452133699E-2</v>
      </c>
      <c r="AN110" s="57">
        <v>-3.7485680451453202E-2</v>
      </c>
      <c r="AO110" s="57">
        <v>-3.2039809680469498E-3</v>
      </c>
      <c r="AP110" s="57">
        <v>2.2971370212854898E-2</v>
      </c>
      <c r="AQ110" s="57">
        <v>6.4103538217612803E-3</v>
      </c>
      <c r="AR110" s="57">
        <v>3.1213175613552999E-2</v>
      </c>
      <c r="AS110" s="57">
        <v>2.1763310727343801E-2</v>
      </c>
      <c r="AT110" s="57">
        <v>6.4895887910066102E-3</v>
      </c>
      <c r="AU110" s="36"/>
      <c r="AV110" s="36"/>
      <c r="AW110" s="41" t="s">
        <v>65</v>
      </c>
      <c r="AX110" s="60" t="s">
        <v>65</v>
      </c>
      <c r="AY110" s="60" t="s">
        <v>65</v>
      </c>
      <c r="AZ110" s="60" t="s">
        <v>673</v>
      </c>
      <c r="BA110" s="60"/>
      <c r="BB110" s="40">
        <v>1</v>
      </c>
      <c r="BC110" s="42">
        <f t="shared" si="1"/>
        <v>2</v>
      </c>
      <c r="BD110" s="26"/>
      <c r="BE110" s="26"/>
      <c r="BF110" s="26"/>
      <c r="BG110" s="26"/>
      <c r="BH110" s="26"/>
      <c r="BI110" s="26"/>
      <c r="BJ110" s="41" t="s">
        <v>65</v>
      </c>
      <c r="BK110" s="301" t="s">
        <v>62</v>
      </c>
      <c r="BL110" s="181" t="s">
        <v>62</v>
      </c>
      <c r="BM110" s="287" t="s">
        <v>62</v>
      </c>
      <c r="BN110" s="59" t="s">
        <v>62</v>
      </c>
      <c r="BO110" s="59" t="s">
        <v>65</v>
      </c>
      <c r="BP110" s="67"/>
      <c r="BQ110" s="26" t="s">
        <v>670</v>
      </c>
      <c r="BR110" s="26"/>
      <c r="BS110" s="26" t="s">
        <v>65</v>
      </c>
      <c r="BT110" s="26" t="s">
        <v>670</v>
      </c>
      <c r="BU110" s="26"/>
      <c r="BV110" s="26"/>
      <c r="BW110" s="26"/>
      <c r="BX110" s="26"/>
      <c r="BZ110" s="6" t="s">
        <v>1230</v>
      </c>
      <c r="CA110" s="268" t="s">
        <v>1227</v>
      </c>
      <c r="CB110" s="296"/>
      <c r="CC110" s="297" t="s">
        <v>1256</v>
      </c>
      <c r="CD110" s="119" t="s">
        <v>1256</v>
      </c>
      <c r="CF110" s="376" t="s">
        <v>1531</v>
      </c>
      <c r="CG110" s="376"/>
      <c r="CH110" s="374" t="s">
        <v>96</v>
      </c>
    </row>
    <row r="111" spans="1:86" ht="156" x14ac:dyDescent="0.2">
      <c r="A111" s="571"/>
      <c r="B111" s="26">
        <v>1</v>
      </c>
      <c r="C111" s="371">
        <v>8</v>
      </c>
      <c r="D111" s="371" t="s">
        <v>647</v>
      </c>
      <c r="E111" s="51" t="s">
        <v>679</v>
      </c>
      <c r="F111" s="59" t="s">
        <v>680</v>
      </c>
      <c r="G111" s="29" t="s">
        <v>681</v>
      </c>
      <c r="H111" s="68" t="s">
        <v>682</v>
      </c>
      <c r="I111" s="85" t="s">
        <v>463</v>
      </c>
      <c r="J111" s="55" t="s">
        <v>55</v>
      </c>
      <c r="K111" s="37" t="s">
        <v>683</v>
      </c>
      <c r="L111" s="37"/>
      <c r="M111" s="26" t="s">
        <v>684</v>
      </c>
      <c r="N111" s="26" t="s">
        <v>685</v>
      </c>
      <c r="O111" s="26" t="s">
        <v>686</v>
      </c>
      <c r="P111" s="174">
        <v>24932</v>
      </c>
      <c r="Q111" s="174">
        <v>22755</v>
      </c>
      <c r="R111" s="174">
        <v>15788</v>
      </c>
      <c r="S111" s="174"/>
      <c r="T111" s="57" t="s">
        <v>62</v>
      </c>
      <c r="U111" s="58" t="s">
        <v>54</v>
      </c>
      <c r="V111" s="58" t="s">
        <v>136</v>
      </c>
      <c r="W111" s="58" t="s">
        <v>128</v>
      </c>
      <c r="X111" s="59" t="s">
        <v>547</v>
      </c>
      <c r="Y111" s="59" t="s">
        <v>687</v>
      </c>
      <c r="Z111" s="59"/>
      <c r="AA111" s="58"/>
      <c r="AB111" s="58" t="s">
        <v>278</v>
      </c>
      <c r="AC111" s="58" t="s">
        <v>65</v>
      </c>
      <c r="AD111" s="60" t="s">
        <v>54</v>
      </c>
      <c r="AE111" s="38" t="s">
        <v>66</v>
      </c>
      <c r="AF111" s="38" t="s">
        <v>66</v>
      </c>
      <c r="AG111" s="38" t="s">
        <v>66</v>
      </c>
      <c r="AH111" s="38" t="s">
        <v>66</v>
      </c>
      <c r="AI111" s="38" t="s">
        <v>66</v>
      </c>
      <c r="AJ111" s="38" t="s">
        <v>66</v>
      </c>
      <c r="AK111" s="38" t="s">
        <v>66</v>
      </c>
      <c r="AL111" s="38" t="s">
        <v>66</v>
      </c>
      <c r="AM111" s="38" t="s">
        <v>66</v>
      </c>
      <c r="AN111" s="38" t="s">
        <v>66</v>
      </c>
      <c r="AO111" s="38" t="s">
        <v>66</v>
      </c>
      <c r="AP111" s="38" t="s">
        <v>66</v>
      </c>
      <c r="AQ111" s="191">
        <v>28242</v>
      </c>
      <c r="AR111" s="191">
        <v>27341</v>
      </c>
      <c r="AS111" s="191">
        <v>26643</v>
      </c>
      <c r="AT111" s="191">
        <v>24932</v>
      </c>
      <c r="AU111" s="58"/>
      <c r="AV111" s="58"/>
      <c r="AW111" s="41" t="s">
        <v>62</v>
      </c>
      <c r="AX111" s="60" t="s">
        <v>65</v>
      </c>
      <c r="AY111" s="60" t="s">
        <v>62</v>
      </c>
      <c r="AZ111" s="60" t="s">
        <v>688</v>
      </c>
      <c r="BA111" s="60"/>
      <c r="BB111" s="77">
        <v>-1</v>
      </c>
      <c r="BC111" s="42">
        <f t="shared" si="1"/>
        <v>2</v>
      </c>
      <c r="BD111" s="137"/>
      <c r="BE111" s="137"/>
      <c r="BF111" s="137"/>
      <c r="BG111" s="137"/>
      <c r="BH111" s="137"/>
      <c r="BI111" s="26" t="s">
        <v>689</v>
      </c>
      <c r="BJ111" s="41" t="s">
        <v>65</v>
      </c>
      <c r="BK111" s="37" t="s">
        <v>65</v>
      </c>
      <c r="BL111" s="181" t="s">
        <v>62</v>
      </c>
      <c r="BM111" s="287" t="s">
        <v>62</v>
      </c>
      <c r="BN111" s="59" t="s">
        <v>86</v>
      </c>
      <c r="BO111" s="59" t="s">
        <v>65</v>
      </c>
      <c r="BP111" s="67"/>
      <c r="BQ111" s="26" t="s">
        <v>1167</v>
      </c>
      <c r="BR111" s="26" t="s">
        <v>55</v>
      </c>
      <c r="BS111" s="26" t="s">
        <v>62</v>
      </c>
      <c r="BT111" s="26" t="e">
        <v>#N/A</v>
      </c>
      <c r="BU111" s="26"/>
      <c r="BV111" s="26"/>
      <c r="BW111" s="26">
        <v>1</v>
      </c>
      <c r="BX111" s="26"/>
      <c r="BY111" s="37" t="s">
        <v>1220</v>
      </c>
      <c r="BZ111" s="6" t="s">
        <v>1225</v>
      </c>
      <c r="CA111" s="268" t="s">
        <v>1228</v>
      </c>
      <c r="CB111" s="294" t="s">
        <v>1241</v>
      </c>
      <c r="CC111" s="297" t="s">
        <v>1256</v>
      </c>
      <c r="CD111" s="28" t="s">
        <v>1403</v>
      </c>
      <c r="CF111" s="376" t="s">
        <v>1531</v>
      </c>
      <c r="CG111" s="376"/>
      <c r="CH111" s="374" t="s">
        <v>96</v>
      </c>
    </row>
    <row r="112" spans="1:86" ht="78" x14ac:dyDescent="0.2">
      <c r="A112" s="571"/>
      <c r="B112" s="26"/>
      <c r="C112" s="371">
        <v>8</v>
      </c>
      <c r="D112" s="371" t="s">
        <v>647</v>
      </c>
      <c r="E112" s="51" t="s">
        <v>679</v>
      </c>
      <c r="F112" s="59" t="s">
        <v>680</v>
      </c>
      <c r="G112" s="29" t="s">
        <v>681</v>
      </c>
      <c r="H112" s="68" t="s">
        <v>682</v>
      </c>
      <c r="I112" s="85" t="s">
        <v>110</v>
      </c>
      <c r="J112" s="55" t="s">
        <v>55</v>
      </c>
      <c r="K112" s="58" t="s">
        <v>690</v>
      </c>
      <c r="L112" s="58"/>
      <c r="M112" s="58" t="s">
        <v>691</v>
      </c>
      <c r="N112" s="58" t="s">
        <v>58</v>
      </c>
      <c r="O112" s="58" t="s">
        <v>605</v>
      </c>
      <c r="P112" s="192">
        <v>0.17</v>
      </c>
      <c r="Q112" s="192">
        <v>0.2</v>
      </c>
      <c r="R112" s="181">
        <v>0.35</v>
      </c>
      <c r="S112" s="181"/>
      <c r="T112" s="57" t="s">
        <v>62</v>
      </c>
      <c r="U112" s="26" t="s">
        <v>605</v>
      </c>
      <c r="V112" s="58" t="s">
        <v>136</v>
      </c>
      <c r="W112" s="58" t="s">
        <v>128</v>
      </c>
      <c r="X112" s="59"/>
      <c r="Y112" s="59"/>
      <c r="Z112" s="59"/>
      <c r="AA112" s="58"/>
      <c r="AB112" s="58" t="s">
        <v>62</v>
      </c>
      <c r="AC112" s="58" t="s">
        <v>62</v>
      </c>
      <c r="AD112" s="60"/>
      <c r="AE112" s="38"/>
      <c r="AF112" s="38"/>
      <c r="AG112" s="38"/>
      <c r="AH112" s="38"/>
      <c r="AI112" s="38"/>
      <c r="AJ112" s="38"/>
      <c r="AK112" s="38"/>
      <c r="AL112" s="38"/>
      <c r="AM112" s="38"/>
      <c r="AN112" s="38"/>
      <c r="AO112" s="38"/>
      <c r="AP112" s="38"/>
      <c r="AQ112" s="191"/>
      <c r="AR112" s="191"/>
      <c r="AS112" s="191"/>
      <c r="AT112" s="194">
        <v>0.17</v>
      </c>
      <c r="AU112" s="58"/>
      <c r="AV112" s="77"/>
      <c r="AW112" s="41" t="s">
        <v>62</v>
      </c>
      <c r="AX112" s="60" t="s">
        <v>65</v>
      </c>
      <c r="AY112" s="60" t="s">
        <v>62</v>
      </c>
      <c r="AZ112" s="137"/>
      <c r="BA112" s="137"/>
      <c r="BB112" s="77">
        <v>0</v>
      </c>
      <c r="BC112" s="42">
        <f t="shared" si="1"/>
        <v>2</v>
      </c>
      <c r="BD112" s="137"/>
      <c r="BE112" s="137"/>
      <c r="BF112" s="137"/>
      <c r="BG112" s="137"/>
      <c r="BH112" s="137"/>
      <c r="BI112" s="26" t="s">
        <v>692</v>
      </c>
      <c r="BJ112" s="41" t="s">
        <v>65</v>
      </c>
      <c r="BK112" s="37" t="s">
        <v>65</v>
      </c>
      <c r="BL112" s="37" t="s">
        <v>65</v>
      </c>
      <c r="BM112" s="287" t="s">
        <v>62</v>
      </c>
      <c r="BN112" s="181" t="s">
        <v>62</v>
      </c>
      <c r="BO112" s="181" t="s">
        <v>62</v>
      </c>
      <c r="BP112" s="67"/>
      <c r="BQ112" s="26" t="s">
        <v>1168</v>
      </c>
      <c r="BR112" s="26"/>
      <c r="BS112" s="26" t="s">
        <v>65</v>
      </c>
      <c r="BT112" s="26" t="s">
        <v>1168</v>
      </c>
      <c r="BU112" s="26"/>
      <c r="BV112" s="26"/>
      <c r="BW112" s="26"/>
      <c r="BX112" s="26"/>
      <c r="BZ112" s="6" t="s">
        <v>1230</v>
      </c>
      <c r="CA112" s="268" t="s">
        <v>1228</v>
      </c>
      <c r="CB112" s="294"/>
      <c r="CC112" s="297" t="s">
        <v>1256</v>
      </c>
      <c r="CD112" s="28" t="s">
        <v>1256</v>
      </c>
      <c r="CF112" s="376" t="s">
        <v>1531</v>
      </c>
      <c r="CG112" s="376"/>
      <c r="CH112" s="374" t="s">
        <v>96</v>
      </c>
    </row>
    <row r="113" spans="1:86" ht="91" x14ac:dyDescent="0.2">
      <c r="A113" s="571"/>
      <c r="B113" s="26"/>
      <c r="C113" s="371">
        <v>8</v>
      </c>
      <c r="D113" s="371" t="s">
        <v>647</v>
      </c>
      <c r="E113" s="51" t="s">
        <v>648</v>
      </c>
      <c r="F113" s="58" t="s">
        <v>649</v>
      </c>
      <c r="G113" s="59" t="s">
        <v>650</v>
      </c>
      <c r="H113" s="68" t="s">
        <v>1326</v>
      </c>
      <c r="I113" s="85" t="s">
        <v>129</v>
      </c>
      <c r="J113" s="55" t="s">
        <v>652</v>
      </c>
      <c r="K113" s="58" t="s">
        <v>653</v>
      </c>
      <c r="L113" s="58"/>
      <c r="M113" s="58" t="s">
        <v>654</v>
      </c>
      <c r="N113" s="60" t="s">
        <v>58</v>
      </c>
      <c r="O113" s="60" t="s">
        <v>59</v>
      </c>
      <c r="P113" s="49" t="s">
        <v>655</v>
      </c>
      <c r="Q113" s="49" t="s">
        <v>655</v>
      </c>
      <c r="R113" s="85" t="s">
        <v>656</v>
      </c>
      <c r="S113" s="85"/>
      <c r="T113" s="29" t="s">
        <v>62</v>
      </c>
      <c r="U113" s="58" t="s">
        <v>54</v>
      </c>
      <c r="V113" s="60" t="s">
        <v>63</v>
      </c>
      <c r="W113" s="59" t="s">
        <v>102</v>
      </c>
      <c r="X113" s="59"/>
      <c r="Y113" s="59"/>
      <c r="Z113" s="59"/>
      <c r="AA113" s="59"/>
      <c r="AB113" s="58" t="s">
        <v>65</v>
      </c>
      <c r="AC113" s="58" t="s">
        <v>65</v>
      </c>
      <c r="AD113" s="60" t="s">
        <v>54</v>
      </c>
      <c r="AE113" s="38" t="s">
        <v>66</v>
      </c>
      <c r="AF113" s="156">
        <v>0.14976899209809999</v>
      </c>
      <c r="AG113" s="156">
        <v>0.15558528204917901</v>
      </c>
      <c r="AH113" s="156">
        <v>0.14085837894919601</v>
      </c>
      <c r="AI113" s="156">
        <v>0.13647065539977499</v>
      </c>
      <c r="AJ113" s="156">
        <v>0.117959498335013</v>
      </c>
      <c r="AK113" s="156">
        <v>0.120331179957053</v>
      </c>
      <c r="AL113" s="156">
        <v>0.11176351405186601</v>
      </c>
      <c r="AM113" s="156">
        <v>0.112617323504518</v>
      </c>
      <c r="AN113" s="156">
        <v>0.12012312729456601</v>
      </c>
      <c r="AO113" s="156">
        <v>0.11773652594261901</v>
      </c>
      <c r="AP113" s="156">
        <v>0.108087764332587</v>
      </c>
      <c r="AQ113" s="156">
        <v>0.103688163659617</v>
      </c>
      <c r="AR113" s="156">
        <v>9.6316594411107806E-2</v>
      </c>
      <c r="AS113" s="156">
        <v>9.0940844133776802E-2</v>
      </c>
      <c r="AT113" s="156">
        <v>8.9195121242836406E-2</v>
      </c>
      <c r="AU113" s="156">
        <v>9.2145314992995303E-2</v>
      </c>
      <c r="AV113" s="157"/>
      <c r="AW113" s="41" t="s">
        <v>65</v>
      </c>
      <c r="AX113" s="60" t="s">
        <v>65</v>
      </c>
      <c r="AY113" s="60" t="s">
        <v>65</v>
      </c>
      <c r="AZ113" s="189" t="s">
        <v>657</v>
      </c>
      <c r="BA113" s="324" t="s">
        <v>1442</v>
      </c>
      <c r="BB113" s="40">
        <v>1</v>
      </c>
      <c r="BC113" s="42">
        <f>IF(BJ113="Sí",2,IF(BJ113="Parcialmente",1,IF(BJ113="No",0,-1)))</f>
        <v>2</v>
      </c>
      <c r="BD113" s="26"/>
      <c r="BE113" s="26"/>
      <c r="BF113" s="26"/>
      <c r="BG113" s="26"/>
      <c r="BH113" s="26"/>
      <c r="BI113" s="26"/>
      <c r="BJ113" s="41" t="s">
        <v>65</v>
      </c>
      <c r="BK113" s="37" t="s">
        <v>65</v>
      </c>
      <c r="BL113" s="37" t="s">
        <v>65</v>
      </c>
      <c r="BM113" s="37" t="s">
        <v>65</v>
      </c>
      <c r="BN113" s="26" t="s">
        <v>86</v>
      </c>
      <c r="BO113" s="59" t="s">
        <v>65</v>
      </c>
      <c r="BP113" s="38" t="s">
        <v>65</v>
      </c>
      <c r="BQ113" s="26" t="s">
        <v>652</v>
      </c>
      <c r="BR113" s="26"/>
      <c r="BS113" s="26" t="s">
        <v>65</v>
      </c>
      <c r="BT113" s="26" t="s">
        <v>652</v>
      </c>
      <c r="BU113" s="26"/>
      <c r="BV113" s="26"/>
      <c r="BW113" s="26"/>
      <c r="BX113" s="26"/>
      <c r="BZ113" s="6" t="s">
        <v>1225</v>
      </c>
      <c r="CA113" s="268" t="s">
        <v>1227</v>
      </c>
      <c r="CB113" s="296"/>
      <c r="CC113" s="294" t="s">
        <v>1256</v>
      </c>
      <c r="CD113" s="28" t="s">
        <v>1341</v>
      </c>
      <c r="CF113" s="376" t="s">
        <v>1531</v>
      </c>
      <c r="CG113" s="376"/>
      <c r="CH113" s="374" t="s">
        <v>96</v>
      </c>
    </row>
    <row r="114" spans="1:86" ht="39" x14ac:dyDescent="0.2">
      <c r="A114" s="571"/>
      <c r="B114" s="26">
        <v>1</v>
      </c>
      <c r="C114" s="371">
        <v>8</v>
      </c>
      <c r="D114" s="371" t="s">
        <v>647</v>
      </c>
      <c r="E114" s="51" t="s">
        <v>693</v>
      </c>
      <c r="F114" s="37" t="s">
        <v>694</v>
      </c>
      <c r="G114" s="59" t="s">
        <v>650</v>
      </c>
      <c r="H114" s="68" t="s">
        <v>695</v>
      </c>
      <c r="I114" s="85" t="s">
        <v>129</v>
      </c>
      <c r="J114" s="55" t="s">
        <v>696</v>
      </c>
      <c r="K114" s="37" t="s">
        <v>697</v>
      </c>
      <c r="L114" s="37"/>
      <c r="M114" s="26" t="s">
        <v>698</v>
      </c>
      <c r="N114" s="26" t="s">
        <v>58</v>
      </c>
      <c r="O114" s="26" t="s">
        <v>59</v>
      </c>
      <c r="P114" s="149">
        <v>0.21299999999999999</v>
      </c>
      <c r="Q114" s="56">
        <v>0.2</v>
      </c>
      <c r="R114" s="56">
        <v>0.15</v>
      </c>
      <c r="S114" s="56"/>
      <c r="T114" s="57" t="s">
        <v>62</v>
      </c>
      <c r="U114" s="58" t="s">
        <v>54</v>
      </c>
      <c r="V114" s="58" t="s">
        <v>63</v>
      </c>
      <c r="W114" s="58" t="s">
        <v>102</v>
      </c>
      <c r="X114" s="59"/>
      <c r="Y114" s="59"/>
      <c r="Z114" s="59"/>
      <c r="AA114" s="59"/>
      <c r="AB114" s="58" t="s">
        <v>65</v>
      </c>
      <c r="AC114" s="58" t="s">
        <v>65</v>
      </c>
      <c r="AD114" s="60" t="s">
        <v>54</v>
      </c>
      <c r="AE114" s="38" t="s">
        <v>66</v>
      </c>
      <c r="AF114" s="57">
        <v>0.29249893469692101</v>
      </c>
      <c r="AG114" s="57">
        <v>0.29944177069125999</v>
      </c>
      <c r="AH114" s="57">
        <v>0.28092730566107399</v>
      </c>
      <c r="AI114" s="57">
        <v>0.28742776100987</v>
      </c>
      <c r="AJ114" s="57">
        <v>0.277212571588763</v>
      </c>
      <c r="AK114" s="57">
        <v>0.276462178096893</v>
      </c>
      <c r="AL114" s="57">
        <v>0.26694613501314102</v>
      </c>
      <c r="AM114" s="57">
        <v>0.25539672284804299</v>
      </c>
      <c r="AN114" s="57">
        <v>0.24958358437301101</v>
      </c>
      <c r="AO114" s="57">
        <v>0.23785258858029801</v>
      </c>
      <c r="AP114" s="57">
        <v>0.23439681257134201</v>
      </c>
      <c r="AQ114" s="57">
        <v>0.227351784954788</v>
      </c>
      <c r="AR114" s="57">
        <v>0.22252297250779701</v>
      </c>
      <c r="AS114" s="57">
        <v>0.21645689367974699</v>
      </c>
      <c r="AT114" s="57">
        <v>0.21260144826424901</v>
      </c>
      <c r="AU114" s="57">
        <v>0.21221345</v>
      </c>
      <c r="AV114" s="57"/>
      <c r="AW114" s="41" t="s">
        <v>65</v>
      </c>
      <c r="AX114" s="60" t="s">
        <v>65</v>
      </c>
      <c r="AY114" s="60" t="s">
        <v>65</v>
      </c>
      <c r="AZ114" s="60"/>
      <c r="BA114" s="60"/>
      <c r="BB114" s="40">
        <v>1</v>
      </c>
      <c r="BC114" s="42">
        <f t="shared" si="1"/>
        <v>2</v>
      </c>
      <c r="BD114" s="26"/>
      <c r="BE114" s="26"/>
      <c r="BF114" s="26"/>
      <c r="BG114" s="26"/>
      <c r="BH114" s="26"/>
      <c r="BI114" s="26"/>
      <c r="BJ114" s="58" t="s">
        <v>65</v>
      </c>
      <c r="BK114" s="37" t="s">
        <v>65</v>
      </c>
      <c r="BL114" s="37" t="s">
        <v>65</v>
      </c>
      <c r="BM114" s="37" t="s">
        <v>65</v>
      </c>
      <c r="BN114" s="26" t="s">
        <v>86</v>
      </c>
      <c r="BO114" s="59" t="s">
        <v>65</v>
      </c>
      <c r="BP114" s="38" t="s">
        <v>65</v>
      </c>
      <c r="BQ114" s="26" t="s">
        <v>696</v>
      </c>
      <c r="BR114" s="26"/>
      <c r="BS114" s="26" t="s">
        <v>65</v>
      </c>
      <c r="BT114" s="26" t="s">
        <v>696</v>
      </c>
      <c r="BU114" s="26"/>
      <c r="BV114" s="26"/>
      <c r="BW114" s="26"/>
      <c r="BX114" s="26"/>
      <c r="BZ114" s="6" t="s">
        <v>1225</v>
      </c>
      <c r="CA114" s="268" t="s">
        <v>1227</v>
      </c>
      <c r="CB114" s="296"/>
      <c r="CC114" s="297" t="s">
        <v>1256</v>
      </c>
      <c r="CD114" s="28" t="s">
        <v>1402</v>
      </c>
      <c r="CF114" s="376" t="s">
        <v>1531</v>
      </c>
      <c r="CG114" s="376"/>
      <c r="CH114" s="374" t="s">
        <v>96</v>
      </c>
    </row>
    <row r="115" spans="1:86" ht="78" x14ac:dyDescent="0.2">
      <c r="A115" s="571"/>
      <c r="B115" s="26">
        <v>1</v>
      </c>
      <c r="C115" s="371">
        <v>8</v>
      </c>
      <c r="D115" s="371" t="s">
        <v>647</v>
      </c>
      <c r="E115" s="51" t="s">
        <v>699</v>
      </c>
      <c r="F115" s="37" t="s">
        <v>700</v>
      </c>
      <c r="G115" s="59" t="s">
        <v>650</v>
      </c>
      <c r="H115" s="68" t="s">
        <v>1518</v>
      </c>
      <c r="I115" s="85" t="s">
        <v>129</v>
      </c>
      <c r="J115" s="55" t="s">
        <v>702</v>
      </c>
      <c r="K115" s="37" t="s">
        <v>703</v>
      </c>
      <c r="L115" s="37"/>
      <c r="M115" s="26" t="s">
        <v>704</v>
      </c>
      <c r="N115" s="26" t="s">
        <v>58</v>
      </c>
      <c r="O115" s="26" t="s">
        <v>59</v>
      </c>
      <c r="P115" s="56">
        <v>9.0999999999999998E-2</v>
      </c>
      <c r="Q115" s="56">
        <v>7.9000000000000001E-2</v>
      </c>
      <c r="R115" s="56">
        <v>0.06</v>
      </c>
      <c r="S115" s="56"/>
      <c r="T115" s="57" t="s">
        <v>62</v>
      </c>
      <c r="U115" s="58" t="s">
        <v>54</v>
      </c>
      <c r="V115" s="58" t="s">
        <v>63</v>
      </c>
      <c r="W115" s="58" t="s">
        <v>102</v>
      </c>
      <c r="X115" s="59"/>
      <c r="Y115" s="59"/>
      <c r="Z115" s="59"/>
      <c r="AA115" s="59"/>
      <c r="AB115" s="58" t="s">
        <v>65</v>
      </c>
      <c r="AC115" s="58" t="s">
        <v>65</v>
      </c>
      <c r="AD115" s="60" t="s">
        <v>54</v>
      </c>
      <c r="AE115" s="38" t="s">
        <v>66</v>
      </c>
      <c r="AF115" s="38" t="s">
        <v>66</v>
      </c>
      <c r="AG115" s="38" t="s">
        <v>66</v>
      </c>
      <c r="AH115" s="57">
        <v>0.110043407035559</v>
      </c>
      <c r="AI115" s="38" t="s">
        <v>66</v>
      </c>
      <c r="AJ115" s="57">
        <v>8.9126854992934407E-2</v>
      </c>
      <c r="AK115" s="38" t="s">
        <v>66</v>
      </c>
      <c r="AL115" s="57">
        <v>7.1761112875621896E-2</v>
      </c>
      <c r="AM115" s="38" t="s">
        <v>66</v>
      </c>
      <c r="AN115" s="57">
        <v>9.1269912680257803E-2</v>
      </c>
      <c r="AO115" s="38" t="s">
        <v>66</v>
      </c>
      <c r="AP115" s="38" t="s">
        <v>66</v>
      </c>
      <c r="AQ115" s="57">
        <v>0.102347727489131</v>
      </c>
      <c r="AR115" s="57">
        <v>9.6990235319154502E-2</v>
      </c>
      <c r="AS115" s="57">
        <v>9.31267351326482E-2</v>
      </c>
      <c r="AT115" s="57">
        <v>9.1461142593414299E-2</v>
      </c>
      <c r="AU115" s="57">
        <v>7.8078603310852507E-2</v>
      </c>
      <c r="AV115" s="59"/>
      <c r="AW115" s="41" t="s">
        <v>65</v>
      </c>
      <c r="AX115" s="41" t="s">
        <v>65</v>
      </c>
      <c r="AY115" s="41" t="s">
        <v>65</v>
      </c>
      <c r="AZ115" s="41"/>
      <c r="BA115" s="41"/>
      <c r="BB115" s="40">
        <v>1</v>
      </c>
      <c r="BC115" s="42">
        <f t="shared" si="1"/>
        <v>2</v>
      </c>
      <c r="BD115" s="26"/>
      <c r="BE115" s="26"/>
      <c r="BF115" s="26"/>
      <c r="BG115" s="26"/>
      <c r="BH115" s="26"/>
      <c r="BI115" s="26"/>
      <c r="BJ115" s="41" t="s">
        <v>65</v>
      </c>
      <c r="BK115" s="37" t="s">
        <v>65</v>
      </c>
      <c r="BL115" s="37" t="s">
        <v>65</v>
      </c>
      <c r="BM115" s="37" t="s">
        <v>65</v>
      </c>
      <c r="BN115" s="26" t="s">
        <v>86</v>
      </c>
      <c r="BO115" s="59" t="s">
        <v>65</v>
      </c>
      <c r="BP115" s="38" t="s">
        <v>65</v>
      </c>
      <c r="BQ115" s="26" t="s">
        <v>702</v>
      </c>
      <c r="BR115" s="26"/>
      <c r="BS115" s="26" t="s">
        <v>65</v>
      </c>
      <c r="BT115" s="26" t="s">
        <v>702</v>
      </c>
      <c r="BU115" s="26"/>
      <c r="BV115" s="26"/>
      <c r="BW115" s="26"/>
      <c r="BX115" s="26"/>
      <c r="BZ115" s="6" t="s">
        <v>1225</v>
      </c>
      <c r="CA115" s="268" t="s">
        <v>1227</v>
      </c>
      <c r="CB115" s="296"/>
      <c r="CC115" s="297" t="s">
        <v>1256</v>
      </c>
      <c r="CD115" s="28" t="s">
        <v>1404</v>
      </c>
      <c r="CF115" s="376" t="s">
        <v>1531</v>
      </c>
      <c r="CG115" s="376"/>
      <c r="CH115" s="374" t="s">
        <v>96</v>
      </c>
    </row>
    <row r="116" spans="1:86" ht="52" x14ac:dyDescent="0.2">
      <c r="A116" s="571"/>
      <c r="B116" s="26">
        <v>1</v>
      </c>
      <c r="C116" s="371">
        <v>8</v>
      </c>
      <c r="D116" s="371" t="s">
        <v>647</v>
      </c>
      <c r="E116" s="51" t="s">
        <v>705</v>
      </c>
      <c r="F116" s="37" t="s">
        <v>706</v>
      </c>
      <c r="G116" s="59" t="s">
        <v>650</v>
      </c>
      <c r="H116" s="68" t="s">
        <v>707</v>
      </c>
      <c r="I116" s="85" t="s">
        <v>129</v>
      </c>
      <c r="J116" s="55" t="s">
        <v>99</v>
      </c>
      <c r="K116" s="37" t="s">
        <v>100</v>
      </c>
      <c r="L116" s="37">
        <v>1</v>
      </c>
      <c r="M116" s="37" t="s">
        <v>708</v>
      </c>
      <c r="N116" s="26" t="s">
        <v>58</v>
      </c>
      <c r="O116" s="26" t="s">
        <v>59</v>
      </c>
      <c r="P116" s="56">
        <v>0.34300000000000003</v>
      </c>
      <c r="Q116" s="56">
        <v>0.371</v>
      </c>
      <c r="R116" s="56">
        <v>0.48</v>
      </c>
      <c r="S116" s="56"/>
      <c r="T116" s="57" t="s">
        <v>62</v>
      </c>
      <c r="U116" s="58" t="s">
        <v>54</v>
      </c>
      <c r="V116" s="58" t="s">
        <v>63</v>
      </c>
      <c r="W116" s="58" t="s">
        <v>102</v>
      </c>
      <c r="X116" s="59"/>
      <c r="Y116" s="59"/>
      <c r="Z116" s="59"/>
      <c r="AA116" s="59"/>
      <c r="AB116" s="58" t="s">
        <v>65</v>
      </c>
      <c r="AC116" s="58" t="s">
        <v>65</v>
      </c>
      <c r="AD116" s="60" t="s">
        <v>54</v>
      </c>
      <c r="AE116" s="38" t="s">
        <v>66</v>
      </c>
      <c r="AF116" s="38" t="s">
        <v>66</v>
      </c>
      <c r="AG116" s="38" t="s">
        <v>66</v>
      </c>
      <c r="AH116" s="38" t="s">
        <v>66</v>
      </c>
      <c r="AI116" s="38" t="s">
        <v>66</v>
      </c>
      <c r="AJ116" s="38" t="s">
        <v>66</v>
      </c>
      <c r="AK116" s="38" t="s">
        <v>66</v>
      </c>
      <c r="AL116" s="57">
        <v>0.26390049639326801</v>
      </c>
      <c r="AM116" s="57">
        <v>0.27370861497076798</v>
      </c>
      <c r="AN116" s="57">
        <v>0.26821445338778999</v>
      </c>
      <c r="AO116" s="57">
        <v>0.275587584489554</v>
      </c>
      <c r="AP116" s="57">
        <v>2.8476319926096102E-3</v>
      </c>
      <c r="AQ116" s="57">
        <v>0.29710754778918702</v>
      </c>
      <c r="AR116" s="57">
        <v>0.31386870122295102</v>
      </c>
      <c r="AS116" s="57">
        <v>0.335549812463869</v>
      </c>
      <c r="AT116" s="57">
        <v>0.34345733098026299</v>
      </c>
      <c r="AU116" s="57">
        <v>0.357868953803823</v>
      </c>
      <c r="AV116" s="57"/>
      <c r="AW116" s="41" t="s">
        <v>65</v>
      </c>
      <c r="AX116" s="41" t="s">
        <v>65</v>
      </c>
      <c r="AY116" s="41" t="s">
        <v>62</v>
      </c>
      <c r="AZ116" s="41"/>
      <c r="BA116" s="41"/>
      <c r="BB116" s="40">
        <v>1</v>
      </c>
      <c r="BC116" s="42">
        <f t="shared" si="1"/>
        <v>2</v>
      </c>
      <c r="BD116" s="26"/>
      <c r="BE116" s="26"/>
      <c r="BF116" s="26"/>
      <c r="BG116" s="26"/>
      <c r="BH116" s="26"/>
      <c r="BI116" s="26"/>
      <c r="BJ116" s="41" t="s">
        <v>65</v>
      </c>
      <c r="BK116" s="37" t="s">
        <v>65</v>
      </c>
      <c r="BL116" s="37" t="s">
        <v>65</v>
      </c>
      <c r="BM116" s="37" t="s">
        <v>65</v>
      </c>
      <c r="BN116" s="26" t="s">
        <v>86</v>
      </c>
      <c r="BO116" s="59" t="s">
        <v>65</v>
      </c>
      <c r="BP116" s="38" t="s">
        <v>65</v>
      </c>
      <c r="BQ116" s="26" t="s">
        <v>709</v>
      </c>
      <c r="BR116" s="26"/>
      <c r="BS116" s="26" t="s">
        <v>65</v>
      </c>
      <c r="BT116" s="26" t="s">
        <v>709</v>
      </c>
      <c r="BU116" s="26"/>
      <c r="BV116" s="26"/>
      <c r="BW116" s="26"/>
      <c r="BX116" s="26" t="s">
        <v>710</v>
      </c>
      <c r="BZ116" s="6" t="s">
        <v>1230</v>
      </c>
      <c r="CA116" s="268" t="s">
        <v>1228</v>
      </c>
      <c r="CB116" s="296"/>
      <c r="CC116" s="297" t="s">
        <v>1256</v>
      </c>
      <c r="CD116" s="28" t="s">
        <v>1404</v>
      </c>
      <c r="CF116" s="376" t="s">
        <v>1531</v>
      </c>
      <c r="CG116" s="376"/>
      <c r="CH116" s="374" t="s">
        <v>96</v>
      </c>
    </row>
    <row r="117" spans="1:86" ht="130" x14ac:dyDescent="0.2">
      <c r="A117" s="571"/>
      <c r="B117" s="26">
        <v>1</v>
      </c>
      <c r="C117" s="371">
        <v>8</v>
      </c>
      <c r="D117" s="371" t="s">
        <v>647</v>
      </c>
      <c r="E117" s="27" t="s">
        <v>711</v>
      </c>
      <c r="F117" s="37" t="s">
        <v>712</v>
      </c>
      <c r="G117" s="59" t="s">
        <v>669</v>
      </c>
      <c r="H117" s="68" t="s">
        <v>128</v>
      </c>
      <c r="I117" s="85" t="s">
        <v>129</v>
      </c>
      <c r="J117" s="55" t="s">
        <v>713</v>
      </c>
      <c r="K117" s="58" t="s">
        <v>714</v>
      </c>
      <c r="L117" s="58"/>
      <c r="M117" s="58" t="s">
        <v>715</v>
      </c>
      <c r="N117" s="60" t="s">
        <v>58</v>
      </c>
      <c r="O117" s="60" t="s">
        <v>716</v>
      </c>
      <c r="P117" s="59" t="s">
        <v>717</v>
      </c>
      <c r="Q117" s="157">
        <v>1.4500000000000001E-2</v>
      </c>
      <c r="R117" s="157">
        <v>1.5599999999999999E-2</v>
      </c>
      <c r="S117" s="157" t="s">
        <v>1433</v>
      </c>
      <c r="T117" s="57" t="s">
        <v>62</v>
      </c>
      <c r="U117" s="58" t="s">
        <v>54</v>
      </c>
      <c r="V117" s="58" t="s">
        <v>718</v>
      </c>
      <c r="W117" s="58" t="s">
        <v>719</v>
      </c>
      <c r="X117" s="59"/>
      <c r="Y117" s="59"/>
      <c r="Z117" s="193" t="s">
        <v>720</v>
      </c>
      <c r="AA117" s="59"/>
      <c r="AB117" s="58" t="s">
        <v>65</v>
      </c>
      <c r="AC117" s="58" t="s">
        <v>65</v>
      </c>
      <c r="AD117" s="60" t="s">
        <v>54</v>
      </c>
      <c r="AE117" s="58"/>
      <c r="AF117" s="58"/>
      <c r="AG117" s="58"/>
      <c r="AH117" s="58"/>
      <c r="AI117" s="58"/>
      <c r="AJ117" s="58"/>
      <c r="AK117" s="58"/>
      <c r="AL117" s="58"/>
      <c r="AM117" s="58"/>
      <c r="AN117" s="58"/>
      <c r="AO117" s="58"/>
      <c r="AP117" s="58"/>
      <c r="AQ117" s="59"/>
      <c r="AR117" s="59"/>
      <c r="AS117" s="59">
        <v>1.3899999999999999E-2</v>
      </c>
      <c r="AT117" s="49">
        <v>1.43E-2</v>
      </c>
      <c r="AU117" s="49">
        <v>1.43E-2</v>
      </c>
      <c r="AV117" s="49"/>
      <c r="AW117" s="41" t="s">
        <v>65</v>
      </c>
      <c r="AX117" s="41" t="s">
        <v>65</v>
      </c>
      <c r="AY117" s="41" t="s">
        <v>62</v>
      </c>
      <c r="AZ117" s="41"/>
      <c r="BA117" s="41"/>
      <c r="BB117" s="40">
        <v>1</v>
      </c>
      <c r="BC117" s="42">
        <f t="shared" si="1"/>
        <v>2</v>
      </c>
      <c r="BD117" s="61"/>
      <c r="BE117" s="61"/>
      <c r="BF117" s="61"/>
      <c r="BG117" s="61"/>
      <c r="BH117" s="61"/>
      <c r="BI117" s="28"/>
      <c r="BJ117" s="41" t="s">
        <v>65</v>
      </c>
      <c r="BK117" s="37" t="s">
        <v>65</v>
      </c>
      <c r="BL117" s="37" t="s">
        <v>65</v>
      </c>
      <c r="BM117" s="37" t="s">
        <v>65</v>
      </c>
      <c r="BN117" s="59" t="s">
        <v>65</v>
      </c>
      <c r="BO117" s="59" t="s">
        <v>65</v>
      </c>
      <c r="BP117" s="38" t="s">
        <v>65</v>
      </c>
      <c r="BQ117" s="26" t="s">
        <v>1169</v>
      </c>
      <c r="BR117" s="26"/>
      <c r="BS117" s="26" t="s">
        <v>65</v>
      </c>
      <c r="BT117" s="26" t="s">
        <v>1169</v>
      </c>
      <c r="BU117" s="26"/>
      <c r="BV117" s="26"/>
      <c r="BW117" s="26"/>
      <c r="BX117" s="26"/>
      <c r="BZ117" s="268" t="s">
        <v>1230</v>
      </c>
      <c r="CA117" s="268" t="s">
        <v>1228</v>
      </c>
      <c r="CB117" s="296"/>
      <c r="CC117" s="297" t="s">
        <v>1299</v>
      </c>
      <c r="CD117" s="37" t="s">
        <v>1423</v>
      </c>
      <c r="CE117" s="268" t="s">
        <v>1422</v>
      </c>
      <c r="CF117" s="376" t="s">
        <v>1531</v>
      </c>
      <c r="CG117" s="376"/>
      <c r="CH117" s="374" t="s">
        <v>96</v>
      </c>
    </row>
    <row r="118" spans="1:86" ht="39" x14ac:dyDescent="0.2">
      <c r="A118" s="571"/>
      <c r="B118" s="26">
        <v>1</v>
      </c>
      <c r="C118" s="371">
        <v>8</v>
      </c>
      <c r="D118" s="371" t="s">
        <v>647</v>
      </c>
      <c r="E118" s="27" t="s">
        <v>711</v>
      </c>
      <c r="F118" s="37" t="s">
        <v>712</v>
      </c>
      <c r="G118" s="59" t="s">
        <v>669</v>
      </c>
      <c r="H118" s="68" t="s">
        <v>128</v>
      </c>
      <c r="I118" s="85" t="s">
        <v>721</v>
      </c>
      <c r="J118" s="55" t="s">
        <v>55</v>
      </c>
      <c r="K118" s="37" t="s">
        <v>722</v>
      </c>
      <c r="L118" s="37"/>
      <c r="M118" s="26" t="s">
        <v>723</v>
      </c>
      <c r="N118" s="26" t="s">
        <v>58</v>
      </c>
      <c r="O118" s="26" t="s">
        <v>59</v>
      </c>
      <c r="P118" s="29">
        <v>8.3000000000000004E-2</v>
      </c>
      <c r="Q118" s="56">
        <v>8.5999999999999993E-2</v>
      </c>
      <c r="R118" s="56">
        <v>0.108</v>
      </c>
      <c r="S118" s="56" t="s">
        <v>1434</v>
      </c>
      <c r="T118" s="57" t="s">
        <v>62</v>
      </c>
      <c r="U118" s="58" t="s">
        <v>54</v>
      </c>
      <c r="V118" s="58" t="s">
        <v>718</v>
      </c>
      <c r="W118" s="58" t="s">
        <v>719</v>
      </c>
      <c r="X118" s="59"/>
      <c r="Y118" s="59"/>
      <c r="Z118" s="59"/>
      <c r="AA118" s="59"/>
      <c r="AB118" s="58" t="s">
        <v>65</v>
      </c>
      <c r="AC118" s="58" t="s">
        <v>65</v>
      </c>
      <c r="AD118" s="60" t="s">
        <v>54</v>
      </c>
      <c r="AE118" s="58"/>
      <c r="AF118" s="58"/>
      <c r="AG118" s="58"/>
      <c r="AH118" s="58"/>
      <c r="AI118" s="58"/>
      <c r="AJ118" s="58"/>
      <c r="AK118" s="58"/>
      <c r="AL118" s="59">
        <v>7.9553833247419894E-2</v>
      </c>
      <c r="AM118" s="59">
        <v>7.9433534104825496E-2</v>
      </c>
      <c r="AN118" s="59">
        <v>7.8958770884781301E-2</v>
      </c>
      <c r="AO118" s="59">
        <v>8.0567239210799502E-2</v>
      </c>
      <c r="AP118" s="59">
        <v>7.98929653446558E-2</v>
      </c>
      <c r="AQ118" s="59">
        <v>8.1299389286269702E-2</v>
      </c>
      <c r="AR118" s="59">
        <v>8.2023285851548097E-2</v>
      </c>
      <c r="AS118" s="59">
        <v>8.29249042113165E-2</v>
      </c>
      <c r="AT118" s="59">
        <v>8.2571791767043601E-2</v>
      </c>
      <c r="AU118" s="59">
        <v>8.3699999999999997E-2</v>
      </c>
      <c r="AV118" s="59"/>
      <c r="AW118" s="41" t="s">
        <v>65</v>
      </c>
      <c r="AX118" s="41" t="s">
        <v>65</v>
      </c>
      <c r="AY118" s="41" t="s">
        <v>65</v>
      </c>
      <c r="AZ118" s="41"/>
      <c r="BA118" s="41"/>
      <c r="BB118" s="40">
        <v>1</v>
      </c>
      <c r="BC118" s="42">
        <f t="shared" si="1"/>
        <v>2</v>
      </c>
      <c r="BD118" s="60"/>
      <c r="BE118" s="60"/>
      <c r="BF118" s="60"/>
      <c r="BG118" s="60"/>
      <c r="BH118" s="60"/>
      <c r="BI118" s="26"/>
      <c r="BJ118" s="41" t="s">
        <v>65</v>
      </c>
      <c r="BK118" s="37" t="s">
        <v>65</v>
      </c>
      <c r="BL118" s="37" t="s">
        <v>65</v>
      </c>
      <c r="BM118" s="37" t="s">
        <v>65</v>
      </c>
      <c r="BN118" s="59" t="s">
        <v>65</v>
      </c>
      <c r="BO118" s="59" t="s">
        <v>65</v>
      </c>
      <c r="BP118" s="38" t="s">
        <v>65</v>
      </c>
      <c r="BQ118" s="26" t="s">
        <v>1170</v>
      </c>
      <c r="BR118" s="26"/>
      <c r="BS118" s="26" t="s">
        <v>65</v>
      </c>
      <c r="BT118" s="26" t="s">
        <v>1170</v>
      </c>
      <c r="BU118" s="26"/>
      <c r="BV118" s="26"/>
      <c r="BW118" s="26"/>
      <c r="BX118" s="26"/>
      <c r="BZ118" s="6" t="s">
        <v>1230</v>
      </c>
      <c r="CA118" s="268" t="s">
        <v>1228</v>
      </c>
      <c r="CB118" s="296"/>
      <c r="CC118" s="297" t="s">
        <v>1256</v>
      </c>
      <c r="CD118" s="28" t="s">
        <v>1404</v>
      </c>
      <c r="CF118" s="376" t="s">
        <v>1531</v>
      </c>
      <c r="CG118" s="376"/>
      <c r="CH118" s="374" t="s">
        <v>96</v>
      </c>
    </row>
    <row r="119" spans="1:86" ht="70" x14ac:dyDescent="0.2">
      <c r="A119" s="571"/>
      <c r="B119" s="26">
        <v>1</v>
      </c>
      <c r="C119" s="371">
        <v>8</v>
      </c>
      <c r="D119" s="371" t="s">
        <v>647</v>
      </c>
      <c r="E119" s="51" t="s">
        <v>724</v>
      </c>
      <c r="F119" s="37" t="s">
        <v>725</v>
      </c>
      <c r="G119" s="59" t="s">
        <v>660</v>
      </c>
      <c r="H119" s="68" t="s">
        <v>726</v>
      </c>
      <c r="I119" s="85" t="s">
        <v>129</v>
      </c>
      <c r="J119" s="55" t="s">
        <v>55</v>
      </c>
      <c r="K119" s="39" t="s">
        <v>727</v>
      </c>
      <c r="L119" s="39"/>
      <c r="M119" s="129" t="s">
        <v>728</v>
      </c>
      <c r="N119" s="129" t="s">
        <v>58</v>
      </c>
      <c r="O119" s="129" t="s">
        <v>729</v>
      </c>
      <c r="P119" s="129">
        <v>0.76300000000000001</v>
      </c>
      <c r="Q119" s="129">
        <v>0.84</v>
      </c>
      <c r="R119" s="129">
        <v>0.84</v>
      </c>
      <c r="S119" s="129"/>
      <c r="T119" s="129" t="s">
        <v>62</v>
      </c>
      <c r="U119" s="58" t="s">
        <v>730</v>
      </c>
      <c r="V119" s="58" t="s">
        <v>718</v>
      </c>
      <c r="W119" s="58" t="s">
        <v>731</v>
      </c>
      <c r="X119" s="129" t="s">
        <v>666</v>
      </c>
      <c r="Y119" s="129" t="s">
        <v>730</v>
      </c>
      <c r="Z119" s="129" t="s">
        <v>732</v>
      </c>
      <c r="AA119" s="129"/>
      <c r="AB119" s="129" t="s">
        <v>65</v>
      </c>
      <c r="AC119" s="129" t="s">
        <v>65</v>
      </c>
      <c r="AD119" s="129" t="s">
        <v>54</v>
      </c>
      <c r="AE119" s="129"/>
      <c r="AF119" s="129"/>
      <c r="AG119" s="129"/>
      <c r="AH119" s="129"/>
      <c r="AI119" s="129"/>
      <c r="AJ119" s="58"/>
      <c r="AK119" s="58"/>
      <c r="AL119" s="59"/>
      <c r="AM119" s="59"/>
      <c r="AN119" s="59"/>
      <c r="AO119" s="59"/>
      <c r="AP119" s="59"/>
      <c r="AQ119" s="59"/>
      <c r="AR119" s="59"/>
      <c r="AS119" s="57">
        <v>0.73899999999999999</v>
      </c>
      <c r="AT119" s="57">
        <v>0.76300000000000001</v>
      </c>
      <c r="AU119" s="57">
        <v>0.77300000000000002</v>
      </c>
      <c r="AV119" s="59"/>
      <c r="AW119" s="41" t="s">
        <v>65</v>
      </c>
      <c r="AX119" s="41" t="s">
        <v>65</v>
      </c>
      <c r="AY119" s="41" t="s">
        <v>67</v>
      </c>
      <c r="AZ119" s="41"/>
      <c r="BA119" s="41"/>
      <c r="BB119" s="40">
        <v>1</v>
      </c>
      <c r="BC119" s="42">
        <f t="shared" si="1"/>
        <v>2</v>
      </c>
      <c r="BD119" s="26"/>
      <c r="BE119" s="26"/>
      <c r="BF119" s="26"/>
      <c r="BG119" s="26"/>
      <c r="BH119" s="26"/>
      <c r="BI119" s="26"/>
      <c r="BJ119" s="41" t="s">
        <v>65</v>
      </c>
      <c r="BK119" s="37" t="s">
        <v>65</v>
      </c>
      <c r="BL119" s="37" t="s">
        <v>65</v>
      </c>
      <c r="BM119" s="37" t="s">
        <v>65</v>
      </c>
      <c r="BN119" s="26" t="s">
        <v>86</v>
      </c>
      <c r="BO119" s="59" t="s">
        <v>65</v>
      </c>
      <c r="BP119" s="38" t="s">
        <v>65</v>
      </c>
      <c r="BQ119" s="26" t="s">
        <v>1171</v>
      </c>
      <c r="BR119" s="26"/>
      <c r="BS119" s="26" t="s">
        <v>65</v>
      </c>
      <c r="BT119" s="26" t="s">
        <v>1171</v>
      </c>
      <c r="BU119" s="26"/>
      <c r="BV119" s="26"/>
      <c r="BW119" s="26"/>
      <c r="BX119" s="26"/>
      <c r="BZ119" s="6" t="s">
        <v>1230</v>
      </c>
      <c r="CA119" s="268" t="s">
        <v>1228</v>
      </c>
      <c r="CB119" s="299" t="s">
        <v>1242</v>
      </c>
      <c r="CC119" s="299" t="s">
        <v>1300</v>
      </c>
      <c r="CD119" s="39" t="s">
        <v>1344</v>
      </c>
      <c r="CF119" s="376" t="s">
        <v>1531</v>
      </c>
      <c r="CG119" s="376"/>
      <c r="CH119" s="374" t="s">
        <v>96</v>
      </c>
    </row>
    <row r="120" spans="1:86" ht="70" x14ac:dyDescent="0.2">
      <c r="A120" s="574"/>
      <c r="B120" s="26">
        <v>1</v>
      </c>
      <c r="C120" s="371">
        <v>8</v>
      </c>
      <c r="D120" s="371" t="s">
        <v>647</v>
      </c>
      <c r="E120" s="51" t="s">
        <v>724</v>
      </c>
      <c r="F120" s="37" t="s">
        <v>725</v>
      </c>
      <c r="G120" s="59" t="s">
        <v>660</v>
      </c>
      <c r="H120" s="68" t="s">
        <v>1503</v>
      </c>
      <c r="I120" s="85" t="s">
        <v>463</v>
      </c>
      <c r="J120" s="55" t="s">
        <v>55</v>
      </c>
      <c r="K120" s="37" t="s">
        <v>733</v>
      </c>
      <c r="L120" s="37"/>
      <c r="M120" s="37" t="s">
        <v>734</v>
      </c>
      <c r="N120" s="26" t="s">
        <v>58</v>
      </c>
      <c r="O120" s="26" t="s">
        <v>729</v>
      </c>
      <c r="P120" s="129">
        <v>0.63500000000000001</v>
      </c>
      <c r="Q120" s="129">
        <v>0.67</v>
      </c>
      <c r="R120" s="129">
        <v>0.7</v>
      </c>
      <c r="S120" s="129"/>
      <c r="T120" s="57" t="s">
        <v>62</v>
      </c>
      <c r="U120" s="58" t="s">
        <v>730</v>
      </c>
      <c r="V120" s="58" t="s">
        <v>718</v>
      </c>
      <c r="W120" s="58" t="s">
        <v>731</v>
      </c>
      <c r="X120" s="129" t="s">
        <v>666</v>
      </c>
      <c r="Y120" s="129" t="s">
        <v>730</v>
      </c>
      <c r="Z120" s="129" t="s">
        <v>732</v>
      </c>
      <c r="AA120" s="59"/>
      <c r="AB120" s="58" t="s">
        <v>65</v>
      </c>
      <c r="AC120" s="58" t="s">
        <v>65</v>
      </c>
      <c r="AD120" s="58" t="s">
        <v>463</v>
      </c>
      <c r="AE120" s="58"/>
      <c r="AF120" s="69"/>
      <c r="AG120" s="69"/>
      <c r="AH120" s="69"/>
      <c r="AI120" s="69"/>
      <c r="AJ120" s="69"/>
      <c r="AK120" s="69"/>
      <c r="AL120" s="69"/>
      <c r="AM120" s="69"/>
      <c r="AN120" s="69"/>
      <c r="AO120" s="69"/>
      <c r="AP120" s="69"/>
      <c r="AQ120" s="194"/>
      <c r="AR120" s="194"/>
      <c r="AS120" s="195">
        <v>0.60499999999999998</v>
      </c>
      <c r="AT120" s="57">
        <v>0.63500000000000001</v>
      </c>
      <c r="AU120" s="59">
        <v>0.65100000000000002</v>
      </c>
      <c r="AV120" s="59"/>
      <c r="AW120" s="41" t="s">
        <v>65</v>
      </c>
      <c r="AX120" s="41" t="s">
        <v>65</v>
      </c>
      <c r="AY120" s="41" t="s">
        <v>62</v>
      </c>
      <c r="AZ120" s="41"/>
      <c r="BA120" s="41"/>
      <c r="BB120" s="40">
        <v>2</v>
      </c>
      <c r="BC120" s="42">
        <f t="shared" si="1"/>
        <v>2</v>
      </c>
      <c r="BD120" s="26"/>
      <c r="BE120" s="26"/>
      <c r="BF120" s="26"/>
      <c r="BG120" s="26"/>
      <c r="BH120" s="26"/>
      <c r="BI120" s="26"/>
      <c r="BJ120" s="41" t="s">
        <v>65</v>
      </c>
      <c r="BK120" s="37" t="s">
        <v>65</v>
      </c>
      <c r="BL120" s="37" t="s">
        <v>65</v>
      </c>
      <c r="BM120" s="37" t="s">
        <v>65</v>
      </c>
      <c r="BN120" s="26" t="s">
        <v>86</v>
      </c>
      <c r="BO120" s="59" t="s">
        <v>65</v>
      </c>
      <c r="BP120" s="38" t="s">
        <v>65</v>
      </c>
      <c r="BQ120" s="26" t="s">
        <v>1172</v>
      </c>
      <c r="BR120" s="26"/>
      <c r="BS120" s="26" t="s">
        <v>65</v>
      </c>
      <c r="BT120" s="26" t="s">
        <v>1172</v>
      </c>
      <c r="BU120" s="26"/>
      <c r="BV120" s="26"/>
      <c r="BW120" s="26"/>
      <c r="BX120" s="26"/>
      <c r="BZ120" s="6" t="s">
        <v>1230</v>
      </c>
      <c r="CA120" s="268" t="s">
        <v>1228</v>
      </c>
      <c r="CB120" s="299" t="s">
        <v>1242</v>
      </c>
      <c r="CC120" s="299" t="s">
        <v>1300</v>
      </c>
      <c r="CD120" s="39" t="s">
        <v>1344</v>
      </c>
      <c r="CF120" s="376" t="s">
        <v>1531</v>
      </c>
      <c r="CG120" s="376"/>
      <c r="CH120" s="374" t="s">
        <v>96</v>
      </c>
    </row>
    <row r="121" spans="1:86" ht="52" x14ac:dyDescent="0.2">
      <c r="A121" s="369"/>
      <c r="B121" s="26"/>
      <c r="C121" s="371">
        <v>9</v>
      </c>
      <c r="D121" s="371" t="s">
        <v>735</v>
      </c>
      <c r="E121" s="139" t="s">
        <v>779</v>
      </c>
      <c r="F121" s="37" t="s">
        <v>780</v>
      </c>
      <c r="G121" s="29" t="s">
        <v>432</v>
      </c>
      <c r="H121" s="30" t="s">
        <v>189</v>
      </c>
      <c r="I121" s="31" t="s">
        <v>129</v>
      </c>
      <c r="J121" s="32" t="s">
        <v>787</v>
      </c>
      <c r="K121" s="386" t="s">
        <v>1555</v>
      </c>
      <c r="L121" s="33"/>
      <c r="M121" s="33" t="s">
        <v>789</v>
      </c>
      <c r="N121" s="33" t="s">
        <v>58</v>
      </c>
      <c r="O121" s="35" t="s">
        <v>83</v>
      </c>
      <c r="P121" s="29" t="s">
        <v>790</v>
      </c>
      <c r="Q121" s="39" t="s">
        <v>791</v>
      </c>
      <c r="R121" s="62">
        <v>1</v>
      </c>
      <c r="S121" s="62"/>
      <c r="T121" s="39" t="s">
        <v>65</v>
      </c>
      <c r="U121" s="31" t="s">
        <v>54</v>
      </c>
      <c r="V121" s="37" t="s">
        <v>533</v>
      </c>
      <c r="W121" s="29" t="s">
        <v>432</v>
      </c>
      <c r="X121" s="29"/>
      <c r="Y121" s="29"/>
      <c r="Z121" s="29"/>
      <c r="AA121" s="29"/>
      <c r="AB121" s="37" t="s">
        <v>65</v>
      </c>
      <c r="AC121" s="37" t="s">
        <v>65</v>
      </c>
      <c r="AD121" s="37" t="s">
        <v>54</v>
      </c>
      <c r="AE121" s="37"/>
      <c r="AF121" s="37"/>
      <c r="AG121" s="37"/>
      <c r="AH121" s="37"/>
      <c r="AI121" s="37"/>
      <c r="AK121" s="312"/>
      <c r="AL121" s="45">
        <v>0.17100000000000001</v>
      </c>
      <c r="AM121" s="37" t="s">
        <v>1320</v>
      </c>
      <c r="AN121" s="45">
        <v>0.15</v>
      </c>
      <c r="AO121" s="45">
        <v>0.193</v>
      </c>
      <c r="AP121" s="45">
        <v>0.23400000000000001</v>
      </c>
      <c r="AQ121" s="45">
        <v>0.32100000000000001</v>
      </c>
      <c r="AR121" s="45">
        <v>0.35699999999999998</v>
      </c>
      <c r="AS121" s="45">
        <v>0.38</v>
      </c>
      <c r="AT121" s="45">
        <v>0.41799999999999998</v>
      </c>
      <c r="AU121" s="45">
        <v>0.45800000000000002</v>
      </c>
      <c r="AW121" s="37" t="s">
        <v>769</v>
      </c>
      <c r="AX121" s="37" t="s">
        <v>769</v>
      </c>
      <c r="AY121" s="37" t="s">
        <v>62</v>
      </c>
      <c r="BA121" s="37" t="s">
        <v>1449</v>
      </c>
      <c r="BB121" s="40">
        <v>1</v>
      </c>
      <c r="BC121" s="42">
        <f>IF(BJ121="Sí",2,IF(BJ121="Parcialmente",1,IF(BJ121="No",0,-1)))</f>
        <v>2</v>
      </c>
      <c r="BD121" s="26"/>
      <c r="BE121" s="26"/>
      <c r="BF121" s="26"/>
      <c r="BG121" s="26"/>
      <c r="BH121" s="26"/>
      <c r="BI121" s="26"/>
      <c r="BJ121" s="37" t="s">
        <v>769</v>
      </c>
      <c r="BK121" s="37" t="s">
        <v>65</v>
      </c>
      <c r="BL121" s="37" t="s">
        <v>65</v>
      </c>
      <c r="BM121" s="37" t="s">
        <v>65</v>
      </c>
      <c r="BN121" s="37" t="s">
        <v>62</v>
      </c>
      <c r="BO121" s="37" t="s">
        <v>65</v>
      </c>
      <c r="BP121" s="38" t="s">
        <v>65</v>
      </c>
      <c r="BQ121" s="26" t="s">
        <v>1180</v>
      </c>
      <c r="BR121" s="26"/>
      <c r="BS121" s="26" t="s">
        <v>65</v>
      </c>
      <c r="BT121" s="26" t="s">
        <v>1180</v>
      </c>
      <c r="BU121" s="26"/>
      <c r="BV121" s="26"/>
      <c r="BW121" s="26"/>
      <c r="BX121" s="26"/>
      <c r="BZ121" s="6" t="s">
        <v>1225</v>
      </c>
      <c r="CA121" s="268" t="s">
        <v>1228</v>
      </c>
      <c r="CB121" s="26" t="s">
        <v>1267</v>
      </c>
      <c r="CC121" s="26" t="s">
        <v>1303</v>
      </c>
      <c r="CD121" s="37" t="s">
        <v>1339</v>
      </c>
      <c r="CE121" s="309"/>
      <c r="CF121" s="37" t="s">
        <v>1532</v>
      </c>
      <c r="CG121" s="37"/>
      <c r="CH121" s="395" t="s">
        <v>1551</v>
      </c>
    </row>
    <row r="122" spans="1:86" ht="78" x14ac:dyDescent="0.2">
      <c r="A122" s="571">
        <v>9</v>
      </c>
      <c r="B122" s="37">
        <v>1</v>
      </c>
      <c r="C122" s="371">
        <v>9</v>
      </c>
      <c r="D122" s="371" t="s">
        <v>735</v>
      </c>
      <c r="E122" s="101" t="s">
        <v>736</v>
      </c>
      <c r="F122" s="37" t="s">
        <v>737</v>
      </c>
      <c r="G122" s="29" t="s">
        <v>285</v>
      </c>
      <c r="H122" s="30" t="s">
        <v>189</v>
      </c>
      <c r="I122" s="31" t="s">
        <v>721</v>
      </c>
      <c r="J122" s="55" t="s">
        <v>55</v>
      </c>
      <c r="K122" s="37" t="s">
        <v>738</v>
      </c>
      <c r="L122" s="37"/>
      <c r="M122" s="69" t="s">
        <v>739</v>
      </c>
      <c r="N122" s="69" t="s">
        <v>740</v>
      </c>
      <c r="O122" s="69" t="s">
        <v>741</v>
      </c>
      <c r="P122" s="130" t="s">
        <v>742</v>
      </c>
      <c r="Q122" s="190" t="s">
        <v>743</v>
      </c>
      <c r="R122" s="130" t="s">
        <v>744</v>
      </c>
      <c r="S122" s="130"/>
      <c r="T122" s="39" t="s">
        <v>62</v>
      </c>
      <c r="U122" s="37" t="s">
        <v>741</v>
      </c>
      <c r="V122" s="58" t="s">
        <v>290</v>
      </c>
      <c r="W122" s="29" t="s">
        <v>291</v>
      </c>
      <c r="X122" s="29"/>
      <c r="Y122" s="29"/>
      <c r="Z122" s="29"/>
      <c r="AA122" s="29"/>
      <c r="AB122" s="37" t="s">
        <v>65</v>
      </c>
      <c r="AC122" s="37" t="s">
        <v>65</v>
      </c>
      <c r="AD122" s="37"/>
      <c r="AE122" s="196"/>
      <c r="AF122" s="197">
        <v>380707</v>
      </c>
      <c r="AG122" s="197">
        <v>673631</v>
      </c>
      <c r="AH122" s="197">
        <v>751269</v>
      </c>
      <c r="AI122" s="197">
        <v>881962</v>
      </c>
      <c r="AJ122" s="197">
        <v>981475</v>
      </c>
      <c r="AK122" s="197">
        <v>1210624</v>
      </c>
      <c r="AL122" s="197">
        <v>1357680</v>
      </c>
      <c r="AM122" s="197">
        <v>1473193</v>
      </c>
      <c r="AN122" s="197">
        <v>1671129</v>
      </c>
      <c r="AO122" s="197">
        <v>1954575</v>
      </c>
      <c r="AP122" s="197">
        <v>2157053</v>
      </c>
      <c r="AQ122" s="197">
        <v>2390753</v>
      </c>
      <c r="AR122" s="197">
        <v>3024264</v>
      </c>
      <c r="AS122" s="197">
        <v>3849422</v>
      </c>
      <c r="AT122" s="197">
        <v>3935396</v>
      </c>
      <c r="AU122" s="37"/>
      <c r="AV122" s="32"/>
      <c r="AW122" s="32" t="s">
        <v>65</v>
      </c>
      <c r="AX122" s="32" t="s">
        <v>65</v>
      </c>
      <c r="AY122" s="32" t="s">
        <v>62</v>
      </c>
      <c r="AZ122" s="37"/>
      <c r="BA122" s="37"/>
      <c r="BB122" s="77">
        <v>1</v>
      </c>
      <c r="BC122" s="42">
        <f t="shared" si="1"/>
        <v>2</v>
      </c>
      <c r="BD122" s="137"/>
      <c r="BE122" s="137"/>
      <c r="BF122" s="137"/>
      <c r="BG122" s="137"/>
      <c r="BH122" s="137"/>
      <c r="BI122" s="26" t="s">
        <v>745</v>
      </c>
      <c r="BJ122" s="37" t="s">
        <v>65</v>
      </c>
      <c r="BK122" s="37" t="s">
        <v>65</v>
      </c>
      <c r="BL122" s="37" t="s">
        <v>65</v>
      </c>
      <c r="BM122" s="37" t="s">
        <v>65</v>
      </c>
      <c r="BN122" s="26" t="s">
        <v>86</v>
      </c>
      <c r="BO122" s="37" t="s">
        <v>65</v>
      </c>
      <c r="BP122" s="67"/>
      <c r="BQ122" s="26" t="s">
        <v>1173</v>
      </c>
      <c r="BR122" s="26"/>
      <c r="BS122" s="26" t="s">
        <v>65</v>
      </c>
      <c r="BT122" s="26" t="s">
        <v>1173</v>
      </c>
      <c r="BU122" s="26"/>
      <c r="BV122" s="26"/>
      <c r="BW122" s="26"/>
      <c r="BX122" s="26"/>
      <c r="BZ122" s="6" t="s">
        <v>1230</v>
      </c>
      <c r="CA122" s="268" t="s">
        <v>1228</v>
      </c>
      <c r="CB122" s="292" t="s">
        <v>1262</v>
      </c>
      <c r="CC122" s="276" t="s">
        <v>1301</v>
      </c>
      <c r="CD122" s="130" t="s">
        <v>1391</v>
      </c>
      <c r="CE122" s="268" t="s">
        <v>1220</v>
      </c>
      <c r="CF122" s="37" t="s">
        <v>1532</v>
      </c>
      <c r="CG122" s="37"/>
      <c r="CH122" s="395" t="s">
        <v>1551</v>
      </c>
    </row>
    <row r="123" spans="1:86" ht="91" x14ac:dyDescent="0.2">
      <c r="A123" s="571"/>
      <c r="B123" s="37">
        <v>1</v>
      </c>
      <c r="C123" s="371">
        <v>9</v>
      </c>
      <c r="D123" s="371" t="s">
        <v>735</v>
      </c>
      <c r="E123" s="190" t="s">
        <v>746</v>
      </c>
      <c r="F123" s="37" t="s">
        <v>747</v>
      </c>
      <c r="G123" s="29" t="s">
        <v>669</v>
      </c>
      <c r="H123" s="30" t="s">
        <v>189</v>
      </c>
      <c r="I123" s="31" t="s">
        <v>129</v>
      </c>
      <c r="J123" s="32" t="s">
        <v>55</v>
      </c>
      <c r="K123" s="37" t="s">
        <v>748</v>
      </c>
      <c r="L123" s="37"/>
      <c r="M123" s="33" t="s">
        <v>749</v>
      </c>
      <c r="N123" s="33" t="s">
        <v>750</v>
      </c>
      <c r="O123" s="37" t="s">
        <v>664</v>
      </c>
      <c r="P123" s="197">
        <v>58783000</v>
      </c>
      <c r="Q123" s="197">
        <v>63630515</v>
      </c>
      <c r="R123" s="197">
        <v>103597983</v>
      </c>
      <c r="S123" s="197"/>
      <c r="T123" s="39" t="s">
        <v>62</v>
      </c>
      <c r="U123" s="31" t="s">
        <v>54</v>
      </c>
      <c r="V123" s="37" t="s">
        <v>665</v>
      </c>
      <c r="W123" s="29" t="s">
        <v>719</v>
      </c>
      <c r="X123" s="29"/>
      <c r="Y123" s="29"/>
      <c r="Z123" s="29"/>
      <c r="AA123" s="29"/>
      <c r="AB123" s="37" t="s">
        <v>62</v>
      </c>
      <c r="AC123" s="37" t="s">
        <v>62</v>
      </c>
      <c r="AD123" s="37"/>
      <c r="AE123" s="37"/>
      <c r="AF123" s="108"/>
      <c r="AG123" s="108"/>
      <c r="AH123" s="108"/>
      <c r="AI123" s="108"/>
      <c r="AJ123" s="108"/>
      <c r="AK123" s="108"/>
      <c r="AL123" s="108"/>
      <c r="AM123" s="108"/>
      <c r="AN123" s="108"/>
      <c r="AO123" s="108"/>
      <c r="AP123" s="198"/>
      <c r="AQ123" s="108"/>
      <c r="AR123" s="108"/>
      <c r="AS123" s="108"/>
      <c r="AT123" s="108"/>
      <c r="AU123" s="37"/>
      <c r="AV123" s="37"/>
      <c r="AW123" s="37" t="s">
        <v>65</v>
      </c>
      <c r="AX123" s="37" t="s">
        <v>65</v>
      </c>
      <c r="AY123" s="37" t="s">
        <v>65</v>
      </c>
      <c r="AZ123" s="37" t="s">
        <v>1331</v>
      </c>
      <c r="BA123" s="37"/>
      <c r="BB123" s="40">
        <v>1</v>
      </c>
      <c r="BC123" s="42">
        <f t="shared" si="1"/>
        <v>1</v>
      </c>
      <c r="BD123" s="50"/>
      <c r="BE123" s="50"/>
      <c r="BF123" s="50"/>
      <c r="BG123" s="50"/>
      <c r="BH123" s="50"/>
      <c r="BI123" s="50"/>
      <c r="BJ123" s="37" t="s">
        <v>367</v>
      </c>
      <c r="BK123" s="37" t="s">
        <v>62</v>
      </c>
      <c r="BL123" s="37" t="s">
        <v>62</v>
      </c>
      <c r="BM123" s="287" t="s">
        <v>62</v>
      </c>
      <c r="BN123" s="37" t="s">
        <v>62</v>
      </c>
      <c r="BO123" s="37" t="s">
        <v>65</v>
      </c>
      <c r="BP123" s="67"/>
      <c r="BQ123" s="26" t="s">
        <v>1174</v>
      </c>
      <c r="BR123" s="26" t="s">
        <v>55</v>
      </c>
      <c r="BS123" s="26" t="s">
        <v>62</v>
      </c>
      <c r="BT123" s="26" t="e">
        <v>#N/A</v>
      </c>
      <c r="BU123" s="26"/>
      <c r="BV123" s="26"/>
      <c r="BW123" s="26">
        <v>1</v>
      </c>
      <c r="BX123" s="26"/>
      <c r="BY123" s="37" t="s">
        <v>1220</v>
      </c>
      <c r="BZ123" s="6" t="s">
        <v>1230</v>
      </c>
      <c r="CA123" s="268" t="s">
        <v>1228</v>
      </c>
      <c r="CB123" s="130" t="s">
        <v>1262</v>
      </c>
      <c r="CC123" s="276" t="s">
        <v>1301</v>
      </c>
      <c r="CD123" s="130" t="s">
        <v>1392</v>
      </c>
      <c r="CE123" s="268" t="s">
        <v>1220</v>
      </c>
      <c r="CF123" s="37" t="s">
        <v>1532</v>
      </c>
      <c r="CG123" s="37"/>
      <c r="CH123" s="395" t="s">
        <v>1551</v>
      </c>
    </row>
    <row r="124" spans="1:86" ht="91" x14ac:dyDescent="0.2">
      <c r="A124" s="571"/>
      <c r="B124" s="37">
        <v>1</v>
      </c>
      <c r="C124" s="371">
        <v>9</v>
      </c>
      <c r="D124" s="371" t="s">
        <v>735</v>
      </c>
      <c r="E124" s="190" t="s">
        <v>746</v>
      </c>
      <c r="F124" s="37" t="s">
        <v>747</v>
      </c>
      <c r="G124" s="29" t="s">
        <v>669</v>
      </c>
      <c r="H124" s="30" t="s">
        <v>189</v>
      </c>
      <c r="I124" s="31" t="s">
        <v>129</v>
      </c>
      <c r="J124" s="32" t="s">
        <v>55</v>
      </c>
      <c r="K124" s="37" t="s">
        <v>751</v>
      </c>
      <c r="L124" s="37"/>
      <c r="M124" s="199" t="s">
        <v>752</v>
      </c>
      <c r="N124" s="132" t="s">
        <v>753</v>
      </c>
      <c r="O124" s="37" t="s">
        <v>754</v>
      </c>
      <c r="P124" s="197">
        <v>2608391</v>
      </c>
      <c r="Q124" s="197">
        <v>2684485</v>
      </c>
      <c r="R124" s="197">
        <v>4062666</v>
      </c>
      <c r="S124" s="197"/>
      <c r="T124" s="39" t="s">
        <v>62</v>
      </c>
      <c r="U124" s="31" t="s">
        <v>54</v>
      </c>
      <c r="V124" s="37" t="s">
        <v>665</v>
      </c>
      <c r="W124" s="29" t="s">
        <v>102</v>
      </c>
      <c r="X124" s="37"/>
      <c r="Y124" s="37"/>
      <c r="Z124" s="37"/>
      <c r="AA124" s="37"/>
      <c r="AB124" s="37" t="s">
        <v>62</v>
      </c>
      <c r="AC124" s="37" t="s">
        <v>62</v>
      </c>
      <c r="AD124" s="37"/>
      <c r="AE124" s="37"/>
      <c r="AF124" s="88"/>
      <c r="AG124" s="88"/>
      <c r="AH124" s="88"/>
      <c r="AI124" s="88"/>
      <c r="AJ124" s="88"/>
      <c r="AK124" s="88"/>
      <c r="AL124" s="88"/>
      <c r="AM124" s="88"/>
      <c r="AN124" s="88"/>
      <c r="AO124" s="88"/>
      <c r="AP124" s="88"/>
      <c r="AQ124" s="88"/>
      <c r="AR124" s="88"/>
      <c r="AS124" s="88"/>
      <c r="AT124" s="88"/>
      <c r="AU124" s="88"/>
      <c r="AV124" s="88"/>
      <c r="AW124" s="37" t="s">
        <v>65</v>
      </c>
      <c r="AX124" s="37" t="s">
        <v>65</v>
      </c>
      <c r="AY124" s="37" t="s">
        <v>65</v>
      </c>
      <c r="AZ124" s="37" t="s">
        <v>1333</v>
      </c>
      <c r="BA124" s="37"/>
      <c r="BB124" s="40">
        <v>1</v>
      </c>
      <c r="BC124" s="42">
        <f t="shared" si="1"/>
        <v>1</v>
      </c>
      <c r="BD124" s="50"/>
      <c r="BE124" s="50"/>
      <c r="BF124" s="50"/>
      <c r="BG124" s="50"/>
      <c r="BH124" s="50"/>
      <c r="BI124" s="50"/>
      <c r="BJ124" s="37" t="s">
        <v>367</v>
      </c>
      <c r="BK124" s="37" t="s">
        <v>62</v>
      </c>
      <c r="BL124" s="37" t="s">
        <v>62</v>
      </c>
      <c r="BM124" s="287" t="s">
        <v>62</v>
      </c>
      <c r="BN124" s="37" t="s">
        <v>62</v>
      </c>
      <c r="BO124" s="37" t="s">
        <v>65</v>
      </c>
      <c r="BP124" s="67"/>
      <c r="BQ124" s="26" t="s">
        <v>1175</v>
      </c>
      <c r="BR124" s="26" t="s">
        <v>55</v>
      </c>
      <c r="BS124" s="26" t="s">
        <v>62</v>
      </c>
      <c r="BT124" s="26" t="e">
        <v>#N/A</v>
      </c>
      <c r="BU124" s="26"/>
      <c r="BV124" s="26"/>
      <c r="BW124" s="26">
        <v>1</v>
      </c>
      <c r="BX124" s="26"/>
      <c r="BY124" s="37" t="s">
        <v>1220</v>
      </c>
      <c r="BZ124" s="6" t="s">
        <v>1230</v>
      </c>
      <c r="CA124" s="268" t="s">
        <v>1228</v>
      </c>
      <c r="CB124" s="197" t="s">
        <v>1263</v>
      </c>
      <c r="CC124" s="276" t="s">
        <v>1301</v>
      </c>
      <c r="CD124" s="130" t="s">
        <v>1332</v>
      </c>
      <c r="CE124" s="268" t="s">
        <v>1220</v>
      </c>
      <c r="CF124" s="37" t="s">
        <v>1532</v>
      </c>
      <c r="CG124" s="37"/>
      <c r="CH124" s="395" t="s">
        <v>1551</v>
      </c>
    </row>
    <row r="125" spans="1:86" ht="130" x14ac:dyDescent="0.2">
      <c r="A125" s="571"/>
      <c r="B125" s="37">
        <v>1</v>
      </c>
      <c r="C125" s="371">
        <v>9</v>
      </c>
      <c r="D125" s="371" t="s">
        <v>735</v>
      </c>
      <c r="E125" s="27" t="s">
        <v>755</v>
      </c>
      <c r="F125" s="27" t="s">
        <v>756</v>
      </c>
      <c r="G125" s="30" t="s">
        <v>681</v>
      </c>
      <c r="H125" s="30" t="s">
        <v>1328</v>
      </c>
      <c r="I125" s="31" t="s">
        <v>110</v>
      </c>
      <c r="J125" s="32" t="s">
        <v>55</v>
      </c>
      <c r="K125" s="37" t="s">
        <v>757</v>
      </c>
      <c r="L125" s="37"/>
      <c r="M125" s="37" t="s">
        <v>758</v>
      </c>
      <c r="N125" s="37" t="s">
        <v>759</v>
      </c>
      <c r="O125" s="37" t="s">
        <v>1319</v>
      </c>
      <c r="P125" s="37">
        <v>0.67</v>
      </c>
      <c r="Q125" s="37">
        <v>0.71</v>
      </c>
      <c r="R125" s="37">
        <v>0.86</v>
      </c>
      <c r="S125" s="37" t="s">
        <v>1433</v>
      </c>
      <c r="T125" s="39" t="s">
        <v>62</v>
      </c>
      <c r="U125" s="200" t="s">
        <v>54</v>
      </c>
      <c r="V125" s="37" t="s">
        <v>136</v>
      </c>
      <c r="W125" s="29" t="s">
        <v>118</v>
      </c>
      <c r="X125" s="29" t="s">
        <v>621</v>
      </c>
      <c r="Y125" s="29" t="s">
        <v>620</v>
      </c>
      <c r="Z125" s="29" t="s">
        <v>719</v>
      </c>
      <c r="AA125" s="29"/>
      <c r="AB125" s="37" t="s">
        <v>65</v>
      </c>
      <c r="AC125" s="37" t="s">
        <v>65</v>
      </c>
      <c r="AD125" s="37"/>
      <c r="AE125" s="83">
        <v>0.68769847879697155</v>
      </c>
      <c r="AF125" s="83">
        <v>0.64052057343387325</v>
      </c>
      <c r="AG125" s="83">
        <v>0.64156617569050445</v>
      </c>
      <c r="AH125" s="83">
        <v>0.63475583608973485</v>
      </c>
      <c r="AI125" s="83">
        <v>0.64551606670672634</v>
      </c>
      <c r="AJ125" s="83">
        <v>0.60751394221538602</v>
      </c>
      <c r="AK125" s="83">
        <v>0.61415411391466834</v>
      </c>
      <c r="AL125" s="83">
        <v>0.58981915252407036</v>
      </c>
      <c r="AM125" s="83">
        <v>0.74692888296165305</v>
      </c>
      <c r="AN125" s="83">
        <v>0.59992082140035941</v>
      </c>
      <c r="AO125" s="83">
        <v>0.59583864409760778</v>
      </c>
      <c r="AP125" s="83">
        <v>0.57945778234553913</v>
      </c>
      <c r="AQ125" s="83">
        <v>0.61105480292658232</v>
      </c>
      <c r="AR125" s="99">
        <v>0.60691552130223181</v>
      </c>
      <c r="AS125" s="99">
        <v>0.62397683956673822</v>
      </c>
      <c r="AT125" s="83">
        <v>0.67240854144039397</v>
      </c>
      <c r="AU125" s="83" t="s">
        <v>1426</v>
      </c>
      <c r="AV125" s="83" t="s">
        <v>1427</v>
      </c>
      <c r="AW125" s="26" t="s">
        <v>62</v>
      </c>
      <c r="AX125" s="37" t="s">
        <v>65</v>
      </c>
      <c r="AY125" s="37" t="s">
        <v>65</v>
      </c>
      <c r="AZ125" s="37" t="s">
        <v>1329</v>
      </c>
      <c r="BA125" s="37" t="s">
        <v>1382</v>
      </c>
      <c r="BB125" s="40">
        <v>1</v>
      </c>
      <c r="BC125" s="42">
        <f t="shared" si="1"/>
        <v>2</v>
      </c>
      <c r="BD125" s="137"/>
      <c r="BE125" s="137"/>
      <c r="BF125" s="137"/>
      <c r="BG125" s="137"/>
      <c r="BH125" s="137"/>
      <c r="BI125" s="26"/>
      <c r="BJ125" s="37" t="s">
        <v>65</v>
      </c>
      <c r="BK125" s="37" t="s">
        <v>65</v>
      </c>
      <c r="BL125" s="37" t="s">
        <v>62</v>
      </c>
      <c r="BM125" s="287" t="s">
        <v>62</v>
      </c>
      <c r="BN125" s="37" t="s">
        <v>62</v>
      </c>
      <c r="BO125" s="37" t="s">
        <v>65</v>
      </c>
      <c r="BP125" s="67"/>
      <c r="BQ125" s="26" t="s">
        <v>1176</v>
      </c>
      <c r="BR125" s="26" t="s">
        <v>55</v>
      </c>
      <c r="BS125" s="26" t="s">
        <v>62</v>
      </c>
      <c r="BT125" s="26" t="e">
        <v>#N/A</v>
      </c>
      <c r="BU125" s="26"/>
      <c r="BV125" s="26"/>
      <c r="BW125" s="26">
        <v>1</v>
      </c>
      <c r="BX125" s="26"/>
      <c r="BY125" s="37" t="s">
        <v>1220</v>
      </c>
      <c r="BZ125" s="6" t="s">
        <v>1230</v>
      </c>
      <c r="CA125" s="268" t="s">
        <v>1228</v>
      </c>
      <c r="CB125" s="37" t="s">
        <v>1264</v>
      </c>
      <c r="CC125" s="37" t="s">
        <v>1264</v>
      </c>
      <c r="CD125" s="279" t="s">
        <v>1428</v>
      </c>
      <c r="CE125" s="311" t="s">
        <v>1220</v>
      </c>
      <c r="CF125" s="37" t="s">
        <v>1532</v>
      </c>
      <c r="CG125" s="37"/>
      <c r="CH125" s="395" t="s">
        <v>1551</v>
      </c>
    </row>
    <row r="126" spans="1:86" ht="91" x14ac:dyDescent="0.2">
      <c r="A126" s="571"/>
      <c r="B126" s="37"/>
      <c r="C126" s="371">
        <v>9</v>
      </c>
      <c r="D126" s="371" t="s">
        <v>735</v>
      </c>
      <c r="E126" s="201" t="s">
        <v>761</v>
      </c>
      <c r="F126" s="37" t="s">
        <v>762</v>
      </c>
      <c r="G126" s="29" t="s">
        <v>763</v>
      </c>
      <c r="H126" s="30" t="s">
        <v>764</v>
      </c>
      <c r="I126" s="31" t="s">
        <v>54</v>
      </c>
      <c r="J126" s="32" t="s">
        <v>55</v>
      </c>
      <c r="K126" s="33" t="s">
        <v>765</v>
      </c>
      <c r="L126" s="33"/>
      <c r="M126" s="37" t="s">
        <v>766</v>
      </c>
      <c r="N126" s="37" t="s">
        <v>58</v>
      </c>
      <c r="O126" s="37" t="s">
        <v>767</v>
      </c>
      <c r="P126" s="29">
        <v>2.8999999999999998E-3</v>
      </c>
      <c r="Q126" s="29">
        <v>2.8999999999999998E-3</v>
      </c>
      <c r="R126" s="29">
        <v>8.3999999999999995E-3</v>
      </c>
      <c r="S126" s="29" t="s">
        <v>1433</v>
      </c>
      <c r="T126" s="29" t="s">
        <v>62</v>
      </c>
      <c r="U126" s="37" t="s">
        <v>768</v>
      </c>
      <c r="V126" s="37" t="s">
        <v>718</v>
      </c>
      <c r="W126" s="202" t="s">
        <v>763</v>
      </c>
      <c r="X126" s="33"/>
      <c r="Y126" s="33"/>
      <c r="Z126" s="33"/>
      <c r="AA126" s="33"/>
      <c r="AB126" s="37" t="s">
        <v>65</v>
      </c>
      <c r="AC126" s="37" t="s">
        <v>65</v>
      </c>
      <c r="AD126" s="37" t="s">
        <v>463</v>
      </c>
      <c r="AE126" s="37"/>
      <c r="AF126" s="37"/>
      <c r="AG126" s="37"/>
      <c r="AH126" s="37"/>
      <c r="AI126" s="37"/>
      <c r="AJ126" s="96">
        <v>1.5299999999999999E-3</v>
      </c>
      <c r="AK126" s="96">
        <v>1.49E-3</v>
      </c>
      <c r="AL126" s="96">
        <v>1.7700000000000001E-3</v>
      </c>
      <c r="AM126" s="96">
        <v>1.9300000000000001E-3</v>
      </c>
      <c r="AN126" s="96">
        <v>1.9E-3</v>
      </c>
      <c r="AO126" s="96">
        <v>1.89E-3</v>
      </c>
      <c r="AP126" s="96">
        <v>2.0300000000000001E-3</v>
      </c>
      <c r="AQ126" s="96">
        <v>2.1900000000000001E-3</v>
      </c>
      <c r="AR126" s="96">
        <v>2.8E-3</v>
      </c>
      <c r="AS126" s="96">
        <v>3.0000000000000001E-3</v>
      </c>
      <c r="AT126" s="96">
        <v>2.8999999999999998E-3</v>
      </c>
      <c r="AU126" s="96">
        <v>2.7000000000000001E-3</v>
      </c>
      <c r="AV126" s="32"/>
      <c r="AW126" s="32" t="s">
        <v>769</v>
      </c>
      <c r="AX126" s="32" t="s">
        <v>769</v>
      </c>
      <c r="AY126" s="32" t="s">
        <v>65</v>
      </c>
      <c r="AZ126" s="37" t="s">
        <v>1334</v>
      </c>
      <c r="BA126" s="324" t="s">
        <v>1443</v>
      </c>
      <c r="BB126" s="40">
        <v>1</v>
      </c>
      <c r="BC126" s="42">
        <f t="shared" si="1"/>
        <v>1</v>
      </c>
      <c r="BD126" s="26"/>
      <c r="BE126" s="26"/>
      <c r="BF126" s="26"/>
      <c r="BG126" s="26"/>
      <c r="BH126" s="26"/>
      <c r="BI126" s="26"/>
      <c r="BJ126" s="37" t="s">
        <v>367</v>
      </c>
      <c r="BK126" s="37" t="s">
        <v>62</v>
      </c>
      <c r="BL126" s="37" t="s">
        <v>62</v>
      </c>
      <c r="BM126" s="287" t="s">
        <v>62</v>
      </c>
      <c r="BN126" s="83" t="s">
        <v>86</v>
      </c>
      <c r="BO126" s="37" t="s">
        <v>65</v>
      </c>
      <c r="BP126" s="38" t="s">
        <v>65</v>
      </c>
      <c r="BQ126" s="153" t="s">
        <v>1231</v>
      </c>
      <c r="BR126" s="26"/>
      <c r="BS126" s="26" t="s">
        <v>65</v>
      </c>
      <c r="BT126" s="26" t="s">
        <v>1177</v>
      </c>
      <c r="BU126" s="26"/>
      <c r="BV126" s="26"/>
      <c r="BW126" s="26"/>
      <c r="BX126" s="26"/>
      <c r="BZ126" s="6" t="s">
        <v>1230</v>
      </c>
      <c r="CA126" s="271" t="s">
        <v>1227</v>
      </c>
      <c r="CB126" s="29" t="s">
        <v>1265</v>
      </c>
      <c r="CC126" s="29" t="s">
        <v>1302</v>
      </c>
      <c r="CD126" s="37" t="s">
        <v>1335</v>
      </c>
      <c r="CE126" s="268" t="s">
        <v>1220</v>
      </c>
      <c r="CF126" s="37" t="s">
        <v>1532</v>
      </c>
      <c r="CG126" s="37" t="s">
        <v>768</v>
      </c>
      <c r="CH126" s="379" t="s">
        <v>1554</v>
      </c>
    </row>
    <row r="127" spans="1:86" ht="91" x14ac:dyDescent="0.2">
      <c r="A127" s="571"/>
      <c r="B127" s="37">
        <v>1</v>
      </c>
      <c r="C127" s="371">
        <v>9</v>
      </c>
      <c r="D127" s="371" t="s">
        <v>735</v>
      </c>
      <c r="E127" s="201" t="s">
        <v>761</v>
      </c>
      <c r="F127" s="37" t="s">
        <v>762</v>
      </c>
      <c r="G127" s="29" t="s">
        <v>763</v>
      </c>
      <c r="H127" s="30" t="s">
        <v>764</v>
      </c>
      <c r="I127" s="31" t="s">
        <v>463</v>
      </c>
      <c r="J127" s="32" t="s">
        <v>55</v>
      </c>
      <c r="K127" s="33" t="s">
        <v>770</v>
      </c>
      <c r="L127" s="33"/>
      <c r="M127" s="33" t="s">
        <v>771</v>
      </c>
      <c r="N127" s="33" t="s">
        <v>772</v>
      </c>
      <c r="O127" s="37" t="s">
        <v>767</v>
      </c>
      <c r="P127" s="37">
        <v>5</v>
      </c>
      <c r="Q127" s="37">
        <v>9</v>
      </c>
      <c r="R127" s="37">
        <v>30</v>
      </c>
      <c r="S127" s="37"/>
      <c r="T127" s="39" t="s">
        <v>62</v>
      </c>
      <c r="U127" s="31" t="s">
        <v>773</v>
      </c>
      <c r="V127" s="37" t="s">
        <v>718</v>
      </c>
      <c r="W127" s="29" t="s">
        <v>763</v>
      </c>
      <c r="X127" s="29"/>
      <c r="Y127" s="29"/>
      <c r="Z127" s="29"/>
      <c r="AA127" s="29"/>
      <c r="AB127" s="37" t="s">
        <v>65</v>
      </c>
      <c r="AC127" s="37" t="s">
        <v>65</v>
      </c>
      <c r="AD127" s="37" t="s">
        <v>463</v>
      </c>
      <c r="AE127" s="37"/>
      <c r="AF127" s="37"/>
      <c r="AG127" s="37"/>
      <c r="AH127" s="37"/>
      <c r="AI127" s="37"/>
      <c r="AJ127" s="38">
        <v>2.3083061341813225</v>
      </c>
      <c r="AK127" s="38">
        <v>3.2023255057439579</v>
      </c>
      <c r="AL127" s="38">
        <v>2.6179840616675025</v>
      </c>
      <c r="AM127" s="38">
        <v>2.5646132370892478</v>
      </c>
      <c r="AN127" s="38">
        <v>2.7790850593897147</v>
      </c>
      <c r="AO127" s="38">
        <v>2.7027274079235708</v>
      </c>
      <c r="AP127" s="38">
        <v>4.1047157732998922</v>
      </c>
      <c r="AQ127" s="38">
        <v>4.143247034363597</v>
      </c>
      <c r="AR127" s="38">
        <v>5.1357047372143718</v>
      </c>
      <c r="AS127" s="38">
        <v>5.140386364447477</v>
      </c>
      <c r="AT127" s="38">
        <v>5</v>
      </c>
      <c r="AU127" s="37"/>
      <c r="AV127" s="37"/>
      <c r="AW127" s="37" t="s">
        <v>769</v>
      </c>
      <c r="AX127" s="37" t="s">
        <v>769</v>
      </c>
      <c r="AY127" s="37" t="s">
        <v>62</v>
      </c>
      <c r="AZ127" s="37"/>
      <c r="BA127" s="37"/>
      <c r="BB127" s="40">
        <v>1</v>
      </c>
      <c r="BC127" s="42">
        <f t="shared" si="1"/>
        <v>2</v>
      </c>
      <c r="BD127" s="26"/>
      <c r="BE127" s="26"/>
      <c r="BF127" s="26"/>
      <c r="BG127" s="26"/>
      <c r="BH127" s="26"/>
      <c r="BI127" s="26"/>
      <c r="BJ127" s="37" t="s">
        <v>769</v>
      </c>
      <c r="BK127" s="37" t="s">
        <v>65</v>
      </c>
      <c r="BL127" s="37" t="s">
        <v>65</v>
      </c>
      <c r="BM127" s="37" t="s">
        <v>65</v>
      </c>
      <c r="BN127" s="26" t="s">
        <v>86</v>
      </c>
      <c r="BO127" s="37" t="s">
        <v>65</v>
      </c>
      <c r="BP127" s="38" t="s">
        <v>65</v>
      </c>
      <c r="BQ127" s="26" t="s">
        <v>1178</v>
      </c>
      <c r="BR127" s="26"/>
      <c r="BS127" s="26" t="s">
        <v>65</v>
      </c>
      <c r="BT127" s="26" t="s">
        <v>1178</v>
      </c>
      <c r="BU127" s="26"/>
      <c r="BV127" s="26"/>
      <c r="BW127" s="26"/>
      <c r="BX127" s="26"/>
      <c r="BZ127" s="6" t="s">
        <v>1230</v>
      </c>
      <c r="CA127" s="268" t="s">
        <v>1228</v>
      </c>
      <c r="CB127" s="37" t="s">
        <v>1266</v>
      </c>
      <c r="CC127" s="37" t="s">
        <v>1266</v>
      </c>
      <c r="CD127" s="37" t="s">
        <v>1336</v>
      </c>
      <c r="CF127" s="37" t="s">
        <v>1532</v>
      </c>
      <c r="CG127" s="37"/>
      <c r="CH127" s="395" t="s">
        <v>1551</v>
      </c>
    </row>
    <row r="128" spans="1:86" ht="91" x14ac:dyDescent="0.2">
      <c r="A128" s="571"/>
      <c r="B128" s="37">
        <v>1</v>
      </c>
      <c r="C128" s="371">
        <v>9</v>
      </c>
      <c r="D128" s="371" t="s">
        <v>735</v>
      </c>
      <c r="E128" s="139" t="s">
        <v>774</v>
      </c>
      <c r="F128" s="37" t="s">
        <v>775</v>
      </c>
      <c r="G128" s="29" t="s">
        <v>763</v>
      </c>
      <c r="H128" s="44" t="s">
        <v>1519</v>
      </c>
      <c r="I128" s="31" t="s">
        <v>54</v>
      </c>
      <c r="J128" s="32" t="s">
        <v>55</v>
      </c>
      <c r="K128" s="33" t="s">
        <v>777</v>
      </c>
      <c r="L128" s="33"/>
      <c r="M128" s="37" t="s">
        <v>778</v>
      </c>
      <c r="N128" s="33" t="s">
        <v>58</v>
      </c>
      <c r="O128" s="37" t="s">
        <v>767</v>
      </c>
      <c r="P128" s="39">
        <v>2.4E-2</v>
      </c>
      <c r="Q128" s="153" t="s">
        <v>1552</v>
      </c>
      <c r="R128" s="153" t="s">
        <v>1552</v>
      </c>
      <c r="S128" s="26"/>
      <c r="T128" s="39" t="s">
        <v>62</v>
      </c>
      <c r="U128" s="31" t="s">
        <v>773</v>
      </c>
      <c r="V128" s="37" t="s">
        <v>718</v>
      </c>
      <c r="W128" s="202" t="s">
        <v>763</v>
      </c>
      <c r="X128" s="33"/>
      <c r="Y128" s="33"/>
      <c r="Z128" s="33"/>
      <c r="AA128" s="33"/>
      <c r="AB128" s="37" t="s">
        <v>65</v>
      </c>
      <c r="AC128" s="37" t="s">
        <v>65</v>
      </c>
      <c r="AD128" s="37" t="s">
        <v>463</v>
      </c>
      <c r="AE128" s="37"/>
      <c r="AF128" s="37"/>
      <c r="AG128" s="37"/>
      <c r="AH128" s="37"/>
      <c r="AI128" s="37"/>
      <c r="AJ128" s="45">
        <v>4.5199999999999997E-2</v>
      </c>
      <c r="AK128" s="45">
        <v>3.5299999999999998E-2</v>
      </c>
      <c r="AL128" s="45">
        <v>2.9100000000000001E-2</v>
      </c>
      <c r="AM128" s="45">
        <v>3.2300000000000002E-2</v>
      </c>
      <c r="AN128" s="45">
        <v>3.5200000000000002E-2</v>
      </c>
      <c r="AO128" s="45">
        <v>3.3300000000000003E-2</v>
      </c>
      <c r="AP128" s="45">
        <v>2.3099999999999999E-2</v>
      </c>
      <c r="AQ128" s="45">
        <v>2.9499999999999998E-2</v>
      </c>
      <c r="AR128" s="45">
        <v>2.76E-2</v>
      </c>
      <c r="AS128" s="45">
        <v>2.35E-2</v>
      </c>
      <c r="AT128" s="45">
        <v>2.4E-2</v>
      </c>
      <c r="AU128" s="45"/>
      <c r="AV128" s="45"/>
      <c r="AW128" s="37" t="s">
        <v>769</v>
      </c>
      <c r="AX128" s="37" t="s">
        <v>62</v>
      </c>
      <c r="AY128" s="37" t="s">
        <v>62</v>
      </c>
      <c r="AZ128" s="37"/>
      <c r="BA128" s="37"/>
      <c r="BB128" s="40">
        <v>1</v>
      </c>
      <c r="BC128" s="42">
        <f t="shared" si="1"/>
        <v>2</v>
      </c>
      <c r="BD128" s="26"/>
      <c r="BE128" s="26"/>
      <c r="BF128" s="26"/>
      <c r="BG128" s="26"/>
      <c r="BH128" s="26"/>
      <c r="BI128" s="26"/>
      <c r="BJ128" s="37" t="s">
        <v>65</v>
      </c>
      <c r="BK128" s="37" t="s">
        <v>65</v>
      </c>
      <c r="BL128" s="37" t="s">
        <v>65</v>
      </c>
      <c r="BM128" s="37" t="s">
        <v>65</v>
      </c>
      <c r="BN128" s="26" t="s">
        <v>86</v>
      </c>
      <c r="BO128" s="37" t="s">
        <v>65</v>
      </c>
      <c r="BP128" s="38" t="s">
        <v>65</v>
      </c>
      <c r="BQ128" s="26" t="s">
        <v>1179</v>
      </c>
      <c r="BR128" s="26"/>
      <c r="BS128" s="26" t="s">
        <v>65</v>
      </c>
      <c r="BT128" s="26" t="s">
        <v>1179</v>
      </c>
      <c r="BU128" s="26"/>
      <c r="BV128" s="26"/>
      <c r="BW128" s="26"/>
      <c r="BX128" s="26"/>
      <c r="BZ128" s="6" t="s">
        <v>1230</v>
      </c>
      <c r="CA128" s="268" t="s">
        <v>1228</v>
      </c>
      <c r="CB128" s="26" t="s">
        <v>1267</v>
      </c>
      <c r="CC128" s="26" t="s">
        <v>1303</v>
      </c>
      <c r="CD128" s="37" t="s">
        <v>1337</v>
      </c>
      <c r="CE128" s="309" t="s">
        <v>1220</v>
      </c>
      <c r="CF128" s="37" t="s">
        <v>1532</v>
      </c>
      <c r="CG128" s="37"/>
      <c r="CH128" s="398" t="s">
        <v>1553</v>
      </c>
    </row>
    <row r="129" spans="1:86" ht="195" x14ac:dyDescent="0.2">
      <c r="A129" s="571"/>
      <c r="B129" s="37">
        <v>1</v>
      </c>
      <c r="C129" s="371">
        <v>9</v>
      </c>
      <c r="D129" s="371" t="s">
        <v>735</v>
      </c>
      <c r="E129" s="139" t="s">
        <v>779</v>
      </c>
      <c r="F129" s="37" t="s">
        <v>780</v>
      </c>
      <c r="G129" s="29" t="s">
        <v>432</v>
      </c>
      <c r="H129" s="30" t="s">
        <v>189</v>
      </c>
      <c r="I129" s="31" t="s">
        <v>129</v>
      </c>
      <c r="J129" s="32" t="s">
        <v>781</v>
      </c>
      <c r="K129" s="33" t="s">
        <v>782</v>
      </c>
      <c r="L129" s="37">
        <v>1</v>
      </c>
      <c r="M129" s="33" t="s">
        <v>783</v>
      </c>
      <c r="N129" s="33" t="s">
        <v>58</v>
      </c>
      <c r="O129" s="35" t="s">
        <v>83</v>
      </c>
      <c r="P129" s="62">
        <v>0.56000000000000005</v>
      </c>
      <c r="Q129" s="62">
        <v>0.6</v>
      </c>
      <c r="R129" s="62">
        <v>0.93</v>
      </c>
      <c r="S129" s="62"/>
      <c r="T129" s="39" t="s">
        <v>62</v>
      </c>
      <c r="U129" s="31" t="s">
        <v>54</v>
      </c>
      <c r="V129" s="37" t="s">
        <v>533</v>
      </c>
      <c r="W129" s="29" t="s">
        <v>432</v>
      </c>
      <c r="X129" s="29"/>
      <c r="Y129" s="29"/>
      <c r="Z129" s="29"/>
      <c r="AA129" s="29"/>
      <c r="AB129" s="37" t="s">
        <v>65</v>
      </c>
      <c r="AC129" s="37" t="s">
        <v>65</v>
      </c>
      <c r="AD129" s="37" t="s">
        <v>54</v>
      </c>
      <c r="AE129" s="37"/>
      <c r="AF129" s="37"/>
      <c r="AG129" s="37"/>
      <c r="AH129" s="37"/>
      <c r="AI129" s="37"/>
      <c r="AJ129" s="37"/>
      <c r="AK129" s="37"/>
      <c r="AL129" s="39">
        <v>0.32600000000000001</v>
      </c>
      <c r="AM129" s="39">
        <v>0.375</v>
      </c>
      <c r="AN129" s="39">
        <v>0.40100000000000002</v>
      </c>
      <c r="AO129" s="39">
        <v>0.36499999999999999</v>
      </c>
      <c r="AP129" s="39">
        <v>0.40400000000000003</v>
      </c>
      <c r="AQ129" s="39">
        <v>0.49</v>
      </c>
      <c r="AR129" s="39">
        <v>0.51700000000000002</v>
      </c>
      <c r="AS129" s="39">
        <v>0.52600000000000002</v>
      </c>
      <c r="AT129" s="39">
        <v>0.55900000000000005</v>
      </c>
      <c r="AU129" s="29">
        <v>0.58099999999999996</v>
      </c>
      <c r="AV129" s="37"/>
      <c r="AW129" s="37" t="s">
        <v>769</v>
      </c>
      <c r="AX129" s="37" t="s">
        <v>769</v>
      </c>
      <c r="AY129" s="37" t="s">
        <v>65</v>
      </c>
      <c r="AZ129" s="37"/>
      <c r="BA129" s="37"/>
      <c r="BB129" s="40">
        <v>1</v>
      </c>
      <c r="BC129" s="42">
        <f t="shared" si="1"/>
        <v>2</v>
      </c>
      <c r="BD129" s="26"/>
      <c r="BE129" s="26"/>
      <c r="BF129" s="26"/>
      <c r="BG129" s="26"/>
      <c r="BH129" s="26"/>
      <c r="BI129" s="26"/>
      <c r="BJ129" s="37" t="s">
        <v>769</v>
      </c>
      <c r="BK129" s="37" t="s">
        <v>65</v>
      </c>
      <c r="BL129" s="37" t="s">
        <v>65</v>
      </c>
      <c r="BM129" s="37" t="s">
        <v>65</v>
      </c>
      <c r="BN129" s="37" t="s">
        <v>62</v>
      </c>
      <c r="BO129" s="37" t="s">
        <v>65</v>
      </c>
      <c r="BP129" s="38" t="s">
        <v>65</v>
      </c>
      <c r="BQ129" s="26" t="s">
        <v>785</v>
      </c>
      <c r="BR129" s="26"/>
      <c r="BS129" s="26" t="s">
        <v>65</v>
      </c>
      <c r="BT129" s="26" t="s">
        <v>785</v>
      </c>
      <c r="BU129" s="26"/>
      <c r="BV129" s="26"/>
      <c r="BW129" s="26"/>
      <c r="BX129" s="26" t="s">
        <v>786</v>
      </c>
      <c r="BZ129" s="268" t="s">
        <v>1230</v>
      </c>
      <c r="CA129" s="268" t="s">
        <v>1228</v>
      </c>
      <c r="CB129" s="26" t="s">
        <v>1267</v>
      </c>
      <c r="CC129" s="26" t="s">
        <v>1303</v>
      </c>
      <c r="CD129" s="37" t="s">
        <v>1338</v>
      </c>
      <c r="CE129" s="309" t="s">
        <v>1432</v>
      </c>
      <c r="CF129" s="37" t="s">
        <v>1532</v>
      </c>
      <c r="CG129" s="37"/>
      <c r="CH129" s="395" t="s">
        <v>1551</v>
      </c>
    </row>
    <row r="130" spans="1:86" ht="52" x14ac:dyDescent="0.2">
      <c r="A130" s="570">
        <v>10</v>
      </c>
      <c r="B130" s="26">
        <v>1</v>
      </c>
      <c r="C130" s="371">
        <v>10</v>
      </c>
      <c r="D130" s="371" t="s">
        <v>49</v>
      </c>
      <c r="E130" s="101" t="s">
        <v>792</v>
      </c>
      <c r="F130" s="37" t="s">
        <v>793</v>
      </c>
      <c r="G130" s="29" t="s">
        <v>52</v>
      </c>
      <c r="H130" s="68" t="s">
        <v>1520</v>
      </c>
      <c r="I130" s="31" t="s">
        <v>463</v>
      </c>
      <c r="J130" s="203" t="s">
        <v>55</v>
      </c>
      <c r="K130" s="33" t="s">
        <v>795</v>
      </c>
      <c r="L130" s="33"/>
      <c r="M130" s="33" t="s">
        <v>796</v>
      </c>
      <c r="N130" s="33" t="s">
        <v>797</v>
      </c>
      <c r="O130" s="35" t="s">
        <v>59</v>
      </c>
      <c r="P130" s="204">
        <v>0.52200000000000002</v>
      </c>
      <c r="Q130" s="204">
        <v>0.52</v>
      </c>
      <c r="R130" s="204">
        <v>0.48</v>
      </c>
      <c r="S130" s="204" t="s">
        <v>1433</v>
      </c>
      <c r="T130" s="29" t="s">
        <v>65</v>
      </c>
      <c r="U130" s="37" t="s">
        <v>54</v>
      </c>
      <c r="V130" s="139" t="s">
        <v>63</v>
      </c>
      <c r="W130" s="29" t="s">
        <v>64</v>
      </c>
      <c r="X130" s="29"/>
      <c r="Y130" s="29"/>
      <c r="Z130" s="29"/>
      <c r="AA130" s="29"/>
      <c r="AB130" s="37" t="s">
        <v>65</v>
      </c>
      <c r="AC130" s="37" t="s">
        <v>65</v>
      </c>
      <c r="AD130" s="37" t="s">
        <v>463</v>
      </c>
      <c r="AE130" s="37"/>
      <c r="AF130" s="37"/>
      <c r="AG130" s="205">
        <v>0.57199999999999995</v>
      </c>
      <c r="AH130" s="205">
        <v>0.55400000000000005</v>
      </c>
      <c r="AI130" s="205">
        <v>0.55800000000000005</v>
      </c>
      <c r="AJ130" s="205">
        <v>0.55700000000000005</v>
      </c>
      <c r="AK130" s="206"/>
      <c r="AL130" s="206"/>
      <c r="AM130" s="205">
        <v>0.56699999999999995</v>
      </c>
      <c r="AN130" s="205">
        <v>0.55700000000000005</v>
      </c>
      <c r="AO130" s="205">
        <v>0.56000000000000005</v>
      </c>
      <c r="AP130" s="205">
        <v>0.54800000000000004</v>
      </c>
      <c r="AQ130" s="205">
        <v>0.53900000000000003</v>
      </c>
      <c r="AR130" s="205">
        <v>0.53900000000000003</v>
      </c>
      <c r="AS130" s="207">
        <v>0.53800000000000003</v>
      </c>
      <c r="AT130" s="208">
        <v>0.52200000000000002</v>
      </c>
      <c r="AU130" s="37">
        <v>0.51700000000000002</v>
      </c>
      <c r="AV130" s="37"/>
      <c r="AW130" s="38" t="s">
        <v>65</v>
      </c>
      <c r="AX130" s="26" t="s">
        <v>62</v>
      </c>
      <c r="AY130" s="26" t="s">
        <v>62</v>
      </c>
      <c r="AZ130" s="26"/>
      <c r="BA130" s="324" t="s">
        <v>1438</v>
      </c>
      <c r="BB130" s="40">
        <v>1</v>
      </c>
      <c r="BC130" s="42">
        <f t="shared" si="1"/>
        <v>2</v>
      </c>
      <c r="BD130" s="26"/>
      <c r="BE130" s="26"/>
      <c r="BF130" s="26"/>
      <c r="BG130" s="26"/>
      <c r="BH130" s="26"/>
      <c r="BI130" s="26"/>
      <c r="BJ130" s="26" t="s">
        <v>65</v>
      </c>
      <c r="BK130" s="37" t="s">
        <v>65</v>
      </c>
      <c r="BL130" s="37" t="s">
        <v>65</v>
      </c>
      <c r="BM130" s="37" t="s">
        <v>65</v>
      </c>
      <c r="BN130" s="26" t="s">
        <v>86</v>
      </c>
      <c r="BO130" s="38" t="s">
        <v>65</v>
      </c>
      <c r="BP130" s="38" t="s">
        <v>65</v>
      </c>
      <c r="BQ130" s="26" t="s">
        <v>1181</v>
      </c>
      <c r="BR130" s="26"/>
      <c r="BS130" s="26" t="s">
        <v>65</v>
      </c>
      <c r="BT130" s="26" t="s">
        <v>1181</v>
      </c>
      <c r="BU130" s="26"/>
      <c r="BV130" s="26"/>
      <c r="BW130" s="26"/>
      <c r="BX130" s="26"/>
      <c r="BZ130" s="6" t="s">
        <v>1225</v>
      </c>
      <c r="CA130" s="268" t="s">
        <v>1228</v>
      </c>
      <c r="CB130" s="204" t="s">
        <v>1268</v>
      </c>
      <c r="CC130" s="204" t="s">
        <v>1304</v>
      </c>
      <c r="CD130" s="204" t="s">
        <v>1304</v>
      </c>
      <c r="CE130" s="309" t="s">
        <v>1220</v>
      </c>
      <c r="CF130" s="29" t="s">
        <v>1528</v>
      </c>
      <c r="CG130" s="29" t="s">
        <v>1536</v>
      </c>
      <c r="CH130" s="43"/>
    </row>
    <row r="131" spans="1:86" ht="65" x14ac:dyDescent="0.2">
      <c r="A131" s="571"/>
      <c r="B131" s="26">
        <v>1</v>
      </c>
      <c r="C131" s="371">
        <v>10</v>
      </c>
      <c r="D131" s="371" t="s">
        <v>49</v>
      </c>
      <c r="E131" s="101" t="s">
        <v>792</v>
      </c>
      <c r="F131" s="37" t="s">
        <v>793</v>
      </c>
      <c r="G131" s="29" t="s">
        <v>52</v>
      </c>
      <c r="H131" s="68" t="s">
        <v>794</v>
      </c>
      <c r="I131" s="31" t="s">
        <v>54</v>
      </c>
      <c r="J131" s="32" t="s">
        <v>798</v>
      </c>
      <c r="K131" s="33" t="s">
        <v>799</v>
      </c>
      <c r="L131" s="33"/>
      <c r="M131" s="26" t="s">
        <v>800</v>
      </c>
      <c r="N131" s="35" t="s">
        <v>58</v>
      </c>
      <c r="O131" s="35" t="s">
        <v>59</v>
      </c>
      <c r="P131" s="39">
        <v>2.7E-2</v>
      </c>
      <c r="Q131" s="39">
        <v>2.7E-2</v>
      </c>
      <c r="R131" s="39">
        <v>3.5000000000000003E-2</v>
      </c>
      <c r="S131" s="39"/>
      <c r="T131" s="39" t="s">
        <v>62</v>
      </c>
      <c r="U131" s="37" t="s">
        <v>54</v>
      </c>
      <c r="V131" s="37" t="s">
        <v>63</v>
      </c>
      <c r="W131" s="29" t="s">
        <v>64</v>
      </c>
      <c r="X131" s="29"/>
      <c r="Y131" s="29"/>
      <c r="Z131" s="29"/>
      <c r="AA131" s="29"/>
      <c r="AB131" s="37" t="s">
        <v>65</v>
      </c>
      <c r="AC131" s="37" t="s">
        <v>65</v>
      </c>
      <c r="AD131" s="26" t="s">
        <v>54</v>
      </c>
      <c r="AE131" s="37"/>
      <c r="AF131" s="37"/>
      <c r="AG131" s="37"/>
      <c r="AH131" s="38"/>
      <c r="AI131" s="38"/>
      <c r="AJ131" s="38"/>
      <c r="AK131" s="38"/>
      <c r="AL131" s="38"/>
      <c r="AM131" s="38"/>
      <c r="AN131" s="45">
        <v>7.4899999999999994E-2</v>
      </c>
      <c r="AO131" s="45">
        <v>7.6899999999999996E-2</v>
      </c>
      <c r="AP131" s="45">
        <v>8.6900000000000005E-2</v>
      </c>
      <c r="AQ131" s="45">
        <v>3.4000000000000002E-2</v>
      </c>
      <c r="AR131" s="45">
        <v>5.62E-2</v>
      </c>
      <c r="AS131" s="96">
        <v>5.2900000000000003E-2</v>
      </c>
      <c r="AT131" s="96">
        <v>2.7300000000000001E-2</v>
      </c>
      <c r="AU131" s="26">
        <v>0.84</v>
      </c>
      <c r="AV131" s="26"/>
      <c r="AW131" s="38" t="s">
        <v>65</v>
      </c>
      <c r="AX131" s="26" t="s">
        <v>62</v>
      </c>
      <c r="AY131" s="26" t="s">
        <v>65</v>
      </c>
      <c r="AZ131" s="26" t="s">
        <v>801</v>
      </c>
      <c r="BA131" s="26"/>
      <c r="BB131" s="40">
        <v>1</v>
      </c>
      <c r="BC131" s="42">
        <f t="shared" si="1"/>
        <v>2</v>
      </c>
      <c r="BD131" s="26"/>
      <c r="BE131" s="26"/>
      <c r="BF131" s="26"/>
      <c r="BG131" s="26"/>
      <c r="BH131" s="26"/>
      <c r="BI131" s="26"/>
      <c r="BJ131" s="26" t="s">
        <v>65</v>
      </c>
      <c r="BK131" s="37" t="s">
        <v>65</v>
      </c>
      <c r="BL131" s="37" t="s">
        <v>65</v>
      </c>
      <c r="BM131" s="37" t="s">
        <v>65</v>
      </c>
      <c r="BN131" s="38" t="s">
        <v>69</v>
      </c>
      <c r="BO131" s="38" t="s">
        <v>65</v>
      </c>
      <c r="BP131" s="38" t="s">
        <v>65</v>
      </c>
      <c r="BQ131" s="26" t="s">
        <v>798</v>
      </c>
      <c r="BR131" s="26"/>
      <c r="BS131" s="26" t="s">
        <v>65</v>
      </c>
      <c r="BT131" s="26" t="s">
        <v>798</v>
      </c>
      <c r="BU131" s="26"/>
      <c r="BV131" s="26"/>
      <c r="BW131" s="26"/>
      <c r="BX131" s="26"/>
      <c r="BZ131" s="6" t="s">
        <v>1230</v>
      </c>
      <c r="CA131" s="268" t="s">
        <v>1227</v>
      </c>
      <c r="CB131" s="39" t="s">
        <v>1269</v>
      </c>
      <c r="CC131" s="26" t="s">
        <v>1303</v>
      </c>
      <c r="CD131" s="204" t="s">
        <v>1394</v>
      </c>
      <c r="CE131" s="309" t="s">
        <v>1256</v>
      </c>
      <c r="CF131" s="29" t="s">
        <v>1528</v>
      </c>
      <c r="CG131" s="29" t="s">
        <v>1536</v>
      </c>
      <c r="CH131" s="43"/>
    </row>
    <row r="132" spans="1:86" ht="65" x14ac:dyDescent="0.2">
      <c r="A132" s="571"/>
      <c r="B132" s="26">
        <v>1</v>
      </c>
      <c r="C132" s="371">
        <v>10</v>
      </c>
      <c r="D132" s="371" t="s">
        <v>49</v>
      </c>
      <c r="E132" s="27" t="s">
        <v>802</v>
      </c>
      <c r="F132" s="37" t="s">
        <v>803</v>
      </c>
      <c r="G132" s="29" t="s">
        <v>52</v>
      </c>
      <c r="H132" s="68" t="s">
        <v>794</v>
      </c>
      <c r="I132" s="31" t="s">
        <v>463</v>
      </c>
      <c r="J132" s="203" t="s">
        <v>55</v>
      </c>
      <c r="K132" s="33" t="s">
        <v>804</v>
      </c>
      <c r="L132" s="33"/>
      <c r="M132" s="33" t="s">
        <v>805</v>
      </c>
      <c r="N132" s="35" t="s">
        <v>806</v>
      </c>
      <c r="O132" s="35" t="s">
        <v>59</v>
      </c>
      <c r="P132" s="209">
        <v>3.67</v>
      </c>
      <c r="Q132" s="209">
        <v>3.13</v>
      </c>
      <c r="R132" s="209">
        <v>2.58</v>
      </c>
      <c r="S132" s="306" t="s">
        <v>1433</v>
      </c>
      <c r="T132" s="39" t="s">
        <v>62</v>
      </c>
      <c r="U132" s="37" t="s">
        <v>54</v>
      </c>
      <c r="V132" s="139" t="s">
        <v>63</v>
      </c>
      <c r="W132" s="29" t="s">
        <v>64</v>
      </c>
      <c r="X132" s="29"/>
      <c r="Y132" s="29"/>
      <c r="Z132" s="29"/>
      <c r="AA132" s="29"/>
      <c r="AB132" s="37" t="s">
        <v>65</v>
      </c>
      <c r="AC132" s="37" t="s">
        <v>65</v>
      </c>
      <c r="AD132" s="26" t="s">
        <v>54</v>
      </c>
      <c r="AE132" s="38" t="s">
        <v>66</v>
      </c>
      <c r="AF132" s="38" t="s">
        <v>66</v>
      </c>
      <c r="AG132" s="37">
        <v>2.71</v>
      </c>
      <c r="AH132" s="37">
        <v>2.59</v>
      </c>
      <c r="AI132" s="37">
        <v>2.91</v>
      </c>
      <c r="AJ132" s="37">
        <v>3.05</v>
      </c>
      <c r="AK132" s="38" t="s">
        <v>66</v>
      </c>
      <c r="AL132" s="38" t="s">
        <v>66</v>
      </c>
      <c r="AM132" s="37">
        <v>2.91</v>
      </c>
      <c r="AN132" s="37">
        <v>2.89</v>
      </c>
      <c r="AO132" s="37">
        <v>3.01</v>
      </c>
      <c r="AP132" s="37">
        <v>3.16</v>
      </c>
      <c r="AQ132" s="37">
        <v>3.45</v>
      </c>
      <c r="AR132" s="37">
        <v>3.18</v>
      </c>
      <c r="AS132" s="37">
        <v>3.53</v>
      </c>
      <c r="AT132" s="37">
        <v>3.67</v>
      </c>
      <c r="AU132" s="37">
        <v>3.23</v>
      </c>
      <c r="AV132" s="37"/>
      <c r="AW132" s="38" t="s">
        <v>65</v>
      </c>
      <c r="AX132" s="26" t="s">
        <v>62</v>
      </c>
      <c r="AY132" s="26" t="s">
        <v>62</v>
      </c>
      <c r="AZ132" s="26"/>
      <c r="BA132" s="26"/>
      <c r="BB132" s="40">
        <v>1</v>
      </c>
      <c r="BC132" s="42">
        <f t="shared" si="1"/>
        <v>2</v>
      </c>
      <c r="BD132" s="50"/>
      <c r="BE132" s="50"/>
      <c r="BF132" s="50"/>
      <c r="BG132" s="50"/>
      <c r="BH132" s="50"/>
      <c r="BI132" s="50"/>
      <c r="BJ132" s="38" t="s">
        <v>65</v>
      </c>
      <c r="BK132" s="37" t="s">
        <v>65</v>
      </c>
      <c r="BL132" s="37" t="s">
        <v>65</v>
      </c>
      <c r="BM132" s="37" t="s">
        <v>65</v>
      </c>
      <c r="BN132" s="26" t="s">
        <v>86</v>
      </c>
      <c r="BO132" s="38" t="s">
        <v>65</v>
      </c>
      <c r="BP132" s="38" t="s">
        <v>65</v>
      </c>
      <c r="BQ132" s="26" t="s">
        <v>1182</v>
      </c>
      <c r="BR132" s="26"/>
      <c r="BS132" s="26" t="s">
        <v>65</v>
      </c>
      <c r="BT132" s="26" t="s">
        <v>1182</v>
      </c>
      <c r="BU132" s="26"/>
      <c r="BV132" s="26"/>
      <c r="BW132" s="26"/>
      <c r="BX132" s="26"/>
      <c r="BZ132" s="6" t="s">
        <v>1225</v>
      </c>
      <c r="CA132" s="268" t="s">
        <v>1228</v>
      </c>
      <c r="CB132" s="209" t="s">
        <v>1270</v>
      </c>
      <c r="CC132" s="26" t="s">
        <v>1303</v>
      </c>
      <c r="CD132" s="204" t="s">
        <v>1395</v>
      </c>
      <c r="CE132" s="309" t="s">
        <v>1256</v>
      </c>
      <c r="CF132" s="29" t="s">
        <v>1528</v>
      </c>
      <c r="CG132" s="29" t="s">
        <v>1536</v>
      </c>
      <c r="CH132" s="43"/>
    </row>
    <row r="133" spans="1:86" ht="65" x14ac:dyDescent="0.2">
      <c r="A133" s="574"/>
      <c r="B133" s="26">
        <v>1</v>
      </c>
      <c r="C133" s="371">
        <v>10</v>
      </c>
      <c r="D133" s="371" t="s">
        <v>49</v>
      </c>
      <c r="E133" s="130" t="s">
        <v>807</v>
      </c>
      <c r="F133" s="37" t="s">
        <v>808</v>
      </c>
      <c r="G133" s="29" t="s">
        <v>650</v>
      </c>
      <c r="H133" s="30" t="s">
        <v>809</v>
      </c>
      <c r="I133" s="31" t="s">
        <v>463</v>
      </c>
      <c r="J133" s="32" t="s">
        <v>810</v>
      </c>
      <c r="K133" s="33" t="s">
        <v>811</v>
      </c>
      <c r="L133" s="33"/>
      <c r="M133" s="35" t="s">
        <v>812</v>
      </c>
      <c r="N133" s="35" t="s">
        <v>58</v>
      </c>
      <c r="O133" s="35" t="s">
        <v>664</v>
      </c>
      <c r="P133" s="39">
        <v>0.33500000000000002</v>
      </c>
      <c r="Q133" s="39">
        <v>0.34</v>
      </c>
      <c r="R133" s="39">
        <v>0.35</v>
      </c>
      <c r="S133" s="39"/>
      <c r="T133" s="39" t="s">
        <v>62</v>
      </c>
      <c r="U133" s="37" t="s">
        <v>54</v>
      </c>
      <c r="V133" s="26" t="s">
        <v>665</v>
      </c>
      <c r="W133" s="29" t="s">
        <v>102</v>
      </c>
      <c r="X133" s="29"/>
      <c r="Y133" s="29"/>
      <c r="Z133" s="29"/>
      <c r="AA133" s="29"/>
      <c r="AB133" s="37" t="s">
        <v>278</v>
      </c>
      <c r="AC133" s="37" t="s">
        <v>65</v>
      </c>
      <c r="AD133" s="26" t="s">
        <v>54</v>
      </c>
      <c r="AE133" s="45">
        <v>0.32794644441353998</v>
      </c>
      <c r="AF133" s="45">
        <v>0.33323297218077402</v>
      </c>
      <c r="AG133" s="45">
        <v>0.337343013088866</v>
      </c>
      <c r="AH133" s="45">
        <v>0.33079366245020098</v>
      </c>
      <c r="AI133" s="45">
        <v>0.323558464007902</v>
      </c>
      <c r="AJ133" s="45">
        <v>0.32113500864309302</v>
      </c>
      <c r="AK133" s="45">
        <v>0.31945464680722502</v>
      </c>
      <c r="AL133" s="45">
        <v>0.32021332863187602</v>
      </c>
      <c r="AM133" s="45">
        <v>0.31665718921778802</v>
      </c>
      <c r="AN133" s="45">
        <v>0.32822547245896599</v>
      </c>
      <c r="AO133" s="45">
        <v>0.32716305393045603</v>
      </c>
      <c r="AP133" s="45">
        <v>0.31360522928113499</v>
      </c>
      <c r="AQ133" s="45">
        <v>0.32230067445501598</v>
      </c>
      <c r="AR133" s="45">
        <v>0.32726528050083298</v>
      </c>
      <c r="AS133" s="45">
        <v>0.33098615720535501</v>
      </c>
      <c r="AT133" s="45">
        <v>0.33493679564425399</v>
      </c>
      <c r="AU133" s="26"/>
      <c r="AV133" s="26"/>
      <c r="AW133" s="38" t="s">
        <v>65</v>
      </c>
      <c r="AX133" s="26" t="s">
        <v>62</v>
      </c>
      <c r="AY133" s="26" t="s">
        <v>67</v>
      </c>
      <c r="AZ133" s="26"/>
      <c r="BA133" s="26"/>
      <c r="BB133" s="40">
        <v>1</v>
      </c>
      <c r="BC133" s="42">
        <f t="shared" si="1"/>
        <v>2</v>
      </c>
      <c r="BD133" s="50"/>
      <c r="BE133" s="50"/>
      <c r="BF133" s="50"/>
      <c r="BG133" s="50"/>
      <c r="BH133" s="50"/>
      <c r="BI133" s="50"/>
      <c r="BJ133" s="38" t="s">
        <v>65</v>
      </c>
      <c r="BK133" s="37" t="s">
        <v>65</v>
      </c>
      <c r="BL133" s="37" t="s">
        <v>65</v>
      </c>
      <c r="BM133" s="37" t="s">
        <v>65</v>
      </c>
      <c r="BN133" s="26" t="s">
        <v>86</v>
      </c>
      <c r="BO133" s="38" t="s">
        <v>65</v>
      </c>
      <c r="BP133" s="38" t="s">
        <v>65</v>
      </c>
      <c r="BQ133" s="26" t="s">
        <v>810</v>
      </c>
      <c r="BR133" s="26"/>
      <c r="BS133" s="26" t="s">
        <v>65</v>
      </c>
      <c r="BT133" s="26" t="s">
        <v>810</v>
      </c>
      <c r="BU133" s="26"/>
      <c r="BV133" s="26"/>
      <c r="BW133" s="26"/>
      <c r="BX133" s="26"/>
      <c r="BZ133" s="6" t="s">
        <v>1230</v>
      </c>
      <c r="CA133" s="268" t="s">
        <v>1227</v>
      </c>
      <c r="CB133" s="209" t="s">
        <v>1270</v>
      </c>
      <c r="CC133" s="26" t="s">
        <v>1303</v>
      </c>
      <c r="CD133" s="26" t="s">
        <v>1303</v>
      </c>
      <c r="CF133" s="29" t="s">
        <v>1528</v>
      </c>
      <c r="CG133" s="29" t="s">
        <v>89</v>
      </c>
      <c r="CH133" s="43"/>
    </row>
    <row r="134" spans="1:86" ht="65" x14ac:dyDescent="0.2">
      <c r="A134" s="570">
        <v>11</v>
      </c>
      <c r="B134" s="26">
        <v>1</v>
      </c>
      <c r="C134" s="371">
        <v>11</v>
      </c>
      <c r="D134" s="371" t="s">
        <v>813</v>
      </c>
      <c r="E134" s="27" t="s">
        <v>814</v>
      </c>
      <c r="F134" s="37" t="s">
        <v>815</v>
      </c>
      <c r="G134" s="29" t="s">
        <v>542</v>
      </c>
      <c r="H134" s="30" t="s">
        <v>816</v>
      </c>
      <c r="I134" s="31" t="s">
        <v>54</v>
      </c>
      <c r="J134" s="32" t="s">
        <v>55</v>
      </c>
      <c r="K134" s="37" t="s">
        <v>1474</v>
      </c>
      <c r="L134" s="37"/>
      <c r="M134" s="26" t="s">
        <v>818</v>
      </c>
      <c r="N134" s="35" t="s">
        <v>58</v>
      </c>
      <c r="O134" s="35" t="s">
        <v>819</v>
      </c>
      <c r="P134" s="56">
        <v>6.6699999999999995E-2</v>
      </c>
      <c r="Q134" s="138" t="s">
        <v>820</v>
      </c>
      <c r="R134" s="56" t="s">
        <v>821</v>
      </c>
      <c r="S134" s="56"/>
      <c r="T134" s="29" t="s">
        <v>65</v>
      </c>
      <c r="U134" s="37" t="s">
        <v>54</v>
      </c>
      <c r="V134" s="26" t="s">
        <v>343</v>
      </c>
      <c r="W134" s="29" t="s">
        <v>547</v>
      </c>
      <c r="X134" s="29"/>
      <c r="Y134" s="29"/>
      <c r="Z134" s="29"/>
      <c r="AA134" s="29"/>
      <c r="AB134" s="37" t="s">
        <v>65</v>
      </c>
      <c r="AC134" s="37" t="s">
        <v>65</v>
      </c>
      <c r="AD134" s="37" t="s">
        <v>463</v>
      </c>
      <c r="AE134" s="37"/>
      <c r="AF134" s="37"/>
      <c r="AG134" s="37"/>
      <c r="AH134" s="37"/>
      <c r="AI134" s="37"/>
      <c r="AJ134" s="37"/>
      <c r="AK134" s="37"/>
      <c r="AL134" s="37"/>
      <c r="AM134" s="37"/>
      <c r="AN134" s="39">
        <v>9.1300000000000006E-2</v>
      </c>
      <c r="AO134" s="39">
        <v>8.9899999999999994E-2</v>
      </c>
      <c r="AP134" s="39">
        <v>8.3000000000000004E-2</v>
      </c>
      <c r="AQ134" s="39">
        <v>7.85E-2</v>
      </c>
      <c r="AR134" s="39">
        <v>7.51E-2</v>
      </c>
      <c r="AS134" s="39">
        <v>7.0099999999999996E-2</v>
      </c>
      <c r="AT134" s="39">
        <v>6.6699999999999995E-2</v>
      </c>
      <c r="AU134" s="39">
        <v>5.6000000000000001E-2</v>
      </c>
      <c r="AV134" s="37"/>
      <c r="AW134" s="38" t="s">
        <v>65</v>
      </c>
      <c r="AX134" s="26" t="s">
        <v>65</v>
      </c>
      <c r="AY134" s="26" t="s">
        <v>67</v>
      </c>
      <c r="AZ134" s="26"/>
      <c r="BA134" s="324" t="s">
        <v>1447</v>
      </c>
      <c r="BB134" s="40">
        <v>1</v>
      </c>
      <c r="BC134" s="42">
        <f t="shared" ref="BC134:BC177" si="2">IF(BJ134="Sí",2,IF(BJ134="Parcialmente",1,IF(BJ134="No",0,-1)))</f>
        <v>2</v>
      </c>
      <c r="BD134" s="26"/>
      <c r="BE134" s="26"/>
      <c r="BF134" s="26"/>
      <c r="BG134" s="26"/>
      <c r="BH134" s="26"/>
      <c r="BI134" s="26"/>
      <c r="BJ134" s="38" t="s">
        <v>65</v>
      </c>
      <c r="BK134" s="37" t="s">
        <v>65</v>
      </c>
      <c r="BL134" s="37" t="s">
        <v>65</v>
      </c>
      <c r="BM134" s="37" t="s">
        <v>65</v>
      </c>
      <c r="BN134" s="38" t="s">
        <v>69</v>
      </c>
      <c r="BO134" s="38" t="s">
        <v>65</v>
      </c>
      <c r="BP134" s="38" t="s">
        <v>65</v>
      </c>
      <c r="BQ134" s="26" t="s">
        <v>1183</v>
      </c>
      <c r="BR134" s="26"/>
      <c r="BS134" s="26" t="s">
        <v>65</v>
      </c>
      <c r="BT134" s="26" t="s">
        <v>1183</v>
      </c>
      <c r="BU134" s="26"/>
      <c r="BV134" s="26"/>
      <c r="BW134" s="26"/>
      <c r="BX134" s="26"/>
      <c r="BZ134" s="268" t="s">
        <v>1225</v>
      </c>
      <c r="CA134" s="268" t="s">
        <v>1228</v>
      </c>
      <c r="CB134" s="56" t="s">
        <v>1270</v>
      </c>
      <c r="CC134" s="26" t="s">
        <v>1303</v>
      </c>
      <c r="CD134" s="26" t="s">
        <v>1303</v>
      </c>
      <c r="CF134" s="29" t="s">
        <v>1528</v>
      </c>
      <c r="CG134" s="29" t="s">
        <v>547</v>
      </c>
      <c r="CH134" s="43"/>
    </row>
    <row r="135" spans="1:86" ht="65" x14ac:dyDescent="0.2">
      <c r="A135" s="571"/>
      <c r="B135" s="26">
        <v>1</v>
      </c>
      <c r="C135" s="371">
        <v>11</v>
      </c>
      <c r="D135" s="371" t="s">
        <v>813</v>
      </c>
      <c r="E135" s="27" t="s">
        <v>814</v>
      </c>
      <c r="F135" s="37" t="s">
        <v>815</v>
      </c>
      <c r="G135" s="29" t="s">
        <v>542</v>
      </c>
      <c r="H135" s="30" t="s">
        <v>816</v>
      </c>
      <c r="I135" s="31" t="s">
        <v>54</v>
      </c>
      <c r="J135" s="32" t="s">
        <v>55</v>
      </c>
      <c r="K135" s="37" t="s">
        <v>1484</v>
      </c>
      <c r="L135" s="33"/>
      <c r="M135" s="26" t="s">
        <v>823</v>
      </c>
      <c r="N135" s="26" t="s">
        <v>58</v>
      </c>
      <c r="O135" s="26" t="s">
        <v>819</v>
      </c>
      <c r="P135" s="56">
        <v>0.10970000000000001</v>
      </c>
      <c r="Q135" s="56">
        <v>0.1028</v>
      </c>
      <c r="R135" s="56">
        <v>7.0000000000000007E-2</v>
      </c>
      <c r="S135" s="56"/>
      <c r="T135" s="39" t="s">
        <v>62</v>
      </c>
      <c r="U135" s="37" t="s">
        <v>54</v>
      </c>
      <c r="V135" s="26" t="s">
        <v>343</v>
      </c>
      <c r="W135" s="29" t="s">
        <v>547</v>
      </c>
      <c r="X135" s="29"/>
      <c r="Y135" s="29"/>
      <c r="Z135" s="29"/>
      <c r="AA135" s="29"/>
      <c r="AB135" s="37" t="s">
        <v>68</v>
      </c>
      <c r="AC135" s="37" t="s">
        <v>68</v>
      </c>
      <c r="AD135" s="26"/>
      <c r="AE135" s="26"/>
      <c r="AF135" s="26"/>
      <c r="AG135" s="26"/>
      <c r="AH135" s="26"/>
      <c r="AI135" s="26"/>
      <c r="AJ135" s="26"/>
      <c r="AK135" s="26"/>
      <c r="AL135" s="26"/>
      <c r="AM135" s="26"/>
      <c r="AN135" s="26"/>
      <c r="AO135" s="138">
        <v>0.12659999999999999</v>
      </c>
      <c r="AP135" s="138">
        <v>0.1234</v>
      </c>
      <c r="AQ135" s="138">
        <v>0.1222</v>
      </c>
      <c r="AR135" s="138">
        <v>0.1158</v>
      </c>
      <c r="AS135" s="138">
        <v>0.11269999999999999</v>
      </c>
      <c r="AT135" s="138">
        <v>0.10970000000000001</v>
      </c>
      <c r="AU135" s="138">
        <v>0.1028</v>
      </c>
      <c r="AV135" s="26"/>
      <c r="AW135" s="38" t="s">
        <v>65</v>
      </c>
      <c r="AX135" s="26" t="s">
        <v>65</v>
      </c>
      <c r="AY135" s="26" t="s">
        <v>67</v>
      </c>
      <c r="AZ135" s="26"/>
      <c r="BA135" s="26" t="s">
        <v>1453</v>
      </c>
      <c r="BB135" s="40">
        <v>1</v>
      </c>
      <c r="BC135" s="42">
        <f t="shared" si="2"/>
        <v>2</v>
      </c>
      <c r="BD135" s="137"/>
      <c r="BE135" s="137"/>
      <c r="BF135" s="137"/>
      <c r="BG135" s="137"/>
      <c r="BH135" s="137"/>
      <c r="BI135" s="26"/>
      <c r="BJ135" s="38" t="s">
        <v>65</v>
      </c>
      <c r="BK135" s="37" t="s">
        <v>65</v>
      </c>
      <c r="BL135" s="37" t="s">
        <v>65</v>
      </c>
      <c r="BM135" s="37" t="s">
        <v>65</v>
      </c>
      <c r="BN135" s="38" t="s">
        <v>69</v>
      </c>
      <c r="BO135" s="38" t="s">
        <v>65</v>
      </c>
      <c r="BP135" s="26" t="s">
        <v>65</v>
      </c>
      <c r="BQ135" s="26" t="s">
        <v>1184</v>
      </c>
      <c r="BR135" s="26"/>
      <c r="BS135" s="26" t="s">
        <v>65</v>
      </c>
      <c r="BT135" s="26" t="s">
        <v>1184</v>
      </c>
      <c r="BU135" s="26"/>
      <c r="BV135" s="26"/>
      <c r="BW135" s="26"/>
      <c r="BX135" s="26"/>
      <c r="BZ135" s="6" t="s">
        <v>1225</v>
      </c>
      <c r="CA135" s="268" t="s">
        <v>1228</v>
      </c>
      <c r="CB135" s="56" t="s">
        <v>1271</v>
      </c>
      <c r="CC135" s="26" t="s">
        <v>1303</v>
      </c>
      <c r="CD135" s="26" t="s">
        <v>1303</v>
      </c>
      <c r="CF135" s="29" t="s">
        <v>1528</v>
      </c>
      <c r="CG135" s="29" t="s">
        <v>547</v>
      </c>
      <c r="CH135" s="43"/>
    </row>
    <row r="136" spans="1:86" ht="143" x14ac:dyDescent="0.2">
      <c r="A136" s="571"/>
      <c r="B136" s="119">
        <v>1</v>
      </c>
      <c r="C136" s="371">
        <v>11</v>
      </c>
      <c r="D136" s="368" t="s">
        <v>813</v>
      </c>
      <c r="E136" s="27" t="s">
        <v>824</v>
      </c>
      <c r="F136" s="37" t="s">
        <v>825</v>
      </c>
      <c r="G136" s="29" t="s">
        <v>826</v>
      </c>
      <c r="H136" s="44" t="s">
        <v>189</v>
      </c>
      <c r="I136" s="119" t="s">
        <v>110</v>
      </c>
      <c r="J136" s="112" t="s">
        <v>55</v>
      </c>
      <c r="K136" s="37" t="s">
        <v>1478</v>
      </c>
      <c r="L136" s="37">
        <v>1</v>
      </c>
      <c r="M136" s="37" t="s">
        <v>1485</v>
      </c>
      <c r="N136" s="58" t="s">
        <v>113</v>
      </c>
      <c r="O136" s="325" t="s">
        <v>1459</v>
      </c>
      <c r="P136" s="403">
        <v>23617</v>
      </c>
      <c r="Q136" s="403">
        <v>29520</v>
      </c>
      <c r="R136" s="403">
        <v>30620</v>
      </c>
      <c r="S136" s="135"/>
      <c r="T136" s="26" t="s">
        <v>62</v>
      </c>
      <c r="U136" s="26" t="s">
        <v>605</v>
      </c>
      <c r="V136" s="26" t="s">
        <v>136</v>
      </c>
      <c r="W136" s="26" t="s">
        <v>830</v>
      </c>
      <c r="X136" s="26" t="s">
        <v>605</v>
      </c>
      <c r="Y136" s="26"/>
      <c r="Z136" s="26"/>
      <c r="AA136" s="26"/>
      <c r="AB136" s="72" t="s">
        <v>62</v>
      </c>
      <c r="AC136" s="72" t="s">
        <v>62</v>
      </c>
      <c r="AD136" s="26"/>
      <c r="AE136" s="334"/>
      <c r="AF136" s="334"/>
      <c r="AG136" s="334"/>
      <c r="AH136" s="334"/>
      <c r="AI136" s="334"/>
      <c r="AJ136" s="334"/>
      <c r="AK136" s="334"/>
      <c r="AL136" s="334"/>
      <c r="AM136" s="334"/>
      <c r="AN136" s="334"/>
      <c r="AO136" s="334">
        <v>13643</v>
      </c>
      <c r="AP136" s="335">
        <v>14923.873831334</v>
      </c>
      <c r="AQ136" s="335">
        <v>15083.296038750001</v>
      </c>
      <c r="AR136" s="335">
        <v>17012.57834</v>
      </c>
      <c r="AS136" s="335">
        <v>16913.908431753993</v>
      </c>
      <c r="AT136" s="335">
        <v>23620.897655254008</v>
      </c>
      <c r="AU136" s="335">
        <v>23824.290399999998</v>
      </c>
      <c r="AV136" s="335">
        <v>28950.735000000001</v>
      </c>
      <c r="AW136" s="38" t="s">
        <v>65</v>
      </c>
      <c r="AX136" s="71" t="s">
        <v>65</v>
      </c>
      <c r="AY136" s="71" t="s">
        <v>62</v>
      </c>
      <c r="AZ136" s="26"/>
      <c r="BA136" s="26" t="s">
        <v>1491</v>
      </c>
      <c r="BB136" s="40">
        <v>1</v>
      </c>
      <c r="BC136" s="42">
        <f t="shared" si="2"/>
        <v>2</v>
      </c>
      <c r="BD136" s="137"/>
      <c r="BE136" s="137"/>
      <c r="BF136" s="137"/>
      <c r="BG136" s="137"/>
      <c r="BH136" s="137"/>
      <c r="BI136" s="26"/>
      <c r="BJ136" s="26" t="s">
        <v>65</v>
      </c>
      <c r="BK136" s="37" t="s">
        <v>65</v>
      </c>
      <c r="BL136" s="37" t="s">
        <v>65</v>
      </c>
      <c r="BM136" s="287" t="s">
        <v>62</v>
      </c>
      <c r="BN136" s="26" t="s">
        <v>62</v>
      </c>
      <c r="BO136" s="26" t="s">
        <v>62</v>
      </c>
      <c r="BP136" s="67"/>
      <c r="BQ136" s="26" t="s">
        <v>1185</v>
      </c>
      <c r="BR136" s="26"/>
      <c r="BS136" s="26" t="s">
        <v>65</v>
      </c>
      <c r="BT136" s="26" t="s">
        <v>1185</v>
      </c>
      <c r="BU136" s="26"/>
      <c r="BV136" s="26"/>
      <c r="BW136" s="26"/>
      <c r="BX136" s="26" t="s">
        <v>831</v>
      </c>
      <c r="BZ136" s="6" t="s">
        <v>1230</v>
      </c>
      <c r="CA136" s="268" t="s">
        <v>1228</v>
      </c>
      <c r="CB136" s="56" t="s">
        <v>1270</v>
      </c>
      <c r="CC136" s="26" t="s">
        <v>1303</v>
      </c>
      <c r="CD136" s="37" t="s">
        <v>1431</v>
      </c>
      <c r="CE136" s="268" t="s">
        <v>1220</v>
      </c>
      <c r="CF136" s="29" t="s">
        <v>1528</v>
      </c>
      <c r="CG136" s="29" t="s">
        <v>128</v>
      </c>
      <c r="CH136" s="379" t="s">
        <v>1548</v>
      </c>
    </row>
    <row r="137" spans="1:86" ht="104" x14ac:dyDescent="0.2">
      <c r="A137" s="571"/>
      <c r="B137" s="26">
        <v>1</v>
      </c>
      <c r="C137" s="371">
        <v>11</v>
      </c>
      <c r="D137" s="371" t="s">
        <v>813</v>
      </c>
      <c r="E137" s="139" t="s">
        <v>832</v>
      </c>
      <c r="F137" s="37" t="s">
        <v>833</v>
      </c>
      <c r="G137" s="29" t="s">
        <v>127</v>
      </c>
      <c r="H137" s="30" t="s">
        <v>834</v>
      </c>
      <c r="I137" s="31" t="s">
        <v>129</v>
      </c>
      <c r="J137" s="32" t="s">
        <v>55</v>
      </c>
      <c r="K137" s="69" t="s">
        <v>130</v>
      </c>
      <c r="L137" s="37">
        <v>1</v>
      </c>
      <c r="M137" s="71" t="s">
        <v>131</v>
      </c>
      <c r="N137" s="71" t="s">
        <v>132</v>
      </c>
      <c r="O137" s="71" t="s">
        <v>133</v>
      </c>
      <c r="P137" s="73">
        <v>89</v>
      </c>
      <c r="Q137" s="74">
        <v>87</v>
      </c>
      <c r="R137" s="74">
        <v>80</v>
      </c>
      <c r="S137" s="74"/>
      <c r="T137" s="39" t="s">
        <v>62</v>
      </c>
      <c r="U137" s="37" t="s">
        <v>135</v>
      </c>
      <c r="V137" s="37" t="s">
        <v>136</v>
      </c>
      <c r="W137" s="29" t="s">
        <v>137</v>
      </c>
      <c r="X137" s="37"/>
      <c r="Y137" s="29"/>
      <c r="Z137" s="29"/>
      <c r="AA137" s="29"/>
      <c r="AB137" s="37" t="s">
        <v>65</v>
      </c>
      <c r="AC137" s="37" t="s">
        <v>65</v>
      </c>
      <c r="AD137" s="37"/>
      <c r="AE137" s="37"/>
      <c r="AF137" s="37"/>
      <c r="AG137" s="37"/>
      <c r="AH137" s="37"/>
      <c r="AI137" s="37"/>
      <c r="AJ137" s="75">
        <v>82</v>
      </c>
      <c r="AK137" s="75">
        <v>65</v>
      </c>
      <c r="AL137" s="75">
        <v>59</v>
      </c>
      <c r="AM137" s="75">
        <v>74</v>
      </c>
      <c r="AN137" s="75">
        <v>29</v>
      </c>
      <c r="AO137" s="75">
        <v>137</v>
      </c>
      <c r="AP137" s="75">
        <v>152</v>
      </c>
      <c r="AQ137" s="75">
        <v>70</v>
      </c>
      <c r="AR137" s="75">
        <v>41</v>
      </c>
      <c r="AS137" s="75">
        <v>86</v>
      </c>
      <c r="AT137" s="76">
        <v>139</v>
      </c>
      <c r="AU137" s="75">
        <v>120</v>
      </c>
      <c r="AV137" s="77"/>
      <c r="AW137" s="38" t="s">
        <v>65</v>
      </c>
      <c r="AX137" s="26" t="s">
        <v>65</v>
      </c>
      <c r="AY137" s="26" t="s">
        <v>65</v>
      </c>
      <c r="AZ137" s="26"/>
      <c r="BA137" s="26" t="s">
        <v>1490</v>
      </c>
      <c r="BB137" s="77">
        <v>1</v>
      </c>
      <c r="BC137" s="42">
        <f t="shared" si="2"/>
        <v>2</v>
      </c>
      <c r="BD137" s="26"/>
      <c r="BE137" s="26"/>
      <c r="BF137" s="26"/>
      <c r="BG137" s="26"/>
      <c r="BH137" s="26"/>
      <c r="BI137" s="26"/>
      <c r="BJ137" s="26" t="s">
        <v>65</v>
      </c>
      <c r="BK137" s="37" t="s">
        <v>65</v>
      </c>
      <c r="BL137" s="37" t="s">
        <v>65</v>
      </c>
      <c r="BM137" s="37" t="s">
        <v>65</v>
      </c>
      <c r="BN137" s="26" t="s">
        <v>86</v>
      </c>
      <c r="BO137" s="38" t="s">
        <v>65</v>
      </c>
      <c r="BP137" s="38" t="s">
        <v>65</v>
      </c>
      <c r="BQ137" s="26" t="s">
        <v>835</v>
      </c>
      <c r="BR137" s="26"/>
      <c r="BS137" s="26" t="s">
        <v>65</v>
      </c>
      <c r="BT137" s="26" t="s">
        <v>835</v>
      </c>
      <c r="BU137" s="26"/>
      <c r="BV137" s="26"/>
      <c r="BW137" s="26"/>
      <c r="BX137" s="37" t="s">
        <v>836</v>
      </c>
      <c r="BZ137" s="6" t="s">
        <v>1225</v>
      </c>
      <c r="CA137" s="268" t="s">
        <v>1228</v>
      </c>
      <c r="CB137" s="74" t="s">
        <v>1272</v>
      </c>
      <c r="CC137" s="26" t="s">
        <v>1305</v>
      </c>
      <c r="CD137" s="37" t="s">
        <v>1357</v>
      </c>
      <c r="CE137" s="268" t="s">
        <v>1220</v>
      </c>
      <c r="CF137" s="29" t="s">
        <v>1528</v>
      </c>
      <c r="CG137" s="29" t="s">
        <v>127</v>
      </c>
      <c r="CH137" s="43"/>
    </row>
    <row r="138" spans="1:86" ht="104" x14ac:dyDescent="0.2">
      <c r="A138" s="571"/>
      <c r="B138" s="26">
        <v>1</v>
      </c>
      <c r="C138" s="371">
        <v>11</v>
      </c>
      <c r="D138" s="371" t="s">
        <v>813</v>
      </c>
      <c r="E138" s="27" t="s">
        <v>832</v>
      </c>
      <c r="F138" s="37" t="s">
        <v>833</v>
      </c>
      <c r="G138" s="29" t="s">
        <v>127</v>
      </c>
      <c r="H138" s="30" t="s">
        <v>834</v>
      </c>
      <c r="I138" s="31" t="s">
        <v>54</v>
      </c>
      <c r="J138" s="32" t="s">
        <v>55</v>
      </c>
      <c r="K138" s="58" t="s">
        <v>140</v>
      </c>
      <c r="L138" s="37">
        <v>1</v>
      </c>
      <c r="M138" s="37" t="s">
        <v>141</v>
      </c>
      <c r="N138" s="72" t="s">
        <v>142</v>
      </c>
      <c r="O138" s="71" t="s">
        <v>133</v>
      </c>
      <c r="P138" s="380">
        <v>989.79</v>
      </c>
      <c r="Q138" s="380">
        <v>971.98</v>
      </c>
      <c r="R138" s="381">
        <v>890.82</v>
      </c>
      <c r="S138" s="79" t="s">
        <v>1434</v>
      </c>
      <c r="T138" s="39" t="s">
        <v>62</v>
      </c>
      <c r="U138" s="37" t="s">
        <v>135</v>
      </c>
      <c r="V138" s="37" t="s">
        <v>136</v>
      </c>
      <c r="W138" s="29" t="s">
        <v>137</v>
      </c>
      <c r="X138" s="37"/>
      <c r="Y138" s="29"/>
      <c r="Z138" s="29"/>
      <c r="AA138" s="29"/>
      <c r="AB138" s="37" t="s">
        <v>65</v>
      </c>
      <c r="AC138" s="37" t="s">
        <v>65</v>
      </c>
      <c r="AD138" s="37"/>
      <c r="AE138" s="37"/>
      <c r="AF138" s="37"/>
      <c r="AG138" s="37"/>
      <c r="AH138" s="37"/>
      <c r="AI138" s="37"/>
      <c r="AJ138" s="75">
        <v>2401</v>
      </c>
      <c r="AK138" s="75">
        <v>1505</v>
      </c>
      <c r="AL138" s="75">
        <v>3319</v>
      </c>
      <c r="AM138" s="75">
        <v>4089</v>
      </c>
      <c r="AN138" s="75">
        <v>925</v>
      </c>
      <c r="AO138" s="75">
        <v>6492</v>
      </c>
      <c r="AP138" s="75">
        <v>5073</v>
      </c>
      <c r="AQ138" s="75">
        <v>2046</v>
      </c>
      <c r="AR138" s="75">
        <v>1265</v>
      </c>
      <c r="AS138" s="75">
        <v>928.1773028419999</v>
      </c>
      <c r="AT138" s="75">
        <v>776.20681881234793</v>
      </c>
      <c r="AU138" s="75">
        <v>1299.2692650178371</v>
      </c>
      <c r="AV138" s="77"/>
      <c r="AW138" s="38" t="s">
        <v>65</v>
      </c>
      <c r="AX138" s="26" t="s">
        <v>65</v>
      </c>
      <c r="AY138" s="26" t="s">
        <v>62</v>
      </c>
      <c r="AZ138" s="26"/>
      <c r="BA138" s="26" t="s">
        <v>1490</v>
      </c>
      <c r="BB138" s="77">
        <v>1</v>
      </c>
      <c r="BC138" s="42">
        <f t="shared" si="2"/>
        <v>2</v>
      </c>
      <c r="BD138" s="26"/>
      <c r="BE138" s="26"/>
      <c r="BF138" s="26"/>
      <c r="BG138" s="26"/>
      <c r="BH138" s="26"/>
      <c r="BI138" s="26"/>
      <c r="BJ138" s="26" t="s">
        <v>65</v>
      </c>
      <c r="BK138" s="37" t="s">
        <v>65</v>
      </c>
      <c r="BL138" s="37" t="s">
        <v>65</v>
      </c>
      <c r="BM138" s="37" t="s">
        <v>65</v>
      </c>
      <c r="BN138" s="26" t="s">
        <v>86</v>
      </c>
      <c r="BO138" s="38" t="s">
        <v>65</v>
      </c>
      <c r="BP138" s="38" t="s">
        <v>65</v>
      </c>
      <c r="BQ138" s="26" t="s">
        <v>837</v>
      </c>
      <c r="BR138" s="26"/>
      <c r="BS138" s="26" t="s">
        <v>65</v>
      </c>
      <c r="BT138" s="26" t="e">
        <v>#N/A</v>
      </c>
      <c r="BU138" s="26"/>
      <c r="BV138" s="26" t="s">
        <v>838</v>
      </c>
      <c r="BW138" s="26">
        <v>1</v>
      </c>
      <c r="BX138" s="26" t="s">
        <v>839</v>
      </c>
      <c r="BY138" s="216" t="s">
        <v>1220</v>
      </c>
      <c r="BZ138" s="6" t="s">
        <v>1225</v>
      </c>
      <c r="CA138" s="268" t="s">
        <v>1228</v>
      </c>
      <c r="CB138" s="79" t="s">
        <v>1256</v>
      </c>
      <c r="CC138" s="26" t="s">
        <v>1303</v>
      </c>
      <c r="CD138" s="37" t="s">
        <v>1357</v>
      </c>
      <c r="CE138" s="268" t="s">
        <v>1220</v>
      </c>
      <c r="CF138" s="29" t="s">
        <v>1528</v>
      </c>
      <c r="CG138" s="29" t="s">
        <v>127</v>
      </c>
      <c r="CH138" s="43"/>
    </row>
    <row r="139" spans="1:86" ht="78" x14ac:dyDescent="0.2">
      <c r="A139" s="571"/>
      <c r="B139" s="26">
        <v>1</v>
      </c>
      <c r="C139" s="371">
        <v>11</v>
      </c>
      <c r="D139" s="371" t="s">
        <v>813</v>
      </c>
      <c r="E139" s="139" t="s">
        <v>840</v>
      </c>
      <c r="F139" s="37" t="s">
        <v>841</v>
      </c>
      <c r="G139" s="29" t="s">
        <v>842</v>
      </c>
      <c r="H139" s="68" t="s">
        <v>843</v>
      </c>
      <c r="I139" s="31" t="s">
        <v>463</v>
      </c>
      <c r="J139" s="32" t="s">
        <v>55</v>
      </c>
      <c r="K139" s="33" t="s">
        <v>350</v>
      </c>
      <c r="L139" s="37">
        <v>1</v>
      </c>
      <c r="M139" s="35" t="s">
        <v>351</v>
      </c>
      <c r="N139" s="35" t="s">
        <v>58</v>
      </c>
      <c r="O139" s="35" t="s">
        <v>352</v>
      </c>
      <c r="P139" s="56">
        <v>0.25</v>
      </c>
      <c r="Q139" s="48">
        <v>0.35</v>
      </c>
      <c r="R139" s="48">
        <v>0.7</v>
      </c>
      <c r="S139" s="48"/>
      <c r="T139" s="39" t="s">
        <v>62</v>
      </c>
      <c r="U139" s="37" t="s">
        <v>353</v>
      </c>
      <c r="V139" s="26" t="s">
        <v>136</v>
      </c>
      <c r="W139" s="134" t="s">
        <v>128</v>
      </c>
      <c r="X139" s="134" t="s">
        <v>353</v>
      </c>
      <c r="Y139" s="134"/>
      <c r="Z139" s="29"/>
      <c r="AA139" s="29"/>
      <c r="AB139" s="37" t="s">
        <v>62</v>
      </c>
      <c r="AC139" s="37" t="s">
        <v>278</v>
      </c>
      <c r="AD139" s="26"/>
      <c r="AE139" s="26"/>
      <c r="AF139" s="26"/>
      <c r="AG139" s="26"/>
      <c r="AH139" s="26"/>
      <c r="AI139" s="26"/>
      <c r="AJ139" s="26"/>
      <c r="AK139" s="26"/>
      <c r="AL139" s="26"/>
      <c r="AM139" s="26"/>
      <c r="AN139" s="26"/>
      <c r="AO139" s="26"/>
      <c r="AP139" s="26"/>
      <c r="AQ139" s="26"/>
      <c r="AR139" s="26"/>
      <c r="AS139" s="26"/>
      <c r="AT139" s="135">
        <v>0.25</v>
      </c>
      <c r="AU139" s="26"/>
      <c r="AV139" s="77"/>
      <c r="AW139" s="38" t="s">
        <v>65</v>
      </c>
      <c r="AX139" s="26" t="s">
        <v>65</v>
      </c>
      <c r="AY139" s="210" t="s">
        <v>67</v>
      </c>
      <c r="AZ139" s="137"/>
      <c r="BA139" s="137"/>
      <c r="BB139" s="77">
        <v>1</v>
      </c>
      <c r="BC139" s="42">
        <f t="shared" si="2"/>
        <v>2</v>
      </c>
      <c r="BD139" s="137"/>
      <c r="BE139" s="137"/>
      <c r="BF139" s="137"/>
      <c r="BG139" s="137"/>
      <c r="BH139" s="137"/>
      <c r="BI139" s="26"/>
      <c r="BJ139" s="26" t="s">
        <v>65</v>
      </c>
      <c r="BK139" s="37" t="s">
        <v>65</v>
      </c>
      <c r="BL139" s="37" t="s">
        <v>65</v>
      </c>
      <c r="BM139" s="37" t="s">
        <v>65</v>
      </c>
      <c r="BN139" s="37" t="s">
        <v>952</v>
      </c>
      <c r="BO139" s="38" t="s">
        <v>65</v>
      </c>
      <c r="BP139" s="67"/>
      <c r="BQ139" s="26" t="s">
        <v>1186</v>
      </c>
      <c r="BR139" s="26"/>
      <c r="BS139" s="26" t="s">
        <v>65</v>
      </c>
      <c r="BT139" s="26" t="s">
        <v>1186</v>
      </c>
      <c r="BU139" s="26"/>
      <c r="BV139" s="26"/>
      <c r="BW139" s="26"/>
      <c r="BX139" s="26" t="s">
        <v>844</v>
      </c>
      <c r="BZ139" s="6" t="s">
        <v>1230</v>
      </c>
      <c r="CA139" s="268" t="s">
        <v>1228</v>
      </c>
      <c r="CB139" s="56" t="s">
        <v>1270</v>
      </c>
      <c r="CC139" s="26" t="s">
        <v>1303</v>
      </c>
      <c r="CD139" s="26" t="s">
        <v>1303</v>
      </c>
      <c r="CF139" s="29" t="s">
        <v>1528</v>
      </c>
      <c r="CG139" s="29" t="s">
        <v>128</v>
      </c>
      <c r="CH139" s="43"/>
    </row>
    <row r="140" spans="1:86" ht="78" x14ac:dyDescent="0.2">
      <c r="A140" s="571"/>
      <c r="B140" s="26">
        <v>1</v>
      </c>
      <c r="C140" s="371">
        <v>11</v>
      </c>
      <c r="D140" s="371" t="s">
        <v>813</v>
      </c>
      <c r="E140" s="139" t="s">
        <v>840</v>
      </c>
      <c r="F140" s="37" t="s">
        <v>841</v>
      </c>
      <c r="G140" s="29" t="s">
        <v>842</v>
      </c>
      <c r="H140" s="68" t="s">
        <v>843</v>
      </c>
      <c r="I140" s="31" t="s">
        <v>463</v>
      </c>
      <c r="J140" s="32" t="s">
        <v>55</v>
      </c>
      <c r="K140" s="33" t="s">
        <v>356</v>
      </c>
      <c r="L140" s="37">
        <v>1</v>
      </c>
      <c r="M140" s="35" t="s">
        <v>357</v>
      </c>
      <c r="N140" s="35" t="s">
        <v>58</v>
      </c>
      <c r="O140" s="35" t="s">
        <v>352</v>
      </c>
      <c r="P140" s="138">
        <v>0.14899999999999999</v>
      </c>
      <c r="Q140" s="48">
        <v>0.25</v>
      </c>
      <c r="R140" s="48">
        <v>0.7</v>
      </c>
      <c r="S140" s="48"/>
      <c r="T140" s="39" t="s">
        <v>62</v>
      </c>
      <c r="U140" s="37" t="s">
        <v>353</v>
      </c>
      <c r="V140" s="26" t="s">
        <v>136</v>
      </c>
      <c r="W140" s="134" t="s">
        <v>128</v>
      </c>
      <c r="X140" s="29" t="s">
        <v>353</v>
      </c>
      <c r="Y140" s="29"/>
      <c r="Z140" s="29"/>
      <c r="AA140" s="29"/>
      <c r="AB140" s="37" t="s">
        <v>62</v>
      </c>
      <c r="AC140" s="37" t="s">
        <v>278</v>
      </c>
      <c r="AD140" s="26"/>
      <c r="AE140" s="26"/>
      <c r="AF140" s="26"/>
      <c r="AG140" s="26"/>
      <c r="AH140" s="26"/>
      <c r="AI140" s="26"/>
      <c r="AJ140" s="26"/>
      <c r="AK140" s="26"/>
      <c r="AL140" s="26"/>
      <c r="AM140" s="26"/>
      <c r="AN140" s="26"/>
      <c r="AO140" s="26"/>
      <c r="AP140" s="26"/>
      <c r="AQ140" s="26"/>
      <c r="AR140" s="26"/>
      <c r="AS140" s="26"/>
      <c r="AT140" s="135">
        <v>0.14899999999999999</v>
      </c>
      <c r="AU140" s="26"/>
      <c r="AV140" s="77"/>
      <c r="AW140" s="38" t="s">
        <v>65</v>
      </c>
      <c r="AX140" s="26" t="s">
        <v>65</v>
      </c>
      <c r="AY140" s="210" t="s">
        <v>67</v>
      </c>
      <c r="AZ140" s="137"/>
      <c r="BA140" s="137"/>
      <c r="BB140" s="77">
        <v>1</v>
      </c>
      <c r="BC140" s="42">
        <f t="shared" si="2"/>
        <v>2</v>
      </c>
      <c r="BD140" s="137"/>
      <c r="BE140" s="137"/>
      <c r="BF140" s="137"/>
      <c r="BG140" s="137"/>
      <c r="BH140" s="137"/>
      <c r="BI140" s="26"/>
      <c r="BJ140" s="26" t="s">
        <v>65</v>
      </c>
      <c r="BK140" s="37" t="s">
        <v>65</v>
      </c>
      <c r="BL140" s="37" t="s">
        <v>65</v>
      </c>
      <c r="BM140" s="37" t="s">
        <v>65</v>
      </c>
      <c r="BN140" s="37" t="s">
        <v>952</v>
      </c>
      <c r="BO140" s="38" t="s">
        <v>65</v>
      </c>
      <c r="BP140" s="67"/>
      <c r="BQ140" s="26" t="s">
        <v>1187</v>
      </c>
      <c r="BR140" s="26"/>
      <c r="BS140" s="26" t="s">
        <v>65</v>
      </c>
      <c r="BT140" s="26" t="s">
        <v>1187</v>
      </c>
      <c r="BU140" s="26"/>
      <c r="BV140" s="26"/>
      <c r="BW140" s="26"/>
      <c r="BX140" s="26" t="s">
        <v>845</v>
      </c>
      <c r="BZ140" s="6" t="s">
        <v>1230</v>
      </c>
      <c r="CA140" s="268" t="s">
        <v>1228</v>
      </c>
      <c r="CB140" s="56" t="s">
        <v>1270</v>
      </c>
      <c r="CC140" s="26" t="s">
        <v>1303</v>
      </c>
      <c r="CD140" s="26" t="s">
        <v>1303</v>
      </c>
      <c r="CF140" s="29" t="s">
        <v>1528</v>
      </c>
      <c r="CG140" s="29" t="s">
        <v>128</v>
      </c>
      <c r="CH140" s="43"/>
    </row>
    <row r="141" spans="1:86" ht="65" x14ac:dyDescent="0.2">
      <c r="A141" s="571"/>
      <c r="B141" s="26">
        <v>1</v>
      </c>
      <c r="C141" s="371">
        <v>11</v>
      </c>
      <c r="D141" s="371" t="s">
        <v>813</v>
      </c>
      <c r="E141" s="27" t="s">
        <v>840</v>
      </c>
      <c r="F141" s="37" t="s">
        <v>841</v>
      </c>
      <c r="G141" s="28" t="s">
        <v>842</v>
      </c>
      <c r="H141" s="68" t="s">
        <v>569</v>
      </c>
      <c r="I141" s="31" t="s">
        <v>129</v>
      </c>
      <c r="J141" s="32" t="s">
        <v>55</v>
      </c>
      <c r="K141" s="33" t="s">
        <v>846</v>
      </c>
      <c r="L141" s="33"/>
      <c r="M141" s="35" t="s">
        <v>847</v>
      </c>
      <c r="N141" s="211" t="s">
        <v>58</v>
      </c>
      <c r="O141" s="26" t="s">
        <v>848</v>
      </c>
      <c r="P141" s="39">
        <v>0.97199999999999998</v>
      </c>
      <c r="Q141" s="39">
        <v>0.98899999999999999</v>
      </c>
      <c r="R141" s="39">
        <v>1</v>
      </c>
      <c r="S141" s="39"/>
      <c r="T141" s="29" t="s">
        <v>62</v>
      </c>
      <c r="U141" s="37" t="s">
        <v>569</v>
      </c>
      <c r="V141" s="37" t="s">
        <v>343</v>
      </c>
      <c r="W141" s="29" t="s">
        <v>547</v>
      </c>
      <c r="X141" s="29"/>
      <c r="Y141" s="29"/>
      <c r="Z141" s="29"/>
      <c r="AA141" s="29"/>
      <c r="AB141" s="37" t="s">
        <v>65</v>
      </c>
      <c r="AC141" s="37" t="s">
        <v>65</v>
      </c>
      <c r="AD141" s="26"/>
      <c r="AE141" s="26"/>
      <c r="AF141" s="26"/>
      <c r="AG141" s="26"/>
      <c r="AH141" s="26"/>
      <c r="AI141" s="26"/>
      <c r="AJ141" s="56">
        <v>0.72899999999999998</v>
      </c>
      <c r="AK141" s="56">
        <v>0.81200000000000006</v>
      </c>
      <c r="AL141" s="56">
        <v>0.91</v>
      </c>
      <c r="AM141" s="56">
        <v>0.93</v>
      </c>
      <c r="AN141" s="56">
        <v>0.92500000000000004</v>
      </c>
      <c r="AO141" s="56">
        <v>0.93500000000000005</v>
      </c>
      <c r="AP141" s="56">
        <v>0.94599999999999995</v>
      </c>
      <c r="AQ141" s="56">
        <v>0.94599999999999995</v>
      </c>
      <c r="AR141" s="56">
        <v>0.94499999999999995</v>
      </c>
      <c r="AS141" s="56">
        <v>0.96099999999999997</v>
      </c>
      <c r="AT141" s="56">
        <v>0.97199999999999998</v>
      </c>
      <c r="AU141" s="26"/>
      <c r="AV141" s="26"/>
      <c r="AW141" s="26" t="s">
        <v>68</v>
      </c>
      <c r="AX141" s="26" t="s">
        <v>68</v>
      </c>
      <c r="AY141" s="26" t="s">
        <v>67</v>
      </c>
      <c r="AZ141" s="26"/>
      <c r="BA141" s="26"/>
      <c r="BB141" s="40">
        <v>1</v>
      </c>
      <c r="BC141" s="42">
        <f t="shared" si="2"/>
        <v>2</v>
      </c>
      <c r="BD141" s="26"/>
      <c r="BE141" s="26"/>
      <c r="BF141" s="26"/>
      <c r="BG141" s="26"/>
      <c r="BH141" s="26"/>
      <c r="BI141" s="26"/>
      <c r="BJ141" s="38" t="s">
        <v>65</v>
      </c>
      <c r="BK141" s="37" t="s">
        <v>65</v>
      </c>
      <c r="BL141" s="37" t="s">
        <v>65</v>
      </c>
      <c r="BM141" s="37" t="s">
        <v>65</v>
      </c>
      <c r="BN141" s="26" t="s">
        <v>69</v>
      </c>
      <c r="BO141" s="38" t="s">
        <v>65</v>
      </c>
      <c r="BP141" s="38" t="s">
        <v>65</v>
      </c>
      <c r="BQ141" s="26" t="s">
        <v>1188</v>
      </c>
      <c r="BR141" s="26"/>
      <c r="BS141" s="26" t="s">
        <v>65</v>
      </c>
      <c r="BT141" s="26" t="s">
        <v>1188</v>
      </c>
      <c r="BU141" s="26"/>
      <c r="BV141" s="26"/>
      <c r="BW141" s="26"/>
      <c r="BX141" s="26"/>
      <c r="BZ141" s="6" t="s">
        <v>1230</v>
      </c>
      <c r="CA141" s="268" t="s">
        <v>1228</v>
      </c>
      <c r="CB141" s="56" t="s">
        <v>1270</v>
      </c>
      <c r="CC141" s="26" t="s">
        <v>1303</v>
      </c>
      <c r="CD141" s="26" t="s">
        <v>1303</v>
      </c>
      <c r="CF141" s="29" t="s">
        <v>1528</v>
      </c>
      <c r="CG141" s="29" t="s">
        <v>547</v>
      </c>
      <c r="CH141" s="43"/>
    </row>
    <row r="142" spans="1:86" ht="404" x14ac:dyDescent="0.2">
      <c r="A142" s="571"/>
      <c r="B142" s="26">
        <v>1</v>
      </c>
      <c r="C142" s="371">
        <v>11</v>
      </c>
      <c r="D142" s="371" t="s">
        <v>813</v>
      </c>
      <c r="E142" s="27" t="s">
        <v>849</v>
      </c>
      <c r="F142" s="37" t="s">
        <v>850</v>
      </c>
      <c r="G142" s="59" t="s">
        <v>547</v>
      </c>
      <c r="H142" s="30" t="s">
        <v>851</v>
      </c>
      <c r="I142" s="31" t="s">
        <v>463</v>
      </c>
      <c r="J142" s="32" t="s">
        <v>55</v>
      </c>
      <c r="K142" s="37" t="s">
        <v>852</v>
      </c>
      <c r="L142" s="37"/>
      <c r="M142" s="33" t="s">
        <v>853</v>
      </c>
      <c r="N142" s="211" t="s">
        <v>58</v>
      </c>
      <c r="O142" s="26" t="s">
        <v>854</v>
      </c>
      <c r="P142" s="56">
        <v>9.4E-2</v>
      </c>
      <c r="Q142" s="212" t="s">
        <v>855</v>
      </c>
      <c r="R142" s="149">
        <v>0.05</v>
      </c>
      <c r="S142" s="149"/>
      <c r="T142" s="39" t="s">
        <v>62</v>
      </c>
      <c r="U142" s="37" t="s">
        <v>95</v>
      </c>
      <c r="V142" s="37" t="s">
        <v>63</v>
      </c>
      <c r="W142" s="29" t="s">
        <v>90</v>
      </c>
      <c r="X142" s="29"/>
      <c r="Y142" s="29"/>
      <c r="Z142" s="29"/>
      <c r="AA142" s="29"/>
      <c r="AB142" s="37" t="s">
        <v>65</v>
      </c>
      <c r="AC142" s="37" t="s">
        <v>278</v>
      </c>
      <c r="AD142" s="26"/>
      <c r="AE142" s="26"/>
      <c r="AF142" s="26"/>
      <c r="AG142" s="26"/>
      <c r="AH142" s="26"/>
      <c r="AI142" s="26"/>
      <c r="AJ142" s="26"/>
      <c r="AK142" s="26"/>
      <c r="AL142" s="26"/>
      <c r="AM142" s="26"/>
      <c r="AN142" s="26"/>
      <c r="AO142" s="26"/>
      <c r="AP142" s="26"/>
      <c r="AQ142" s="26"/>
      <c r="AR142" s="26"/>
      <c r="AS142" s="26"/>
      <c r="AT142" s="26"/>
      <c r="AU142" s="26"/>
      <c r="AV142" s="26"/>
      <c r="AW142" s="38" t="s">
        <v>62</v>
      </c>
      <c r="AX142" s="26" t="s">
        <v>65</v>
      </c>
      <c r="AY142" s="26" t="s">
        <v>67</v>
      </c>
      <c r="AZ142" s="26" t="s">
        <v>856</v>
      </c>
      <c r="BA142" s="26"/>
      <c r="BB142" s="40">
        <v>1</v>
      </c>
      <c r="BC142" s="42">
        <f t="shared" si="2"/>
        <v>1</v>
      </c>
      <c r="BD142" s="33" t="s">
        <v>857</v>
      </c>
      <c r="BE142" s="33" t="s">
        <v>858</v>
      </c>
      <c r="BF142" s="33" t="s">
        <v>859</v>
      </c>
      <c r="BG142" s="33" t="s">
        <v>858</v>
      </c>
      <c r="BH142" s="33"/>
      <c r="BI142" s="33" t="s">
        <v>860</v>
      </c>
      <c r="BJ142" s="38" t="s">
        <v>367</v>
      </c>
      <c r="BK142" s="26" t="s">
        <v>62</v>
      </c>
      <c r="BL142" s="26" t="s">
        <v>62</v>
      </c>
      <c r="BM142" s="287" t="s">
        <v>62</v>
      </c>
      <c r="BN142" s="26" t="s">
        <v>62</v>
      </c>
      <c r="BO142" s="38" t="s">
        <v>65</v>
      </c>
      <c r="BP142" s="67"/>
      <c r="BQ142" s="26" t="s">
        <v>1189</v>
      </c>
      <c r="BR142" s="26"/>
      <c r="BS142" s="26" t="s">
        <v>65</v>
      </c>
      <c r="BT142" s="26" t="s">
        <v>1189</v>
      </c>
      <c r="BU142" s="26"/>
      <c r="BV142" s="26"/>
      <c r="BW142" s="26"/>
      <c r="BX142" s="26"/>
      <c r="BZ142" s="6" t="s">
        <v>1225</v>
      </c>
      <c r="CA142" s="268" t="s">
        <v>1228</v>
      </c>
      <c r="CB142" s="56" t="s">
        <v>1270</v>
      </c>
      <c r="CC142" s="26" t="s">
        <v>1303</v>
      </c>
      <c r="CD142" s="26" t="s">
        <v>1303</v>
      </c>
      <c r="CF142" s="29" t="s">
        <v>1528</v>
      </c>
      <c r="CG142" s="29" t="s">
        <v>90</v>
      </c>
      <c r="CH142" s="43"/>
    </row>
    <row r="143" spans="1:86" ht="404" x14ac:dyDescent="0.2">
      <c r="A143" s="571"/>
      <c r="B143" s="71">
        <v>1</v>
      </c>
      <c r="C143" s="368">
        <v>11</v>
      </c>
      <c r="D143" s="368" t="s">
        <v>813</v>
      </c>
      <c r="E143" s="213" t="s">
        <v>849</v>
      </c>
      <c r="F143" s="72" t="s">
        <v>850</v>
      </c>
      <c r="G143" s="59" t="s">
        <v>547</v>
      </c>
      <c r="H143" s="30" t="s">
        <v>851</v>
      </c>
      <c r="I143" s="214" t="s">
        <v>463</v>
      </c>
      <c r="J143" s="215" t="s">
        <v>55</v>
      </c>
      <c r="K143" s="72" t="s">
        <v>861</v>
      </c>
      <c r="L143" s="216"/>
      <c r="M143" s="88" t="s">
        <v>862</v>
      </c>
      <c r="N143" s="26" t="s">
        <v>58</v>
      </c>
      <c r="O143" s="26" t="s">
        <v>854</v>
      </c>
      <c r="P143" s="56">
        <v>0.17899999999999999</v>
      </c>
      <c r="Q143" s="212" t="s">
        <v>863</v>
      </c>
      <c r="R143" s="149">
        <v>0.08</v>
      </c>
      <c r="S143" s="320"/>
      <c r="T143" s="217" t="s">
        <v>62</v>
      </c>
      <c r="U143" s="72" t="s">
        <v>95</v>
      </c>
      <c r="V143" s="72" t="s">
        <v>63</v>
      </c>
      <c r="W143" s="218" t="s">
        <v>90</v>
      </c>
      <c r="X143" s="218" t="s">
        <v>864</v>
      </c>
      <c r="Y143" s="218" t="s">
        <v>447</v>
      </c>
      <c r="Z143" s="218"/>
      <c r="AA143" s="218"/>
      <c r="AB143" s="72" t="s">
        <v>65</v>
      </c>
      <c r="AC143" s="72" t="s">
        <v>278</v>
      </c>
      <c r="AD143" s="71"/>
      <c r="AE143" s="71"/>
      <c r="AF143" s="71"/>
      <c r="AG143" s="71"/>
      <c r="AH143" s="71"/>
      <c r="AI143" s="71"/>
      <c r="AJ143" s="71"/>
      <c r="AK143" s="71"/>
      <c r="AL143" s="71"/>
      <c r="AM143" s="71"/>
      <c r="AN143" s="71"/>
      <c r="AO143" s="71"/>
      <c r="AP143" s="71"/>
      <c r="AQ143" s="71"/>
      <c r="AR143" s="71"/>
      <c r="AS143" s="71"/>
      <c r="AT143" s="71"/>
      <c r="AU143" s="71"/>
      <c r="AV143" s="71"/>
      <c r="AW143" s="38" t="s">
        <v>62</v>
      </c>
      <c r="AX143" s="26" t="s">
        <v>65</v>
      </c>
      <c r="AY143" s="26" t="s">
        <v>67</v>
      </c>
      <c r="AZ143" s="26" t="s">
        <v>856</v>
      </c>
      <c r="BA143" s="26"/>
      <c r="BB143" s="40">
        <v>1</v>
      </c>
      <c r="BC143" s="42">
        <f t="shared" si="2"/>
        <v>1</v>
      </c>
      <c r="BD143" s="33" t="s">
        <v>857</v>
      </c>
      <c r="BE143" s="33" t="s">
        <v>858</v>
      </c>
      <c r="BF143" s="33" t="s">
        <v>859</v>
      </c>
      <c r="BG143" s="33" t="s">
        <v>858</v>
      </c>
      <c r="BH143" s="33"/>
      <c r="BI143" s="33" t="s">
        <v>860</v>
      </c>
      <c r="BJ143" s="38" t="s">
        <v>367</v>
      </c>
      <c r="BK143" s="26" t="s">
        <v>62</v>
      </c>
      <c r="BL143" s="26" t="s">
        <v>62</v>
      </c>
      <c r="BM143" s="287" t="s">
        <v>62</v>
      </c>
      <c r="BN143" s="26" t="s">
        <v>62</v>
      </c>
      <c r="BO143" s="38" t="s">
        <v>65</v>
      </c>
      <c r="BP143" s="67"/>
      <c r="BQ143" s="26" t="s">
        <v>1190</v>
      </c>
      <c r="BR143" s="26"/>
      <c r="BS143" s="26" t="s">
        <v>65</v>
      </c>
      <c r="BT143" s="26" t="s">
        <v>1190</v>
      </c>
      <c r="BU143" s="26"/>
      <c r="BV143" s="26"/>
      <c r="BW143" s="26"/>
      <c r="BX143" s="26"/>
      <c r="BZ143" s="6" t="s">
        <v>1225</v>
      </c>
      <c r="CA143" s="268" t="s">
        <v>1228</v>
      </c>
      <c r="CB143" s="56" t="s">
        <v>1270</v>
      </c>
      <c r="CC143" s="26" t="s">
        <v>1303</v>
      </c>
      <c r="CD143" s="26" t="s">
        <v>1303</v>
      </c>
      <c r="CF143" s="29" t="s">
        <v>1528</v>
      </c>
      <c r="CG143" s="29" t="s">
        <v>90</v>
      </c>
      <c r="CH143" s="43"/>
    </row>
    <row r="144" spans="1:86" ht="104" x14ac:dyDescent="0.2">
      <c r="A144" s="571"/>
      <c r="B144" s="71">
        <v>1</v>
      </c>
      <c r="C144" s="368">
        <v>11</v>
      </c>
      <c r="D144" s="368" t="s">
        <v>813</v>
      </c>
      <c r="E144" s="213" t="s">
        <v>865</v>
      </c>
      <c r="F144" s="72" t="s">
        <v>866</v>
      </c>
      <c r="G144" s="219" t="s">
        <v>867</v>
      </c>
      <c r="H144" s="44" t="s">
        <v>868</v>
      </c>
      <c r="I144" s="31" t="s">
        <v>463</v>
      </c>
      <c r="J144" s="32" t="s">
        <v>55</v>
      </c>
      <c r="K144" s="69" t="s">
        <v>869</v>
      </c>
      <c r="L144" s="69"/>
      <c r="M144" s="139" t="s">
        <v>870</v>
      </c>
      <c r="N144" s="139" t="s">
        <v>58</v>
      </c>
      <c r="O144" s="69" t="s">
        <v>871</v>
      </c>
      <c r="P144" s="39">
        <v>0</v>
      </c>
      <c r="Q144" s="29">
        <v>8.8999999999999996E-2</v>
      </c>
      <c r="R144" s="39">
        <v>1</v>
      </c>
      <c r="S144" s="39" t="s">
        <v>1434</v>
      </c>
      <c r="T144" s="39" t="s">
        <v>62</v>
      </c>
      <c r="U144" s="37" t="s">
        <v>463</v>
      </c>
      <c r="V144" s="37" t="s">
        <v>136</v>
      </c>
      <c r="W144" s="29" t="s">
        <v>128</v>
      </c>
      <c r="X144" s="29" t="s">
        <v>872</v>
      </c>
      <c r="Y144" s="29"/>
      <c r="Z144" s="29"/>
      <c r="AA144" s="29"/>
      <c r="AB144" s="37" t="s">
        <v>278</v>
      </c>
      <c r="AC144" s="37" t="s">
        <v>65</v>
      </c>
      <c r="AD144" s="37"/>
      <c r="AE144" s="37" t="s">
        <v>66</v>
      </c>
      <c r="AF144" s="37" t="s">
        <v>66</v>
      </c>
      <c r="AG144" s="37" t="s">
        <v>66</v>
      </c>
      <c r="AH144" s="37" t="s">
        <v>66</v>
      </c>
      <c r="AI144" s="37" t="s">
        <v>66</v>
      </c>
      <c r="AJ144" s="37" t="s">
        <v>66</v>
      </c>
      <c r="AK144" s="37" t="s">
        <v>66</v>
      </c>
      <c r="AL144" s="37" t="s">
        <v>66</v>
      </c>
      <c r="AM144" s="37" t="s">
        <v>66</v>
      </c>
      <c r="AN144" s="37" t="s">
        <v>66</v>
      </c>
      <c r="AO144" s="37" t="s">
        <v>66</v>
      </c>
      <c r="AP144" s="37" t="s">
        <v>66</v>
      </c>
      <c r="AQ144" s="37" t="s">
        <v>66</v>
      </c>
      <c r="AR144" s="37" t="s">
        <v>66</v>
      </c>
      <c r="AS144" s="37" t="s">
        <v>66</v>
      </c>
      <c r="AT144" s="286">
        <v>0</v>
      </c>
      <c r="AU144" s="37"/>
      <c r="AV144" s="77"/>
      <c r="AW144" s="26" t="s">
        <v>62</v>
      </c>
      <c r="AX144" s="26" t="s">
        <v>62</v>
      </c>
      <c r="AY144" s="166" t="s">
        <v>62</v>
      </c>
      <c r="AZ144" s="137"/>
      <c r="BA144" s="137"/>
      <c r="BB144" s="77">
        <v>1</v>
      </c>
      <c r="BC144" s="42">
        <f t="shared" si="2"/>
        <v>2</v>
      </c>
      <c r="BD144" s="137"/>
      <c r="BE144" s="137"/>
      <c r="BF144" s="137"/>
      <c r="BG144" s="137"/>
      <c r="BH144" s="137"/>
      <c r="BI144" s="26"/>
      <c r="BJ144" s="38" t="s">
        <v>65</v>
      </c>
      <c r="BK144" s="37" t="s">
        <v>65</v>
      </c>
      <c r="BL144" s="37" t="s">
        <v>65</v>
      </c>
      <c r="BM144" s="287" t="s">
        <v>62</v>
      </c>
      <c r="BN144" s="37" t="s">
        <v>62</v>
      </c>
      <c r="BO144" s="37" t="s">
        <v>65</v>
      </c>
      <c r="BP144" s="67"/>
      <c r="BQ144" s="26" t="s">
        <v>1191</v>
      </c>
      <c r="BR144" s="26"/>
      <c r="BS144" s="26" t="s">
        <v>65</v>
      </c>
      <c r="BT144" s="26" t="s">
        <v>1191</v>
      </c>
      <c r="BU144" s="26"/>
      <c r="BV144" s="26"/>
      <c r="BW144" s="26"/>
      <c r="BX144" s="26" t="s">
        <v>873</v>
      </c>
      <c r="BZ144" s="6" t="s">
        <v>1230</v>
      </c>
      <c r="CA144" s="268" t="s">
        <v>1228</v>
      </c>
      <c r="CB144" s="56" t="s">
        <v>1270</v>
      </c>
      <c r="CC144" s="26" t="s">
        <v>1303</v>
      </c>
      <c r="CD144" s="26" t="s">
        <v>1303</v>
      </c>
      <c r="CF144" s="29" t="s">
        <v>1528</v>
      </c>
      <c r="CG144" s="29" t="s">
        <v>128</v>
      </c>
      <c r="CH144" s="385"/>
    </row>
    <row r="145" spans="1:86" ht="104" x14ac:dyDescent="0.2">
      <c r="A145" s="571"/>
      <c r="B145" s="71">
        <v>1</v>
      </c>
      <c r="C145" s="368">
        <v>11</v>
      </c>
      <c r="D145" s="368" t="s">
        <v>813</v>
      </c>
      <c r="E145" s="213" t="s">
        <v>865</v>
      </c>
      <c r="F145" s="72" t="s">
        <v>866</v>
      </c>
      <c r="G145" s="219" t="s">
        <v>867</v>
      </c>
      <c r="H145" s="44" t="s">
        <v>868</v>
      </c>
      <c r="I145" s="31" t="s">
        <v>463</v>
      </c>
      <c r="J145" s="32" t="s">
        <v>55</v>
      </c>
      <c r="K145" s="37" t="s">
        <v>874</v>
      </c>
      <c r="L145" s="37">
        <v>1</v>
      </c>
      <c r="M145" s="33" t="s">
        <v>875</v>
      </c>
      <c r="N145" s="386" t="s">
        <v>753</v>
      </c>
      <c r="O145" s="153" t="s">
        <v>128</v>
      </c>
      <c r="P145" s="383">
        <v>5</v>
      </c>
      <c r="Q145" s="384">
        <v>16</v>
      </c>
      <c r="R145" s="221">
        <v>32</v>
      </c>
      <c r="S145" s="221"/>
      <c r="T145" s="39" t="s">
        <v>62</v>
      </c>
      <c r="U145" s="37" t="s">
        <v>877</v>
      </c>
      <c r="V145" s="37" t="s">
        <v>136</v>
      </c>
      <c r="W145" s="29" t="s">
        <v>128</v>
      </c>
      <c r="X145" s="29"/>
      <c r="Y145" s="29"/>
      <c r="Z145" s="29"/>
      <c r="AA145" s="29"/>
      <c r="AB145" s="37" t="s">
        <v>278</v>
      </c>
      <c r="AC145" s="37" t="s">
        <v>65</v>
      </c>
      <c r="AD145" s="37"/>
      <c r="AE145" s="37" t="s">
        <v>66</v>
      </c>
      <c r="AF145" s="37" t="s">
        <v>66</v>
      </c>
      <c r="AG145" s="37" t="s">
        <v>66</v>
      </c>
      <c r="AH145" s="37" t="s">
        <v>66</v>
      </c>
      <c r="AI145" s="37" t="s">
        <v>66</v>
      </c>
      <c r="AJ145" s="37" t="s">
        <v>66</v>
      </c>
      <c r="AK145" s="37" t="s">
        <v>66</v>
      </c>
      <c r="AL145" s="37" t="s">
        <v>66</v>
      </c>
      <c r="AM145" s="37" t="s">
        <v>66</v>
      </c>
      <c r="AN145" s="37" t="s">
        <v>66</v>
      </c>
      <c r="AO145" s="37" t="s">
        <v>66</v>
      </c>
      <c r="AP145" s="37" t="s">
        <v>66</v>
      </c>
      <c r="AQ145" s="37" t="s">
        <v>66</v>
      </c>
      <c r="AR145" s="37" t="s">
        <v>66</v>
      </c>
      <c r="AS145" s="37" t="s">
        <v>66</v>
      </c>
      <c r="AT145" s="37">
        <v>2</v>
      </c>
      <c r="AU145" s="37"/>
      <c r="AV145" s="77"/>
      <c r="AW145" s="26" t="s">
        <v>65</v>
      </c>
      <c r="AX145" s="26" t="s">
        <v>62</v>
      </c>
      <c r="AY145" s="26" t="s">
        <v>62</v>
      </c>
      <c r="AZ145" s="137"/>
      <c r="BA145" s="137"/>
      <c r="BB145" s="77">
        <v>1</v>
      </c>
      <c r="BC145" s="42">
        <f t="shared" si="2"/>
        <v>2</v>
      </c>
      <c r="BD145" s="137"/>
      <c r="BE145" s="137"/>
      <c r="BF145" s="137"/>
      <c r="BG145" s="137"/>
      <c r="BH145" s="137"/>
      <c r="BI145" s="26"/>
      <c r="BJ145" s="37" t="s">
        <v>65</v>
      </c>
      <c r="BK145" s="37" t="s">
        <v>65</v>
      </c>
      <c r="BL145" s="37" t="s">
        <v>65</v>
      </c>
      <c r="BM145" s="37" t="s">
        <v>65</v>
      </c>
      <c r="BN145" s="37" t="s">
        <v>62</v>
      </c>
      <c r="BO145" s="37" t="s">
        <v>65</v>
      </c>
      <c r="BP145" s="67"/>
      <c r="BQ145" s="26" t="s">
        <v>1192</v>
      </c>
      <c r="BR145" s="26"/>
      <c r="BS145" s="26" t="s">
        <v>65</v>
      </c>
      <c r="BT145" s="26" t="s">
        <v>1192</v>
      </c>
      <c r="BU145" s="26"/>
      <c r="BV145" s="26"/>
      <c r="BW145" s="26"/>
      <c r="BX145" s="26" t="s">
        <v>878</v>
      </c>
      <c r="BZ145" s="6" t="s">
        <v>1230</v>
      </c>
      <c r="CA145" s="268" t="s">
        <v>1228</v>
      </c>
      <c r="CB145" s="221" t="s">
        <v>1273</v>
      </c>
      <c r="CC145" s="26" t="s">
        <v>1306</v>
      </c>
      <c r="CD145" s="26" t="s">
        <v>1306</v>
      </c>
      <c r="CE145" s="309" t="s">
        <v>1256</v>
      </c>
      <c r="CF145" s="29" t="s">
        <v>1528</v>
      </c>
      <c r="CG145" s="29" t="s">
        <v>128</v>
      </c>
      <c r="CH145" s="376" t="s">
        <v>1540</v>
      </c>
    </row>
    <row r="146" spans="1:86" ht="112" x14ac:dyDescent="0.2">
      <c r="A146" s="574"/>
      <c r="B146" s="71">
        <v>1</v>
      </c>
      <c r="C146" s="368">
        <v>11</v>
      </c>
      <c r="D146" s="368" t="s">
        <v>813</v>
      </c>
      <c r="E146" s="213" t="s">
        <v>865</v>
      </c>
      <c r="F146" s="72" t="s">
        <v>866</v>
      </c>
      <c r="G146" s="219" t="s">
        <v>867</v>
      </c>
      <c r="H146" s="44" t="s">
        <v>868</v>
      </c>
      <c r="I146" s="31" t="s">
        <v>463</v>
      </c>
      <c r="J146" s="32" t="s">
        <v>55</v>
      </c>
      <c r="K146" s="387" t="s">
        <v>879</v>
      </c>
      <c r="L146" s="37">
        <v>1</v>
      </c>
      <c r="M146" s="388" t="s">
        <v>1541</v>
      </c>
      <c r="N146" s="388" t="s">
        <v>753</v>
      </c>
      <c r="O146" s="389" t="s">
        <v>128</v>
      </c>
      <c r="P146" s="390">
        <v>0</v>
      </c>
      <c r="Q146" s="391">
        <v>50</v>
      </c>
      <c r="R146" s="390">
        <v>50</v>
      </c>
      <c r="S146" s="321"/>
      <c r="T146" s="222" t="s">
        <v>62</v>
      </c>
      <c r="U146" s="88" t="s">
        <v>118</v>
      </c>
      <c r="V146" s="37" t="s">
        <v>136</v>
      </c>
      <c r="W146" s="223"/>
      <c r="X146" s="29"/>
      <c r="Y146" s="29"/>
      <c r="Z146" s="29"/>
      <c r="AA146" s="29"/>
      <c r="AB146" s="37"/>
      <c r="AC146" s="37"/>
      <c r="AD146" s="37"/>
      <c r="AE146" s="37"/>
      <c r="AF146" s="37"/>
      <c r="AG146" s="37"/>
      <c r="AH146" s="37"/>
      <c r="AI146" s="37"/>
      <c r="AJ146" s="37"/>
      <c r="AK146" s="37"/>
      <c r="AL146" s="37"/>
      <c r="AM146" s="37"/>
      <c r="AN146" s="37"/>
      <c r="AO146" s="37"/>
      <c r="AP146" s="37"/>
      <c r="AQ146" s="37"/>
      <c r="AR146" s="37"/>
      <c r="AS146" s="37"/>
      <c r="AT146" s="286">
        <v>0</v>
      </c>
      <c r="AU146" s="37"/>
      <c r="AV146" s="77"/>
      <c r="AW146" s="26" t="s">
        <v>62</v>
      </c>
      <c r="AX146" s="26" t="s">
        <v>62</v>
      </c>
      <c r="AY146" s="166" t="s">
        <v>62</v>
      </c>
      <c r="AZ146" s="26"/>
      <c r="BA146" s="26"/>
      <c r="BB146" s="77">
        <v>1</v>
      </c>
      <c r="BC146" s="42">
        <f t="shared" si="2"/>
        <v>2</v>
      </c>
      <c r="BD146" s="26"/>
      <c r="BE146" s="26"/>
      <c r="BF146" s="26"/>
      <c r="BG146" s="26"/>
      <c r="BH146" s="26"/>
      <c r="BI146" s="26"/>
      <c r="BJ146" s="37" t="s">
        <v>65</v>
      </c>
      <c r="BK146" s="37" t="s">
        <v>65</v>
      </c>
      <c r="BL146" s="37" t="s">
        <v>65</v>
      </c>
      <c r="BM146" s="37" t="s">
        <v>65</v>
      </c>
      <c r="BN146" s="37" t="s">
        <v>952</v>
      </c>
      <c r="BO146" s="37" t="s">
        <v>65</v>
      </c>
      <c r="BP146" s="38" t="s">
        <v>65</v>
      </c>
      <c r="BQ146" s="26" t="s">
        <v>1193</v>
      </c>
      <c r="BR146" s="26"/>
      <c r="BS146" s="26" t="s">
        <v>65</v>
      </c>
      <c r="BT146" s="26" t="s">
        <v>1193</v>
      </c>
      <c r="BU146" s="26"/>
      <c r="BV146" s="26"/>
      <c r="BW146" s="26"/>
      <c r="BX146" s="26" t="s">
        <v>881</v>
      </c>
      <c r="BZ146" s="6" t="s">
        <v>1230</v>
      </c>
      <c r="CA146" s="268" t="s">
        <v>1228</v>
      </c>
      <c r="CB146" s="56" t="s">
        <v>1270</v>
      </c>
      <c r="CC146" s="26" t="s">
        <v>1307</v>
      </c>
      <c r="CD146" s="26" t="s">
        <v>1307</v>
      </c>
      <c r="CF146" s="29" t="s">
        <v>1528</v>
      </c>
      <c r="CG146" s="29" t="s">
        <v>128</v>
      </c>
      <c r="CH146" s="376" t="s">
        <v>1542</v>
      </c>
    </row>
    <row r="147" spans="1:86" ht="52" x14ac:dyDescent="0.2">
      <c r="A147" s="370"/>
      <c r="B147" s="71"/>
      <c r="C147" s="371">
        <v>12</v>
      </c>
      <c r="D147" s="371" t="s">
        <v>882</v>
      </c>
      <c r="E147" s="139" t="s">
        <v>911</v>
      </c>
      <c r="F147" s="37" t="s">
        <v>912</v>
      </c>
      <c r="G147" s="29" t="s">
        <v>542</v>
      </c>
      <c r="H147" s="30" t="s">
        <v>128</v>
      </c>
      <c r="I147" s="37" t="s">
        <v>463</v>
      </c>
      <c r="J147" s="37" t="s">
        <v>55</v>
      </c>
      <c r="K147" s="33" t="s">
        <v>1475</v>
      </c>
      <c r="L147" s="33"/>
      <c r="M147" s="33" t="s">
        <v>914</v>
      </c>
      <c r="N147" s="33" t="s">
        <v>58</v>
      </c>
      <c r="O147" s="33" t="s">
        <v>915</v>
      </c>
      <c r="P147" s="39">
        <v>8.5999999999999993E-2</v>
      </c>
      <c r="Q147" s="39">
        <v>0.1</v>
      </c>
      <c r="R147" s="39">
        <v>0.17899999999999999</v>
      </c>
      <c r="S147" s="39"/>
      <c r="T147" s="29" t="s">
        <v>65</v>
      </c>
      <c r="U147" s="37" t="s">
        <v>54</v>
      </c>
      <c r="V147" s="37" t="s">
        <v>343</v>
      </c>
      <c r="W147" s="29" t="s">
        <v>547</v>
      </c>
      <c r="X147" s="29"/>
      <c r="Y147" s="29"/>
      <c r="Z147" s="29"/>
      <c r="AA147" s="29"/>
      <c r="AB147" s="37" t="s">
        <v>65</v>
      </c>
      <c r="AC147" s="37" t="s">
        <v>65</v>
      </c>
      <c r="AD147" s="37"/>
      <c r="AE147" s="37"/>
      <c r="AF147" s="37"/>
      <c r="AG147" s="37"/>
      <c r="AH147" s="37"/>
      <c r="AI147" s="37"/>
      <c r="AJ147" s="37"/>
      <c r="AK147" s="37"/>
      <c r="AL147" s="37"/>
      <c r="AM147" s="37"/>
      <c r="AN147" s="37"/>
      <c r="AO147" s="37"/>
      <c r="AP147" s="37"/>
      <c r="AQ147" s="45">
        <v>7.1999999999999995E-2</v>
      </c>
      <c r="AR147" s="45">
        <v>7.5999999999999998E-2</v>
      </c>
      <c r="AS147" s="45">
        <v>0.09</v>
      </c>
      <c r="AT147" s="45">
        <v>8.5999999999999993E-2</v>
      </c>
      <c r="AU147" s="37"/>
      <c r="AV147" s="37"/>
      <c r="AW147" s="37" t="s">
        <v>65</v>
      </c>
      <c r="AX147" s="37" t="s">
        <v>65</v>
      </c>
      <c r="AY147" s="37" t="s">
        <v>67</v>
      </c>
      <c r="AZ147" s="37"/>
      <c r="BA147" s="324" t="s">
        <v>1438</v>
      </c>
      <c r="BB147" s="40">
        <v>1</v>
      </c>
      <c r="BC147" s="42">
        <f t="shared" si="2"/>
        <v>2</v>
      </c>
      <c r="BD147" s="230"/>
      <c r="BE147" s="230"/>
      <c r="BF147" s="230"/>
      <c r="BG147" s="50"/>
      <c r="BH147" s="231"/>
      <c r="BI147" s="230"/>
      <c r="BJ147" s="37" t="s">
        <v>65</v>
      </c>
      <c r="BK147" s="37" t="s">
        <v>65</v>
      </c>
      <c r="BL147" s="37" t="s">
        <v>65</v>
      </c>
      <c r="BM147" s="37" t="s">
        <v>65</v>
      </c>
      <c r="BN147" s="37" t="s">
        <v>916</v>
      </c>
      <c r="BO147" s="37" t="s">
        <v>65</v>
      </c>
      <c r="BP147" s="67"/>
      <c r="BQ147" s="26" t="s">
        <v>1198</v>
      </c>
      <c r="BR147" s="26"/>
      <c r="BS147" s="26" t="s">
        <v>65</v>
      </c>
      <c r="BT147" s="26" t="s">
        <v>1198</v>
      </c>
      <c r="BU147" s="26"/>
      <c r="BV147" s="26"/>
      <c r="BW147" s="26"/>
      <c r="BX147" s="26"/>
      <c r="BZ147" s="6" t="s">
        <v>1230</v>
      </c>
      <c r="CA147" s="268" t="s">
        <v>1228</v>
      </c>
      <c r="CB147" s="195" t="s">
        <v>1275</v>
      </c>
      <c r="CC147" s="26" t="s">
        <v>1307</v>
      </c>
      <c r="CD147" s="33" t="s">
        <v>1387</v>
      </c>
      <c r="CE147" s="268" t="s">
        <v>1220</v>
      </c>
      <c r="CF147" s="29" t="s">
        <v>1528</v>
      </c>
      <c r="CG147" s="29" t="s">
        <v>547</v>
      </c>
      <c r="CH147" s="43"/>
    </row>
    <row r="148" spans="1:86" ht="65" x14ac:dyDescent="0.2">
      <c r="A148" s="569">
        <v>12</v>
      </c>
      <c r="B148" s="37">
        <v>1</v>
      </c>
      <c r="C148" s="371">
        <v>12</v>
      </c>
      <c r="D148" s="371" t="s">
        <v>882</v>
      </c>
      <c r="E148" s="190" t="s">
        <v>883</v>
      </c>
      <c r="F148" s="37" t="s">
        <v>884</v>
      </c>
      <c r="G148" s="29" t="s">
        <v>885</v>
      </c>
      <c r="H148" s="30" t="s">
        <v>719</v>
      </c>
      <c r="I148" s="29" t="s">
        <v>54</v>
      </c>
      <c r="J148" s="37" t="s">
        <v>55</v>
      </c>
      <c r="K148" s="33" t="s">
        <v>886</v>
      </c>
      <c r="L148" s="33"/>
      <c r="M148" s="33" t="s">
        <v>887</v>
      </c>
      <c r="N148" s="33" t="s">
        <v>888</v>
      </c>
      <c r="O148" s="33" t="s">
        <v>889</v>
      </c>
      <c r="P148" s="38" t="s">
        <v>890</v>
      </c>
      <c r="Q148" s="37" t="s">
        <v>891</v>
      </c>
      <c r="R148" s="37" t="s">
        <v>892</v>
      </c>
      <c r="S148" s="37"/>
      <c r="T148" s="39" t="s">
        <v>62</v>
      </c>
      <c r="U148" s="37" t="s">
        <v>463</v>
      </c>
      <c r="V148" s="37" t="s">
        <v>893</v>
      </c>
      <c r="W148" s="29" t="s">
        <v>463</v>
      </c>
      <c r="X148" s="29"/>
      <c r="Y148" s="29"/>
      <c r="Z148" s="29"/>
      <c r="AA148" s="29"/>
      <c r="AB148" s="37" t="s">
        <v>65</v>
      </c>
      <c r="AC148" s="37" t="s">
        <v>65</v>
      </c>
      <c r="AD148" s="37"/>
      <c r="AE148" s="37"/>
      <c r="AF148" s="37"/>
      <c r="AG148" s="37"/>
      <c r="AH148" s="37"/>
      <c r="AI148" s="37"/>
      <c r="AJ148" s="37"/>
      <c r="AK148" s="37"/>
      <c r="AL148" s="37"/>
      <c r="AM148" s="37"/>
      <c r="AN148" s="37"/>
      <c r="AO148" s="37"/>
      <c r="AP148" s="37"/>
      <c r="AQ148" s="37"/>
      <c r="AR148" s="37" t="s">
        <v>894</v>
      </c>
      <c r="AS148" s="38" t="s">
        <v>66</v>
      </c>
      <c r="AT148" s="38" t="s">
        <v>66</v>
      </c>
      <c r="AU148" s="38" t="s">
        <v>66</v>
      </c>
      <c r="AV148" s="38"/>
      <c r="AW148" s="37" t="s">
        <v>65</v>
      </c>
      <c r="AX148" s="37" t="s">
        <v>65</v>
      </c>
      <c r="AY148" s="37" t="s">
        <v>62</v>
      </c>
      <c r="AZ148" s="37"/>
      <c r="BA148" s="37"/>
      <c r="BB148" s="40">
        <v>1</v>
      </c>
      <c r="BC148" s="42">
        <f t="shared" si="2"/>
        <v>2</v>
      </c>
      <c r="BD148" s="26"/>
      <c r="BE148" s="26"/>
      <c r="BF148" s="26"/>
      <c r="BG148" s="26"/>
      <c r="BH148" s="26"/>
      <c r="BI148" s="26"/>
      <c r="BJ148" s="37" t="s">
        <v>65</v>
      </c>
      <c r="BK148" s="37" t="s">
        <v>65</v>
      </c>
      <c r="BL148" s="37" t="s">
        <v>65</v>
      </c>
      <c r="BM148" s="37" t="s">
        <v>65</v>
      </c>
      <c r="BN148" s="37" t="s">
        <v>62</v>
      </c>
      <c r="BO148" s="37" t="s">
        <v>65</v>
      </c>
      <c r="BP148" s="38" t="s">
        <v>65</v>
      </c>
      <c r="BQ148" s="26" t="s">
        <v>1194</v>
      </c>
      <c r="BR148" s="26"/>
      <c r="BS148" s="26" t="s">
        <v>65</v>
      </c>
      <c r="BT148" s="26" t="s">
        <v>1194</v>
      </c>
      <c r="BU148" s="26"/>
      <c r="BV148" s="26"/>
      <c r="BW148" s="26"/>
      <c r="BX148" s="26"/>
      <c r="BZ148" s="6" t="s">
        <v>1225</v>
      </c>
      <c r="CA148" s="268" t="s">
        <v>1228</v>
      </c>
      <c r="CB148" s="37" t="s">
        <v>1270</v>
      </c>
      <c r="CC148" s="26" t="s">
        <v>1307</v>
      </c>
      <c r="CD148" s="33" t="s">
        <v>1383</v>
      </c>
      <c r="CF148" s="29" t="s">
        <v>1528</v>
      </c>
      <c r="CG148" s="30" t="s">
        <v>719</v>
      </c>
      <c r="CH148" s="43"/>
    </row>
    <row r="149" spans="1:86" ht="91" x14ac:dyDescent="0.2">
      <c r="A149" s="569"/>
      <c r="B149" s="132">
        <v>1</v>
      </c>
      <c r="C149" s="371">
        <v>12</v>
      </c>
      <c r="D149" s="371" t="s">
        <v>882</v>
      </c>
      <c r="E149" s="130" t="s">
        <v>895</v>
      </c>
      <c r="F149" s="58" t="s">
        <v>896</v>
      </c>
      <c r="G149" s="59" t="s">
        <v>128</v>
      </c>
      <c r="H149" s="68" t="s">
        <v>1521</v>
      </c>
      <c r="I149" s="59" t="s">
        <v>110</v>
      </c>
      <c r="J149" s="58" t="s">
        <v>55</v>
      </c>
      <c r="K149" s="68" t="s">
        <v>898</v>
      </c>
      <c r="L149" s="68"/>
      <c r="M149" s="58" t="s">
        <v>899</v>
      </c>
      <c r="N149" s="58" t="s">
        <v>900</v>
      </c>
      <c r="O149" s="58" t="s">
        <v>353</v>
      </c>
      <c r="P149" s="224">
        <v>210132</v>
      </c>
      <c r="Q149" s="225">
        <v>738461</v>
      </c>
      <c r="R149" s="224">
        <v>2806130</v>
      </c>
      <c r="S149" s="224"/>
      <c r="T149" s="57" t="s">
        <v>62</v>
      </c>
      <c r="U149" s="58" t="s">
        <v>605</v>
      </c>
      <c r="V149" s="58" t="s">
        <v>136</v>
      </c>
      <c r="W149" s="58" t="s">
        <v>118</v>
      </c>
      <c r="X149" s="59"/>
      <c r="Y149" s="59"/>
      <c r="Z149" s="59"/>
      <c r="AA149" s="59"/>
      <c r="AB149" s="58" t="s">
        <v>62</v>
      </c>
      <c r="AC149" s="58" t="s">
        <v>62</v>
      </c>
      <c r="AD149" s="58" t="s">
        <v>118</v>
      </c>
      <c r="AE149" s="58"/>
      <c r="AF149" s="58"/>
      <c r="AG149" s="58"/>
      <c r="AH149" s="58"/>
      <c r="AI149" s="58"/>
      <c r="AJ149" s="58"/>
      <c r="AK149" s="58"/>
      <c r="AL149" s="58"/>
      <c r="AM149" s="58"/>
      <c r="AN149" s="226">
        <v>86980</v>
      </c>
      <c r="AO149" s="226">
        <v>123853</v>
      </c>
      <c r="AP149" s="226">
        <v>119217</v>
      </c>
      <c r="AQ149" s="227">
        <v>191834.3</v>
      </c>
      <c r="AR149" s="228">
        <v>197860.8</v>
      </c>
      <c r="AS149" s="228">
        <v>264852.2</v>
      </c>
      <c r="AT149" s="228">
        <v>210132.9</v>
      </c>
      <c r="AU149" s="228">
        <v>183716.2</v>
      </c>
      <c r="AV149" s="77"/>
      <c r="AW149" s="26" t="s">
        <v>65</v>
      </c>
      <c r="AX149" s="26" t="s">
        <v>62</v>
      </c>
      <c r="AY149" s="26" t="s">
        <v>67</v>
      </c>
      <c r="AZ149" s="137"/>
      <c r="BA149" s="137"/>
      <c r="BB149" s="77">
        <v>1</v>
      </c>
      <c r="BC149" s="42">
        <f t="shared" si="2"/>
        <v>2</v>
      </c>
      <c r="BD149" s="137"/>
      <c r="BE149" s="137"/>
      <c r="BF149" s="137"/>
      <c r="BG149" s="137"/>
      <c r="BH149" s="137"/>
      <c r="BI149" s="26" t="s">
        <v>901</v>
      </c>
      <c r="BJ149" s="58" t="s">
        <v>65</v>
      </c>
      <c r="BK149" s="37" t="s">
        <v>65</v>
      </c>
      <c r="BL149" s="37" t="s">
        <v>65</v>
      </c>
      <c r="BM149" s="37" t="s">
        <v>65</v>
      </c>
      <c r="BN149" s="26" t="s">
        <v>86</v>
      </c>
      <c r="BO149" s="58" t="s">
        <v>65</v>
      </c>
      <c r="BP149" s="67"/>
      <c r="BQ149" s="26" t="s">
        <v>1195</v>
      </c>
      <c r="BR149" s="26"/>
      <c r="BS149" s="26" t="s">
        <v>65</v>
      </c>
      <c r="BT149" s="26" t="s">
        <v>1195</v>
      </c>
      <c r="BU149" s="26"/>
      <c r="BV149" s="26"/>
      <c r="BW149" s="26"/>
      <c r="BX149" s="26"/>
      <c r="BZ149" s="6" t="s">
        <v>1230</v>
      </c>
      <c r="CA149" s="268" t="s">
        <v>1228</v>
      </c>
      <c r="CB149" s="224" t="s">
        <v>1274</v>
      </c>
      <c r="CC149" s="26" t="s">
        <v>1308</v>
      </c>
      <c r="CD149" s="33" t="s">
        <v>1384</v>
      </c>
      <c r="CE149" s="268" t="s">
        <v>1256</v>
      </c>
      <c r="CF149" s="29" t="s">
        <v>1528</v>
      </c>
      <c r="CG149" s="29" t="s">
        <v>547</v>
      </c>
      <c r="CH149" s="43"/>
    </row>
    <row r="150" spans="1:86" ht="91" x14ac:dyDescent="0.2">
      <c r="A150" s="569"/>
      <c r="B150" s="132">
        <v>1</v>
      </c>
      <c r="C150" s="371">
        <v>12</v>
      </c>
      <c r="D150" s="371" t="s">
        <v>882</v>
      </c>
      <c r="E150" s="130" t="s">
        <v>895</v>
      </c>
      <c r="F150" s="58" t="s">
        <v>896</v>
      </c>
      <c r="G150" s="59" t="s">
        <v>128</v>
      </c>
      <c r="H150" s="68" t="s">
        <v>1521</v>
      </c>
      <c r="I150" s="59" t="s">
        <v>110</v>
      </c>
      <c r="J150" s="58" t="s">
        <v>55</v>
      </c>
      <c r="K150" s="68" t="s">
        <v>903</v>
      </c>
      <c r="L150" s="68"/>
      <c r="M150" s="58" t="s">
        <v>904</v>
      </c>
      <c r="N150" s="58" t="s">
        <v>58</v>
      </c>
      <c r="O150" s="58" t="s">
        <v>905</v>
      </c>
      <c r="P150" s="392">
        <v>9.1999999999999998E-2</v>
      </c>
      <c r="Q150" s="229">
        <v>0.3</v>
      </c>
      <c r="R150" s="195">
        <v>1</v>
      </c>
      <c r="S150" s="195"/>
      <c r="T150" s="57" t="s">
        <v>62</v>
      </c>
      <c r="U150" s="58" t="s">
        <v>605</v>
      </c>
      <c r="V150" s="58" t="s">
        <v>136</v>
      </c>
      <c r="W150" s="59" t="s">
        <v>128</v>
      </c>
      <c r="X150" s="59"/>
      <c r="Y150" s="59"/>
      <c r="Z150" s="59"/>
      <c r="AA150" s="59"/>
      <c r="AB150" s="58" t="s">
        <v>62</v>
      </c>
      <c r="AC150" s="58" t="s">
        <v>62</v>
      </c>
      <c r="AD150" s="58" t="s">
        <v>118</v>
      </c>
      <c r="AE150" s="58"/>
      <c r="AF150" s="58"/>
      <c r="AG150" s="58"/>
      <c r="AH150" s="58"/>
      <c r="AI150" s="58"/>
      <c r="AJ150" s="58"/>
      <c r="AK150" s="58"/>
      <c r="AL150" s="58"/>
      <c r="AM150" s="58"/>
      <c r="AN150" s="58"/>
      <c r="AO150" s="58"/>
      <c r="AP150" s="58"/>
      <c r="AQ150" s="58"/>
      <c r="AR150" s="195">
        <v>9.4E-2</v>
      </c>
      <c r="AS150" s="195">
        <v>0.10100000000000001</v>
      </c>
      <c r="AT150" s="195">
        <v>9.1999999999999998E-2</v>
      </c>
      <c r="AU150" s="195"/>
      <c r="AV150" s="77"/>
      <c r="AW150" s="26" t="s">
        <v>65</v>
      </c>
      <c r="AX150" s="26" t="s">
        <v>62</v>
      </c>
      <c r="AY150" s="26" t="s">
        <v>62</v>
      </c>
      <c r="AZ150" s="137"/>
      <c r="BA150" s="137"/>
      <c r="BB150" s="77">
        <v>1</v>
      </c>
      <c r="BC150" s="42">
        <f t="shared" si="2"/>
        <v>2</v>
      </c>
      <c r="BD150" s="137"/>
      <c r="BE150" s="137"/>
      <c r="BF150" s="137"/>
      <c r="BG150" s="137"/>
      <c r="BH150" s="137"/>
      <c r="BI150" s="26" t="s">
        <v>906</v>
      </c>
      <c r="BJ150" s="58" t="s">
        <v>65</v>
      </c>
      <c r="BK150" s="37" t="s">
        <v>65</v>
      </c>
      <c r="BL150" s="37" t="s">
        <v>65</v>
      </c>
      <c r="BM150" s="37" t="s">
        <v>65</v>
      </c>
      <c r="BN150" s="26" t="s">
        <v>86</v>
      </c>
      <c r="BO150" s="58" t="s">
        <v>65</v>
      </c>
      <c r="BP150" s="67"/>
      <c r="BQ150" s="26" t="s">
        <v>1196</v>
      </c>
      <c r="BR150" s="26"/>
      <c r="BS150" s="26" t="s">
        <v>65</v>
      </c>
      <c r="BT150" s="26" t="s">
        <v>1196</v>
      </c>
      <c r="BU150" s="26"/>
      <c r="BV150" s="26"/>
      <c r="BW150" s="26"/>
      <c r="BX150" s="26"/>
      <c r="BZ150" s="6" t="s">
        <v>1230</v>
      </c>
      <c r="CA150" s="268" t="s">
        <v>1228</v>
      </c>
      <c r="CB150" s="195" t="s">
        <v>1275</v>
      </c>
      <c r="CC150" s="26" t="s">
        <v>1307</v>
      </c>
      <c r="CD150" s="33" t="s">
        <v>1385</v>
      </c>
      <c r="CF150" s="29" t="s">
        <v>1528</v>
      </c>
      <c r="CG150" s="219" t="s">
        <v>1544</v>
      </c>
      <c r="CH150" s="382" t="s">
        <v>1545</v>
      </c>
    </row>
    <row r="151" spans="1:86" ht="91" x14ac:dyDescent="0.2">
      <c r="A151" s="569"/>
      <c r="B151" s="132">
        <v>1</v>
      </c>
      <c r="C151" s="371">
        <v>12</v>
      </c>
      <c r="D151" s="371" t="s">
        <v>882</v>
      </c>
      <c r="E151" s="130" t="s">
        <v>895</v>
      </c>
      <c r="F151" s="58" t="s">
        <v>896</v>
      </c>
      <c r="G151" s="59" t="s">
        <v>128</v>
      </c>
      <c r="H151" s="68" t="s">
        <v>1521</v>
      </c>
      <c r="I151" s="59" t="s">
        <v>110</v>
      </c>
      <c r="J151" s="58" t="s">
        <v>55</v>
      </c>
      <c r="K151" s="68" t="s">
        <v>907</v>
      </c>
      <c r="L151" s="68"/>
      <c r="M151" s="58" t="s">
        <v>908</v>
      </c>
      <c r="N151" s="58" t="s">
        <v>900</v>
      </c>
      <c r="O151" s="58" t="s">
        <v>909</v>
      </c>
      <c r="P151" s="224">
        <v>1918</v>
      </c>
      <c r="Q151" s="225">
        <v>4036</v>
      </c>
      <c r="R151" s="224">
        <v>20551</v>
      </c>
      <c r="S151" s="224"/>
      <c r="T151" s="57" t="s">
        <v>62</v>
      </c>
      <c r="U151" s="58" t="s">
        <v>605</v>
      </c>
      <c r="V151" s="58" t="s">
        <v>136</v>
      </c>
      <c r="W151" s="59" t="s">
        <v>128</v>
      </c>
      <c r="X151" s="59"/>
      <c r="Y151" s="59"/>
      <c r="Z151" s="59"/>
      <c r="AA151" s="59"/>
      <c r="AB151" s="58" t="s">
        <v>62</v>
      </c>
      <c r="AC151" s="58" t="s">
        <v>62</v>
      </c>
      <c r="AD151" s="58" t="s">
        <v>118</v>
      </c>
      <c r="AE151" s="58"/>
      <c r="AF151" s="58"/>
      <c r="AG151" s="58"/>
      <c r="AH151" s="58"/>
      <c r="AI151" s="58"/>
      <c r="AJ151" s="58"/>
      <c r="AK151" s="58"/>
      <c r="AL151" s="58"/>
      <c r="AM151" s="58"/>
      <c r="AN151" s="58"/>
      <c r="AO151" s="58"/>
      <c r="AP151" s="58"/>
      <c r="AQ151" s="58">
        <v>255</v>
      </c>
      <c r="AR151" s="224">
        <v>509</v>
      </c>
      <c r="AS151" s="226">
        <v>1144</v>
      </c>
      <c r="AT151" s="226">
        <v>1918</v>
      </c>
      <c r="AU151" s="58"/>
      <c r="AV151" s="77"/>
      <c r="AW151" s="26" t="s">
        <v>65</v>
      </c>
      <c r="AX151" s="26" t="s">
        <v>62</v>
      </c>
      <c r="AY151" s="26" t="s">
        <v>62</v>
      </c>
      <c r="AZ151" s="137"/>
      <c r="BA151" s="137"/>
      <c r="BB151" s="77">
        <v>1</v>
      </c>
      <c r="BC151" s="42">
        <f t="shared" si="2"/>
        <v>2</v>
      </c>
      <c r="BD151" s="137"/>
      <c r="BE151" s="137"/>
      <c r="BF151" s="137"/>
      <c r="BG151" s="137"/>
      <c r="BH151" s="137"/>
      <c r="BI151" s="26" t="s">
        <v>910</v>
      </c>
      <c r="BJ151" s="58" t="s">
        <v>65</v>
      </c>
      <c r="BK151" s="37" t="s">
        <v>65</v>
      </c>
      <c r="BL151" s="37" t="s">
        <v>65</v>
      </c>
      <c r="BM151" s="287" t="s">
        <v>62</v>
      </c>
      <c r="BN151" s="58" t="s">
        <v>86</v>
      </c>
      <c r="BO151" s="58" t="s">
        <v>65</v>
      </c>
      <c r="BP151" s="67"/>
      <c r="BQ151" s="26" t="s">
        <v>1197</v>
      </c>
      <c r="BR151" s="26"/>
      <c r="BS151" s="26" t="s">
        <v>65</v>
      </c>
      <c r="BT151" s="26" t="s">
        <v>1197</v>
      </c>
      <c r="BU151" s="26"/>
      <c r="BV151" s="26"/>
      <c r="BW151" s="26"/>
      <c r="BX151" s="26"/>
      <c r="BZ151" s="6" t="s">
        <v>1230</v>
      </c>
      <c r="CA151" s="268" t="s">
        <v>1228</v>
      </c>
      <c r="CB151" s="224" t="s">
        <v>1276</v>
      </c>
      <c r="CC151" s="26" t="s">
        <v>1308</v>
      </c>
      <c r="CD151" s="33" t="s">
        <v>1386</v>
      </c>
      <c r="CE151" s="268" t="s">
        <v>1256</v>
      </c>
      <c r="CF151" s="29" t="s">
        <v>1528</v>
      </c>
      <c r="CG151" s="219" t="s">
        <v>1544</v>
      </c>
      <c r="CH151" s="382" t="s">
        <v>1546</v>
      </c>
    </row>
    <row r="152" spans="1:86" ht="160" x14ac:dyDescent="0.2">
      <c r="A152" s="569"/>
      <c r="B152" s="37">
        <v>1</v>
      </c>
      <c r="C152" s="371">
        <v>12</v>
      </c>
      <c r="D152" s="371" t="s">
        <v>882</v>
      </c>
      <c r="E152" s="130" t="s">
        <v>917</v>
      </c>
      <c r="F152" s="58" t="s">
        <v>918</v>
      </c>
      <c r="G152" s="59" t="s">
        <v>669</v>
      </c>
      <c r="H152" s="68"/>
      <c r="I152" s="59" t="s">
        <v>129</v>
      </c>
      <c r="J152" s="58" t="s">
        <v>919</v>
      </c>
      <c r="K152" s="59" t="s">
        <v>920</v>
      </c>
      <c r="L152" s="59"/>
      <c r="M152" s="58" t="s">
        <v>921</v>
      </c>
      <c r="N152" s="58" t="s">
        <v>58</v>
      </c>
      <c r="O152" s="58" t="s">
        <v>923</v>
      </c>
      <c r="P152" s="181">
        <v>0.25</v>
      </c>
      <c r="Q152" s="181">
        <v>0.35</v>
      </c>
      <c r="R152" s="181">
        <v>0.35</v>
      </c>
      <c r="S152" s="304"/>
      <c r="T152" s="57" t="s">
        <v>62</v>
      </c>
      <c r="U152" s="58" t="s">
        <v>54</v>
      </c>
      <c r="V152" s="58" t="s">
        <v>136</v>
      </c>
      <c r="W152" s="59" t="s">
        <v>128</v>
      </c>
      <c r="X152" s="59" t="s">
        <v>719</v>
      </c>
      <c r="Y152" s="59"/>
      <c r="Z152" s="59"/>
      <c r="AA152" s="59"/>
      <c r="AB152" s="58" t="s">
        <v>278</v>
      </c>
      <c r="AC152" s="58" t="s">
        <v>278</v>
      </c>
      <c r="AD152" s="58" t="s">
        <v>118</v>
      </c>
      <c r="AE152" s="58"/>
      <c r="AF152" s="58"/>
      <c r="AG152" s="58"/>
      <c r="AH152" s="58"/>
      <c r="AI152" s="58"/>
      <c r="AJ152" s="58"/>
      <c r="AK152" s="58"/>
      <c r="AL152" s="58"/>
      <c r="AM152" s="58"/>
      <c r="AN152" s="58"/>
      <c r="AO152" s="58"/>
      <c r="AP152" s="58"/>
      <c r="AQ152" s="58"/>
      <c r="AR152" s="58"/>
      <c r="AS152" s="58"/>
      <c r="AT152" s="58"/>
      <c r="AU152" s="58"/>
      <c r="AV152" s="58"/>
      <c r="AW152" s="58" t="s">
        <v>62</v>
      </c>
      <c r="AX152" s="58" t="s">
        <v>65</v>
      </c>
      <c r="AY152" s="58" t="s">
        <v>62</v>
      </c>
      <c r="AZ152" s="58"/>
      <c r="BA152" s="305" t="s">
        <v>1390</v>
      </c>
      <c r="BB152" s="77">
        <v>1</v>
      </c>
      <c r="BC152" s="42">
        <f t="shared" si="2"/>
        <v>2</v>
      </c>
      <c r="BD152" s="137"/>
      <c r="BE152" s="137"/>
      <c r="BF152" s="137"/>
      <c r="BG152" s="137"/>
      <c r="BH152" s="137"/>
      <c r="BI152" s="26"/>
      <c r="BJ152" s="58" t="s">
        <v>65</v>
      </c>
      <c r="BK152" s="37" t="s">
        <v>65</v>
      </c>
      <c r="BL152" s="37" t="s">
        <v>65</v>
      </c>
      <c r="BM152" s="37" t="s">
        <v>65</v>
      </c>
      <c r="BN152" s="58" t="s">
        <v>62</v>
      </c>
      <c r="BO152" s="58" t="s">
        <v>65</v>
      </c>
      <c r="BP152" s="67"/>
      <c r="BQ152" s="26" t="s">
        <v>1199</v>
      </c>
      <c r="BR152" s="26"/>
      <c r="BS152" s="26" t="s">
        <v>65</v>
      </c>
      <c r="BT152" s="26" t="s">
        <v>1199</v>
      </c>
      <c r="BU152" s="26"/>
      <c r="BV152" s="26"/>
      <c r="BW152" s="26"/>
      <c r="BX152" s="26"/>
      <c r="BZ152" s="6" t="s">
        <v>1230</v>
      </c>
      <c r="CA152" s="268" t="s">
        <v>1228</v>
      </c>
      <c r="CB152" s="195" t="s">
        <v>1277</v>
      </c>
      <c r="CC152" s="26" t="s">
        <v>1309</v>
      </c>
      <c r="CD152" s="33" t="s">
        <v>1388</v>
      </c>
      <c r="CE152" s="268" t="s">
        <v>1220</v>
      </c>
      <c r="CF152" s="29" t="s">
        <v>1528</v>
      </c>
      <c r="CG152" s="29" t="s">
        <v>719</v>
      </c>
      <c r="CH152" s="43"/>
    </row>
    <row r="153" spans="1:86" ht="52" x14ac:dyDescent="0.2">
      <c r="A153" s="569"/>
      <c r="B153" s="232">
        <v>1</v>
      </c>
      <c r="C153" s="371">
        <v>12</v>
      </c>
      <c r="D153" s="371" t="s">
        <v>882</v>
      </c>
      <c r="E153" s="130" t="s">
        <v>924</v>
      </c>
      <c r="F153" s="58" t="s">
        <v>925</v>
      </c>
      <c r="G153" s="59" t="s">
        <v>719</v>
      </c>
      <c r="H153" s="68" t="s">
        <v>1522</v>
      </c>
      <c r="I153" s="59" t="s">
        <v>110</v>
      </c>
      <c r="J153" s="58" t="s">
        <v>55</v>
      </c>
      <c r="K153" s="58" t="s">
        <v>927</v>
      </c>
      <c r="L153" s="58"/>
      <c r="M153" s="58" t="s">
        <v>928</v>
      </c>
      <c r="N153" s="58" t="s">
        <v>929</v>
      </c>
      <c r="O153" s="58" t="s">
        <v>605</v>
      </c>
      <c r="P153" s="233">
        <v>90</v>
      </c>
      <c r="Q153" s="234">
        <v>653</v>
      </c>
      <c r="R153" s="233">
        <v>12630</v>
      </c>
      <c r="S153" s="233"/>
      <c r="T153" s="57" t="s">
        <v>62</v>
      </c>
      <c r="U153" s="58" t="s">
        <v>930</v>
      </c>
      <c r="V153" s="58" t="s">
        <v>136</v>
      </c>
      <c r="W153" s="58" t="s">
        <v>118</v>
      </c>
      <c r="X153" s="59"/>
      <c r="Y153" s="59"/>
      <c r="Z153" s="59"/>
      <c r="AA153" s="59"/>
      <c r="AB153" s="58" t="s">
        <v>62</v>
      </c>
      <c r="AC153" s="58" t="s">
        <v>62</v>
      </c>
      <c r="AD153" s="58"/>
      <c r="AE153" s="58"/>
      <c r="AF153" s="58"/>
      <c r="AG153" s="58"/>
      <c r="AH153" s="58"/>
      <c r="AI153" s="58"/>
      <c r="AJ153" s="58"/>
      <c r="AK153" s="58"/>
      <c r="AL153" s="58"/>
      <c r="AM153" s="58"/>
      <c r="AN153" s="58"/>
      <c r="AO153" s="58"/>
      <c r="AP153" s="58"/>
      <c r="AQ153" s="58"/>
      <c r="AR153" s="58"/>
      <c r="AS153" s="58">
        <v>70</v>
      </c>
      <c r="AT153" s="58">
        <v>90</v>
      </c>
      <c r="AU153" s="58">
        <v>244</v>
      </c>
      <c r="AV153" s="58">
        <v>434</v>
      </c>
      <c r="AW153" s="58" t="s">
        <v>62</v>
      </c>
      <c r="AX153" s="58" t="s">
        <v>62</v>
      </c>
      <c r="AY153" s="58" t="s">
        <v>62</v>
      </c>
      <c r="AZ153" s="137"/>
      <c r="BA153" s="137"/>
      <c r="BB153" s="77">
        <v>1</v>
      </c>
      <c r="BC153" s="42">
        <f t="shared" si="2"/>
        <v>2</v>
      </c>
      <c r="BD153" s="137"/>
      <c r="BE153" s="137"/>
      <c r="BF153" s="137"/>
      <c r="BG153" s="137"/>
      <c r="BH153" s="137"/>
      <c r="BI153" s="26"/>
      <c r="BJ153" s="58" t="s">
        <v>65</v>
      </c>
      <c r="BK153" s="37" t="s">
        <v>65</v>
      </c>
      <c r="BL153" s="37" t="s">
        <v>65</v>
      </c>
      <c r="BM153" s="37" t="s">
        <v>65</v>
      </c>
      <c r="BN153" s="58" t="s">
        <v>62</v>
      </c>
      <c r="BO153" s="58" t="s">
        <v>65</v>
      </c>
      <c r="BP153" s="67"/>
      <c r="BQ153" s="26" t="s">
        <v>1200</v>
      </c>
      <c r="BR153" s="26"/>
      <c r="BS153" s="26" t="s">
        <v>65</v>
      </c>
      <c r="BT153" s="26" t="s">
        <v>1200</v>
      </c>
      <c r="BU153" s="26"/>
      <c r="BV153" s="26"/>
      <c r="BW153" s="26"/>
      <c r="BX153" s="26"/>
      <c r="BZ153" s="6" t="s">
        <v>1230</v>
      </c>
      <c r="CA153" s="268" t="s">
        <v>1228</v>
      </c>
      <c r="CB153" s="195" t="s">
        <v>1278</v>
      </c>
      <c r="CC153" s="26" t="s">
        <v>1308</v>
      </c>
      <c r="CD153" s="33" t="s">
        <v>1389</v>
      </c>
      <c r="CE153" s="268" t="s">
        <v>1220</v>
      </c>
      <c r="CF153" s="29" t="s">
        <v>1528</v>
      </c>
      <c r="CG153" s="219" t="s">
        <v>1539</v>
      </c>
      <c r="CH153" s="382" t="s">
        <v>1546</v>
      </c>
    </row>
    <row r="154" spans="1:86" ht="169" x14ac:dyDescent="0.2">
      <c r="A154" s="368"/>
      <c r="B154" s="26">
        <v>1</v>
      </c>
      <c r="C154" s="371">
        <v>13</v>
      </c>
      <c r="D154" s="371" t="s">
        <v>931</v>
      </c>
      <c r="E154" s="27" t="s">
        <v>944</v>
      </c>
      <c r="F154" s="37" t="s">
        <v>945</v>
      </c>
      <c r="G154" s="219" t="s">
        <v>946</v>
      </c>
      <c r="H154" s="30" t="s">
        <v>1523</v>
      </c>
      <c r="I154" s="31" t="s">
        <v>721</v>
      </c>
      <c r="J154" s="32" t="s">
        <v>55</v>
      </c>
      <c r="K154" s="37" t="s">
        <v>1476</v>
      </c>
      <c r="L154" s="37"/>
      <c r="M154" s="235" t="s">
        <v>949</v>
      </c>
      <c r="N154" s="139" t="s">
        <v>58</v>
      </c>
      <c r="O154" s="37" t="s">
        <v>353</v>
      </c>
      <c r="P154" s="62" t="s">
        <v>950</v>
      </c>
      <c r="Q154" s="400" t="s">
        <v>189</v>
      </c>
      <c r="R154" s="62">
        <v>0.2</v>
      </c>
      <c r="S154" s="39"/>
      <c r="T154" s="29" t="s">
        <v>65</v>
      </c>
      <c r="U154" s="37" t="s">
        <v>353</v>
      </c>
      <c r="V154" s="37" t="s">
        <v>136</v>
      </c>
      <c r="W154" s="29" t="s">
        <v>128</v>
      </c>
      <c r="X154" s="29" t="s">
        <v>951</v>
      </c>
      <c r="Y154" s="29"/>
      <c r="Z154" s="29"/>
      <c r="AA154" s="29"/>
      <c r="AB154" s="37" t="s">
        <v>65</v>
      </c>
      <c r="AC154" s="37" t="s">
        <v>65</v>
      </c>
      <c r="AD154" s="37" t="s">
        <v>463</v>
      </c>
      <c r="AE154" s="38" t="s">
        <v>66</v>
      </c>
      <c r="AF154" s="37" t="s">
        <v>952</v>
      </c>
      <c r="AG154" s="37" t="s">
        <v>952</v>
      </c>
      <c r="AH154" s="37" t="s">
        <v>952</v>
      </c>
      <c r="AI154" s="37" t="s">
        <v>952</v>
      </c>
      <c r="AJ154" s="37" t="s">
        <v>952</v>
      </c>
      <c r="AK154" s="37" t="s">
        <v>952</v>
      </c>
      <c r="AL154" s="37" t="s">
        <v>952</v>
      </c>
      <c r="AM154" s="37" t="s">
        <v>952</v>
      </c>
      <c r="AN154" s="37" t="s">
        <v>952</v>
      </c>
      <c r="AO154" s="286">
        <v>0</v>
      </c>
      <c r="AP154" s="37" t="s">
        <v>952</v>
      </c>
      <c r="AQ154" s="37" t="s">
        <v>952</v>
      </c>
      <c r="AR154" s="37" t="s">
        <v>952</v>
      </c>
      <c r="AS154" s="37" t="s">
        <v>952</v>
      </c>
      <c r="AT154" s="286">
        <v>0</v>
      </c>
      <c r="AU154" s="37"/>
      <c r="AV154" s="77"/>
      <c r="AW154" s="26" t="s">
        <v>62</v>
      </c>
      <c r="AX154" s="26" t="s">
        <v>62</v>
      </c>
      <c r="AY154" s="26" t="s">
        <v>62</v>
      </c>
      <c r="AZ154" s="26"/>
      <c r="BA154" s="324" t="s">
        <v>1438</v>
      </c>
      <c r="BB154" s="77">
        <v>1</v>
      </c>
      <c r="BC154" s="42">
        <f t="shared" si="2"/>
        <v>2</v>
      </c>
      <c r="BD154" s="26"/>
      <c r="BE154" s="26"/>
      <c r="BF154" s="26"/>
      <c r="BG154" s="26"/>
      <c r="BH154" s="26"/>
      <c r="BI154" s="26"/>
      <c r="BJ154" s="37" t="s">
        <v>65</v>
      </c>
      <c r="BK154" s="37" t="s">
        <v>65</v>
      </c>
      <c r="BL154" s="37" t="s">
        <v>65</v>
      </c>
      <c r="BM154" s="37" t="s">
        <v>65</v>
      </c>
      <c r="BN154" s="37" t="s">
        <v>952</v>
      </c>
      <c r="BO154" s="37" t="s">
        <v>65</v>
      </c>
      <c r="BP154" s="38" t="s">
        <v>65</v>
      </c>
      <c r="BQ154" s="26" t="s">
        <v>1201</v>
      </c>
      <c r="BR154" s="26"/>
      <c r="BS154" s="26" t="s">
        <v>65</v>
      </c>
      <c r="BT154" s="26" t="s">
        <v>1201</v>
      </c>
      <c r="BU154" s="26"/>
      <c r="BV154" s="26"/>
      <c r="BW154" s="26"/>
      <c r="BX154" s="26"/>
      <c r="BZ154" s="268" t="s">
        <v>1230</v>
      </c>
      <c r="CA154" s="268" t="s">
        <v>1228</v>
      </c>
      <c r="CB154" s="6"/>
      <c r="CC154" s="26" t="s">
        <v>1310</v>
      </c>
      <c r="CD154" s="112" t="s">
        <v>1256</v>
      </c>
      <c r="CF154" s="375" t="s">
        <v>1533</v>
      </c>
      <c r="CG154" s="375"/>
      <c r="CH154" s="376" t="s">
        <v>1563</v>
      </c>
    </row>
    <row r="155" spans="1:86" ht="104" x14ac:dyDescent="0.2">
      <c r="A155" s="570">
        <v>13</v>
      </c>
      <c r="B155" s="26">
        <v>1</v>
      </c>
      <c r="C155" s="371">
        <v>13</v>
      </c>
      <c r="D155" s="371" t="s">
        <v>931</v>
      </c>
      <c r="E155" s="27" t="s">
        <v>932</v>
      </c>
      <c r="F155" s="37" t="s">
        <v>933</v>
      </c>
      <c r="G155" s="29" t="s">
        <v>600</v>
      </c>
      <c r="H155" s="44" t="s">
        <v>1524</v>
      </c>
      <c r="I155" s="31" t="s">
        <v>54</v>
      </c>
      <c r="J155" s="32" t="s">
        <v>55</v>
      </c>
      <c r="K155" s="37" t="s">
        <v>874</v>
      </c>
      <c r="L155" s="37">
        <v>1</v>
      </c>
      <c r="M155" s="33" t="s">
        <v>935</v>
      </c>
      <c r="N155" s="386" t="s">
        <v>753</v>
      </c>
      <c r="O155" s="153" t="s">
        <v>128</v>
      </c>
      <c r="P155" s="383">
        <v>5</v>
      </c>
      <c r="Q155" s="384">
        <v>16</v>
      </c>
      <c r="R155" s="221">
        <v>32</v>
      </c>
      <c r="S155" s="221"/>
      <c r="T155" s="39" t="s">
        <v>62</v>
      </c>
      <c r="U155" s="37" t="s">
        <v>877</v>
      </c>
      <c r="V155" s="37" t="s">
        <v>136</v>
      </c>
      <c r="W155" s="29" t="s">
        <v>128</v>
      </c>
      <c r="X155" s="29"/>
      <c r="Y155" s="29"/>
      <c r="Z155" s="29"/>
      <c r="AA155" s="29"/>
      <c r="AB155" s="37" t="s">
        <v>278</v>
      </c>
      <c r="AC155" s="37" t="s">
        <v>65</v>
      </c>
      <c r="AD155" s="37"/>
      <c r="AE155" s="37" t="s">
        <v>66</v>
      </c>
      <c r="AF155" s="37" t="s">
        <v>66</v>
      </c>
      <c r="AG155" s="37" t="s">
        <v>66</v>
      </c>
      <c r="AH155" s="37" t="s">
        <v>66</v>
      </c>
      <c r="AI155" s="37" t="s">
        <v>66</v>
      </c>
      <c r="AJ155" s="37" t="s">
        <v>66</v>
      </c>
      <c r="AK155" s="37" t="s">
        <v>66</v>
      </c>
      <c r="AL155" s="37" t="s">
        <v>66</v>
      </c>
      <c r="AM155" s="37" t="s">
        <v>66</v>
      </c>
      <c r="AN155" s="37" t="s">
        <v>66</v>
      </c>
      <c r="AO155" s="37" t="s">
        <v>66</v>
      </c>
      <c r="AP155" s="37" t="s">
        <v>66</v>
      </c>
      <c r="AQ155" s="37" t="s">
        <v>66</v>
      </c>
      <c r="AR155" s="37" t="s">
        <v>66</v>
      </c>
      <c r="AS155" s="37" t="s">
        <v>66</v>
      </c>
      <c r="AT155" s="37">
        <v>2</v>
      </c>
      <c r="AU155" s="37"/>
      <c r="AV155" s="77"/>
      <c r="AW155" s="26" t="s">
        <v>65</v>
      </c>
      <c r="AX155" s="26" t="s">
        <v>62</v>
      </c>
      <c r="AY155" s="26" t="s">
        <v>62</v>
      </c>
      <c r="AZ155" s="137"/>
      <c r="BA155" s="137"/>
      <c r="BB155" s="77">
        <v>1</v>
      </c>
      <c r="BC155" s="42">
        <f t="shared" si="2"/>
        <v>2</v>
      </c>
      <c r="BD155" s="137"/>
      <c r="BE155" s="137"/>
      <c r="BF155" s="137"/>
      <c r="BG155" s="137"/>
      <c r="BH155" s="137"/>
      <c r="BI155" s="26"/>
      <c r="BJ155" s="37" t="s">
        <v>65</v>
      </c>
      <c r="BK155" s="37" t="s">
        <v>65</v>
      </c>
      <c r="BL155" s="37" t="s">
        <v>65</v>
      </c>
      <c r="BM155" s="37" t="s">
        <v>65</v>
      </c>
      <c r="BN155" s="37" t="s">
        <v>62</v>
      </c>
      <c r="BO155" s="37" t="s">
        <v>65</v>
      </c>
      <c r="BP155" s="67"/>
      <c r="BQ155" s="26" t="s">
        <v>936</v>
      </c>
      <c r="BR155" s="26"/>
      <c r="BS155" s="26" t="s">
        <v>65</v>
      </c>
      <c r="BT155" s="26" t="s">
        <v>936</v>
      </c>
      <c r="BU155" s="26"/>
      <c r="BV155" s="26"/>
      <c r="BW155" s="26"/>
      <c r="BX155" s="26" t="s">
        <v>937</v>
      </c>
      <c r="BZ155" s="6" t="s">
        <v>1230</v>
      </c>
      <c r="CA155" s="268" t="s">
        <v>1228</v>
      </c>
      <c r="CB155" s="6"/>
      <c r="CC155" s="26" t="s">
        <v>1309</v>
      </c>
      <c r="CD155" s="119"/>
      <c r="CE155" s="275" t="s">
        <v>1424</v>
      </c>
      <c r="CF155" s="375" t="s">
        <v>1533</v>
      </c>
      <c r="CG155" s="375"/>
      <c r="CH155" s="376" t="s">
        <v>1540</v>
      </c>
    </row>
    <row r="156" spans="1:86" ht="104" x14ac:dyDescent="0.2">
      <c r="A156" s="571"/>
      <c r="B156" s="26">
        <v>1</v>
      </c>
      <c r="C156" s="371">
        <v>13</v>
      </c>
      <c r="D156" s="371" t="s">
        <v>931</v>
      </c>
      <c r="E156" s="27" t="s">
        <v>932</v>
      </c>
      <c r="F156" s="37" t="s">
        <v>933</v>
      </c>
      <c r="G156" s="29" t="s">
        <v>600</v>
      </c>
      <c r="H156" s="44" t="s">
        <v>1524</v>
      </c>
      <c r="I156" s="31" t="s">
        <v>54</v>
      </c>
      <c r="J156" s="32" t="s">
        <v>55</v>
      </c>
      <c r="K156" s="69" t="s">
        <v>130</v>
      </c>
      <c r="L156" s="37">
        <v>1</v>
      </c>
      <c r="M156" s="71" t="s">
        <v>131</v>
      </c>
      <c r="N156" s="71" t="s">
        <v>132</v>
      </c>
      <c r="O156" s="71" t="s">
        <v>133</v>
      </c>
      <c r="P156" s="73">
        <v>89</v>
      </c>
      <c r="Q156" s="74">
        <v>87</v>
      </c>
      <c r="R156" s="74">
        <v>80</v>
      </c>
      <c r="S156" s="74"/>
      <c r="T156" s="39" t="s">
        <v>62</v>
      </c>
      <c r="U156" s="37" t="s">
        <v>135</v>
      </c>
      <c r="V156" s="37" t="s">
        <v>136</v>
      </c>
      <c r="W156" s="29" t="s">
        <v>137</v>
      </c>
      <c r="X156" s="37"/>
      <c r="Y156" s="29"/>
      <c r="Z156" s="29"/>
      <c r="AA156" s="29"/>
      <c r="AB156" s="37" t="s">
        <v>65</v>
      </c>
      <c r="AC156" s="37" t="s">
        <v>65</v>
      </c>
      <c r="AD156" s="37"/>
      <c r="AE156" s="37"/>
      <c r="AF156" s="37"/>
      <c r="AG156" s="37"/>
      <c r="AH156" s="37"/>
      <c r="AI156" s="37"/>
      <c r="AJ156" s="75">
        <v>82</v>
      </c>
      <c r="AK156" s="75">
        <v>65</v>
      </c>
      <c r="AL156" s="75">
        <v>59</v>
      </c>
      <c r="AM156" s="75">
        <v>74</v>
      </c>
      <c r="AN156" s="75">
        <v>29</v>
      </c>
      <c r="AO156" s="75">
        <v>137</v>
      </c>
      <c r="AP156" s="75">
        <v>152</v>
      </c>
      <c r="AQ156" s="75">
        <v>70</v>
      </c>
      <c r="AR156" s="75">
        <v>41</v>
      </c>
      <c r="AS156" s="75">
        <v>86</v>
      </c>
      <c r="AT156" s="76">
        <v>139</v>
      </c>
      <c r="AU156" s="75">
        <v>120</v>
      </c>
      <c r="AV156" s="77"/>
      <c r="AW156" s="26" t="s">
        <v>65</v>
      </c>
      <c r="AX156" s="26" t="s">
        <v>62</v>
      </c>
      <c r="AY156" s="26" t="s">
        <v>65</v>
      </c>
      <c r="AZ156" s="26"/>
      <c r="BA156" s="26" t="s">
        <v>1490</v>
      </c>
      <c r="BB156" s="77">
        <v>1</v>
      </c>
      <c r="BC156" s="42">
        <f t="shared" si="2"/>
        <v>2</v>
      </c>
      <c r="BD156" s="26"/>
      <c r="BE156" s="26"/>
      <c r="BF156" s="26"/>
      <c r="BG156" s="26"/>
      <c r="BH156" s="26"/>
      <c r="BI156" s="26"/>
      <c r="BJ156" s="26" t="s">
        <v>65</v>
      </c>
      <c r="BK156" s="37" t="s">
        <v>65</v>
      </c>
      <c r="BL156" s="37" t="s">
        <v>65</v>
      </c>
      <c r="BM156" s="37" t="s">
        <v>65</v>
      </c>
      <c r="BN156" s="26" t="s">
        <v>86</v>
      </c>
      <c r="BO156" s="38" t="s">
        <v>65</v>
      </c>
      <c r="BP156" s="38" t="s">
        <v>65</v>
      </c>
      <c r="BQ156" s="26" t="s">
        <v>939</v>
      </c>
      <c r="BR156" s="26"/>
      <c r="BS156" s="26" t="s">
        <v>65</v>
      </c>
      <c r="BT156" s="26" t="s">
        <v>939</v>
      </c>
      <c r="BU156" s="26"/>
      <c r="BV156" s="26"/>
      <c r="BW156" s="26"/>
      <c r="BX156" s="26" t="s">
        <v>940</v>
      </c>
      <c r="BZ156" s="6" t="s">
        <v>1225</v>
      </c>
      <c r="CA156" s="268" t="s">
        <v>1228</v>
      </c>
      <c r="CB156" s="6"/>
      <c r="CC156" s="26" t="s">
        <v>1310</v>
      </c>
      <c r="CD156" s="37" t="s">
        <v>1357</v>
      </c>
      <c r="CE156" s="275" t="s">
        <v>1220</v>
      </c>
      <c r="CF156" s="375" t="s">
        <v>1533</v>
      </c>
      <c r="CG156" s="375"/>
      <c r="CH156" s="376" t="s">
        <v>1556</v>
      </c>
    </row>
    <row r="157" spans="1:86" ht="112" x14ac:dyDescent="0.2">
      <c r="A157" s="571"/>
      <c r="B157" s="26">
        <v>1</v>
      </c>
      <c r="C157" s="371">
        <v>13</v>
      </c>
      <c r="D157" s="371" t="s">
        <v>931</v>
      </c>
      <c r="E157" s="27" t="s">
        <v>932</v>
      </c>
      <c r="F157" s="37" t="s">
        <v>933</v>
      </c>
      <c r="G157" s="29" t="s">
        <v>600</v>
      </c>
      <c r="H157" s="44" t="s">
        <v>1524</v>
      </c>
      <c r="I157" s="31" t="s">
        <v>54</v>
      </c>
      <c r="J157" s="32" t="s">
        <v>55</v>
      </c>
      <c r="K157" s="58" t="s">
        <v>140</v>
      </c>
      <c r="L157" s="37">
        <v>1</v>
      </c>
      <c r="M157" s="37" t="s">
        <v>141</v>
      </c>
      <c r="N157" s="72" t="s">
        <v>142</v>
      </c>
      <c r="O157" s="71" t="s">
        <v>133</v>
      </c>
      <c r="P157" s="401">
        <v>989.79</v>
      </c>
      <c r="Q157" s="401">
        <v>971.98</v>
      </c>
      <c r="R157" s="402">
        <v>890.82</v>
      </c>
      <c r="S157" s="79" t="s">
        <v>1434</v>
      </c>
      <c r="T157" s="39" t="s">
        <v>62</v>
      </c>
      <c r="U157" s="37" t="s">
        <v>135</v>
      </c>
      <c r="V157" s="37" t="s">
        <v>136</v>
      </c>
      <c r="W157" s="29" t="s">
        <v>137</v>
      </c>
      <c r="X157" s="37"/>
      <c r="Y157" s="29"/>
      <c r="Z157" s="29"/>
      <c r="AA157" s="29"/>
      <c r="AB157" s="37" t="s">
        <v>65</v>
      </c>
      <c r="AC157" s="37" t="s">
        <v>65</v>
      </c>
      <c r="AD157" s="37"/>
      <c r="AE157" s="37"/>
      <c r="AF157" s="37"/>
      <c r="AG157" s="37"/>
      <c r="AH157" s="37"/>
      <c r="AI157" s="37"/>
      <c r="AJ157" s="75">
        <v>2401</v>
      </c>
      <c r="AK157" s="75">
        <v>1505</v>
      </c>
      <c r="AL157" s="75">
        <v>3319</v>
      </c>
      <c r="AM157" s="75">
        <v>4089</v>
      </c>
      <c r="AN157" s="75">
        <v>925</v>
      </c>
      <c r="AO157" s="75">
        <v>6492</v>
      </c>
      <c r="AP157" s="75">
        <v>5073</v>
      </c>
      <c r="AQ157" s="75">
        <v>2046</v>
      </c>
      <c r="AR157" s="75">
        <v>1265</v>
      </c>
      <c r="AS157" s="75">
        <v>928.1773028419999</v>
      </c>
      <c r="AT157" s="75">
        <v>776.20681881234793</v>
      </c>
      <c r="AU157" s="75">
        <v>1299.2692650178371</v>
      </c>
      <c r="AV157" s="77"/>
      <c r="AW157" s="26" t="s">
        <v>65</v>
      </c>
      <c r="AX157" s="26" t="s">
        <v>62</v>
      </c>
      <c r="AY157" s="26" t="s">
        <v>62</v>
      </c>
      <c r="AZ157" s="26"/>
      <c r="BA157" s="26" t="s">
        <v>1490</v>
      </c>
      <c r="BB157" s="77">
        <v>1</v>
      </c>
      <c r="BC157" s="42">
        <f t="shared" si="2"/>
        <v>2</v>
      </c>
      <c r="BD157" s="26"/>
      <c r="BE157" s="26"/>
      <c r="BF157" s="26"/>
      <c r="BG157" s="26"/>
      <c r="BH157" s="26"/>
      <c r="BI157" s="26"/>
      <c r="BJ157" s="26" t="s">
        <v>65</v>
      </c>
      <c r="BK157" s="37" t="s">
        <v>65</v>
      </c>
      <c r="BL157" s="37" t="s">
        <v>65</v>
      </c>
      <c r="BM157" s="37" t="s">
        <v>65</v>
      </c>
      <c r="BN157" s="26" t="s">
        <v>86</v>
      </c>
      <c r="BO157" s="38" t="s">
        <v>65</v>
      </c>
      <c r="BP157" s="38" t="s">
        <v>65</v>
      </c>
      <c r="BQ157" s="26" t="s">
        <v>941</v>
      </c>
      <c r="BR157" s="26"/>
      <c r="BS157" s="26" t="s">
        <v>65</v>
      </c>
      <c r="BT157" s="26" t="e">
        <v>#N/A</v>
      </c>
      <c r="BU157" s="26"/>
      <c r="BV157" s="26" t="s">
        <v>942</v>
      </c>
      <c r="BW157" s="26">
        <v>1</v>
      </c>
      <c r="BX157" s="26" t="s">
        <v>943</v>
      </c>
      <c r="BY157" s="216" t="s">
        <v>1220</v>
      </c>
      <c r="BZ157" s="6" t="s">
        <v>1225</v>
      </c>
      <c r="CA157" s="268" t="s">
        <v>1228</v>
      </c>
      <c r="CB157" s="6"/>
      <c r="CC157" s="26" t="s">
        <v>1310</v>
      </c>
      <c r="CD157" s="37" t="s">
        <v>1357</v>
      </c>
      <c r="CE157" s="275" t="s">
        <v>1220</v>
      </c>
      <c r="CF157" s="375" t="s">
        <v>1533</v>
      </c>
      <c r="CG157" s="375"/>
      <c r="CH157" s="376" t="s">
        <v>1564</v>
      </c>
    </row>
    <row r="158" spans="1:86" ht="156" x14ac:dyDescent="0.2">
      <c r="A158" s="571"/>
      <c r="B158" s="26">
        <v>1</v>
      </c>
      <c r="C158" s="371">
        <v>13</v>
      </c>
      <c r="D158" s="371" t="s">
        <v>931</v>
      </c>
      <c r="E158" s="27" t="s">
        <v>944</v>
      </c>
      <c r="F158" s="37" t="s">
        <v>945</v>
      </c>
      <c r="G158" s="219" t="s">
        <v>946</v>
      </c>
      <c r="H158" s="30" t="s">
        <v>1525</v>
      </c>
      <c r="I158" s="31" t="s">
        <v>463</v>
      </c>
      <c r="J158" s="32" t="s">
        <v>55</v>
      </c>
      <c r="K158" s="69" t="s">
        <v>869</v>
      </c>
      <c r="L158" s="69"/>
      <c r="M158" s="139" t="s">
        <v>870</v>
      </c>
      <c r="N158" s="139" t="s">
        <v>58</v>
      </c>
      <c r="O158" s="69" t="s">
        <v>871</v>
      </c>
      <c r="P158" s="39">
        <v>0</v>
      </c>
      <c r="Q158" s="29">
        <v>8.8999999999999996E-2</v>
      </c>
      <c r="R158" s="39">
        <v>1</v>
      </c>
      <c r="S158" s="39"/>
      <c r="T158" s="39" t="s">
        <v>62</v>
      </c>
      <c r="U158" s="37" t="s">
        <v>463</v>
      </c>
      <c r="V158" s="37" t="s">
        <v>136</v>
      </c>
      <c r="W158" s="29" t="s">
        <v>128</v>
      </c>
      <c r="X158" s="29" t="s">
        <v>872</v>
      </c>
      <c r="Y158" s="29"/>
      <c r="Z158" s="29"/>
      <c r="AA158" s="29"/>
      <c r="AB158" s="37" t="s">
        <v>278</v>
      </c>
      <c r="AC158" s="37" t="s">
        <v>65</v>
      </c>
      <c r="AD158" s="37"/>
      <c r="AE158" s="37" t="s">
        <v>66</v>
      </c>
      <c r="AF158" s="37" t="s">
        <v>66</v>
      </c>
      <c r="AG158" s="37" t="s">
        <v>66</v>
      </c>
      <c r="AH158" s="37" t="s">
        <v>66</v>
      </c>
      <c r="AI158" s="37" t="s">
        <v>66</v>
      </c>
      <c r="AJ158" s="37" t="s">
        <v>66</v>
      </c>
      <c r="AK158" s="37" t="s">
        <v>66</v>
      </c>
      <c r="AL158" s="37" t="s">
        <v>66</v>
      </c>
      <c r="AM158" s="37" t="s">
        <v>66</v>
      </c>
      <c r="AN158" s="37" t="s">
        <v>66</v>
      </c>
      <c r="AO158" s="62">
        <v>0</v>
      </c>
      <c r="AP158" s="37" t="s">
        <v>66</v>
      </c>
      <c r="AQ158" s="37" t="s">
        <v>66</v>
      </c>
      <c r="AR158" s="37" t="s">
        <v>66</v>
      </c>
      <c r="AS158" s="37" t="s">
        <v>66</v>
      </c>
      <c r="AT158" s="286">
        <v>0</v>
      </c>
      <c r="AU158" s="37"/>
      <c r="AV158" s="77"/>
      <c r="AW158" s="26" t="s">
        <v>62</v>
      </c>
      <c r="AX158" s="26" t="s">
        <v>62</v>
      </c>
      <c r="AY158" s="166" t="s">
        <v>62</v>
      </c>
      <c r="AZ158" s="137"/>
      <c r="BA158" s="137"/>
      <c r="BB158" s="77">
        <v>1</v>
      </c>
      <c r="BC158" s="42">
        <f t="shared" si="2"/>
        <v>2</v>
      </c>
      <c r="BD158" s="137"/>
      <c r="BE158" s="137"/>
      <c r="BF158" s="137"/>
      <c r="BG158" s="137"/>
      <c r="BH158" s="137"/>
      <c r="BI158" s="26"/>
      <c r="BJ158" s="37" t="s">
        <v>65</v>
      </c>
      <c r="BK158" s="37" t="s">
        <v>65</v>
      </c>
      <c r="BL158" s="37" t="s">
        <v>65</v>
      </c>
      <c r="BM158" s="287" t="s">
        <v>62</v>
      </c>
      <c r="BN158" s="37" t="s">
        <v>62</v>
      </c>
      <c r="BO158" s="37" t="s">
        <v>65</v>
      </c>
      <c r="BP158" s="67"/>
      <c r="BQ158" s="26" t="s">
        <v>954</v>
      </c>
      <c r="BR158" s="26"/>
      <c r="BS158" s="26" t="s">
        <v>65</v>
      </c>
      <c r="BT158" s="26" t="s">
        <v>954</v>
      </c>
      <c r="BU158" s="26"/>
      <c r="BV158" s="26"/>
      <c r="BW158" s="26"/>
      <c r="BX158" s="26" t="s">
        <v>955</v>
      </c>
      <c r="BZ158" s="6" t="s">
        <v>1230</v>
      </c>
      <c r="CA158" s="268" t="s">
        <v>1228</v>
      </c>
      <c r="CB158" s="6"/>
      <c r="CC158" s="26" t="s">
        <v>1310</v>
      </c>
      <c r="CD158" s="112" t="s">
        <v>1256</v>
      </c>
      <c r="CF158" s="375" t="s">
        <v>1533</v>
      </c>
      <c r="CG158" s="375"/>
      <c r="CH158" s="376" t="s">
        <v>1556</v>
      </c>
    </row>
    <row r="159" spans="1:86" ht="156" x14ac:dyDescent="0.2">
      <c r="A159" s="571"/>
      <c r="B159" s="26">
        <v>1</v>
      </c>
      <c r="C159" s="371">
        <v>13</v>
      </c>
      <c r="D159" s="371" t="s">
        <v>931</v>
      </c>
      <c r="E159" s="27" t="s">
        <v>944</v>
      </c>
      <c r="F159" s="37" t="s">
        <v>945</v>
      </c>
      <c r="G159" s="219" t="s">
        <v>946</v>
      </c>
      <c r="H159" s="30" t="s">
        <v>1525</v>
      </c>
      <c r="I159" s="31" t="s">
        <v>110</v>
      </c>
      <c r="J159" s="32" t="s">
        <v>55</v>
      </c>
      <c r="K159" s="387" t="s">
        <v>879</v>
      </c>
      <c r="L159" s="37">
        <v>1</v>
      </c>
      <c r="M159" s="388" t="s">
        <v>1541</v>
      </c>
      <c r="N159" s="388" t="s">
        <v>753</v>
      </c>
      <c r="O159" s="389" t="s">
        <v>128</v>
      </c>
      <c r="P159" s="390">
        <v>0</v>
      </c>
      <c r="Q159" s="391">
        <v>50</v>
      </c>
      <c r="R159" s="390">
        <v>50</v>
      </c>
      <c r="S159" s="321"/>
      <c r="T159" s="222" t="s">
        <v>62</v>
      </c>
      <c r="U159" s="88" t="s">
        <v>118</v>
      </c>
      <c r="V159" s="37" t="s">
        <v>136</v>
      </c>
      <c r="W159" s="223"/>
      <c r="X159" s="29"/>
      <c r="Y159" s="29"/>
      <c r="Z159" s="29"/>
      <c r="AA159" s="29"/>
      <c r="AB159" s="37"/>
      <c r="AC159" s="37"/>
      <c r="AD159" s="37"/>
      <c r="AE159" s="37"/>
      <c r="AF159" s="37"/>
      <c r="AG159" s="37"/>
      <c r="AH159" s="37"/>
      <c r="AI159" s="37"/>
      <c r="AJ159" s="37"/>
      <c r="AK159" s="37"/>
      <c r="AL159" s="37"/>
      <c r="AM159" s="37"/>
      <c r="AN159" s="37"/>
      <c r="AO159" s="37"/>
      <c r="AP159" s="37"/>
      <c r="AQ159" s="37"/>
      <c r="AR159" s="37"/>
      <c r="AS159" s="37"/>
      <c r="AT159" s="286">
        <v>0</v>
      </c>
      <c r="AU159" s="37"/>
      <c r="AV159" s="77"/>
      <c r="AW159" s="26" t="s">
        <v>62</v>
      </c>
      <c r="AX159" s="26" t="s">
        <v>62</v>
      </c>
      <c r="AY159" s="166" t="s">
        <v>62</v>
      </c>
      <c r="AZ159" s="26"/>
      <c r="BA159" s="26"/>
      <c r="BB159" s="77">
        <v>1</v>
      </c>
      <c r="BC159" s="42">
        <f t="shared" si="2"/>
        <v>2</v>
      </c>
      <c r="BD159" s="26"/>
      <c r="BE159" s="26"/>
      <c r="BF159" s="26"/>
      <c r="BG159" s="26"/>
      <c r="BH159" s="26"/>
      <c r="BI159" s="26"/>
      <c r="BJ159" s="37" t="s">
        <v>65</v>
      </c>
      <c r="BK159" s="37" t="s">
        <v>65</v>
      </c>
      <c r="BL159" s="37" t="s">
        <v>65</v>
      </c>
      <c r="BM159" s="37" t="s">
        <v>65</v>
      </c>
      <c r="BN159" s="37" t="s">
        <v>952</v>
      </c>
      <c r="BO159" s="37" t="s">
        <v>65</v>
      </c>
      <c r="BP159" s="38" t="s">
        <v>65</v>
      </c>
      <c r="BQ159" s="26" t="s">
        <v>958</v>
      </c>
      <c r="BR159" s="26"/>
      <c r="BS159" s="26" t="s">
        <v>65</v>
      </c>
      <c r="BT159" s="26" t="s">
        <v>958</v>
      </c>
      <c r="BU159" s="26"/>
      <c r="BV159" s="26"/>
      <c r="BW159" s="26"/>
      <c r="BX159" s="26" t="s">
        <v>959</v>
      </c>
      <c r="BZ159" s="6" t="s">
        <v>1230</v>
      </c>
      <c r="CA159" s="268" t="s">
        <v>1228</v>
      </c>
      <c r="CB159" s="6"/>
      <c r="CC159" s="26" t="s">
        <v>1310</v>
      </c>
      <c r="CD159" s="112" t="s">
        <v>1256</v>
      </c>
      <c r="CF159" s="375" t="s">
        <v>1533</v>
      </c>
      <c r="CG159" s="375"/>
      <c r="CH159" s="376" t="s">
        <v>1542</v>
      </c>
    </row>
    <row r="160" spans="1:86" ht="156" x14ac:dyDescent="0.2">
      <c r="A160" s="571"/>
      <c r="B160" s="60">
        <v>1</v>
      </c>
      <c r="C160" s="236">
        <v>13</v>
      </c>
      <c r="D160" s="236" t="s">
        <v>931</v>
      </c>
      <c r="E160" s="101" t="s">
        <v>944</v>
      </c>
      <c r="F160" s="58" t="s">
        <v>945</v>
      </c>
      <c r="G160" s="219" t="s">
        <v>946</v>
      </c>
      <c r="H160" s="30" t="s">
        <v>1525</v>
      </c>
      <c r="I160" s="85" t="s">
        <v>110</v>
      </c>
      <c r="J160" s="55" t="s">
        <v>55</v>
      </c>
      <c r="K160" s="69" t="s">
        <v>960</v>
      </c>
      <c r="L160" s="143"/>
      <c r="M160" s="143" t="s">
        <v>961</v>
      </c>
      <c r="N160" s="143" t="s">
        <v>604</v>
      </c>
      <c r="O160" s="389" t="s">
        <v>128</v>
      </c>
      <c r="P160" s="327">
        <v>0</v>
      </c>
      <c r="Q160" s="327">
        <v>3</v>
      </c>
      <c r="R160" s="327">
        <v>8</v>
      </c>
      <c r="S160" s="143"/>
      <c r="T160" s="143" t="s">
        <v>62</v>
      </c>
      <c r="U160" s="143" t="s">
        <v>118</v>
      </c>
      <c r="V160" s="37" t="s">
        <v>136</v>
      </c>
      <c r="W160" s="143" t="s">
        <v>118</v>
      </c>
      <c r="X160" s="59"/>
      <c r="Y160" s="59"/>
      <c r="Z160" s="59"/>
      <c r="AA160" s="59"/>
      <c r="AB160" s="58"/>
      <c r="AC160" s="58"/>
      <c r="AD160" s="58"/>
      <c r="AE160" s="58"/>
      <c r="AF160" s="58"/>
      <c r="AG160" s="58"/>
      <c r="AH160" s="58"/>
      <c r="AI160" s="58"/>
      <c r="AJ160" s="58"/>
      <c r="AK160" s="58"/>
      <c r="AL160" s="58"/>
      <c r="AM160" s="58"/>
      <c r="AN160" s="58"/>
      <c r="AO160" s="58"/>
      <c r="AP160" s="58"/>
      <c r="AQ160" s="58"/>
      <c r="AR160" s="58"/>
      <c r="AS160" s="58"/>
      <c r="AT160" s="58">
        <v>0</v>
      </c>
      <c r="AU160" s="58"/>
      <c r="AV160" s="77"/>
      <c r="AW160" s="26" t="s">
        <v>62</v>
      </c>
      <c r="AX160" s="26" t="s">
        <v>62</v>
      </c>
      <c r="AY160" s="166" t="s">
        <v>62</v>
      </c>
      <c r="AZ160" s="26"/>
      <c r="BA160" s="26"/>
      <c r="BB160" s="77">
        <v>1</v>
      </c>
      <c r="BC160" s="42">
        <f t="shared" si="2"/>
        <v>2</v>
      </c>
      <c r="BD160" s="26"/>
      <c r="BE160" s="26"/>
      <c r="BF160" s="26"/>
      <c r="BG160" s="26"/>
      <c r="BH160" s="26"/>
      <c r="BI160" s="26"/>
      <c r="BJ160" s="37" t="s">
        <v>65</v>
      </c>
      <c r="BK160" s="37" t="s">
        <v>65</v>
      </c>
      <c r="BL160" s="37" t="s">
        <v>65</v>
      </c>
      <c r="BM160" s="287" t="s">
        <v>62</v>
      </c>
      <c r="BN160" s="37" t="s">
        <v>952</v>
      </c>
      <c r="BO160" s="37" t="s">
        <v>65</v>
      </c>
      <c r="BP160" s="38" t="s">
        <v>65</v>
      </c>
      <c r="BQ160" s="26" t="s">
        <v>1202</v>
      </c>
      <c r="BR160" s="26"/>
      <c r="BS160" s="26" t="s">
        <v>65</v>
      </c>
      <c r="BT160" s="26" t="s">
        <v>1202</v>
      </c>
      <c r="BU160" s="26"/>
      <c r="BV160" s="26"/>
      <c r="BW160" s="26"/>
      <c r="BX160" s="26"/>
      <c r="BZ160" s="6" t="s">
        <v>1230</v>
      </c>
      <c r="CA160" s="268" t="s">
        <v>1228</v>
      </c>
      <c r="CB160" s="6"/>
      <c r="CC160" s="26" t="s">
        <v>1310</v>
      </c>
      <c r="CD160" s="112" t="s">
        <v>1256</v>
      </c>
      <c r="CF160" s="375" t="s">
        <v>1533</v>
      </c>
      <c r="CG160" s="375"/>
      <c r="CH160" s="376" t="s">
        <v>1565</v>
      </c>
    </row>
    <row r="161" spans="1:86" ht="98" x14ac:dyDescent="0.2">
      <c r="A161" s="369"/>
      <c r="B161" s="26">
        <v>1</v>
      </c>
      <c r="C161" s="371">
        <v>14</v>
      </c>
      <c r="D161" s="371" t="s">
        <v>931</v>
      </c>
      <c r="E161" s="27" t="s">
        <v>976</v>
      </c>
      <c r="F161" s="37" t="s">
        <v>977</v>
      </c>
      <c r="G161" s="59" t="s">
        <v>600</v>
      </c>
      <c r="H161" s="44" t="s">
        <v>978</v>
      </c>
      <c r="I161" s="31" t="s">
        <v>463</v>
      </c>
      <c r="J161" s="32" t="s">
        <v>55</v>
      </c>
      <c r="K161" s="59" t="s">
        <v>1477</v>
      </c>
      <c r="L161" s="85"/>
      <c r="M161" s="85" t="s">
        <v>1486</v>
      </c>
      <c r="N161" s="143" t="s">
        <v>113</v>
      </c>
      <c r="O161" s="325" t="s">
        <v>1459</v>
      </c>
      <c r="P161" s="393">
        <v>7892</v>
      </c>
      <c r="Q161" s="393">
        <v>12850</v>
      </c>
      <c r="R161" s="393">
        <v>13250</v>
      </c>
      <c r="S161" s="326"/>
      <c r="T161" s="243" t="s">
        <v>65</v>
      </c>
      <c r="U161" s="37" t="s">
        <v>830</v>
      </c>
      <c r="V161" s="37" t="s">
        <v>136</v>
      </c>
      <c r="W161" s="29" t="s">
        <v>128</v>
      </c>
      <c r="X161" s="29" t="s">
        <v>967</v>
      </c>
      <c r="Y161" s="29" t="s">
        <v>978</v>
      </c>
      <c r="Z161" s="29"/>
      <c r="AA161" s="29"/>
      <c r="AB161" s="37" t="s">
        <v>65</v>
      </c>
      <c r="AC161" s="37" t="s">
        <v>65</v>
      </c>
      <c r="AD161" s="37" t="s">
        <v>54</v>
      </c>
      <c r="AE161" s="367">
        <v>210.24398000000002</v>
      </c>
      <c r="AF161" s="367">
        <v>210.24398000000002</v>
      </c>
      <c r="AG161" s="367">
        <v>210.24398000000002</v>
      </c>
      <c r="AH161" s="367">
        <v>210.24398000000002</v>
      </c>
      <c r="AI161" s="367">
        <v>210.24398000000002</v>
      </c>
      <c r="AJ161" s="367">
        <v>7670.0979800000005</v>
      </c>
      <c r="AK161" s="367">
        <v>7670.0979800000005</v>
      </c>
      <c r="AL161" s="367">
        <v>7670.0979800000005</v>
      </c>
      <c r="AM161" s="367">
        <v>7670.0979800000005</v>
      </c>
      <c r="AN161" s="367">
        <v>7670.0979800000005</v>
      </c>
      <c r="AO161" s="367">
        <v>7717.1919800000005</v>
      </c>
      <c r="AP161" s="367">
        <v>7717.2359100000003</v>
      </c>
      <c r="AQ161" s="367">
        <v>7717.2359100000003</v>
      </c>
      <c r="AR161" s="367">
        <v>7885.6607700000004</v>
      </c>
      <c r="AS161" s="367">
        <v>7957.1865699999998</v>
      </c>
      <c r="AT161" s="367">
        <v>7957.1865699999998</v>
      </c>
      <c r="AU161" s="367">
        <v>7958.1485700000003</v>
      </c>
      <c r="AV161" s="367">
        <v>12539.72673</v>
      </c>
      <c r="AW161" s="166" t="s">
        <v>62</v>
      </c>
      <c r="AX161" s="166" t="s">
        <v>62</v>
      </c>
      <c r="AY161" s="166" t="s">
        <v>67</v>
      </c>
      <c r="AZ161" s="244"/>
      <c r="BA161" s="324" t="s">
        <v>1488</v>
      </c>
      <c r="BB161" s="77">
        <v>1</v>
      </c>
      <c r="BC161" s="42">
        <f t="shared" si="2"/>
        <v>2</v>
      </c>
      <c r="BD161" s="244"/>
      <c r="BE161" s="244"/>
      <c r="BF161" s="244"/>
      <c r="BG161" s="244"/>
      <c r="BH161" s="244"/>
      <c r="BI161" s="37"/>
      <c r="BJ161" s="38" t="s">
        <v>65</v>
      </c>
      <c r="BK161" s="37" t="s">
        <v>65</v>
      </c>
      <c r="BL161" s="37" t="s">
        <v>65</v>
      </c>
      <c r="BM161" s="287" t="s">
        <v>62</v>
      </c>
      <c r="BN161" s="37" t="s">
        <v>62</v>
      </c>
      <c r="BO161" s="37" t="s">
        <v>65</v>
      </c>
      <c r="BP161" s="90"/>
      <c r="BQ161" s="26" t="s">
        <v>1204</v>
      </c>
      <c r="BR161" s="26"/>
      <c r="BS161" s="26" t="s">
        <v>65</v>
      </c>
      <c r="BT161" s="26" t="s">
        <v>1204</v>
      </c>
      <c r="BU161" s="26"/>
      <c r="BV161" s="26"/>
      <c r="BW161" s="26"/>
      <c r="BX161" s="26"/>
      <c r="BZ161" s="6" t="s">
        <v>1230</v>
      </c>
      <c r="CA161" s="268" t="s">
        <v>1228</v>
      </c>
      <c r="CB161" s="314" t="s">
        <v>1234</v>
      </c>
      <c r="CC161" s="153" t="s">
        <v>1316</v>
      </c>
      <c r="CD161" s="112" t="s">
        <v>1256</v>
      </c>
      <c r="CF161" s="374" t="s">
        <v>1533</v>
      </c>
      <c r="CG161" s="374"/>
      <c r="CH161" s="376" t="s">
        <v>1566</v>
      </c>
    </row>
    <row r="162" spans="1:86" ht="52" x14ac:dyDescent="0.2">
      <c r="A162" s="369">
        <v>14</v>
      </c>
      <c r="B162" s="26">
        <v>1</v>
      </c>
      <c r="C162" s="371">
        <v>14</v>
      </c>
      <c r="D162" s="371" t="s">
        <v>931</v>
      </c>
      <c r="E162" s="27" t="s">
        <v>962</v>
      </c>
      <c r="F162" s="37" t="s">
        <v>963</v>
      </c>
      <c r="G162" s="29" t="s">
        <v>600</v>
      </c>
      <c r="H162" s="44" t="s">
        <v>964</v>
      </c>
      <c r="I162" s="31" t="s">
        <v>54</v>
      </c>
      <c r="J162" s="32" t="s">
        <v>55</v>
      </c>
      <c r="K162" s="237" t="s">
        <v>965</v>
      </c>
      <c r="L162" s="238"/>
      <c r="M162" s="237" t="s">
        <v>966</v>
      </c>
      <c r="N162" s="239" t="s">
        <v>58</v>
      </c>
      <c r="O162" s="29" t="s">
        <v>967</v>
      </c>
      <c r="P162" s="328">
        <v>0.2</v>
      </c>
      <c r="Q162" s="329">
        <v>0.25</v>
      </c>
      <c r="R162" s="328">
        <v>0.3</v>
      </c>
      <c r="S162" s="240"/>
      <c r="T162" s="39" t="s">
        <v>62</v>
      </c>
      <c r="U162" s="237" t="s">
        <v>118</v>
      </c>
      <c r="V162" s="37" t="s">
        <v>136</v>
      </c>
      <c r="W162" s="29" t="s">
        <v>968</v>
      </c>
      <c r="X162" s="37"/>
      <c r="Y162" s="29"/>
      <c r="Z162" s="29"/>
      <c r="AA162" s="29"/>
      <c r="AB162" s="37" t="s">
        <v>278</v>
      </c>
      <c r="AC162" s="37" t="s">
        <v>278</v>
      </c>
      <c r="AD162" s="37"/>
      <c r="AE162" s="37"/>
      <c r="AF162" s="37"/>
      <c r="AG162" s="37"/>
      <c r="AH162" s="37"/>
      <c r="AI162" s="37"/>
      <c r="AJ162" s="37"/>
      <c r="AK162" s="37"/>
      <c r="AL162" s="37"/>
      <c r="AM162" s="37"/>
      <c r="AN162" s="37"/>
      <c r="AO162" s="37"/>
      <c r="AP162" s="37"/>
      <c r="AQ162" s="37"/>
      <c r="AR162" s="37"/>
      <c r="AS162" s="37"/>
      <c r="AT162" s="62">
        <v>0.2</v>
      </c>
      <c r="AU162" s="37"/>
      <c r="AV162" s="77"/>
      <c r="AW162" s="26" t="s">
        <v>65</v>
      </c>
      <c r="AX162" s="166" t="s">
        <v>62</v>
      </c>
      <c r="AY162" s="166" t="s">
        <v>62</v>
      </c>
      <c r="AZ162" s="137"/>
      <c r="BA162" s="137"/>
      <c r="BB162" s="77">
        <v>1</v>
      </c>
      <c r="BC162" s="42">
        <f t="shared" si="2"/>
        <v>2</v>
      </c>
      <c r="BD162" s="137"/>
      <c r="BE162" s="137"/>
      <c r="BF162" s="137"/>
      <c r="BG162" s="137"/>
      <c r="BH162" s="137"/>
      <c r="BI162" s="26"/>
      <c r="BJ162" s="37" t="s">
        <v>65</v>
      </c>
      <c r="BK162" s="37" t="s">
        <v>65</v>
      </c>
      <c r="BL162" s="37" t="s">
        <v>65</v>
      </c>
      <c r="BM162" s="37" t="s">
        <v>65</v>
      </c>
      <c r="BN162" s="37" t="s">
        <v>952</v>
      </c>
      <c r="BO162" s="37" t="s">
        <v>65</v>
      </c>
      <c r="BP162" s="67"/>
      <c r="BQ162" s="26" t="s">
        <v>1203</v>
      </c>
      <c r="BR162" s="26" t="s">
        <v>55</v>
      </c>
      <c r="BS162" s="26" t="s">
        <v>62</v>
      </c>
      <c r="BT162" s="26" t="e">
        <v>#N/A</v>
      </c>
      <c r="BU162" s="26"/>
      <c r="BV162" s="26"/>
      <c r="BW162" s="26">
        <v>1</v>
      </c>
      <c r="BX162" s="26"/>
      <c r="BY162" s="37" t="s">
        <v>1220</v>
      </c>
      <c r="BZ162" s="6" t="s">
        <v>1230</v>
      </c>
      <c r="CA162" s="268" t="s">
        <v>1228</v>
      </c>
      <c r="CC162" s="26" t="s">
        <v>1311</v>
      </c>
      <c r="CD162" s="112" t="s">
        <v>1256</v>
      </c>
      <c r="CF162" s="374" t="s">
        <v>1533</v>
      </c>
      <c r="CG162" s="374"/>
      <c r="CH162" s="376" t="s">
        <v>1556</v>
      </c>
    </row>
    <row r="163" spans="1:86" ht="266" x14ac:dyDescent="0.2">
      <c r="A163" s="369"/>
      <c r="B163" s="60"/>
      <c r="C163" s="371">
        <v>15</v>
      </c>
      <c r="D163" s="371" t="s">
        <v>931</v>
      </c>
      <c r="E163" s="27" t="s">
        <v>982</v>
      </c>
      <c r="F163" s="37" t="s">
        <v>983</v>
      </c>
      <c r="G163" s="29" t="s">
        <v>600</v>
      </c>
      <c r="H163" s="30" t="s">
        <v>1504</v>
      </c>
      <c r="I163" s="32" t="s">
        <v>54</v>
      </c>
      <c r="J163" s="32" t="s">
        <v>55</v>
      </c>
      <c r="K163" s="37" t="s">
        <v>1478</v>
      </c>
      <c r="L163" s="37">
        <v>1</v>
      </c>
      <c r="M163" s="37" t="s">
        <v>1487</v>
      </c>
      <c r="N163" s="58" t="s">
        <v>113</v>
      </c>
      <c r="O163" s="325" t="s">
        <v>1459</v>
      </c>
      <c r="P163" s="403">
        <v>23617</v>
      </c>
      <c r="Q163" s="403">
        <v>29520</v>
      </c>
      <c r="R163" s="403">
        <v>30620</v>
      </c>
      <c r="S163" s="330"/>
      <c r="T163" s="39" t="s">
        <v>65</v>
      </c>
      <c r="U163" s="37" t="s">
        <v>605</v>
      </c>
      <c r="V163" s="37" t="s">
        <v>136</v>
      </c>
      <c r="W163" s="29" t="s">
        <v>128</v>
      </c>
      <c r="X163" s="29" t="s">
        <v>978</v>
      </c>
      <c r="Y163" s="29"/>
      <c r="Z163" s="29"/>
      <c r="AA163" s="29"/>
      <c r="AB163" s="37" t="s">
        <v>278</v>
      </c>
      <c r="AC163" s="37" t="s">
        <v>278</v>
      </c>
      <c r="AD163" s="37"/>
      <c r="AE163" s="334"/>
      <c r="AF163" s="334"/>
      <c r="AG163" s="334"/>
      <c r="AH163" s="334"/>
      <c r="AI163" s="334"/>
      <c r="AJ163" s="334"/>
      <c r="AK163" s="334"/>
      <c r="AL163" s="334"/>
      <c r="AM163" s="334"/>
      <c r="AN163" s="334"/>
      <c r="AO163" s="334">
        <v>13643</v>
      </c>
      <c r="AP163" s="335">
        <v>14923.873831334</v>
      </c>
      <c r="AQ163" s="335">
        <v>15083.296038750001</v>
      </c>
      <c r="AR163" s="335">
        <v>17012.57834</v>
      </c>
      <c r="AS163" s="335">
        <v>16913.908431753993</v>
      </c>
      <c r="AT163" s="335">
        <v>23620.897655254008</v>
      </c>
      <c r="AU163" s="335">
        <v>23824.290399999998</v>
      </c>
      <c r="AV163" s="335">
        <v>28950.735000000001</v>
      </c>
      <c r="AW163" s="26" t="s">
        <v>65</v>
      </c>
      <c r="AX163" s="26" t="s">
        <v>65</v>
      </c>
      <c r="AY163" s="166" t="s">
        <v>67</v>
      </c>
      <c r="AZ163" s="137"/>
      <c r="BA163" s="324" t="s">
        <v>1492</v>
      </c>
      <c r="BB163" s="77">
        <v>1</v>
      </c>
      <c r="BC163" s="42">
        <f>IF(BJ163="Sí",2,IF(BJ163="Parcialmente",1,IF(BJ163="No",0,-1)))</f>
        <v>2</v>
      </c>
      <c r="BD163" s="137"/>
      <c r="BE163" s="137"/>
      <c r="BF163" s="137"/>
      <c r="BG163" s="137"/>
      <c r="BH163" s="137"/>
      <c r="BI163" s="26"/>
      <c r="BJ163" s="37" t="s">
        <v>65</v>
      </c>
      <c r="BK163" s="37" t="s">
        <v>65</v>
      </c>
      <c r="BL163" s="37" t="s">
        <v>65</v>
      </c>
      <c r="BM163" s="287" t="s">
        <v>62</v>
      </c>
      <c r="BN163" s="37" t="s">
        <v>62</v>
      </c>
      <c r="BO163" s="37" t="s">
        <v>65</v>
      </c>
      <c r="BP163" s="67"/>
      <c r="BQ163" s="26" t="s">
        <v>991</v>
      </c>
      <c r="BR163" s="26"/>
      <c r="BS163" s="26" t="s">
        <v>65</v>
      </c>
      <c r="BT163" s="26" t="s">
        <v>991</v>
      </c>
      <c r="BU163" s="26"/>
      <c r="BV163" s="26"/>
      <c r="BW163" s="26"/>
      <c r="BX163" s="26" t="s">
        <v>992</v>
      </c>
      <c r="BZ163" s="6" t="s">
        <v>1230</v>
      </c>
      <c r="CA163" s="268" t="s">
        <v>1228</v>
      </c>
      <c r="CC163" s="26" t="s">
        <v>1310</v>
      </c>
      <c r="CD163" s="37" t="s">
        <v>1431</v>
      </c>
      <c r="CE163" s="268" t="s">
        <v>1220</v>
      </c>
      <c r="CF163" s="374" t="s">
        <v>1533</v>
      </c>
      <c r="CG163" s="374"/>
      <c r="CH163" s="376" t="s">
        <v>1567</v>
      </c>
    </row>
    <row r="164" spans="1:86" ht="80" x14ac:dyDescent="0.2">
      <c r="A164" s="570">
        <v>15</v>
      </c>
      <c r="B164" s="26">
        <v>1</v>
      </c>
      <c r="C164" s="371">
        <v>15</v>
      </c>
      <c r="D164" s="371" t="s">
        <v>931</v>
      </c>
      <c r="E164" s="27" t="s">
        <v>982</v>
      </c>
      <c r="F164" s="37" t="s">
        <v>983</v>
      </c>
      <c r="G164" s="29" t="s">
        <v>600</v>
      </c>
      <c r="H164" s="30" t="s">
        <v>1504</v>
      </c>
      <c r="I164" s="31" t="s">
        <v>110</v>
      </c>
      <c r="J164" s="32" t="s">
        <v>55</v>
      </c>
      <c r="K164" s="404" t="s">
        <v>1568</v>
      </c>
      <c r="L164" s="85"/>
      <c r="M164" s="33" t="s">
        <v>986</v>
      </c>
      <c r="N164" s="33" t="s">
        <v>113</v>
      </c>
      <c r="O164" s="33" t="s">
        <v>353</v>
      </c>
      <c r="P164" s="405">
        <v>276669</v>
      </c>
      <c r="Q164" s="245">
        <v>90000</v>
      </c>
      <c r="R164" s="246">
        <v>0</v>
      </c>
      <c r="S164" s="246"/>
      <c r="T164" s="29" t="s">
        <v>62</v>
      </c>
      <c r="U164" s="37" t="s">
        <v>605</v>
      </c>
      <c r="V164" s="37" t="s">
        <v>136</v>
      </c>
      <c r="W164" s="29"/>
      <c r="X164" s="37"/>
      <c r="Y164" s="29"/>
      <c r="Z164" s="29"/>
      <c r="AA164" s="29"/>
      <c r="AB164" s="37"/>
      <c r="AC164" s="37"/>
      <c r="AD164" s="37"/>
      <c r="AE164" s="247">
        <v>265445.59999999998</v>
      </c>
      <c r="AF164" s="247">
        <v>315602.40000000002</v>
      </c>
      <c r="AG164" s="247">
        <v>315602.40000000002</v>
      </c>
      <c r="AH164" s="247">
        <v>315602.40000000002</v>
      </c>
      <c r="AI164" s="247">
        <v>315602.40000000002</v>
      </c>
      <c r="AJ164" s="247">
        <v>315602.40000000002</v>
      </c>
      <c r="AK164" s="247">
        <v>281973.59999999998</v>
      </c>
      <c r="AL164" s="247">
        <v>281973.59999999998</v>
      </c>
      <c r="AM164" s="247">
        <v>281973.59999999998</v>
      </c>
      <c r="AN164" s="247">
        <v>281973.59999999998</v>
      </c>
      <c r="AO164" s="247">
        <v>281973.59999999998</v>
      </c>
      <c r="AP164" s="247">
        <v>166072.5</v>
      </c>
      <c r="AQ164" s="247">
        <v>166072.5</v>
      </c>
      <c r="AR164" s="247">
        <v>120938</v>
      </c>
      <c r="AS164" s="247">
        <v>140356</v>
      </c>
      <c r="AT164" s="247">
        <v>124035</v>
      </c>
      <c r="AU164" s="247">
        <v>178597</v>
      </c>
      <c r="AV164" s="26" t="s">
        <v>987</v>
      </c>
      <c r="AW164" s="211" t="s">
        <v>65</v>
      </c>
      <c r="AX164" s="26" t="s">
        <v>65</v>
      </c>
      <c r="AY164" s="166" t="s">
        <v>62</v>
      </c>
      <c r="AZ164" s="137"/>
      <c r="BA164" s="324" t="s">
        <v>1444</v>
      </c>
      <c r="BB164" s="77">
        <v>1</v>
      </c>
      <c r="BC164" s="42">
        <f t="shared" si="2"/>
        <v>2</v>
      </c>
      <c r="BD164" s="137"/>
      <c r="BE164" s="137"/>
      <c r="BF164" s="137"/>
      <c r="BG164" s="137"/>
      <c r="BH164" s="137"/>
      <c r="BI164" s="26"/>
      <c r="BJ164" s="37" t="s">
        <v>65</v>
      </c>
      <c r="BK164" s="37" t="s">
        <v>65</v>
      </c>
      <c r="BL164" s="37" t="s">
        <v>65</v>
      </c>
      <c r="BM164" s="37" t="s">
        <v>65</v>
      </c>
      <c r="BN164" s="26" t="s">
        <v>86</v>
      </c>
      <c r="BO164" s="37" t="s">
        <v>65</v>
      </c>
      <c r="BP164" s="67"/>
      <c r="BQ164" s="26" t="s">
        <v>1205</v>
      </c>
      <c r="BR164" s="26"/>
      <c r="BS164" s="26" t="s">
        <v>65</v>
      </c>
      <c r="BT164" s="26" t="s">
        <v>1205</v>
      </c>
      <c r="BU164" s="26"/>
      <c r="BV164" s="26"/>
      <c r="BW164" s="26"/>
      <c r="BX164" s="26"/>
      <c r="BZ164" s="6" t="s">
        <v>1225</v>
      </c>
      <c r="CA164" s="268" t="s">
        <v>1228</v>
      </c>
      <c r="CB164" s="267" t="s">
        <v>1235</v>
      </c>
      <c r="CC164" s="153" t="s">
        <v>1235</v>
      </c>
      <c r="CD164" s="37" t="s">
        <v>1358</v>
      </c>
      <c r="CE164" s="268" t="s">
        <v>1220</v>
      </c>
      <c r="CF164" s="374" t="s">
        <v>1533</v>
      </c>
      <c r="CG164" s="374"/>
      <c r="CH164" s="376" t="s">
        <v>1569</v>
      </c>
    </row>
    <row r="165" spans="1:86" ht="78" x14ac:dyDescent="0.2">
      <c r="A165" s="571"/>
      <c r="B165" s="26">
        <v>1</v>
      </c>
      <c r="C165" s="371">
        <v>15</v>
      </c>
      <c r="D165" s="371" t="s">
        <v>931</v>
      </c>
      <c r="E165" s="27" t="s">
        <v>982</v>
      </c>
      <c r="F165" s="37" t="s">
        <v>983</v>
      </c>
      <c r="G165" s="29" t="s">
        <v>600</v>
      </c>
      <c r="H165" s="30" t="s">
        <v>1504</v>
      </c>
      <c r="I165" s="31" t="s">
        <v>110</v>
      </c>
      <c r="J165" s="32" t="s">
        <v>55</v>
      </c>
      <c r="K165" s="85" t="s">
        <v>988</v>
      </c>
      <c r="L165" s="85"/>
      <c r="M165" s="237" t="s">
        <v>989</v>
      </c>
      <c r="N165" s="237" t="s">
        <v>58</v>
      </c>
      <c r="O165" s="237" t="s">
        <v>353</v>
      </c>
      <c r="P165" s="217">
        <v>0.51900000000000002</v>
      </c>
      <c r="Q165" s="217">
        <v>0.51300000000000001</v>
      </c>
      <c r="R165" s="217">
        <v>0.51080000000000003</v>
      </c>
      <c r="S165" s="39"/>
      <c r="T165" s="246" t="s">
        <v>62</v>
      </c>
      <c r="U165" s="237" t="s">
        <v>990</v>
      </c>
      <c r="V165" s="37" t="s">
        <v>136</v>
      </c>
      <c r="W165" s="29"/>
      <c r="X165" s="37"/>
      <c r="Y165" s="29"/>
      <c r="Z165" s="29"/>
      <c r="AA165" s="29"/>
      <c r="AB165" s="37"/>
      <c r="AC165" s="37"/>
      <c r="AD165" s="37"/>
      <c r="AE165" s="88"/>
      <c r="AF165" s="88"/>
      <c r="AG165" s="88"/>
      <c r="AH165" s="88"/>
      <c r="AI165" s="88"/>
      <c r="AJ165" s="248"/>
      <c r="AK165" s="248"/>
      <c r="AL165" s="248"/>
      <c r="AM165" s="248"/>
      <c r="AN165" s="248"/>
      <c r="AO165" s="248"/>
      <c r="AP165" s="248"/>
      <c r="AQ165" s="248"/>
      <c r="AR165" s="248"/>
      <c r="AS165" s="248"/>
      <c r="AT165" s="248"/>
      <c r="AU165" s="248"/>
      <c r="AV165" s="249"/>
      <c r="AW165" s="26" t="s">
        <v>65</v>
      </c>
      <c r="AX165" s="26" t="s">
        <v>65</v>
      </c>
      <c r="AY165" s="166" t="s">
        <v>67</v>
      </c>
      <c r="AZ165" s="137"/>
      <c r="BA165" s="137"/>
      <c r="BB165" s="77">
        <v>1</v>
      </c>
      <c r="BC165" s="42">
        <f t="shared" si="2"/>
        <v>2</v>
      </c>
      <c r="BD165" s="137"/>
      <c r="BE165" s="137"/>
      <c r="BF165" s="137"/>
      <c r="BG165" s="137"/>
      <c r="BH165" s="137"/>
      <c r="BI165" s="26"/>
      <c r="BJ165" s="37" t="s">
        <v>65</v>
      </c>
      <c r="BK165" s="37" t="s">
        <v>65</v>
      </c>
      <c r="BL165" s="37" t="s">
        <v>65</v>
      </c>
      <c r="BM165" s="287" t="s">
        <v>62</v>
      </c>
      <c r="BN165" s="37" t="s">
        <v>62</v>
      </c>
      <c r="BO165" s="37" t="s">
        <v>65</v>
      </c>
      <c r="BP165" s="67"/>
      <c r="BQ165" s="26" t="s">
        <v>1206</v>
      </c>
      <c r="BR165" s="26"/>
      <c r="BS165" s="26" t="s">
        <v>65</v>
      </c>
      <c r="BT165" s="26" t="s">
        <v>1206</v>
      </c>
      <c r="BU165" s="26"/>
      <c r="BV165" s="26"/>
      <c r="BW165" s="26"/>
      <c r="BX165" s="26"/>
      <c r="BZ165" s="268" t="s">
        <v>1230</v>
      </c>
      <c r="CA165" s="268" t="s">
        <v>1227</v>
      </c>
      <c r="CC165" s="26" t="s">
        <v>1310</v>
      </c>
      <c r="CD165" s="37" t="s">
        <v>1359</v>
      </c>
      <c r="CE165" s="268" t="s">
        <v>1256</v>
      </c>
      <c r="CF165" s="374" t="s">
        <v>1533</v>
      </c>
      <c r="CG165" s="374"/>
      <c r="CH165" s="376" t="s">
        <v>1556</v>
      </c>
    </row>
    <row r="166" spans="1:86" ht="96" x14ac:dyDescent="0.2">
      <c r="A166" s="571"/>
      <c r="B166" s="26">
        <v>1</v>
      </c>
      <c r="C166" s="371">
        <v>15</v>
      </c>
      <c r="D166" s="371" t="s">
        <v>931</v>
      </c>
      <c r="E166" s="27" t="s">
        <v>982</v>
      </c>
      <c r="F166" s="37" t="s">
        <v>983</v>
      </c>
      <c r="G166" s="29" t="s">
        <v>600</v>
      </c>
      <c r="H166" s="30" t="s">
        <v>1504</v>
      </c>
      <c r="I166" s="31" t="s">
        <v>721</v>
      </c>
      <c r="J166" s="32" t="s">
        <v>55</v>
      </c>
      <c r="K166" s="59" t="s">
        <v>993</v>
      </c>
      <c r="L166" s="85"/>
      <c r="M166" s="33" t="s">
        <v>994</v>
      </c>
      <c r="N166" s="33" t="s">
        <v>113</v>
      </c>
      <c r="O166" s="153" t="s">
        <v>128</v>
      </c>
      <c r="P166" s="406">
        <v>408134</v>
      </c>
      <c r="Q166" s="331">
        <v>610000</v>
      </c>
      <c r="R166" s="332" t="s">
        <v>995</v>
      </c>
      <c r="S166" s="190"/>
      <c r="T166" s="39" t="s">
        <v>62</v>
      </c>
      <c r="U166" s="37" t="s">
        <v>605</v>
      </c>
      <c r="V166" s="37" t="s">
        <v>136</v>
      </c>
      <c r="W166" s="29" t="s">
        <v>128</v>
      </c>
      <c r="X166" s="29" t="s">
        <v>353</v>
      </c>
      <c r="Y166" s="29" t="s">
        <v>978</v>
      </c>
      <c r="Z166" s="29"/>
      <c r="AA166" s="29"/>
      <c r="AB166" s="37" t="s">
        <v>278</v>
      </c>
      <c r="AC166" s="37" t="s">
        <v>278</v>
      </c>
      <c r="AD166" s="37"/>
      <c r="AE166" s="37"/>
      <c r="AF166" s="37"/>
      <c r="AG166" s="37"/>
      <c r="AH166" s="37"/>
      <c r="AI166" s="37"/>
      <c r="AJ166" s="37"/>
      <c r="AK166" s="37"/>
      <c r="AL166" s="37"/>
      <c r="AM166" s="37"/>
      <c r="AN166" s="37"/>
      <c r="AO166" s="37"/>
      <c r="AP166" s="37"/>
      <c r="AQ166" s="37"/>
      <c r="AR166" s="37"/>
      <c r="AS166" s="37"/>
      <c r="AT166" s="37"/>
      <c r="AU166" s="37"/>
      <c r="AV166" s="77"/>
      <c r="AW166" s="26" t="s">
        <v>65</v>
      </c>
      <c r="AX166" s="26" t="s">
        <v>65</v>
      </c>
      <c r="AY166" s="166" t="s">
        <v>62</v>
      </c>
      <c r="AZ166" s="137"/>
      <c r="BA166" s="137"/>
      <c r="BB166" s="77">
        <v>1</v>
      </c>
      <c r="BC166" s="42">
        <f t="shared" si="2"/>
        <v>2</v>
      </c>
      <c r="BD166" s="137"/>
      <c r="BE166" s="137"/>
      <c r="BF166" s="137"/>
      <c r="BG166" s="137"/>
      <c r="BH166" s="137"/>
      <c r="BI166" s="26"/>
      <c r="BJ166" s="37" t="s">
        <v>65</v>
      </c>
      <c r="BK166" s="37" t="s">
        <v>62</v>
      </c>
      <c r="BL166" s="37" t="s">
        <v>62</v>
      </c>
      <c r="BM166" s="287" t="s">
        <v>62</v>
      </c>
      <c r="BN166" s="37" t="s">
        <v>62</v>
      </c>
      <c r="BO166" s="37" t="s">
        <v>65</v>
      </c>
      <c r="BP166" s="67"/>
      <c r="BQ166" s="26" t="s">
        <v>1207</v>
      </c>
      <c r="BR166" s="26"/>
      <c r="BS166" s="26" t="s">
        <v>65</v>
      </c>
      <c r="BT166" s="26" t="s">
        <v>1207</v>
      </c>
      <c r="BU166" s="26"/>
      <c r="BV166" s="26"/>
      <c r="BW166" s="26"/>
      <c r="BX166" s="26"/>
      <c r="BZ166" s="6" t="s">
        <v>1230</v>
      </c>
      <c r="CA166" s="268" t="s">
        <v>1228</v>
      </c>
      <c r="CB166" s="315"/>
      <c r="CC166" s="26" t="s">
        <v>1308</v>
      </c>
      <c r="CD166" s="112" t="s">
        <v>1256</v>
      </c>
      <c r="CF166" s="374" t="s">
        <v>1533</v>
      </c>
      <c r="CG166" s="374"/>
      <c r="CH166" s="376" t="s">
        <v>1570</v>
      </c>
    </row>
    <row r="167" spans="1:86" ht="65" x14ac:dyDescent="0.2">
      <c r="A167" s="571"/>
      <c r="B167" s="26">
        <v>1</v>
      </c>
      <c r="C167" s="371">
        <v>15</v>
      </c>
      <c r="D167" s="371" t="s">
        <v>931</v>
      </c>
      <c r="E167" s="27" t="s">
        <v>996</v>
      </c>
      <c r="F167" s="37" t="s">
        <v>997</v>
      </c>
      <c r="G167" s="29" t="s">
        <v>600</v>
      </c>
      <c r="H167" s="44" t="s">
        <v>998</v>
      </c>
      <c r="I167" s="31" t="s">
        <v>110</v>
      </c>
      <c r="J167" s="32" t="s">
        <v>55</v>
      </c>
      <c r="K167" s="85" t="s">
        <v>999</v>
      </c>
      <c r="L167" s="85"/>
      <c r="M167" s="33" t="s">
        <v>1000</v>
      </c>
      <c r="N167" s="112" t="s">
        <v>1001</v>
      </c>
      <c r="O167" s="37" t="s">
        <v>1002</v>
      </c>
      <c r="P167" s="37" t="s">
        <v>1003</v>
      </c>
      <c r="Q167" s="37" t="s">
        <v>1004</v>
      </c>
      <c r="R167" s="37" t="s">
        <v>1005</v>
      </c>
      <c r="S167" s="37" t="s">
        <v>1433</v>
      </c>
      <c r="T167" s="39" t="s">
        <v>62</v>
      </c>
      <c r="U167" s="37" t="s">
        <v>605</v>
      </c>
      <c r="V167" s="37" t="s">
        <v>136</v>
      </c>
      <c r="W167" s="29"/>
      <c r="X167" s="29"/>
      <c r="Y167" s="29"/>
      <c r="Z167" s="29"/>
      <c r="AA167" s="29"/>
      <c r="AB167" s="37"/>
      <c r="AC167" s="37"/>
      <c r="AD167" s="37"/>
      <c r="AE167" s="37"/>
      <c r="AF167" s="37"/>
      <c r="AG167" s="37"/>
      <c r="AH167" s="37"/>
      <c r="AI167" s="37"/>
      <c r="AJ167" s="37"/>
      <c r="AK167" s="37"/>
      <c r="AL167" s="37"/>
      <c r="AM167" s="37"/>
      <c r="AN167" s="37"/>
      <c r="AO167" s="37"/>
      <c r="AP167" s="37"/>
      <c r="AQ167" s="37"/>
      <c r="AR167" s="37"/>
      <c r="AS167" s="37"/>
      <c r="AT167" s="37"/>
      <c r="AU167" s="37"/>
      <c r="AV167" s="77"/>
      <c r="AW167" s="26" t="s">
        <v>65</v>
      </c>
      <c r="AX167" s="166" t="s">
        <v>62</v>
      </c>
      <c r="AY167" s="166" t="s">
        <v>67</v>
      </c>
      <c r="AZ167" s="137"/>
      <c r="BA167" s="137"/>
      <c r="BB167" s="77">
        <v>1</v>
      </c>
      <c r="BC167" s="42">
        <f t="shared" si="2"/>
        <v>2</v>
      </c>
      <c r="BD167" s="137"/>
      <c r="BE167" s="137"/>
      <c r="BF167" s="137"/>
      <c r="BG167" s="137"/>
      <c r="BH167" s="137"/>
      <c r="BI167" s="26"/>
      <c r="BJ167" s="37" t="s">
        <v>65</v>
      </c>
      <c r="BK167" s="37" t="s">
        <v>65</v>
      </c>
      <c r="BL167" s="37" t="s">
        <v>65</v>
      </c>
      <c r="BM167" s="287" t="s">
        <v>62</v>
      </c>
      <c r="BN167" s="37" t="s">
        <v>62</v>
      </c>
      <c r="BO167" s="37" t="s">
        <v>65</v>
      </c>
      <c r="BP167" s="67"/>
      <c r="BQ167" s="26" t="s">
        <v>1208</v>
      </c>
      <c r="BR167" s="26"/>
      <c r="BS167" s="26" t="s">
        <v>65</v>
      </c>
      <c r="BT167" s="26" t="s">
        <v>1208</v>
      </c>
      <c r="BU167" s="26"/>
      <c r="BV167" s="26"/>
      <c r="BW167" s="26"/>
      <c r="BX167" s="26"/>
      <c r="BZ167" s="6" t="s">
        <v>1225</v>
      </c>
      <c r="CA167" s="268" t="s">
        <v>1228</v>
      </c>
      <c r="CB167" s="267" t="s">
        <v>1236</v>
      </c>
      <c r="CC167" s="26" t="s">
        <v>1236</v>
      </c>
      <c r="CD167" s="37" t="s">
        <v>1360</v>
      </c>
      <c r="CE167" s="268" t="s">
        <v>1220</v>
      </c>
      <c r="CF167" s="374" t="s">
        <v>1533</v>
      </c>
      <c r="CG167" s="374"/>
      <c r="CH167" s="376" t="s">
        <v>1556</v>
      </c>
    </row>
    <row r="168" spans="1:86" ht="65" x14ac:dyDescent="0.2">
      <c r="A168" s="571"/>
      <c r="B168" s="26">
        <v>1</v>
      </c>
      <c r="C168" s="371">
        <v>15</v>
      </c>
      <c r="D168" s="371" t="s">
        <v>931</v>
      </c>
      <c r="E168" s="27" t="s">
        <v>996</v>
      </c>
      <c r="F168" s="37" t="s">
        <v>997</v>
      </c>
      <c r="G168" s="29" t="s">
        <v>600</v>
      </c>
      <c r="H168" s="44" t="s">
        <v>998</v>
      </c>
      <c r="I168" s="31" t="s">
        <v>110</v>
      </c>
      <c r="J168" s="32" t="s">
        <v>55</v>
      </c>
      <c r="K168" s="37" t="s">
        <v>1006</v>
      </c>
      <c r="L168" s="72"/>
      <c r="M168" s="33" t="s">
        <v>1007</v>
      </c>
      <c r="N168" s="251" t="s">
        <v>1001</v>
      </c>
      <c r="O168" s="33" t="s">
        <v>1002</v>
      </c>
      <c r="P168" s="37" t="s">
        <v>1008</v>
      </c>
      <c r="Q168" s="37">
        <v>0.32</v>
      </c>
      <c r="R168" s="37">
        <v>0.32</v>
      </c>
      <c r="S168" s="37" t="s">
        <v>1433</v>
      </c>
      <c r="T168" s="39" t="s">
        <v>62</v>
      </c>
      <c r="U168" s="37"/>
      <c r="V168" s="37" t="s">
        <v>136</v>
      </c>
      <c r="W168" s="29"/>
      <c r="X168" s="29"/>
      <c r="Y168" s="29"/>
      <c r="Z168" s="29"/>
      <c r="AA168" s="29"/>
      <c r="AB168" s="37"/>
      <c r="AC168" s="37"/>
      <c r="AD168" s="37"/>
      <c r="AE168" s="37"/>
      <c r="AF168" s="37"/>
      <c r="AG168" s="37"/>
      <c r="AH168" s="37"/>
      <c r="AI168" s="37"/>
      <c r="AJ168" s="37"/>
      <c r="AK168" s="37"/>
      <c r="AL168" s="37"/>
      <c r="AM168" s="37"/>
      <c r="AN168" s="37"/>
      <c r="AO168" s="37"/>
      <c r="AP168" s="37"/>
      <c r="AQ168" s="37"/>
      <c r="AR168" s="37"/>
      <c r="AS168" s="37"/>
      <c r="AT168" s="37"/>
      <c r="AU168" s="37"/>
      <c r="AV168" s="77"/>
      <c r="AW168" s="26" t="s">
        <v>65</v>
      </c>
      <c r="AX168" s="166" t="s">
        <v>62</v>
      </c>
      <c r="AY168" s="166" t="s">
        <v>67</v>
      </c>
      <c r="AZ168" s="137"/>
      <c r="BA168" s="137"/>
      <c r="BB168" s="77">
        <v>1</v>
      </c>
      <c r="BC168" s="42">
        <f t="shared" si="2"/>
        <v>2</v>
      </c>
      <c r="BD168" s="137"/>
      <c r="BE168" s="137"/>
      <c r="BF168" s="137"/>
      <c r="BG168" s="137"/>
      <c r="BH168" s="137"/>
      <c r="BI168" s="26"/>
      <c r="BJ168" s="37" t="s">
        <v>65</v>
      </c>
      <c r="BK168" s="37" t="s">
        <v>65</v>
      </c>
      <c r="BL168" s="37" t="s">
        <v>65</v>
      </c>
      <c r="BM168" s="287" t="s">
        <v>62</v>
      </c>
      <c r="BN168" s="37" t="s">
        <v>62</v>
      </c>
      <c r="BO168" s="37" t="s">
        <v>65</v>
      </c>
      <c r="BP168" s="67"/>
      <c r="BQ168" s="26" t="s">
        <v>1209</v>
      </c>
      <c r="BR168" s="26"/>
      <c r="BS168" s="26" t="s">
        <v>65</v>
      </c>
      <c r="BT168" s="26" t="s">
        <v>1209</v>
      </c>
      <c r="BU168" s="26"/>
      <c r="BV168" s="26"/>
      <c r="BW168" s="26"/>
      <c r="BX168" s="26"/>
      <c r="BZ168" s="6" t="s">
        <v>1225</v>
      </c>
      <c r="CA168" s="268" t="s">
        <v>1228</v>
      </c>
      <c r="CB168" s="314" t="s">
        <v>1236</v>
      </c>
      <c r="CC168" s="26" t="s">
        <v>1236</v>
      </c>
      <c r="CD168" s="112" t="s">
        <v>1256</v>
      </c>
      <c r="CE168" s="268" t="s">
        <v>1425</v>
      </c>
      <c r="CF168" s="374" t="s">
        <v>1533</v>
      </c>
      <c r="CG168" s="374"/>
      <c r="CH168" s="376" t="s">
        <v>1556</v>
      </c>
    </row>
    <row r="169" spans="1:86" ht="65" x14ac:dyDescent="0.2">
      <c r="A169" s="571"/>
      <c r="B169" s="26">
        <v>1</v>
      </c>
      <c r="C169" s="371">
        <v>15</v>
      </c>
      <c r="D169" s="371" t="s">
        <v>931</v>
      </c>
      <c r="E169" s="27" t="s">
        <v>996</v>
      </c>
      <c r="F169" s="37" t="s">
        <v>997</v>
      </c>
      <c r="G169" s="29" t="s">
        <v>600</v>
      </c>
      <c r="H169" s="44" t="s">
        <v>998</v>
      </c>
      <c r="I169" s="31" t="s">
        <v>110</v>
      </c>
      <c r="J169" s="32" t="s">
        <v>55</v>
      </c>
      <c r="K169" s="85" t="s">
        <v>1009</v>
      </c>
      <c r="L169" s="252"/>
      <c r="M169" s="46" t="s">
        <v>1010</v>
      </c>
      <c r="N169" s="251" t="s">
        <v>1001</v>
      </c>
      <c r="O169" s="33" t="s">
        <v>1002</v>
      </c>
      <c r="P169" s="37" t="s">
        <v>1011</v>
      </c>
      <c r="Q169" s="37" t="s">
        <v>1012</v>
      </c>
      <c r="R169" s="37" t="s">
        <v>1013</v>
      </c>
      <c r="S169" s="37" t="s">
        <v>1433</v>
      </c>
      <c r="T169" s="39" t="s">
        <v>62</v>
      </c>
      <c r="U169" s="37"/>
      <c r="V169" s="37" t="s">
        <v>136</v>
      </c>
      <c r="W169" s="29"/>
      <c r="X169" s="29"/>
      <c r="Y169" s="29"/>
      <c r="Z169" s="29"/>
      <c r="AA169" s="29"/>
      <c r="AB169" s="37"/>
      <c r="AC169" s="37"/>
      <c r="AD169" s="37"/>
      <c r="AE169" s="37"/>
      <c r="AF169" s="37"/>
      <c r="AG169" s="37"/>
      <c r="AH169" s="37"/>
      <c r="AI169" s="37"/>
      <c r="AJ169" s="37"/>
      <c r="AK169" s="37"/>
      <c r="AL169" s="37"/>
      <c r="AM169" s="37"/>
      <c r="AN169" s="37"/>
      <c r="AO169" s="37"/>
      <c r="AP169" s="37"/>
      <c r="AQ169" s="37"/>
      <c r="AR169" s="37"/>
      <c r="AS169" s="37"/>
      <c r="AT169" s="37"/>
      <c r="AU169" s="37"/>
      <c r="AV169" s="77"/>
      <c r="AW169" s="26" t="s">
        <v>65</v>
      </c>
      <c r="AX169" s="166" t="s">
        <v>62</v>
      </c>
      <c r="AY169" s="166" t="s">
        <v>67</v>
      </c>
      <c r="AZ169" s="137"/>
      <c r="BA169" s="137"/>
      <c r="BB169" s="77">
        <v>1</v>
      </c>
      <c r="BC169" s="42">
        <f t="shared" si="2"/>
        <v>2</v>
      </c>
      <c r="BD169" s="137"/>
      <c r="BE169" s="137"/>
      <c r="BF169" s="137"/>
      <c r="BG169" s="137"/>
      <c r="BH169" s="137"/>
      <c r="BI169" s="26"/>
      <c r="BJ169" s="37" t="s">
        <v>65</v>
      </c>
      <c r="BK169" s="37" t="s">
        <v>65</v>
      </c>
      <c r="BL169" s="37" t="s">
        <v>65</v>
      </c>
      <c r="BM169" s="287" t="s">
        <v>62</v>
      </c>
      <c r="BN169" s="37" t="s">
        <v>62</v>
      </c>
      <c r="BO169" s="37" t="s">
        <v>65</v>
      </c>
      <c r="BP169" s="67"/>
      <c r="BQ169" s="26" t="s">
        <v>1210</v>
      </c>
      <c r="BR169" s="26"/>
      <c r="BS169" s="26" t="s">
        <v>65</v>
      </c>
      <c r="BT169" s="26" t="s">
        <v>1210</v>
      </c>
      <c r="BU169" s="26"/>
      <c r="BV169" s="26"/>
      <c r="BW169" s="26"/>
      <c r="BX169" s="26"/>
      <c r="BZ169" s="6" t="s">
        <v>1225</v>
      </c>
      <c r="CA169" s="268" t="s">
        <v>1228</v>
      </c>
      <c r="CB169" s="267" t="s">
        <v>1236</v>
      </c>
      <c r="CC169" s="26" t="s">
        <v>1236</v>
      </c>
      <c r="CD169" s="37" t="s">
        <v>1360</v>
      </c>
      <c r="CE169" s="268" t="s">
        <v>1220</v>
      </c>
      <c r="CF169" s="374" t="s">
        <v>1533</v>
      </c>
      <c r="CG169" s="374"/>
      <c r="CH169" s="376" t="s">
        <v>1556</v>
      </c>
    </row>
    <row r="170" spans="1:86" ht="90" x14ac:dyDescent="0.2">
      <c r="A170" s="569">
        <v>16</v>
      </c>
      <c r="B170" s="26">
        <v>1</v>
      </c>
      <c r="C170" s="371">
        <v>16</v>
      </c>
      <c r="D170" s="371" t="s">
        <v>1014</v>
      </c>
      <c r="E170" s="27" t="s">
        <v>1015</v>
      </c>
      <c r="F170" s="37" t="s">
        <v>1016</v>
      </c>
      <c r="G170" s="59" t="s">
        <v>1017</v>
      </c>
      <c r="H170" s="68" t="s">
        <v>189</v>
      </c>
      <c r="I170" s="85" t="s">
        <v>129</v>
      </c>
      <c r="J170" s="55" t="s">
        <v>1018</v>
      </c>
      <c r="K170" s="37" t="s">
        <v>1019</v>
      </c>
      <c r="L170" s="37"/>
      <c r="M170" s="37" t="s">
        <v>1020</v>
      </c>
      <c r="N170" s="26" t="s">
        <v>142</v>
      </c>
      <c r="O170" s="26" t="s">
        <v>1021</v>
      </c>
      <c r="P170" s="26">
        <v>26.5</v>
      </c>
      <c r="Q170" s="37">
        <v>23</v>
      </c>
      <c r="R170" s="26">
        <v>16.399999999999999</v>
      </c>
      <c r="S170" s="26"/>
      <c r="T170" s="29" t="s">
        <v>65</v>
      </c>
      <c r="U170" s="58" t="s">
        <v>1022</v>
      </c>
      <c r="V170" s="58" t="s">
        <v>469</v>
      </c>
      <c r="W170" s="59" t="s">
        <v>1023</v>
      </c>
      <c r="X170" s="59"/>
      <c r="Y170" s="59"/>
      <c r="Z170" s="59"/>
      <c r="AA170" s="59"/>
      <c r="AB170" s="58" t="s">
        <v>65</v>
      </c>
      <c r="AC170" s="58" t="s">
        <v>65</v>
      </c>
      <c r="AD170" s="58" t="s">
        <v>463</v>
      </c>
      <c r="AE170" s="58"/>
      <c r="AF170" s="58"/>
      <c r="AG170" s="58"/>
      <c r="AH170" s="58">
        <v>56.2</v>
      </c>
      <c r="AI170" s="58">
        <v>47.7</v>
      </c>
      <c r="AJ170" s="58">
        <v>42.2</v>
      </c>
      <c r="AK170" s="58">
        <v>40.299999999999997</v>
      </c>
      <c r="AL170" s="58">
        <v>39.200000000000003</v>
      </c>
      <c r="AM170" s="58">
        <v>36.299999999999997</v>
      </c>
      <c r="AN170" s="58">
        <v>35.200000000000003</v>
      </c>
      <c r="AO170" s="58">
        <v>34</v>
      </c>
      <c r="AP170" s="58">
        <v>35</v>
      </c>
      <c r="AQ170" s="58">
        <v>35.299999999999997</v>
      </c>
      <c r="AR170" s="58">
        <v>32.700000000000003</v>
      </c>
      <c r="AS170" s="58">
        <v>28</v>
      </c>
      <c r="AT170" s="58">
        <v>26.5</v>
      </c>
      <c r="AU170" s="58">
        <v>25.2</v>
      </c>
      <c r="AV170" s="58"/>
      <c r="AW170" s="41" t="s">
        <v>65</v>
      </c>
      <c r="AX170" s="41" t="s">
        <v>65</v>
      </c>
      <c r="AY170" s="41" t="s">
        <v>65</v>
      </c>
      <c r="AZ170" s="41" t="s">
        <v>1024</v>
      </c>
      <c r="BA170" s="41" t="s">
        <v>1399</v>
      </c>
      <c r="BB170" s="40">
        <v>0</v>
      </c>
      <c r="BC170" s="42">
        <f t="shared" si="2"/>
        <v>2</v>
      </c>
      <c r="BD170" s="151" t="s">
        <v>471</v>
      </c>
      <c r="BE170" s="151" t="s">
        <v>472</v>
      </c>
      <c r="BF170" s="151" t="s">
        <v>473</v>
      </c>
      <c r="BG170" s="151" t="s">
        <v>474</v>
      </c>
      <c r="BH170" s="151" t="s">
        <v>475</v>
      </c>
      <c r="BI170" s="50"/>
      <c r="BJ170" s="41" t="s">
        <v>65</v>
      </c>
      <c r="BK170" s="287" t="s">
        <v>62</v>
      </c>
      <c r="BL170" s="60" t="s">
        <v>62</v>
      </c>
      <c r="BM170" s="287" t="s">
        <v>62</v>
      </c>
      <c r="BN170" s="60" t="s">
        <v>62</v>
      </c>
      <c r="BO170" s="60" t="s">
        <v>65</v>
      </c>
      <c r="BP170" s="67"/>
      <c r="BQ170" s="26" t="s">
        <v>1018</v>
      </c>
      <c r="BR170" s="26"/>
      <c r="BS170" s="26" t="s">
        <v>65</v>
      </c>
      <c r="BT170" s="26" t="s">
        <v>1018</v>
      </c>
      <c r="BU170" s="26"/>
      <c r="BV170" s="26"/>
      <c r="BW170" s="26"/>
      <c r="BX170" s="26"/>
      <c r="BZ170" s="6" t="s">
        <v>1225</v>
      </c>
      <c r="CA170" s="268" t="s">
        <v>1227</v>
      </c>
      <c r="CB170" s="296"/>
      <c r="CC170" s="42" t="s">
        <v>1310</v>
      </c>
      <c r="CD170" s="26" t="s">
        <v>1374</v>
      </c>
      <c r="CE170" s="268" t="s">
        <v>1220</v>
      </c>
      <c r="CF170" s="376" t="s">
        <v>1531</v>
      </c>
      <c r="CG170" s="376"/>
      <c r="CH170" s="374" t="s">
        <v>96</v>
      </c>
    </row>
    <row r="171" spans="1:86" ht="78" x14ac:dyDescent="0.2">
      <c r="A171" s="569"/>
      <c r="B171" s="26">
        <v>1</v>
      </c>
      <c r="C171" s="371">
        <v>16</v>
      </c>
      <c r="D171" s="371" t="s">
        <v>1014</v>
      </c>
      <c r="E171" s="27" t="s">
        <v>1015</v>
      </c>
      <c r="F171" s="37" t="s">
        <v>1016</v>
      </c>
      <c r="G171" s="59" t="s">
        <v>1017</v>
      </c>
      <c r="H171" s="68" t="s">
        <v>189</v>
      </c>
      <c r="I171" s="85" t="s">
        <v>129</v>
      </c>
      <c r="J171" s="55" t="s">
        <v>55</v>
      </c>
      <c r="K171" s="37" t="s">
        <v>1025</v>
      </c>
      <c r="L171" s="37"/>
      <c r="M171" s="58" t="s">
        <v>1026</v>
      </c>
      <c r="N171" s="37" t="s">
        <v>142</v>
      </c>
      <c r="O171" s="37" t="s">
        <v>1027</v>
      </c>
      <c r="P171" s="253">
        <v>0.85</v>
      </c>
      <c r="Q171" s="253">
        <v>0.3</v>
      </c>
      <c r="R171" s="254">
        <v>0</v>
      </c>
      <c r="S171" s="254" t="s">
        <v>1433</v>
      </c>
      <c r="T171" s="57" t="s">
        <v>62</v>
      </c>
      <c r="U171" s="58" t="s">
        <v>1028</v>
      </c>
      <c r="V171" s="58" t="s">
        <v>1029</v>
      </c>
      <c r="W171" s="59" t="s">
        <v>1030</v>
      </c>
      <c r="X171" s="59" t="s">
        <v>485</v>
      </c>
      <c r="Y171" s="59"/>
      <c r="Z171" s="59"/>
      <c r="AA171" s="59"/>
      <c r="AB171" s="58" t="s">
        <v>65</v>
      </c>
      <c r="AC171" s="58" t="s">
        <v>65</v>
      </c>
      <c r="AD171" s="60" t="s">
        <v>54</v>
      </c>
      <c r="AE171" s="41">
        <v>45.037216628540499</v>
      </c>
      <c r="AF171" s="41">
        <v>49.476226529817602</v>
      </c>
      <c r="AG171" s="41">
        <v>56.769096551114103</v>
      </c>
      <c r="AH171" s="41">
        <v>43.463446725162299</v>
      </c>
      <c r="AI171" s="41">
        <v>34.379323746947897</v>
      </c>
      <c r="AJ171" s="41">
        <v>26.9045903861801</v>
      </c>
      <c r="AK171" s="41">
        <v>22.623623357126402</v>
      </c>
      <c r="AL171" s="41">
        <v>21.6746315227272</v>
      </c>
      <c r="AM171" s="41">
        <v>15.828612926456101</v>
      </c>
      <c r="AN171" s="41">
        <v>11.7188458784345</v>
      </c>
      <c r="AO171" s="41">
        <v>8.3147321232380396</v>
      </c>
      <c r="AP171" s="41">
        <v>7.6664797247347201</v>
      </c>
      <c r="AQ171" s="41">
        <v>7.1873528865540504</v>
      </c>
      <c r="AR171" s="41">
        <v>3.6480481170543402</v>
      </c>
      <c r="AS171" s="41">
        <v>1.5735876625859599</v>
      </c>
      <c r="AT171" s="41">
        <v>0.84641323574548299</v>
      </c>
      <c r="AU171" s="60"/>
      <c r="AV171" s="60"/>
      <c r="AW171" s="41" t="s">
        <v>65</v>
      </c>
      <c r="AX171" s="41" t="s">
        <v>65</v>
      </c>
      <c r="AY171" s="41" t="s">
        <v>67</v>
      </c>
      <c r="AZ171" s="41"/>
      <c r="BA171" s="41"/>
      <c r="BB171" s="40">
        <v>1</v>
      </c>
      <c r="BC171" s="42">
        <f t="shared" si="2"/>
        <v>2</v>
      </c>
      <c r="BD171" s="26"/>
      <c r="BE171" s="26"/>
      <c r="BF171" s="26"/>
      <c r="BG171" s="26"/>
      <c r="BH171" s="26"/>
      <c r="BI171" s="26"/>
      <c r="BJ171" s="41" t="s">
        <v>65</v>
      </c>
      <c r="BK171" s="37" t="s">
        <v>65</v>
      </c>
      <c r="BL171" s="37" t="s">
        <v>65</v>
      </c>
      <c r="BM171" s="37" t="s">
        <v>65</v>
      </c>
      <c r="BN171" s="60" t="s">
        <v>65</v>
      </c>
      <c r="BO171" s="60" t="s">
        <v>65</v>
      </c>
      <c r="BP171" s="38" t="s">
        <v>65</v>
      </c>
      <c r="BQ171" s="26" t="s">
        <v>1211</v>
      </c>
      <c r="BR171" s="26"/>
      <c r="BS171" s="26" t="s">
        <v>65</v>
      </c>
      <c r="BT171" s="26" t="s">
        <v>1211</v>
      </c>
      <c r="BU171" s="26"/>
      <c r="BV171" s="26"/>
      <c r="BW171" s="26"/>
      <c r="BX171" s="26"/>
      <c r="BZ171" s="6" t="s">
        <v>1225</v>
      </c>
      <c r="CA171" s="268" t="s">
        <v>1228</v>
      </c>
      <c r="CB171" s="297" t="s">
        <v>1238</v>
      </c>
      <c r="CC171" s="297" t="s">
        <v>1238</v>
      </c>
      <c r="CD171" s="26" t="s">
        <v>1375</v>
      </c>
      <c r="CF171" s="376" t="s">
        <v>1531</v>
      </c>
      <c r="CG171" s="376"/>
      <c r="CH171" s="374" t="s">
        <v>96</v>
      </c>
    </row>
    <row r="172" spans="1:86" ht="90" x14ac:dyDescent="0.2">
      <c r="A172" s="569"/>
      <c r="B172" s="26">
        <v>1</v>
      </c>
      <c r="C172" s="371">
        <v>16</v>
      </c>
      <c r="D172" s="371" t="s">
        <v>1014</v>
      </c>
      <c r="E172" s="27" t="s">
        <v>1015</v>
      </c>
      <c r="F172" s="37" t="s">
        <v>1016</v>
      </c>
      <c r="G172" s="59" t="s">
        <v>1017</v>
      </c>
      <c r="H172" s="68" t="s">
        <v>189</v>
      </c>
      <c r="I172" s="85" t="s">
        <v>463</v>
      </c>
      <c r="J172" s="55" t="s">
        <v>55</v>
      </c>
      <c r="K172" s="153" t="s">
        <v>1573</v>
      </c>
      <c r="L172" s="37"/>
      <c r="M172" s="37" t="s">
        <v>1497</v>
      </c>
      <c r="N172" s="37" t="s">
        <v>58</v>
      </c>
      <c r="O172" s="37" t="s">
        <v>1033</v>
      </c>
      <c r="P172" s="153" t="s">
        <v>1574</v>
      </c>
      <c r="Q172" s="153" t="s">
        <v>115</v>
      </c>
      <c r="R172" s="153" t="s">
        <v>1575</v>
      </c>
      <c r="S172" s="37"/>
      <c r="T172" s="57" t="s">
        <v>62</v>
      </c>
      <c r="U172" s="58" t="s">
        <v>1022</v>
      </c>
      <c r="V172" s="60" t="s">
        <v>469</v>
      </c>
      <c r="W172" s="59" t="s">
        <v>1023</v>
      </c>
      <c r="X172" s="59"/>
      <c r="Y172" s="59"/>
      <c r="Z172" s="59"/>
      <c r="AA172" s="59"/>
      <c r="AB172" s="58" t="s">
        <v>65</v>
      </c>
      <c r="AC172" s="58" t="s">
        <v>65</v>
      </c>
      <c r="AD172" s="60"/>
      <c r="AE172" s="60"/>
      <c r="AF172" s="60"/>
      <c r="AG172" s="60"/>
      <c r="AH172" s="60">
        <v>77</v>
      </c>
      <c r="AI172" s="60">
        <v>67.5</v>
      </c>
      <c r="AJ172" s="60">
        <v>96.4</v>
      </c>
      <c r="AK172" s="60">
        <v>126.6</v>
      </c>
      <c r="AL172" s="60">
        <v>116.8</v>
      </c>
      <c r="AM172" s="60">
        <v>150.19999999999999</v>
      </c>
      <c r="AN172" s="60">
        <v>136.6</v>
      </c>
      <c r="AO172" s="60">
        <v>135.69999999999999</v>
      </c>
      <c r="AP172" s="60">
        <v>147.6</v>
      </c>
      <c r="AQ172" s="60">
        <v>177.4</v>
      </c>
      <c r="AR172" s="60">
        <v>198.9</v>
      </c>
      <c r="AS172" s="60">
        <v>198</v>
      </c>
      <c r="AT172" s="60">
        <v>210.2</v>
      </c>
      <c r="AU172" s="60">
        <v>225.2</v>
      </c>
      <c r="AV172" s="60"/>
      <c r="AW172" s="41" t="s">
        <v>65</v>
      </c>
      <c r="AX172" s="41" t="s">
        <v>65</v>
      </c>
      <c r="AY172" s="41" t="s">
        <v>62</v>
      </c>
      <c r="AZ172" s="41" t="s">
        <v>1034</v>
      </c>
      <c r="BA172" s="41"/>
      <c r="BB172" s="40">
        <v>0</v>
      </c>
      <c r="BC172" s="42">
        <f t="shared" si="2"/>
        <v>2</v>
      </c>
      <c r="BD172" s="151" t="s">
        <v>471</v>
      </c>
      <c r="BE172" s="151" t="s">
        <v>472</v>
      </c>
      <c r="BF172" s="151" t="s">
        <v>473</v>
      </c>
      <c r="BG172" s="151" t="s">
        <v>474</v>
      </c>
      <c r="BH172" s="151" t="s">
        <v>475</v>
      </c>
      <c r="BI172" s="26"/>
      <c r="BJ172" s="41" t="s">
        <v>65</v>
      </c>
      <c r="BK172" s="287" t="s">
        <v>62</v>
      </c>
      <c r="BL172" s="60" t="s">
        <v>62</v>
      </c>
      <c r="BM172" s="287" t="s">
        <v>62</v>
      </c>
      <c r="BN172" s="60" t="s">
        <v>62</v>
      </c>
      <c r="BO172" s="60" t="s">
        <v>65</v>
      </c>
      <c r="BP172" s="67"/>
      <c r="BQ172" s="26" t="s">
        <v>1035</v>
      </c>
      <c r="BR172" s="26"/>
      <c r="BS172" s="26" t="s">
        <v>65</v>
      </c>
      <c r="BT172" s="26" t="e">
        <v>#N/A</v>
      </c>
      <c r="BU172" s="26"/>
      <c r="BV172" s="26" t="s">
        <v>1036</v>
      </c>
      <c r="BW172" s="26">
        <v>1</v>
      </c>
      <c r="BX172" s="26"/>
      <c r="BY172" s="216" t="s">
        <v>1220</v>
      </c>
      <c r="BZ172" s="6" t="s">
        <v>1225</v>
      </c>
      <c r="CA172" s="268" t="s">
        <v>1228</v>
      </c>
      <c r="CB172" s="294" t="s">
        <v>1243</v>
      </c>
      <c r="CC172" s="42" t="s">
        <v>1312</v>
      </c>
      <c r="CD172" s="26" t="s">
        <v>1376</v>
      </c>
      <c r="CF172" s="376" t="s">
        <v>1531</v>
      </c>
      <c r="CG172" s="376"/>
      <c r="CH172" s="408" t="s">
        <v>1576</v>
      </c>
    </row>
    <row r="173" spans="1:86" ht="90" x14ac:dyDescent="0.2">
      <c r="A173" s="569"/>
      <c r="B173" s="26">
        <v>1</v>
      </c>
      <c r="C173" s="371">
        <v>16</v>
      </c>
      <c r="D173" s="371" t="s">
        <v>1014</v>
      </c>
      <c r="E173" s="27" t="s">
        <v>1015</v>
      </c>
      <c r="F173" s="37" t="s">
        <v>1016</v>
      </c>
      <c r="G173" s="59" t="s">
        <v>1017</v>
      </c>
      <c r="H173" s="68" t="s">
        <v>189</v>
      </c>
      <c r="I173" s="85" t="s">
        <v>129</v>
      </c>
      <c r="J173" s="55" t="s">
        <v>55</v>
      </c>
      <c r="K173" s="41" t="s">
        <v>1379</v>
      </c>
      <c r="L173" s="41"/>
      <c r="M173" s="41" t="s">
        <v>1380</v>
      </c>
      <c r="N173" s="41" t="s">
        <v>142</v>
      </c>
      <c r="O173" s="41" t="s">
        <v>1039</v>
      </c>
      <c r="P173" s="41">
        <v>263.06</v>
      </c>
      <c r="Q173" s="153" t="s">
        <v>1577</v>
      </c>
      <c r="R173" s="41">
        <v>209.61</v>
      </c>
      <c r="S173" s="41"/>
      <c r="T173" s="41" t="s">
        <v>62</v>
      </c>
      <c r="U173" s="41" t="s">
        <v>1022</v>
      </c>
      <c r="V173" s="41" t="s">
        <v>469</v>
      </c>
      <c r="W173" s="41" t="s">
        <v>1023</v>
      </c>
      <c r="X173" s="41"/>
      <c r="Y173" s="41"/>
      <c r="Z173" s="41"/>
      <c r="AA173" s="41"/>
      <c r="AB173" s="41" t="s">
        <v>65</v>
      </c>
      <c r="AC173" s="41" t="s">
        <v>65</v>
      </c>
      <c r="AD173" s="41"/>
      <c r="AE173" s="41"/>
      <c r="AF173" s="41">
        <v>274.7</v>
      </c>
      <c r="AG173" s="41">
        <v>259.8</v>
      </c>
      <c r="AH173" s="41">
        <v>224.3</v>
      </c>
      <c r="AI173" s="41">
        <v>204.1</v>
      </c>
      <c r="AJ173" s="41">
        <v>266.60000000000002</v>
      </c>
      <c r="AK173" s="41">
        <v>274.39999999999998</v>
      </c>
      <c r="AL173" s="41">
        <v>262.36</v>
      </c>
      <c r="AM173" s="41">
        <v>242.38</v>
      </c>
      <c r="AN173" s="41">
        <v>308.18</v>
      </c>
      <c r="AO173" s="41">
        <v>319.02</v>
      </c>
      <c r="AP173" s="41">
        <v>331.99</v>
      </c>
      <c r="AQ173" s="41">
        <v>333.84</v>
      </c>
      <c r="AR173" s="41">
        <v>337</v>
      </c>
      <c r="AS173" s="41">
        <v>282.31</v>
      </c>
      <c r="AT173" s="41">
        <v>263.06</v>
      </c>
      <c r="AU173" s="41">
        <v>252.93</v>
      </c>
      <c r="AV173" s="58"/>
      <c r="AW173" s="41" t="s">
        <v>65</v>
      </c>
      <c r="AX173" s="41" t="s">
        <v>65</v>
      </c>
      <c r="AY173" s="41" t="s">
        <v>62</v>
      </c>
      <c r="AZ173" s="41" t="s">
        <v>1040</v>
      </c>
      <c r="BA173" s="41" t="s">
        <v>1400</v>
      </c>
      <c r="BB173" s="40">
        <v>0</v>
      </c>
      <c r="BC173" s="42">
        <f t="shared" si="2"/>
        <v>1</v>
      </c>
      <c r="BD173" s="151" t="s">
        <v>471</v>
      </c>
      <c r="BE173" s="151" t="s">
        <v>472</v>
      </c>
      <c r="BF173" s="151" t="s">
        <v>473</v>
      </c>
      <c r="BG173" s="151" t="s">
        <v>474</v>
      </c>
      <c r="BH173" s="151" t="s">
        <v>475</v>
      </c>
      <c r="BI173" s="50"/>
      <c r="BJ173" s="41" t="s">
        <v>367</v>
      </c>
      <c r="BK173" s="287" t="s">
        <v>62</v>
      </c>
      <c r="BL173" s="60" t="s">
        <v>62</v>
      </c>
      <c r="BM173" s="287" t="s">
        <v>62</v>
      </c>
      <c r="BN173" s="60" t="s">
        <v>62</v>
      </c>
      <c r="BO173" s="60" t="s">
        <v>65</v>
      </c>
      <c r="BP173" s="67"/>
      <c r="BQ173" s="26" t="s">
        <v>1212</v>
      </c>
      <c r="BR173" s="26"/>
      <c r="BS173" s="26" t="s">
        <v>65</v>
      </c>
      <c r="BT173" s="26" t="s">
        <v>1212</v>
      </c>
      <c r="BU173" s="26"/>
      <c r="BV173" s="26"/>
      <c r="BW173" s="26"/>
      <c r="BX173" s="26"/>
      <c r="BZ173" s="6" t="s">
        <v>1225</v>
      </c>
      <c r="CA173" s="268" t="s">
        <v>1228</v>
      </c>
      <c r="CB173" s="294" t="s">
        <v>1243</v>
      </c>
      <c r="CC173" s="42" t="s">
        <v>1312</v>
      </c>
      <c r="CD173" s="26" t="s">
        <v>1408</v>
      </c>
      <c r="CE173" s="268" t="s">
        <v>1220</v>
      </c>
      <c r="CF173" s="376" t="s">
        <v>1531</v>
      </c>
      <c r="CG173" s="376"/>
      <c r="CH173" s="408" t="s">
        <v>1578</v>
      </c>
    </row>
    <row r="174" spans="1:86" ht="112" x14ac:dyDescent="0.2">
      <c r="A174" s="569"/>
      <c r="B174" s="26">
        <v>1</v>
      </c>
      <c r="C174" s="371">
        <v>16</v>
      </c>
      <c r="D174" s="371" t="s">
        <v>1014</v>
      </c>
      <c r="E174" s="101" t="s">
        <v>1041</v>
      </c>
      <c r="F174" s="37" t="s">
        <v>1042</v>
      </c>
      <c r="G174" s="59" t="s">
        <v>1017</v>
      </c>
      <c r="H174" s="68" t="s">
        <v>1043</v>
      </c>
      <c r="I174" s="85" t="s">
        <v>463</v>
      </c>
      <c r="J174" s="55" t="s">
        <v>55</v>
      </c>
      <c r="K174" s="37" t="s">
        <v>1044</v>
      </c>
      <c r="L174" s="37"/>
      <c r="M174" s="37" t="s">
        <v>1045</v>
      </c>
      <c r="N174" s="26" t="s">
        <v>1046</v>
      </c>
      <c r="O174" s="26" t="s">
        <v>1047</v>
      </c>
      <c r="P174" s="197">
        <v>588400</v>
      </c>
      <c r="Q174" s="174">
        <v>952399</v>
      </c>
      <c r="R174" s="174">
        <v>1984635</v>
      </c>
      <c r="S174" s="174"/>
      <c r="T174" s="57" t="s">
        <v>62</v>
      </c>
      <c r="U174" s="58" t="s">
        <v>1028</v>
      </c>
      <c r="V174" s="58" t="s">
        <v>1029</v>
      </c>
      <c r="W174" s="59" t="s">
        <v>1030</v>
      </c>
      <c r="X174" s="59"/>
      <c r="Y174" s="59"/>
      <c r="Z174" s="59"/>
      <c r="AA174" s="59"/>
      <c r="AB174" s="58" t="s">
        <v>65</v>
      </c>
      <c r="AC174" s="58" t="s">
        <v>278</v>
      </c>
      <c r="AD174" s="60"/>
      <c r="AE174" s="60"/>
      <c r="AF174" s="60"/>
      <c r="AG174" s="60"/>
      <c r="AH174" s="60"/>
      <c r="AI174" s="60"/>
      <c r="AJ174" s="60"/>
      <c r="AK174" s="60"/>
      <c r="AL174" s="60"/>
      <c r="AM174" s="60"/>
      <c r="AN174" s="60"/>
      <c r="AO174" s="60"/>
      <c r="AP174" s="60"/>
      <c r="AQ174" s="60"/>
      <c r="AR174" s="60"/>
      <c r="AS174" s="60"/>
      <c r="AT174" s="60"/>
      <c r="AU174" s="60"/>
      <c r="AV174" s="60"/>
      <c r="AW174" s="41" t="s">
        <v>65</v>
      </c>
      <c r="AX174" s="41" t="s">
        <v>65</v>
      </c>
      <c r="AY174" s="41" t="s">
        <v>62</v>
      </c>
      <c r="AZ174" s="41"/>
      <c r="BA174" s="41"/>
      <c r="BB174" s="40">
        <v>1</v>
      </c>
      <c r="BC174" s="42">
        <f t="shared" si="2"/>
        <v>2</v>
      </c>
      <c r="BD174" s="26"/>
      <c r="BE174" s="26"/>
      <c r="BF174" s="26"/>
      <c r="BG174" s="26"/>
      <c r="BH174" s="26"/>
      <c r="BI174" s="26"/>
      <c r="BJ174" s="41" t="s">
        <v>65</v>
      </c>
      <c r="BK174" s="37" t="s">
        <v>65</v>
      </c>
      <c r="BL174" s="37" t="s">
        <v>65</v>
      </c>
      <c r="BM174" s="37" t="s">
        <v>65</v>
      </c>
      <c r="BN174" s="60" t="s">
        <v>62</v>
      </c>
      <c r="BO174" s="60" t="s">
        <v>65</v>
      </c>
      <c r="BP174" s="38" t="s">
        <v>65</v>
      </c>
      <c r="BQ174" s="26" t="s">
        <v>1213</v>
      </c>
      <c r="BR174" s="26"/>
      <c r="BS174" s="26" t="s">
        <v>65</v>
      </c>
      <c r="BT174" s="26" t="s">
        <v>1213</v>
      </c>
      <c r="BU174" s="26"/>
      <c r="BV174" s="26"/>
      <c r="BW174" s="26"/>
      <c r="BX174" s="26"/>
      <c r="BZ174" s="6" t="s">
        <v>1230</v>
      </c>
      <c r="CA174" s="268" t="s">
        <v>1228</v>
      </c>
      <c r="CB174" s="294" t="s">
        <v>1244</v>
      </c>
      <c r="CC174" s="42" t="s">
        <v>1313</v>
      </c>
      <c r="CD174" s="26" t="s">
        <v>1377</v>
      </c>
      <c r="CE174" s="268" t="s">
        <v>1256</v>
      </c>
      <c r="CF174" s="376" t="s">
        <v>1531</v>
      </c>
      <c r="CG174" s="376"/>
      <c r="CH174" s="374" t="s">
        <v>96</v>
      </c>
    </row>
    <row r="175" spans="1:86" ht="112" x14ac:dyDescent="0.2">
      <c r="A175" s="569"/>
      <c r="B175" s="26">
        <v>1</v>
      </c>
      <c r="C175" s="371">
        <v>16</v>
      </c>
      <c r="D175" s="371" t="s">
        <v>1014</v>
      </c>
      <c r="E175" s="101" t="s">
        <v>1041</v>
      </c>
      <c r="F175" s="37" t="s">
        <v>1042</v>
      </c>
      <c r="G175" s="59" t="s">
        <v>1017</v>
      </c>
      <c r="H175" s="68" t="s">
        <v>1505</v>
      </c>
      <c r="I175" s="85" t="s">
        <v>129</v>
      </c>
      <c r="J175" s="55" t="s">
        <v>55</v>
      </c>
      <c r="K175" s="37" t="s">
        <v>1048</v>
      </c>
      <c r="L175" s="37"/>
      <c r="M175" s="26" t="s">
        <v>1049</v>
      </c>
      <c r="N175" s="26" t="s">
        <v>1050</v>
      </c>
      <c r="O175" s="34" t="s">
        <v>1051</v>
      </c>
      <c r="P175" s="197">
        <v>84913</v>
      </c>
      <c r="Q175" s="174">
        <v>490000</v>
      </c>
      <c r="R175" s="174">
        <v>1462500</v>
      </c>
      <c r="S175" s="174"/>
      <c r="T175" s="57" t="s">
        <v>62</v>
      </c>
      <c r="U175" s="58" t="s">
        <v>95</v>
      </c>
      <c r="V175" s="58" t="s">
        <v>1029</v>
      </c>
      <c r="W175" s="59" t="s">
        <v>1030</v>
      </c>
      <c r="X175" s="59"/>
      <c r="Y175" s="59"/>
      <c r="Z175" s="59"/>
      <c r="AA175" s="59"/>
      <c r="AB175" s="58" t="s">
        <v>65</v>
      </c>
      <c r="AC175" s="58" t="s">
        <v>278</v>
      </c>
      <c r="AD175" s="60"/>
      <c r="AE175" s="60"/>
      <c r="AF175" s="60"/>
      <c r="AG175" s="60"/>
      <c r="AH175" s="60"/>
      <c r="AI175" s="60"/>
      <c r="AJ175" s="60"/>
      <c r="AK175" s="60"/>
      <c r="AL175" s="60"/>
      <c r="AM175" s="60"/>
      <c r="AN175" s="60"/>
      <c r="AO175" s="60"/>
      <c r="AP175" s="60"/>
      <c r="AQ175" s="60"/>
      <c r="AR175" s="60"/>
      <c r="AS175" s="60"/>
      <c r="AT175" s="60"/>
      <c r="AU175" s="60"/>
      <c r="AV175" s="60"/>
      <c r="AW175" s="41" t="s">
        <v>65</v>
      </c>
      <c r="AX175" s="41" t="s">
        <v>65</v>
      </c>
      <c r="AY175" s="41" t="s">
        <v>62</v>
      </c>
      <c r="AZ175" s="41"/>
      <c r="BA175" s="41"/>
      <c r="BB175" s="40">
        <v>1</v>
      </c>
      <c r="BC175" s="42">
        <f t="shared" si="2"/>
        <v>2</v>
      </c>
      <c r="BD175" s="26"/>
      <c r="BE175" s="26"/>
      <c r="BF175" s="26"/>
      <c r="BG175" s="26"/>
      <c r="BH175" s="26"/>
      <c r="BI175" s="26"/>
      <c r="BJ175" s="41" t="s">
        <v>65</v>
      </c>
      <c r="BK175" s="37" t="s">
        <v>65</v>
      </c>
      <c r="BL175" s="37" t="s">
        <v>65</v>
      </c>
      <c r="BM175" s="37" t="s">
        <v>65</v>
      </c>
      <c r="BN175" s="60" t="s">
        <v>62</v>
      </c>
      <c r="BO175" s="60" t="s">
        <v>65</v>
      </c>
      <c r="BP175" s="38" t="s">
        <v>65</v>
      </c>
      <c r="BQ175" s="26" t="s">
        <v>1214</v>
      </c>
      <c r="BR175" s="26"/>
      <c r="BS175" s="26" t="s">
        <v>65</v>
      </c>
      <c r="BT175" s="26" t="s">
        <v>1214</v>
      </c>
      <c r="BU175" s="26"/>
      <c r="BV175" s="26"/>
      <c r="BW175" s="26"/>
      <c r="BX175" s="26"/>
      <c r="BZ175" s="6" t="s">
        <v>1230</v>
      </c>
      <c r="CA175" s="268" t="s">
        <v>1228</v>
      </c>
      <c r="CB175" s="294" t="s">
        <v>1244</v>
      </c>
      <c r="CC175" s="42" t="s">
        <v>1313</v>
      </c>
      <c r="CD175" s="26" t="s">
        <v>1377</v>
      </c>
      <c r="CE175" s="268" t="s">
        <v>1256</v>
      </c>
      <c r="CF175" s="376" t="s">
        <v>1531</v>
      </c>
      <c r="CG175" s="376"/>
      <c r="CH175" s="374" t="s">
        <v>96</v>
      </c>
    </row>
    <row r="176" spans="1:86" ht="91" x14ac:dyDescent="0.2">
      <c r="A176" s="569"/>
      <c r="B176" s="26">
        <v>1</v>
      </c>
      <c r="C176" s="371">
        <v>16</v>
      </c>
      <c r="D176" s="371" t="s">
        <v>1014</v>
      </c>
      <c r="E176" s="255" t="s">
        <v>1052</v>
      </c>
      <c r="F176" s="37" t="s">
        <v>1053</v>
      </c>
      <c r="G176" s="59" t="s">
        <v>1506</v>
      </c>
      <c r="H176" s="68" t="s">
        <v>1055</v>
      </c>
      <c r="I176" s="55" t="s">
        <v>463</v>
      </c>
      <c r="J176" s="55" t="s">
        <v>55</v>
      </c>
      <c r="K176" s="37" t="s">
        <v>1056</v>
      </c>
      <c r="L176" s="37"/>
      <c r="M176" s="26" t="s">
        <v>1057</v>
      </c>
      <c r="N176" s="26" t="s">
        <v>58</v>
      </c>
      <c r="O176" s="26" t="s">
        <v>1058</v>
      </c>
      <c r="P176" s="39">
        <v>0</v>
      </c>
      <c r="Q176" s="56">
        <v>7.0000000000000007E-2</v>
      </c>
      <c r="R176" s="56">
        <v>0.7</v>
      </c>
      <c r="S176" s="56"/>
      <c r="T176" s="57" t="s">
        <v>62</v>
      </c>
      <c r="U176" s="58" t="s">
        <v>1059</v>
      </c>
      <c r="V176" s="58" t="s">
        <v>469</v>
      </c>
      <c r="W176" s="59" t="s">
        <v>1060</v>
      </c>
      <c r="X176" s="59"/>
      <c r="Y176" s="59"/>
      <c r="Z176" s="59"/>
      <c r="AA176" s="59"/>
      <c r="AB176" s="58" t="s">
        <v>65</v>
      </c>
      <c r="AC176" s="58" t="s">
        <v>65</v>
      </c>
      <c r="AD176" s="60"/>
      <c r="AE176" s="60" t="s">
        <v>66</v>
      </c>
      <c r="AF176" s="60" t="s">
        <v>66</v>
      </c>
      <c r="AG176" s="60" t="s">
        <v>66</v>
      </c>
      <c r="AH176" s="60" t="s">
        <v>66</v>
      </c>
      <c r="AI176" s="60" t="s">
        <v>66</v>
      </c>
      <c r="AJ176" s="60" t="s">
        <v>66</v>
      </c>
      <c r="AK176" s="60" t="s">
        <v>66</v>
      </c>
      <c r="AL176" s="60" t="s">
        <v>66</v>
      </c>
      <c r="AM176" s="60" t="s">
        <v>66</v>
      </c>
      <c r="AN176" s="60" t="s">
        <v>66</v>
      </c>
      <c r="AO176" s="60" t="s">
        <v>66</v>
      </c>
      <c r="AP176" s="60" t="s">
        <v>66</v>
      </c>
      <c r="AQ176" s="60" t="s">
        <v>66</v>
      </c>
      <c r="AR176" s="60" t="s">
        <v>66</v>
      </c>
      <c r="AS176" s="60" t="s">
        <v>66</v>
      </c>
      <c r="AT176" s="60" t="s">
        <v>66</v>
      </c>
      <c r="AU176" s="60" t="s">
        <v>66</v>
      </c>
      <c r="AV176" s="60"/>
      <c r="AW176" s="41" t="s">
        <v>65</v>
      </c>
      <c r="AX176" s="41" t="s">
        <v>65</v>
      </c>
      <c r="AY176" s="41" t="s">
        <v>62</v>
      </c>
      <c r="AZ176" s="41"/>
      <c r="BA176" s="41"/>
      <c r="BB176" s="40">
        <v>1</v>
      </c>
      <c r="BC176" s="42">
        <f t="shared" si="2"/>
        <v>2</v>
      </c>
      <c r="BD176" s="26"/>
      <c r="BE176" s="26"/>
      <c r="BF176" s="26"/>
      <c r="BG176" s="26"/>
      <c r="BH176" s="26"/>
      <c r="BI176" s="26"/>
      <c r="BJ176" s="41" t="s">
        <v>65</v>
      </c>
      <c r="BK176" s="37" t="s">
        <v>65</v>
      </c>
      <c r="BL176" s="37" t="s">
        <v>65</v>
      </c>
      <c r="BM176" s="37" t="s">
        <v>65</v>
      </c>
      <c r="BN176" s="60" t="s">
        <v>62</v>
      </c>
      <c r="BO176" s="60" t="s">
        <v>65</v>
      </c>
      <c r="BP176" s="38" t="s">
        <v>65</v>
      </c>
      <c r="BQ176" s="26" t="s">
        <v>1215</v>
      </c>
      <c r="BR176" s="26"/>
      <c r="BS176" s="26" t="s">
        <v>65</v>
      </c>
      <c r="BT176" s="26" t="s">
        <v>1215</v>
      </c>
      <c r="BU176" s="26"/>
      <c r="BV176" s="26"/>
      <c r="BW176" s="26"/>
      <c r="BX176" s="26"/>
      <c r="BZ176" s="6" t="s">
        <v>1230</v>
      </c>
      <c r="CA176" s="268" t="s">
        <v>1228</v>
      </c>
      <c r="CB176" s="300" t="s">
        <v>1245</v>
      </c>
      <c r="CC176" s="294" t="s">
        <v>1314</v>
      </c>
      <c r="CD176" s="39" t="s">
        <v>1381</v>
      </c>
      <c r="CE176" s="268" t="s">
        <v>1220</v>
      </c>
      <c r="CF176" s="376" t="s">
        <v>1531</v>
      </c>
      <c r="CG176" s="376"/>
      <c r="CH176" s="374" t="s">
        <v>96</v>
      </c>
    </row>
    <row r="177" spans="1:86" ht="91" x14ac:dyDescent="0.2">
      <c r="A177" s="569"/>
      <c r="B177" s="26">
        <v>1</v>
      </c>
      <c r="C177" s="371">
        <v>16</v>
      </c>
      <c r="D177" s="371" t="s">
        <v>1014</v>
      </c>
      <c r="E177" s="139" t="s">
        <v>1061</v>
      </c>
      <c r="F177" s="37" t="s">
        <v>1062</v>
      </c>
      <c r="G177" s="59" t="s">
        <v>437</v>
      </c>
      <c r="H177" s="68" t="s">
        <v>1507</v>
      </c>
      <c r="I177" s="85" t="s">
        <v>129</v>
      </c>
      <c r="J177" s="55" t="s">
        <v>55</v>
      </c>
      <c r="K177" s="37" t="s">
        <v>1064</v>
      </c>
      <c r="L177" s="37"/>
      <c r="M177" s="26" t="s">
        <v>1065</v>
      </c>
      <c r="N177" s="37" t="s">
        <v>1066</v>
      </c>
      <c r="O177" s="26" t="s">
        <v>1067</v>
      </c>
      <c r="P177" s="26">
        <v>132</v>
      </c>
      <c r="Q177" s="26">
        <v>182</v>
      </c>
      <c r="R177" s="26">
        <v>1134</v>
      </c>
      <c r="S177" s="26"/>
      <c r="T177" s="57" t="s">
        <v>62</v>
      </c>
      <c r="U177" s="58" t="s">
        <v>1067</v>
      </c>
      <c r="V177" s="58" t="s">
        <v>469</v>
      </c>
      <c r="W177" s="59" t="s">
        <v>437</v>
      </c>
      <c r="X177" s="59"/>
      <c r="Y177" s="59"/>
      <c r="Z177" s="59"/>
      <c r="AA177" s="59"/>
      <c r="AB177" s="58" t="s">
        <v>65</v>
      </c>
      <c r="AC177" s="58" t="s">
        <v>278</v>
      </c>
      <c r="AD177" s="60"/>
      <c r="AE177" s="60"/>
      <c r="AF177" s="60"/>
      <c r="AG177" s="60"/>
      <c r="AH177" s="60"/>
      <c r="AI177" s="60"/>
      <c r="AJ177" s="60"/>
      <c r="AK177" s="60"/>
      <c r="AL177" s="60"/>
      <c r="AM177" s="60"/>
      <c r="AN177" s="60"/>
      <c r="AO177" s="60"/>
      <c r="AP177" s="60"/>
      <c r="AQ177" s="60"/>
      <c r="AR177" s="60"/>
      <c r="AS177" s="60"/>
      <c r="AT177" s="60">
        <v>90</v>
      </c>
      <c r="AU177" s="60">
        <v>120</v>
      </c>
      <c r="AV177" s="60"/>
      <c r="AW177" s="41" t="s">
        <v>65</v>
      </c>
      <c r="AX177" s="41" t="s">
        <v>65</v>
      </c>
      <c r="AY177" s="41" t="s">
        <v>62</v>
      </c>
      <c r="AZ177" s="41" t="s">
        <v>1068</v>
      </c>
      <c r="BA177" s="41"/>
      <c r="BB177" s="40">
        <v>0</v>
      </c>
      <c r="BC177" s="42">
        <f t="shared" si="2"/>
        <v>2</v>
      </c>
      <c r="BD177" s="137"/>
      <c r="BE177" s="137"/>
      <c r="BF177" s="137"/>
      <c r="BG177" s="137"/>
      <c r="BH177" s="137"/>
      <c r="BI177" s="26"/>
      <c r="BJ177" s="41" t="s">
        <v>65</v>
      </c>
      <c r="BK177" s="37" t="s">
        <v>65</v>
      </c>
      <c r="BL177" s="37" t="s">
        <v>65</v>
      </c>
      <c r="BM177" s="37" t="s">
        <v>65</v>
      </c>
      <c r="BN177" s="60" t="s">
        <v>62</v>
      </c>
      <c r="BO177" s="60" t="s">
        <v>65</v>
      </c>
      <c r="BP177" s="67"/>
      <c r="BQ177" s="26" t="s">
        <v>1216</v>
      </c>
      <c r="BR177" s="26"/>
      <c r="BS177" s="26" t="s">
        <v>65</v>
      </c>
      <c r="BT177" s="26" t="s">
        <v>1216</v>
      </c>
      <c r="BU177" s="26"/>
      <c r="BV177" s="26"/>
      <c r="BW177" s="26"/>
      <c r="BX177" s="26"/>
      <c r="BZ177" s="6" t="s">
        <v>1230</v>
      </c>
      <c r="CA177" s="6" t="s">
        <v>1228</v>
      </c>
      <c r="CB177" s="297" t="s">
        <v>1246</v>
      </c>
      <c r="CC177" s="294" t="s">
        <v>1315</v>
      </c>
      <c r="CD177" s="37" t="s">
        <v>1378</v>
      </c>
      <c r="CE177" s="268" t="s">
        <v>1220</v>
      </c>
      <c r="CF177" s="376" t="s">
        <v>1531</v>
      </c>
      <c r="CG177" s="376"/>
      <c r="CH177" s="374" t="s">
        <v>96</v>
      </c>
    </row>
    <row r="178" spans="1:86" ht="52" x14ac:dyDescent="0.2">
      <c r="A178" s="572">
        <v>17</v>
      </c>
      <c r="B178" s="26">
        <v>1</v>
      </c>
      <c r="C178" s="256">
        <v>17</v>
      </c>
      <c r="D178" s="256" t="s">
        <v>1069</v>
      </c>
      <c r="E178" s="27" t="s">
        <v>1070</v>
      </c>
      <c r="F178" s="37" t="s">
        <v>1071</v>
      </c>
      <c r="G178" s="29" t="s">
        <v>669</v>
      </c>
      <c r="H178" s="28" t="s">
        <v>189</v>
      </c>
      <c r="I178" s="31" t="s">
        <v>129</v>
      </c>
      <c r="J178" s="33" t="s">
        <v>55</v>
      </c>
      <c r="K178" s="37" t="s">
        <v>1073</v>
      </c>
      <c r="L178" s="37"/>
      <c r="M178" s="33" t="s">
        <v>1074</v>
      </c>
      <c r="N178" s="35" t="s">
        <v>58</v>
      </c>
      <c r="O178" s="26" t="s">
        <v>664</v>
      </c>
      <c r="P178" s="39">
        <v>0.153</v>
      </c>
      <c r="Q178" s="39">
        <v>0.14599999999999999</v>
      </c>
      <c r="R178" s="39">
        <v>0.161</v>
      </c>
      <c r="S178" s="39"/>
      <c r="T178" s="39" t="s">
        <v>62</v>
      </c>
      <c r="U178" s="37" t="s">
        <v>54</v>
      </c>
      <c r="V178" s="37" t="s">
        <v>665</v>
      </c>
      <c r="W178" s="29" t="s">
        <v>719</v>
      </c>
      <c r="X178" s="29"/>
      <c r="Y178" s="29"/>
      <c r="Z178" s="29"/>
      <c r="AA178" s="29"/>
      <c r="AB178" s="67" t="s">
        <v>62</v>
      </c>
      <c r="AC178" s="67" t="s">
        <v>62</v>
      </c>
      <c r="AD178" s="26"/>
      <c r="AE178" s="26"/>
      <c r="AF178" s="26"/>
      <c r="AG178" s="26"/>
      <c r="AH178" s="26"/>
      <c r="AI178" s="26"/>
      <c r="AJ178" s="26"/>
      <c r="AK178" s="26"/>
      <c r="AL178" s="26"/>
      <c r="AM178" s="26"/>
      <c r="AN178" s="26"/>
      <c r="AO178" s="26"/>
      <c r="AP178" s="26"/>
      <c r="AQ178" s="26"/>
      <c r="AR178" s="26"/>
      <c r="AS178" s="26"/>
      <c r="AT178" s="26"/>
      <c r="AU178" s="26"/>
      <c r="AV178" s="166"/>
      <c r="AW178" s="38" t="s">
        <v>62</v>
      </c>
      <c r="AX178" s="38" t="s">
        <v>62</v>
      </c>
      <c r="AY178" s="38" t="s">
        <v>67</v>
      </c>
      <c r="AZ178" s="38"/>
      <c r="BA178" s="38"/>
      <c r="BB178" s="40"/>
      <c r="BC178" s="42">
        <v>2</v>
      </c>
      <c r="BD178" s="39"/>
      <c r="BE178" s="39"/>
      <c r="BF178" s="39"/>
      <c r="BG178" s="39"/>
      <c r="BH178" s="26"/>
      <c r="BI178" s="26"/>
      <c r="BJ178" s="26" t="s">
        <v>65</v>
      </c>
      <c r="BK178" s="26" t="s">
        <v>62</v>
      </c>
      <c r="BL178" s="26" t="s">
        <v>62</v>
      </c>
      <c r="BM178" s="26" t="s">
        <v>62</v>
      </c>
      <c r="BN178" s="26" t="s">
        <v>62</v>
      </c>
      <c r="BO178" s="26" t="s">
        <v>65</v>
      </c>
      <c r="BP178" s="38" t="s">
        <v>65</v>
      </c>
      <c r="BQ178" s="26" t="s">
        <v>1217</v>
      </c>
      <c r="BR178" s="26"/>
      <c r="BS178" s="26" t="s">
        <v>65</v>
      </c>
      <c r="BT178" s="26" t="s">
        <v>1217</v>
      </c>
      <c r="BU178" s="26"/>
      <c r="BV178" s="26"/>
      <c r="BW178" s="26"/>
      <c r="BX178" s="26"/>
      <c r="BZ178" s="6" t="s">
        <v>1230</v>
      </c>
      <c r="CA178" s="268" t="s">
        <v>1228</v>
      </c>
      <c r="CB178" s="293" t="s">
        <v>1247</v>
      </c>
      <c r="CC178" s="293" t="s">
        <v>1247</v>
      </c>
      <c r="CD178" s="28" t="s">
        <v>1361</v>
      </c>
      <c r="CE178" s="313" t="s">
        <v>1220</v>
      </c>
      <c r="CF178" s="28" t="s">
        <v>1534</v>
      </c>
      <c r="CG178" s="28"/>
      <c r="CH178" s="43"/>
    </row>
    <row r="179" spans="1:86" ht="195" x14ac:dyDescent="0.2">
      <c r="A179" s="573"/>
      <c r="B179" s="26">
        <v>1</v>
      </c>
      <c r="C179" s="256">
        <v>17</v>
      </c>
      <c r="D179" s="256" t="s">
        <v>1069</v>
      </c>
      <c r="E179" s="27" t="s">
        <v>1075</v>
      </c>
      <c r="F179" s="338" t="s">
        <v>1076</v>
      </c>
      <c r="G179" s="257" t="s">
        <v>432</v>
      </c>
      <c r="H179" s="28" t="s">
        <v>189</v>
      </c>
      <c r="I179" s="31" t="s">
        <v>129</v>
      </c>
      <c r="J179" s="33" t="s">
        <v>781</v>
      </c>
      <c r="K179" s="33" t="s">
        <v>1077</v>
      </c>
      <c r="L179" s="37">
        <v>1</v>
      </c>
      <c r="M179" s="33" t="s">
        <v>1078</v>
      </c>
      <c r="N179" s="33" t="s">
        <v>58</v>
      </c>
      <c r="O179" s="35" t="s">
        <v>83</v>
      </c>
      <c r="P179" s="62">
        <v>0.56000000000000005</v>
      </c>
      <c r="Q179" s="62">
        <v>0.6</v>
      </c>
      <c r="R179" s="62">
        <v>0.93</v>
      </c>
      <c r="S179" s="62"/>
      <c r="T179" s="39" t="s">
        <v>62</v>
      </c>
      <c r="U179" s="31" t="s">
        <v>54</v>
      </c>
      <c r="V179" s="37" t="s">
        <v>533</v>
      </c>
      <c r="W179" s="29" t="s">
        <v>432</v>
      </c>
      <c r="X179" s="29"/>
      <c r="Y179" s="29"/>
      <c r="Z179" s="29"/>
      <c r="AA179" s="29"/>
      <c r="AB179" s="37" t="s">
        <v>65</v>
      </c>
      <c r="AC179" s="37" t="s">
        <v>65</v>
      </c>
      <c r="AD179" s="37" t="s">
        <v>54</v>
      </c>
      <c r="AE179" s="37"/>
      <c r="AF179" s="37"/>
      <c r="AG179" s="37"/>
      <c r="AH179" s="37"/>
      <c r="AI179" s="37"/>
      <c r="AJ179" s="37"/>
      <c r="AK179" s="37"/>
      <c r="AL179" s="29">
        <v>0.32600000000000001</v>
      </c>
      <c r="AM179" s="29">
        <v>0.375</v>
      </c>
      <c r="AN179" s="29">
        <v>0.40100000000000002</v>
      </c>
      <c r="AO179" s="29">
        <v>0.36499999999999999</v>
      </c>
      <c r="AP179" s="29">
        <v>0.40400000000000003</v>
      </c>
      <c r="AQ179" s="29">
        <v>0.49</v>
      </c>
      <c r="AR179" s="29">
        <v>0.51700000000000002</v>
      </c>
      <c r="AS179" s="29">
        <v>0.52600000000000002</v>
      </c>
      <c r="AT179" s="29">
        <v>0.55900000000000005</v>
      </c>
      <c r="AU179" s="29">
        <v>0.58099999999999996</v>
      </c>
      <c r="AV179" s="37"/>
      <c r="AW179" s="37" t="s">
        <v>769</v>
      </c>
      <c r="AX179" s="37" t="s">
        <v>769</v>
      </c>
      <c r="AY179" s="37" t="s">
        <v>65</v>
      </c>
      <c r="AZ179" s="37"/>
      <c r="BA179" s="37"/>
      <c r="BB179" s="40">
        <v>1</v>
      </c>
      <c r="BC179" s="42">
        <v>2</v>
      </c>
      <c r="BD179" s="26"/>
      <c r="BE179" s="26"/>
      <c r="BF179" s="26"/>
      <c r="BG179" s="26"/>
      <c r="BH179" s="26"/>
      <c r="BI179" s="26"/>
      <c r="BJ179" s="37" t="s">
        <v>769</v>
      </c>
      <c r="BK179" s="37" t="s">
        <v>65</v>
      </c>
      <c r="BL179" s="37" t="s">
        <v>65</v>
      </c>
      <c r="BM179" s="37" t="s">
        <v>62</v>
      </c>
      <c r="BN179" s="37" t="s">
        <v>62</v>
      </c>
      <c r="BO179" s="37" t="s">
        <v>65</v>
      </c>
      <c r="BP179" s="38" t="s">
        <v>65</v>
      </c>
      <c r="BQ179" s="26" t="s">
        <v>1218</v>
      </c>
      <c r="BR179" s="26"/>
      <c r="BS179" s="26" t="s">
        <v>65</v>
      </c>
      <c r="BT179" s="26" t="s">
        <v>1218</v>
      </c>
      <c r="BU179" s="26"/>
      <c r="BV179" s="26"/>
      <c r="BW179" s="26"/>
      <c r="BX179" s="26" t="s">
        <v>1079</v>
      </c>
      <c r="BZ179" s="268" t="s">
        <v>1230</v>
      </c>
      <c r="CA179" s="268" t="s">
        <v>1228</v>
      </c>
      <c r="CB179" s="43"/>
      <c r="CC179" s="26" t="s">
        <v>1307</v>
      </c>
      <c r="CD179" s="28" t="s">
        <v>1338</v>
      </c>
      <c r="CE179" s="309" t="s">
        <v>1432</v>
      </c>
      <c r="CF179" s="28" t="s">
        <v>1534</v>
      </c>
      <c r="CG179" s="28"/>
      <c r="CH179" s="43"/>
    </row>
    <row r="180" spans="1:86" x14ac:dyDescent="0.2">
      <c r="C180" s="5" t="s">
        <v>1550</v>
      </c>
    </row>
  </sheetData>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5">
      <iconSet showValue="0">
        <cfvo type="percent" val="0"/>
        <cfvo type="percent" val="33"/>
        <cfvo type="percent" val="67"/>
      </iconSet>
    </cfRule>
  </conditionalFormatting>
  <conditionalFormatting sqref="CD60">
    <cfRule type="duplicateValues" dxfId="62" priority="14"/>
  </conditionalFormatting>
  <conditionalFormatting sqref="K126">
    <cfRule type="duplicateValues" dxfId="61" priority="13"/>
  </conditionalFormatting>
  <conditionalFormatting sqref="BC126">
    <cfRule type="iconSet" priority="12">
      <iconSet showValue="0">
        <cfvo type="percent" val="0"/>
        <cfvo type="percent" val="33"/>
        <cfvo type="percent" val="67"/>
      </iconSet>
    </cfRule>
  </conditionalFormatting>
  <conditionalFormatting sqref="K147">
    <cfRule type="duplicateValues" dxfId="60" priority="11"/>
  </conditionalFormatting>
  <conditionalFormatting sqref="BC147">
    <cfRule type="iconSet" priority="10">
      <iconSet showValue="0">
        <cfvo type="percent" val="0"/>
        <cfvo type="percent" val="33"/>
        <cfvo type="percent" val="67"/>
      </iconSet>
    </cfRule>
  </conditionalFormatting>
  <conditionalFormatting sqref="CD147">
    <cfRule type="duplicateValues" dxfId="59" priority="9"/>
  </conditionalFormatting>
  <conditionalFormatting sqref="CD148:CD153">
    <cfRule type="duplicateValues" dxfId="58" priority="16"/>
  </conditionalFormatting>
  <conditionalFormatting sqref="K154">
    <cfRule type="duplicateValues" dxfId="57" priority="8"/>
  </conditionalFormatting>
  <conditionalFormatting sqref="BC154">
    <cfRule type="iconSet" priority="7">
      <iconSet showValue="0">
        <cfvo type="percent" val="0"/>
        <cfvo type="percent" val="33"/>
        <cfvo type="percent" val="67"/>
      </iconSet>
    </cfRule>
  </conditionalFormatting>
  <conditionalFormatting sqref="K161">
    <cfRule type="duplicateValues" dxfId="56" priority="6"/>
  </conditionalFormatting>
  <conditionalFormatting sqref="BC161">
    <cfRule type="iconSet" priority="5">
      <iconSet showValue="0">
        <cfvo type="percent" val="0"/>
        <cfvo type="percent" val="33"/>
        <cfvo type="percent" val="67"/>
      </iconSet>
    </cfRule>
  </conditionalFormatting>
  <conditionalFormatting sqref="K6">
    <cfRule type="duplicateValues" dxfId="55" priority="4"/>
  </conditionalFormatting>
  <conditionalFormatting sqref="BC6">
    <cfRule type="iconSet" priority="3">
      <iconSet showValue="0">
        <cfvo type="percent" val="0"/>
        <cfvo type="percent" val="33"/>
        <cfvo type="percent" val="67"/>
      </iconSet>
    </cfRule>
  </conditionalFormatting>
  <conditionalFormatting sqref="K174:K1048576 K1:K4 K7:K40 K148:K153 K155:K158 K162:K163 K42:K104 K127:K145 K106:K107 K160 K165:K171 K109:K125">
    <cfRule type="duplicateValues" dxfId="54" priority="17"/>
  </conditionalFormatting>
  <conditionalFormatting sqref="BC127:BC146 BC42:BC125 BC1:BC5 BC148:BC153 BC155:BC160 BC162:BC1048576 BC7:BC40">
    <cfRule type="iconSet" priority="18">
      <iconSet showValue="0">
        <cfvo type="percent" val="0"/>
        <cfvo type="percent" val="33"/>
        <cfvo type="percent" val="67"/>
      </iconSet>
    </cfRule>
  </conditionalFormatting>
  <conditionalFormatting sqref="CD61:CD70 CD59">
    <cfRule type="duplicateValues" dxfId="53" priority="19"/>
  </conditionalFormatting>
  <conditionalFormatting sqref="K108">
    <cfRule type="duplicateValues" dxfId="52" priority="2"/>
  </conditionalFormatting>
  <conditionalFormatting sqref="K172">
    <cfRule type="duplicateValues" dxfId="51" priority="1"/>
  </conditionalFormatting>
  <hyperlinks>
    <hyperlink ref="BG77" r:id="rId1" xr:uid="{00000000-0004-0000-0200-000000000000}"/>
    <hyperlink ref="BG170" r:id="rId2" xr:uid="{00000000-0004-0000-0200-000001000000}"/>
    <hyperlink ref="BG172" r:id="rId3" xr:uid="{00000000-0004-0000-0200-000002000000}"/>
    <hyperlink ref="BG173" r:id="rId4" xr:uid="{00000000-0004-0000-0200-000003000000}"/>
    <hyperlink ref="BG13" r:id="rId5" xr:uid="{00000000-0004-0000-0200-000004000000}"/>
    <hyperlink ref="BG107" r:id="rId6" xr:uid="{00000000-0004-0000-0200-000005000000}"/>
  </hyperlinks>
  <pageMargins left="0.25" right="0.25" top="0.75" bottom="0.75" header="0.3" footer="0.3"/>
  <pageSetup scale="10" fitToHeight="0" orientation="landscape" r:id="rId7"/>
  <drawing r:id="rId8"/>
  <legacyDrawing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XFB179"/>
  <sheetViews>
    <sheetView zoomScale="80" zoomScaleNormal="80" zoomScalePageLayoutView="80" workbookViewId="0">
      <pane xSplit="6" ySplit="5" topLeftCell="G171" activePane="bottomRight" state="frozen"/>
      <selection pane="topRight" activeCell="G1" sqref="G1"/>
      <selection pane="bottomLeft" activeCell="A6" sqref="A6"/>
      <selection pane="bottomRight" activeCell="Q173" sqref="Q173"/>
    </sheetView>
  </sheetViews>
  <sheetFormatPr baseColWidth="10" defaultColWidth="11.5" defaultRowHeight="20" x14ac:dyDescent="0.2"/>
  <cols>
    <col min="1" max="1" width="4.1640625" style="1" hidden="1" customWidth="1"/>
    <col min="2" max="2" width="5.1640625" style="7" hidden="1" customWidth="1"/>
    <col min="3" max="3" width="8.33203125" style="5" customWidth="1"/>
    <col min="4" max="4" width="2.83203125" style="5" hidden="1" customWidth="1"/>
    <col min="5" max="5" width="7.5" style="5" bestFit="1" customWidth="1"/>
    <col min="6" max="6" width="38.33203125" style="258" customWidth="1"/>
    <col min="7" max="7" width="27.5" style="5" customWidth="1"/>
    <col min="8" max="8" width="22.5" style="5" customWidth="1"/>
    <col min="9" max="9" width="22.33203125" style="5" hidden="1" customWidth="1"/>
    <col min="10" max="10" width="11.83203125" style="196" hidden="1" customWidth="1"/>
    <col min="11" max="11" width="25.1640625" style="259" customWidth="1"/>
    <col min="12" max="12" width="11.5" style="259" hidden="1" customWidth="1"/>
    <col min="13" max="13" width="39.83203125" style="260" customWidth="1"/>
    <col min="14" max="14" width="16.1640625" style="261" customWidth="1"/>
    <col min="15" max="15" width="13.5" style="262" customWidth="1"/>
    <col min="16" max="16" width="11.5" style="262" customWidth="1"/>
    <col min="17" max="17" width="12.5" style="263" customWidth="1"/>
    <col min="18" max="18" width="11.6640625" style="263" customWidth="1"/>
    <col min="19" max="19" width="11.6640625" style="263" hidden="1" customWidth="1"/>
    <col min="20" max="20" width="13.1640625" style="12" hidden="1" customWidth="1"/>
    <col min="21" max="21" width="24.1640625" style="259" hidden="1" customWidth="1"/>
    <col min="22" max="22" width="13.83203125" style="12" hidden="1" customWidth="1"/>
    <col min="23" max="23" width="24.83203125" style="12" hidden="1" customWidth="1"/>
    <col min="24" max="24" width="22.33203125" style="12" hidden="1" customWidth="1"/>
    <col min="25" max="25" width="21.83203125" style="12" hidden="1" customWidth="1"/>
    <col min="26" max="26" width="22.33203125" style="12" hidden="1" customWidth="1"/>
    <col min="27" max="27" width="19.83203125" style="12" hidden="1" customWidth="1"/>
    <col min="28" max="28" width="11.33203125" style="12" hidden="1" customWidth="1"/>
    <col min="29" max="29" width="10.5" style="12" hidden="1" customWidth="1"/>
    <col min="30" max="30" width="21.6640625" style="25" hidden="1" customWidth="1"/>
    <col min="31" max="32" width="19.1640625" style="5" hidden="1" customWidth="1"/>
    <col min="33" max="48" width="19.5" style="5" hidden="1" customWidth="1"/>
    <col min="49" max="49" width="21.33203125" style="264" hidden="1" customWidth="1"/>
    <col min="50" max="50" width="22" style="264" hidden="1" customWidth="1"/>
    <col min="51" max="51" width="17.5" style="264" hidden="1" customWidth="1"/>
    <col min="52" max="53" width="46.5" style="264" hidden="1" customWidth="1"/>
    <col min="54" max="54" width="19.5" style="265" hidden="1" customWidth="1"/>
    <col min="55" max="55" width="11.5" style="266" hidden="1" customWidth="1"/>
    <col min="56" max="58" width="11.5" style="264" hidden="1" customWidth="1"/>
    <col min="59" max="59" width="13.5" style="264" hidden="1" customWidth="1"/>
    <col min="60" max="60" width="21.33203125" style="264" hidden="1" customWidth="1"/>
    <col min="61" max="61" width="15.1640625" style="264" hidden="1" customWidth="1"/>
    <col min="62" max="62" width="24.1640625" style="264" hidden="1" customWidth="1"/>
    <col min="63" max="63" width="36.6640625" style="264" hidden="1" customWidth="1"/>
    <col min="64" max="65" width="38.5" style="264" hidden="1" customWidth="1"/>
    <col min="66" max="67" width="41.33203125" style="264" hidden="1" customWidth="1"/>
    <col min="68" max="68" width="25.33203125" style="5" hidden="1" customWidth="1"/>
    <col min="69" max="71" width="11.5" style="5" hidden="1" customWidth="1"/>
    <col min="72" max="72" width="11.5" style="6" hidden="1" customWidth="1"/>
    <col min="73" max="73" width="11.5" style="7" hidden="1" customWidth="1"/>
    <col min="74" max="74" width="26.1640625" style="6" hidden="1" customWidth="1"/>
    <col min="75" max="75" width="18.33203125" style="7" hidden="1" customWidth="1"/>
    <col min="76" max="79" width="11.5" style="6" hidden="1" customWidth="1"/>
    <col min="80" max="80" width="15" style="272" hidden="1" customWidth="1"/>
    <col min="81" max="81" width="15" style="6" hidden="1" customWidth="1"/>
    <col min="82" max="82" width="44.6640625" style="6" hidden="1" customWidth="1"/>
    <col min="83" max="83" width="4.33203125" style="6" hidden="1" customWidth="1"/>
    <col min="84" max="84" width="25.1640625" style="6" customWidth="1"/>
    <col min="85" max="85" width="43.6640625" style="7" customWidth="1"/>
    <col min="86" max="88" width="11.5" style="6" customWidth="1"/>
    <col min="89" max="16384" width="11.5" style="6"/>
  </cols>
  <sheetData>
    <row r="1" spans="1:85 16382:16382" ht="12.75" customHeight="1" x14ac:dyDescent="0.2">
      <c r="B1" s="2"/>
      <c r="C1" s="575" t="s">
        <v>0</v>
      </c>
      <c r="D1" s="575"/>
      <c r="E1" s="575"/>
      <c r="F1" s="575"/>
      <c r="G1" s="575"/>
      <c r="H1" s="575"/>
      <c r="I1" s="575"/>
      <c r="J1" s="576"/>
      <c r="K1" s="576"/>
      <c r="L1" s="575"/>
      <c r="M1" s="575"/>
      <c r="N1" s="575"/>
      <c r="O1" s="575"/>
      <c r="P1" s="575"/>
      <c r="Q1" s="575"/>
      <c r="R1" s="575"/>
      <c r="S1" s="575"/>
      <c r="T1" s="577"/>
      <c r="U1" s="577"/>
      <c r="V1" s="577"/>
      <c r="W1" s="577"/>
      <c r="X1" s="577"/>
      <c r="Y1" s="577"/>
      <c r="Z1" s="577"/>
      <c r="AA1" s="577"/>
      <c r="AB1" s="577"/>
      <c r="AC1" s="577"/>
      <c r="AD1" s="577"/>
      <c r="AE1" s="575"/>
      <c r="AF1" s="575"/>
      <c r="AG1" s="575"/>
      <c r="AH1" s="575"/>
      <c r="AI1" s="575"/>
      <c r="AJ1" s="575"/>
      <c r="AK1" s="575"/>
      <c r="AL1" s="575"/>
      <c r="AM1" s="575"/>
      <c r="AN1" s="575"/>
      <c r="AO1" s="575"/>
      <c r="AP1" s="575"/>
      <c r="AQ1" s="575"/>
      <c r="AR1" s="575"/>
      <c r="AS1" s="575"/>
      <c r="AT1" s="575"/>
      <c r="AU1" s="575"/>
      <c r="AV1" s="577"/>
      <c r="AW1" s="577"/>
      <c r="AX1" s="577"/>
      <c r="AY1" s="577"/>
      <c r="AZ1" s="577"/>
      <c r="BA1" s="577"/>
      <c r="BB1" s="578"/>
      <c r="BC1" s="579"/>
      <c r="BD1" s="3"/>
      <c r="BE1" s="3"/>
      <c r="BF1" s="3"/>
      <c r="BG1" s="3"/>
      <c r="BH1" s="3"/>
      <c r="BI1" s="3"/>
      <c r="BJ1" s="4"/>
      <c r="BK1" s="4"/>
      <c r="BL1" s="4"/>
      <c r="BM1" s="4"/>
      <c r="BN1" s="4"/>
      <c r="BO1" s="4"/>
    </row>
    <row r="2" spans="1:85 16382:16382" ht="12.75" customHeight="1" x14ac:dyDescent="0.2">
      <c r="A2" s="2"/>
      <c r="B2" s="2"/>
      <c r="C2" s="575"/>
      <c r="D2" s="575"/>
      <c r="E2" s="575"/>
      <c r="F2" s="575"/>
      <c r="G2" s="575"/>
      <c r="H2" s="575"/>
      <c r="I2" s="575"/>
      <c r="J2" s="576"/>
      <c r="K2" s="576"/>
      <c r="L2" s="575"/>
      <c r="M2" s="575"/>
      <c r="N2" s="575"/>
      <c r="O2" s="575"/>
      <c r="P2" s="575"/>
      <c r="Q2" s="575"/>
      <c r="R2" s="575"/>
      <c r="S2" s="575"/>
      <c r="T2" s="577"/>
      <c r="U2" s="577"/>
      <c r="V2" s="577"/>
      <c r="W2" s="577"/>
      <c r="X2" s="577"/>
      <c r="Y2" s="577"/>
      <c r="Z2" s="577"/>
      <c r="AA2" s="577"/>
      <c r="AB2" s="577"/>
      <c r="AC2" s="577"/>
      <c r="AD2" s="577"/>
      <c r="AE2" s="575"/>
      <c r="AF2" s="575"/>
      <c r="AG2" s="575"/>
      <c r="AH2" s="575"/>
      <c r="AI2" s="575"/>
      <c r="AJ2" s="575"/>
      <c r="AK2" s="575"/>
      <c r="AL2" s="575"/>
      <c r="AM2" s="575"/>
      <c r="AN2" s="575"/>
      <c r="AO2" s="575"/>
      <c r="AP2" s="575"/>
      <c r="AQ2" s="575"/>
      <c r="AR2" s="575"/>
      <c r="AS2" s="575"/>
      <c r="AT2" s="575"/>
      <c r="AU2" s="575"/>
      <c r="AV2" s="577"/>
      <c r="AW2" s="577"/>
      <c r="AX2" s="577"/>
      <c r="AY2" s="577"/>
      <c r="AZ2" s="577"/>
      <c r="BA2" s="577"/>
      <c r="BB2" s="578"/>
      <c r="BC2" s="579"/>
      <c r="BD2" s="3"/>
      <c r="BE2" s="3"/>
      <c r="BF2" s="3"/>
      <c r="BG2" s="3"/>
      <c r="BH2" s="3"/>
      <c r="BI2" s="3"/>
      <c r="BJ2" s="4"/>
      <c r="BK2" s="4"/>
      <c r="BL2" s="4"/>
      <c r="BM2" s="4"/>
      <c r="BN2" s="4"/>
      <c r="BO2" s="4"/>
    </row>
    <row r="3" spans="1:85 16382:16382" ht="33" x14ac:dyDescent="0.2">
      <c r="A3" s="2"/>
      <c r="B3" s="2"/>
      <c r="C3" s="2"/>
      <c r="D3" s="2"/>
      <c r="E3" s="2"/>
      <c r="F3" s="2"/>
      <c r="G3" s="8"/>
      <c r="H3" s="8"/>
      <c r="I3" s="2"/>
      <c r="J3" s="9"/>
      <c r="K3" s="9"/>
      <c r="L3" s="2"/>
      <c r="M3" s="323"/>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5 16382:16382" ht="18.75" customHeight="1" x14ac:dyDescent="0.2">
      <c r="A4" s="13"/>
      <c r="B4" s="13"/>
      <c r="C4" s="13"/>
      <c r="D4" s="13"/>
      <c r="E4" s="13"/>
      <c r="F4" s="13"/>
      <c r="G4" s="14"/>
      <c r="H4" s="14"/>
      <c r="I4" s="13"/>
      <c r="J4" s="15"/>
      <c r="K4" s="15"/>
      <c r="L4" s="13"/>
      <c r="M4" s="14"/>
      <c r="N4" s="4"/>
      <c r="O4" s="10"/>
      <c r="P4" s="10"/>
      <c r="Q4" s="10"/>
      <c r="R4" s="10"/>
      <c r="S4" s="10"/>
      <c r="T4" s="4"/>
      <c r="U4" s="4"/>
      <c r="V4" s="4"/>
      <c r="W4" s="4"/>
      <c r="X4" s="4"/>
      <c r="Y4" s="4"/>
      <c r="Z4" s="4"/>
      <c r="AA4" s="4"/>
      <c r="AB4" s="303"/>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5 16382:16382" s="25" customFormat="1" ht="65" x14ac:dyDescent="0.2">
      <c r="A5" s="16" t="s">
        <v>1</v>
      </c>
      <c r="B5" s="16" t="s">
        <v>2</v>
      </c>
      <c r="C5" s="16" t="s">
        <v>1</v>
      </c>
      <c r="D5" s="16" t="s">
        <v>3</v>
      </c>
      <c r="E5" s="17" t="s">
        <v>4</v>
      </c>
      <c r="F5" s="17" t="s">
        <v>5</v>
      </c>
      <c r="G5" s="17" t="s">
        <v>6</v>
      </c>
      <c r="H5" s="17" t="s">
        <v>7</v>
      </c>
      <c r="I5" s="18" t="s">
        <v>8</v>
      </c>
      <c r="J5" s="17" t="s">
        <v>9</v>
      </c>
      <c r="K5" s="17" t="s">
        <v>10</v>
      </c>
      <c r="L5" s="17" t="s">
        <v>11</v>
      </c>
      <c r="M5" s="17" t="s">
        <v>12</v>
      </c>
      <c r="N5" s="17" t="s">
        <v>13</v>
      </c>
      <c r="O5" s="17" t="s">
        <v>14</v>
      </c>
      <c r="P5" s="17" t="s">
        <v>15</v>
      </c>
      <c r="Q5" s="17" t="s">
        <v>16</v>
      </c>
      <c r="R5" s="17" t="s">
        <v>17</v>
      </c>
      <c r="S5" s="322" t="s">
        <v>1435</v>
      </c>
      <c r="T5" s="17" t="s">
        <v>18</v>
      </c>
      <c r="U5" s="17" t="s">
        <v>19</v>
      </c>
      <c r="V5" s="17" t="s">
        <v>20</v>
      </c>
      <c r="W5" s="17" t="s">
        <v>21</v>
      </c>
      <c r="X5" s="17" t="s">
        <v>21</v>
      </c>
      <c r="Y5" s="17" t="s">
        <v>21</v>
      </c>
      <c r="Z5" s="17" t="s">
        <v>21</v>
      </c>
      <c r="AA5" s="17" t="s">
        <v>21</v>
      </c>
      <c r="AB5" s="18" t="s">
        <v>22</v>
      </c>
      <c r="AC5" s="18" t="s">
        <v>23</v>
      </c>
      <c r="AD5" s="17" t="s">
        <v>24</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25</v>
      </c>
      <c r="AX5" s="18" t="s">
        <v>26</v>
      </c>
      <c r="AY5" s="18" t="s">
        <v>27</v>
      </c>
      <c r="AZ5" s="19" t="s">
        <v>28</v>
      </c>
      <c r="BA5" s="19" t="s">
        <v>1482</v>
      </c>
      <c r="BB5" s="18" t="s">
        <v>29</v>
      </c>
      <c r="BC5" s="18" t="s">
        <v>30</v>
      </c>
      <c r="BD5" s="20" t="s">
        <v>31</v>
      </c>
      <c r="BE5" s="20" t="s">
        <v>32</v>
      </c>
      <c r="BF5" s="20" t="s">
        <v>33</v>
      </c>
      <c r="BG5" s="20" t="s">
        <v>34</v>
      </c>
      <c r="BH5" s="20" t="s">
        <v>35</v>
      </c>
      <c r="BI5" s="20" t="s">
        <v>36</v>
      </c>
      <c r="BJ5" s="18" t="s">
        <v>37</v>
      </c>
      <c r="BK5" s="18" t="s">
        <v>38</v>
      </c>
      <c r="BL5" s="18" t="s">
        <v>39</v>
      </c>
      <c r="BM5" s="18" t="s">
        <v>1436</v>
      </c>
      <c r="BN5" s="18" t="s">
        <v>40</v>
      </c>
      <c r="BO5" s="18" t="s">
        <v>41</v>
      </c>
      <c r="BP5" s="18" t="s">
        <v>42</v>
      </c>
      <c r="BQ5" s="21" t="s">
        <v>43</v>
      </c>
      <c r="BR5" s="22" t="s">
        <v>44</v>
      </c>
      <c r="BS5" s="23" t="s">
        <v>45</v>
      </c>
      <c r="BT5" s="24" t="s">
        <v>46</v>
      </c>
      <c r="BU5" s="18" t="s">
        <v>29</v>
      </c>
      <c r="BV5" s="23" t="s">
        <v>36</v>
      </c>
      <c r="BW5" s="23" t="s">
        <v>47</v>
      </c>
      <c r="BX5" s="23" t="s">
        <v>48</v>
      </c>
      <c r="BY5" s="269" t="s">
        <v>1229</v>
      </c>
      <c r="BZ5" s="270" t="s">
        <v>1224</v>
      </c>
      <c r="CA5" s="270" t="s">
        <v>1226</v>
      </c>
      <c r="CB5" s="273" t="s">
        <v>1409</v>
      </c>
      <c r="CC5" s="273" t="s">
        <v>1280</v>
      </c>
      <c r="CD5" s="273" t="s">
        <v>1330</v>
      </c>
      <c r="CF5" s="19" t="s">
        <v>1526</v>
      </c>
      <c r="CG5" s="19" t="s">
        <v>1527</v>
      </c>
      <c r="XFB5" s="25">
        <f>SUBTOTAL(9,AE5:XFA5)</f>
        <v>36153</v>
      </c>
    </row>
    <row r="6" spans="1:85 16382:16382" ht="91" hidden="1" x14ac:dyDescent="0.2">
      <c r="A6" s="316"/>
      <c r="B6" s="26">
        <v>1</v>
      </c>
      <c r="C6" s="371">
        <v>1</v>
      </c>
      <c r="D6" s="371" t="s">
        <v>49</v>
      </c>
      <c r="E6" s="27" t="s">
        <v>50</v>
      </c>
      <c r="F6" s="37" t="s">
        <v>51</v>
      </c>
      <c r="G6" s="29" t="s">
        <v>52</v>
      </c>
      <c r="H6" s="30" t="s">
        <v>1325</v>
      </c>
      <c r="I6" s="31" t="s">
        <v>54</v>
      </c>
      <c r="J6" s="32" t="s">
        <v>80</v>
      </c>
      <c r="K6" s="33" t="s">
        <v>1470</v>
      </c>
      <c r="L6" s="33"/>
      <c r="M6" s="26" t="s">
        <v>82</v>
      </c>
      <c r="N6" s="35" t="s">
        <v>58</v>
      </c>
      <c r="O6" s="35" t="s">
        <v>83</v>
      </c>
      <c r="P6" s="29" t="s">
        <v>84</v>
      </c>
      <c r="Q6" s="49" t="s">
        <v>85</v>
      </c>
      <c r="R6" s="39">
        <v>8.4000000000000005E-2</v>
      </c>
      <c r="S6" s="39"/>
      <c r="T6" s="39" t="s">
        <v>65</v>
      </c>
      <c r="U6" s="37" t="s">
        <v>54</v>
      </c>
      <c r="V6" s="37" t="s">
        <v>63</v>
      </c>
      <c r="W6" s="29" t="s">
        <v>64</v>
      </c>
      <c r="X6" s="29"/>
      <c r="Y6" s="29"/>
      <c r="Z6" s="29"/>
      <c r="AA6" s="29"/>
      <c r="AB6" s="37" t="s">
        <v>65</v>
      </c>
      <c r="AC6" s="37" t="s">
        <v>65</v>
      </c>
      <c r="AD6" s="26" t="s">
        <v>54</v>
      </c>
      <c r="AE6" s="38" t="s">
        <v>66</v>
      </c>
      <c r="AF6" s="38" t="s">
        <v>66</v>
      </c>
      <c r="AG6" s="38" t="s">
        <v>66</v>
      </c>
      <c r="AH6" s="38" t="s">
        <v>66</v>
      </c>
      <c r="AI6" s="38" t="s">
        <v>66</v>
      </c>
      <c r="AJ6" s="38" t="s">
        <v>66</v>
      </c>
      <c r="AK6" s="38" t="s">
        <v>66</v>
      </c>
      <c r="AL6" s="38" t="s">
        <v>66</v>
      </c>
      <c r="AM6" s="38" t="s">
        <v>66</v>
      </c>
      <c r="AN6" s="38" t="s">
        <v>66</v>
      </c>
      <c r="AO6" s="48">
        <v>0.30399999999999999</v>
      </c>
      <c r="AP6" s="48">
        <v>0.29399999999999998</v>
      </c>
      <c r="AQ6" s="48">
        <v>0.27</v>
      </c>
      <c r="AR6" s="48">
        <v>0.248</v>
      </c>
      <c r="AS6" s="48">
        <v>0.219</v>
      </c>
      <c r="AT6" s="48">
        <v>0.20200000000000001</v>
      </c>
      <c r="AU6" s="48">
        <v>0.17799999999999999</v>
      </c>
      <c r="AV6" s="48"/>
      <c r="AW6" s="40" t="s">
        <v>65</v>
      </c>
      <c r="AX6" s="40" t="s">
        <v>62</v>
      </c>
      <c r="AY6" s="41" t="s">
        <v>67</v>
      </c>
      <c r="AZ6" s="40"/>
      <c r="BA6" s="40" t="s">
        <v>1437</v>
      </c>
      <c r="BB6" s="40">
        <v>1</v>
      </c>
      <c r="BC6" s="42">
        <f t="shared" ref="BC6:BC69" si="0">IF(BJ6="Sí",2,IF(BJ6="Parcialmente",1,IF(BJ6="No",0,-1)))</f>
        <v>2</v>
      </c>
      <c r="BD6" s="50"/>
      <c r="BE6" s="50"/>
      <c r="BF6" s="50"/>
      <c r="BG6" s="50"/>
      <c r="BH6" s="50"/>
      <c r="BI6" s="50"/>
      <c r="BJ6" s="38" t="s">
        <v>65</v>
      </c>
      <c r="BK6" s="37" t="s">
        <v>65</v>
      </c>
      <c r="BL6" s="37" t="s">
        <v>65</v>
      </c>
      <c r="BM6" s="37" t="s">
        <v>65</v>
      </c>
      <c r="BN6" s="26" t="s">
        <v>86</v>
      </c>
      <c r="BO6" s="38" t="s">
        <v>65</v>
      </c>
      <c r="BP6" s="38" t="s">
        <v>65</v>
      </c>
      <c r="BQ6" s="26" t="s">
        <v>80</v>
      </c>
      <c r="BR6" s="26"/>
      <c r="BS6" s="26" t="s">
        <v>65</v>
      </c>
      <c r="BT6" s="26" t="s">
        <v>80</v>
      </c>
      <c r="BU6" s="26"/>
      <c r="BV6" s="26"/>
      <c r="BW6" s="26"/>
      <c r="BX6" s="26"/>
      <c r="BZ6" s="6" t="s">
        <v>1225</v>
      </c>
      <c r="CA6" s="268" t="s">
        <v>1227</v>
      </c>
      <c r="CB6" s="29" t="s">
        <v>1258</v>
      </c>
      <c r="CC6" s="29" t="s">
        <v>1282</v>
      </c>
      <c r="CD6" s="29" t="s">
        <v>1282</v>
      </c>
      <c r="CF6" s="29" t="s">
        <v>1528</v>
      </c>
      <c r="CG6" s="43"/>
    </row>
    <row r="7" spans="1:85 16382:16382" ht="105.75" hidden="1" customHeight="1" x14ac:dyDescent="0.2">
      <c r="A7" s="571"/>
      <c r="B7" s="26">
        <v>1</v>
      </c>
      <c r="C7" s="371">
        <v>1</v>
      </c>
      <c r="D7" s="371" t="s">
        <v>49</v>
      </c>
      <c r="E7" s="27" t="s">
        <v>71</v>
      </c>
      <c r="F7" s="37" t="s">
        <v>72</v>
      </c>
      <c r="G7" s="29" t="s">
        <v>52</v>
      </c>
      <c r="H7" s="44" t="s">
        <v>1324</v>
      </c>
      <c r="I7" s="31" t="s">
        <v>54</v>
      </c>
      <c r="J7" s="32" t="s">
        <v>55</v>
      </c>
      <c r="K7" s="33" t="s">
        <v>74</v>
      </c>
      <c r="L7" s="33"/>
      <c r="M7" s="26" t="s">
        <v>75</v>
      </c>
      <c r="N7" s="26" t="s">
        <v>58</v>
      </c>
      <c r="O7" s="26" t="s">
        <v>59</v>
      </c>
      <c r="P7" s="29" t="s">
        <v>76</v>
      </c>
      <c r="Q7" s="39">
        <v>0.05</v>
      </c>
      <c r="R7" s="39">
        <v>1.7000000000000001E-2</v>
      </c>
      <c r="S7" s="39"/>
      <c r="T7" s="39" t="s">
        <v>62</v>
      </c>
      <c r="U7" s="37" t="s">
        <v>54</v>
      </c>
      <c r="V7" s="37" t="s">
        <v>63</v>
      </c>
      <c r="W7" s="29" t="s">
        <v>64</v>
      </c>
      <c r="X7" s="29"/>
      <c r="Y7" s="29"/>
      <c r="Z7" s="29"/>
      <c r="AA7" s="29"/>
      <c r="AB7" s="37" t="s">
        <v>65</v>
      </c>
      <c r="AC7" s="37" t="s">
        <v>65</v>
      </c>
      <c r="AD7" s="26" t="s">
        <v>54</v>
      </c>
      <c r="AE7" s="38" t="s">
        <v>66</v>
      </c>
      <c r="AF7" s="38" t="s">
        <v>66</v>
      </c>
      <c r="AG7" s="39">
        <v>0.15103078522531299</v>
      </c>
      <c r="AH7" s="45">
        <v>0.13318590862323099</v>
      </c>
      <c r="AI7" s="45">
        <v>0.12939610998530099</v>
      </c>
      <c r="AJ7" s="45">
        <v>0.115458203213363</v>
      </c>
      <c r="AK7" s="38" t="s">
        <v>66</v>
      </c>
      <c r="AL7" s="38" t="s">
        <v>66</v>
      </c>
      <c r="AM7" s="45">
        <v>0.122751301378624</v>
      </c>
      <c r="AN7" s="45">
        <v>0.106345830237821</v>
      </c>
      <c r="AO7" s="45">
        <v>9.3163146801655897E-2</v>
      </c>
      <c r="AP7" s="45">
        <v>7.6932062334821097E-2</v>
      </c>
      <c r="AQ7" s="45">
        <v>7.58116642781404E-2</v>
      </c>
      <c r="AR7" s="45">
        <v>6.6587308857965294E-2</v>
      </c>
      <c r="AS7" s="45">
        <v>6.0944507507466897E-2</v>
      </c>
      <c r="AT7" s="45">
        <v>5.5736121542940102E-2</v>
      </c>
      <c r="AU7" s="45">
        <v>5.5E-2</v>
      </c>
      <c r="AV7" s="45"/>
      <c r="AW7" s="40" t="s">
        <v>65</v>
      </c>
      <c r="AX7" s="40" t="s">
        <v>62</v>
      </c>
      <c r="AY7" s="41" t="s">
        <v>65</v>
      </c>
      <c r="AZ7" s="40"/>
      <c r="BA7" s="40"/>
      <c r="BB7" s="40">
        <v>1</v>
      </c>
      <c r="BC7" s="42">
        <f t="shared" si="0"/>
        <v>2</v>
      </c>
      <c r="BD7" s="26"/>
      <c r="BE7" s="26"/>
      <c r="BF7" s="26"/>
      <c r="BG7" s="26"/>
      <c r="BH7" s="26"/>
      <c r="BI7" s="26"/>
      <c r="BJ7" s="38" t="s">
        <v>65</v>
      </c>
      <c r="BK7" s="37" t="s">
        <v>65</v>
      </c>
      <c r="BL7" s="37" t="s">
        <v>65</v>
      </c>
      <c r="BM7" s="37" t="s">
        <v>65</v>
      </c>
      <c r="BN7" s="38" t="s">
        <v>69</v>
      </c>
      <c r="BO7" s="38" t="s">
        <v>65</v>
      </c>
      <c r="BP7" s="38" t="s">
        <v>65</v>
      </c>
      <c r="BQ7" s="26" t="s">
        <v>1082</v>
      </c>
      <c r="BR7" s="26"/>
      <c r="BS7" s="26" t="s">
        <v>65</v>
      </c>
      <c r="BT7" s="26" t="s">
        <v>1082</v>
      </c>
      <c r="BU7" s="26" t="s">
        <v>62</v>
      </c>
      <c r="BV7" s="26"/>
      <c r="BW7" s="26"/>
      <c r="BX7" s="26"/>
      <c r="BZ7" s="6" t="s">
        <v>1225</v>
      </c>
      <c r="CA7" s="268" t="s">
        <v>1227</v>
      </c>
      <c r="CB7" s="29" t="s">
        <v>1258</v>
      </c>
      <c r="CC7" s="29" t="s">
        <v>1282</v>
      </c>
      <c r="CD7" s="29" t="s">
        <v>1282</v>
      </c>
      <c r="CF7" s="29" t="s">
        <v>1528</v>
      </c>
      <c r="CG7" s="43"/>
    </row>
    <row r="8" spans="1:85 16382:16382" ht="165" hidden="1" x14ac:dyDescent="0.2">
      <c r="A8" s="571"/>
      <c r="B8" s="26">
        <v>1</v>
      </c>
      <c r="C8" s="371">
        <v>1</v>
      </c>
      <c r="D8" s="371" t="s">
        <v>49</v>
      </c>
      <c r="E8" s="27" t="s">
        <v>71</v>
      </c>
      <c r="F8" s="37" t="s">
        <v>72</v>
      </c>
      <c r="G8" s="29" t="s">
        <v>52</v>
      </c>
      <c r="H8" s="44" t="s">
        <v>1324</v>
      </c>
      <c r="I8" s="31" t="s">
        <v>54</v>
      </c>
      <c r="J8" s="32" t="s">
        <v>55</v>
      </c>
      <c r="K8" s="33" t="s">
        <v>77</v>
      </c>
      <c r="L8" s="46"/>
      <c r="M8" s="47" t="s">
        <v>78</v>
      </c>
      <c r="N8" s="35" t="s">
        <v>58</v>
      </c>
      <c r="O8" s="35" t="s">
        <v>59</v>
      </c>
      <c r="P8" s="29" t="s">
        <v>79</v>
      </c>
      <c r="Q8" s="29" t="s">
        <v>79</v>
      </c>
      <c r="R8" s="39">
        <v>0.04</v>
      </c>
      <c r="S8" s="39"/>
      <c r="T8" s="39" t="s">
        <v>62</v>
      </c>
      <c r="U8" s="37" t="s">
        <v>54</v>
      </c>
      <c r="V8" s="26" t="s">
        <v>63</v>
      </c>
      <c r="W8" s="29" t="s">
        <v>64</v>
      </c>
      <c r="X8" s="29"/>
      <c r="Y8" s="29"/>
      <c r="Z8" s="29"/>
      <c r="AA8" s="29"/>
      <c r="AB8" s="37" t="s">
        <v>65</v>
      </c>
      <c r="AC8" s="37" t="s">
        <v>65</v>
      </c>
      <c r="AD8" s="26" t="s">
        <v>54</v>
      </c>
      <c r="AE8" s="38" t="s">
        <v>66</v>
      </c>
      <c r="AF8" s="38" t="s">
        <v>66</v>
      </c>
      <c r="AG8" s="48">
        <v>0.17699999999999999</v>
      </c>
      <c r="AH8" s="48">
        <v>0.157</v>
      </c>
      <c r="AI8" s="48">
        <v>0.14799999999999999</v>
      </c>
      <c r="AJ8" s="48">
        <v>0.13800000000000001</v>
      </c>
      <c r="AK8" s="38" t="s">
        <v>66</v>
      </c>
      <c r="AL8" s="38" t="s">
        <v>66</v>
      </c>
      <c r="AM8" s="48">
        <v>0.16400000000000001</v>
      </c>
      <c r="AN8" s="48">
        <v>0.14399999999999999</v>
      </c>
      <c r="AO8" s="48">
        <v>0.123</v>
      </c>
      <c r="AP8" s="48">
        <v>0.106</v>
      </c>
      <c r="AQ8" s="48">
        <v>0.104</v>
      </c>
      <c r="AR8" s="48">
        <v>9.0999999999999998E-2</v>
      </c>
      <c r="AS8" s="48">
        <v>8.1000000000000003E-2</v>
      </c>
      <c r="AT8" s="48">
        <v>7.9000000000000001E-2</v>
      </c>
      <c r="AU8" s="48">
        <v>8.5000000000000006E-2</v>
      </c>
      <c r="AV8" s="48"/>
      <c r="AW8" s="40" t="s">
        <v>65</v>
      </c>
      <c r="AX8" s="40" t="s">
        <v>62</v>
      </c>
      <c r="AY8" s="41" t="s">
        <v>62</v>
      </c>
      <c r="AZ8" s="40" t="s">
        <v>1393</v>
      </c>
      <c r="BA8" s="40"/>
      <c r="BB8" s="40">
        <v>1</v>
      </c>
      <c r="BC8" s="42">
        <f t="shared" si="0"/>
        <v>2</v>
      </c>
      <c r="BD8" s="26"/>
      <c r="BE8" s="26"/>
      <c r="BF8" s="26"/>
      <c r="BG8" s="26"/>
      <c r="BH8" s="26"/>
      <c r="BI8" s="26"/>
      <c r="BJ8" s="38" t="s">
        <v>65</v>
      </c>
      <c r="BK8" s="37" t="s">
        <v>65</v>
      </c>
      <c r="BL8" s="37" t="s">
        <v>65</v>
      </c>
      <c r="BM8" s="35" t="s">
        <v>62</v>
      </c>
      <c r="BN8" s="38" t="s">
        <v>69</v>
      </c>
      <c r="BO8" s="38" t="s">
        <v>65</v>
      </c>
      <c r="BP8" s="38" t="s">
        <v>65</v>
      </c>
      <c r="BQ8" s="26" t="s">
        <v>1083</v>
      </c>
      <c r="BR8" s="26"/>
      <c r="BS8" s="26" t="s">
        <v>65</v>
      </c>
      <c r="BT8" s="26" t="s">
        <v>1083</v>
      </c>
      <c r="BU8" s="26"/>
      <c r="BV8" s="26"/>
      <c r="BW8" s="26"/>
      <c r="BX8" s="26"/>
      <c r="BZ8" s="6" t="s">
        <v>1225</v>
      </c>
      <c r="CA8" s="268" t="s">
        <v>1228</v>
      </c>
      <c r="CB8" s="29" t="s">
        <v>1258</v>
      </c>
      <c r="CC8" s="29" t="s">
        <v>1281</v>
      </c>
      <c r="CD8" s="29" t="s">
        <v>1281</v>
      </c>
      <c r="CF8" s="29" t="s">
        <v>1528</v>
      </c>
      <c r="CG8" s="43"/>
    </row>
    <row r="9" spans="1:85 16382:16382" ht="91" hidden="1" x14ac:dyDescent="0.2">
      <c r="A9" s="571"/>
      <c r="B9" s="26"/>
      <c r="C9" s="371">
        <v>1</v>
      </c>
      <c r="D9" s="371" t="s">
        <v>49</v>
      </c>
      <c r="E9" s="27" t="s">
        <v>50</v>
      </c>
      <c r="F9" s="37" t="s">
        <v>51</v>
      </c>
      <c r="G9" s="29" t="s">
        <v>52</v>
      </c>
      <c r="H9" s="30" t="s">
        <v>1325</v>
      </c>
      <c r="I9" s="31" t="s">
        <v>54</v>
      </c>
      <c r="J9" s="32" t="s">
        <v>55</v>
      </c>
      <c r="K9" s="33" t="s">
        <v>56</v>
      </c>
      <c r="L9" s="33"/>
      <c r="M9" s="34" t="s">
        <v>57</v>
      </c>
      <c r="N9" s="35" t="s">
        <v>58</v>
      </c>
      <c r="O9" s="35" t="s">
        <v>59</v>
      </c>
      <c r="P9" s="29" t="s">
        <v>60</v>
      </c>
      <c r="Q9" s="36">
        <v>0.25</v>
      </c>
      <c r="R9" s="29" t="s">
        <v>61</v>
      </c>
      <c r="S9" s="29"/>
      <c r="T9" s="29" t="s">
        <v>62</v>
      </c>
      <c r="U9" s="37" t="s">
        <v>54</v>
      </c>
      <c r="V9" s="26" t="s">
        <v>63</v>
      </c>
      <c r="W9" s="29" t="s">
        <v>64</v>
      </c>
      <c r="X9" s="29"/>
      <c r="Y9" s="29"/>
      <c r="Z9" s="29"/>
      <c r="AA9" s="29"/>
      <c r="AB9" s="37" t="s">
        <v>65</v>
      </c>
      <c r="AC9" s="37" t="s">
        <v>65</v>
      </c>
      <c r="AD9" s="26" t="s">
        <v>54</v>
      </c>
      <c r="AE9" s="38" t="s">
        <v>66</v>
      </c>
      <c r="AF9" s="38" t="s">
        <v>66</v>
      </c>
      <c r="AG9" s="29">
        <v>0.497</v>
      </c>
      <c r="AH9" s="39">
        <v>0.48</v>
      </c>
      <c r="AI9" s="39">
        <v>0.47399999999999998</v>
      </c>
      <c r="AJ9" s="39">
        <v>0.45</v>
      </c>
      <c r="AK9" s="38" t="s">
        <v>66</v>
      </c>
      <c r="AL9" s="38" t="s">
        <v>66</v>
      </c>
      <c r="AM9" s="39">
        <v>0.42</v>
      </c>
      <c r="AN9" s="39">
        <v>0.40300000000000002</v>
      </c>
      <c r="AO9" s="39">
        <v>0.372</v>
      </c>
      <c r="AP9" s="39">
        <v>0.34100000000000003</v>
      </c>
      <c r="AQ9" s="39">
        <v>0.32700000000000001</v>
      </c>
      <c r="AR9" s="39">
        <v>0.30599999999999999</v>
      </c>
      <c r="AS9" s="39">
        <v>0.28499999999999998</v>
      </c>
      <c r="AT9" s="39">
        <v>0.27800000000000002</v>
      </c>
      <c r="AU9" s="39">
        <v>0.28000000000000003</v>
      </c>
      <c r="AV9" s="39"/>
      <c r="AW9" s="40" t="s">
        <v>65</v>
      </c>
      <c r="AX9" s="40" t="s">
        <v>62</v>
      </c>
      <c r="AY9" s="41" t="s">
        <v>67</v>
      </c>
      <c r="AZ9" s="40"/>
      <c r="BA9" s="40"/>
      <c r="BB9" s="40">
        <v>1</v>
      </c>
      <c r="BC9" s="42">
        <f>IF(BJ9="Sí",2,IF(BJ9="Parcialmente",1,IF(BJ9="No",0,-1)))</f>
        <v>2</v>
      </c>
      <c r="BD9" s="26"/>
      <c r="BE9" s="26"/>
      <c r="BF9" s="26"/>
      <c r="BG9" s="26"/>
      <c r="BH9" s="26"/>
      <c r="BI9" s="26"/>
      <c r="BJ9" s="38" t="s">
        <v>65</v>
      </c>
      <c r="BK9" s="37" t="s">
        <v>65</v>
      </c>
      <c r="BL9" s="37" t="s">
        <v>65</v>
      </c>
      <c r="BM9" s="37" t="s">
        <v>65</v>
      </c>
      <c r="BN9" s="38" t="s">
        <v>69</v>
      </c>
      <c r="BO9" s="38" t="s">
        <v>65</v>
      </c>
      <c r="BP9" s="38" t="s">
        <v>70</v>
      </c>
      <c r="BQ9" s="26" t="s">
        <v>1081</v>
      </c>
      <c r="BR9" s="26"/>
      <c r="BS9" s="26" t="s">
        <v>65</v>
      </c>
      <c r="BT9" s="26" t="s">
        <v>1081</v>
      </c>
      <c r="BU9" s="26" t="s">
        <v>65</v>
      </c>
      <c r="BV9" s="26"/>
      <c r="BW9" s="26"/>
      <c r="BX9" s="26"/>
      <c r="BZ9" s="6" t="s">
        <v>1225</v>
      </c>
      <c r="CA9" s="268" t="s">
        <v>1227</v>
      </c>
      <c r="CB9" s="29" t="s">
        <v>1258</v>
      </c>
      <c r="CC9" s="29" t="s">
        <v>1281</v>
      </c>
      <c r="CD9" s="29" t="s">
        <v>1281</v>
      </c>
      <c r="CF9" s="29" t="s">
        <v>1528</v>
      </c>
      <c r="CG9" s="43"/>
    </row>
    <row r="10" spans="1:85 16382:16382" ht="52" hidden="1" x14ac:dyDescent="0.2">
      <c r="A10" s="571"/>
      <c r="B10" s="26">
        <v>1</v>
      </c>
      <c r="C10" s="371">
        <v>1</v>
      </c>
      <c r="D10" s="371" t="s">
        <v>49</v>
      </c>
      <c r="E10" s="51" t="s">
        <v>87</v>
      </c>
      <c r="F10" s="37" t="s">
        <v>88</v>
      </c>
      <c r="G10" s="30" t="s">
        <v>89</v>
      </c>
      <c r="H10" s="30" t="s">
        <v>90</v>
      </c>
      <c r="I10" s="31" t="s">
        <v>54</v>
      </c>
      <c r="J10" s="32" t="s">
        <v>55</v>
      </c>
      <c r="K10" s="37" t="s">
        <v>91</v>
      </c>
      <c r="L10" s="37">
        <v>1</v>
      </c>
      <c r="M10" s="37" t="s">
        <v>92</v>
      </c>
      <c r="N10" s="37" t="s">
        <v>58</v>
      </c>
      <c r="O10" s="37" t="s">
        <v>93</v>
      </c>
      <c r="P10" s="39" t="s">
        <v>94</v>
      </c>
      <c r="Q10" s="39">
        <v>0.97</v>
      </c>
      <c r="R10" s="39">
        <v>0.99</v>
      </c>
      <c r="S10" s="39"/>
      <c r="T10" s="52" t="s">
        <v>62</v>
      </c>
      <c r="U10" s="37" t="s">
        <v>95</v>
      </c>
      <c r="V10" s="53" t="s">
        <v>63</v>
      </c>
      <c r="W10" s="29" t="s">
        <v>90</v>
      </c>
      <c r="X10" s="29"/>
      <c r="Y10" s="54"/>
      <c r="Z10" s="54"/>
      <c r="AA10" s="54"/>
      <c r="AB10" s="53" t="s">
        <v>65</v>
      </c>
      <c r="AC10" s="53" t="s">
        <v>65</v>
      </c>
      <c r="AD10" s="53" t="s">
        <v>54</v>
      </c>
      <c r="AE10" s="38">
        <v>55.625883673594537</v>
      </c>
      <c r="AF10" s="38">
        <v>59.082082586267134</v>
      </c>
      <c r="AG10" s="38">
        <v>60.924005483436936</v>
      </c>
      <c r="AH10" s="38">
        <v>62.038737928941082</v>
      </c>
      <c r="AI10" s="38">
        <v>70.717735532178168</v>
      </c>
      <c r="AJ10" s="38">
        <v>79.680000000000007</v>
      </c>
      <c r="AK10" s="38">
        <v>82.23</v>
      </c>
      <c r="AL10" s="38">
        <v>86.14</v>
      </c>
      <c r="AM10" s="38">
        <v>85.99</v>
      </c>
      <c r="AN10" s="38">
        <v>86.101026367247599</v>
      </c>
      <c r="AO10" s="38">
        <v>88.746862638867455</v>
      </c>
      <c r="AP10" s="38">
        <v>96.425741641240421</v>
      </c>
      <c r="AQ10" s="38">
        <v>96.411984563163188</v>
      </c>
      <c r="AR10" s="38">
        <v>95.970014614899924</v>
      </c>
      <c r="AS10" s="38">
        <v>96.6079996119323</v>
      </c>
      <c r="AT10" s="38">
        <v>97.577098547291413</v>
      </c>
      <c r="AU10" s="38">
        <v>95.66</v>
      </c>
      <c r="AV10" s="53"/>
      <c r="AW10" s="53" t="s">
        <v>65</v>
      </c>
      <c r="AX10" s="53" t="s">
        <v>65</v>
      </c>
      <c r="AY10" s="41" t="s">
        <v>62</v>
      </c>
      <c r="AZ10" s="53"/>
      <c r="BA10" s="53"/>
      <c r="BB10" s="40">
        <v>1</v>
      </c>
      <c r="BC10" s="42">
        <f t="shared" si="0"/>
        <v>2</v>
      </c>
      <c r="BD10" s="26" t="s">
        <v>96</v>
      </c>
      <c r="BE10" s="26" t="s">
        <v>96</v>
      </c>
      <c r="BF10" s="26" t="s">
        <v>96</v>
      </c>
      <c r="BG10" s="26" t="s">
        <v>96</v>
      </c>
      <c r="BH10" s="26" t="s">
        <v>96</v>
      </c>
      <c r="BI10" s="26" t="s">
        <v>96</v>
      </c>
      <c r="BJ10" s="37" t="s">
        <v>65</v>
      </c>
      <c r="BK10" s="37" t="s">
        <v>65</v>
      </c>
      <c r="BL10" s="37" t="s">
        <v>65</v>
      </c>
      <c r="BM10" s="37" t="s">
        <v>65</v>
      </c>
      <c r="BN10" s="26" t="s">
        <v>86</v>
      </c>
      <c r="BO10" s="37" t="s">
        <v>65</v>
      </c>
      <c r="BP10" s="38" t="s">
        <v>65</v>
      </c>
      <c r="BQ10" s="26" t="s">
        <v>1084</v>
      </c>
      <c r="BR10" s="26"/>
      <c r="BS10" s="26" t="s">
        <v>65</v>
      </c>
      <c r="BT10" s="26" t="s">
        <v>1084</v>
      </c>
      <c r="BU10" s="26"/>
      <c r="BV10" s="26" t="s">
        <v>97</v>
      </c>
      <c r="BW10" s="26">
        <v>1</v>
      </c>
      <c r="BX10" s="26" t="s">
        <v>98</v>
      </c>
      <c r="BY10" s="216" t="s">
        <v>1220</v>
      </c>
      <c r="BZ10" s="268" t="s">
        <v>1230</v>
      </c>
      <c r="CA10" s="268" t="s">
        <v>1228</v>
      </c>
      <c r="CB10" s="29" t="s">
        <v>1258</v>
      </c>
      <c r="CC10" s="29" t="s">
        <v>1282</v>
      </c>
      <c r="CD10" s="29" t="s">
        <v>1282</v>
      </c>
      <c r="CF10" s="29" t="s">
        <v>1528</v>
      </c>
      <c r="CG10" s="43"/>
    </row>
    <row r="11" spans="1:85 16382:16382" ht="52" hidden="1" x14ac:dyDescent="0.2">
      <c r="A11" s="571"/>
      <c r="B11" s="26">
        <v>1</v>
      </c>
      <c r="C11" s="371">
        <v>1</v>
      </c>
      <c r="D11" s="371" t="s">
        <v>49</v>
      </c>
      <c r="E11" s="51" t="s">
        <v>87</v>
      </c>
      <c r="F11" s="37" t="s">
        <v>88</v>
      </c>
      <c r="G11" s="30" t="s">
        <v>89</v>
      </c>
      <c r="H11" s="30" t="s">
        <v>90</v>
      </c>
      <c r="I11" s="31" t="s">
        <v>54</v>
      </c>
      <c r="J11" s="55" t="s">
        <v>99</v>
      </c>
      <c r="K11" s="37" t="s">
        <v>100</v>
      </c>
      <c r="L11" s="37">
        <v>1</v>
      </c>
      <c r="M11" s="26" t="s">
        <v>101</v>
      </c>
      <c r="N11" s="26" t="s">
        <v>58</v>
      </c>
      <c r="O11" s="26" t="s">
        <v>59</v>
      </c>
      <c r="P11" s="56">
        <v>0.34300000000000003</v>
      </c>
      <c r="Q11" s="56">
        <v>0.371</v>
      </c>
      <c r="R11" s="56">
        <v>0.48</v>
      </c>
      <c r="S11" s="56"/>
      <c r="T11" s="57" t="s">
        <v>62</v>
      </c>
      <c r="U11" s="58" t="s">
        <v>54</v>
      </c>
      <c r="V11" s="58" t="s">
        <v>63</v>
      </c>
      <c r="W11" s="58" t="s">
        <v>102</v>
      </c>
      <c r="X11" s="59"/>
      <c r="Y11" s="59"/>
      <c r="Z11" s="59"/>
      <c r="AA11" s="59"/>
      <c r="AB11" s="58" t="s">
        <v>65</v>
      </c>
      <c r="AC11" s="58" t="s">
        <v>65</v>
      </c>
      <c r="AD11" s="60" t="s">
        <v>54</v>
      </c>
      <c r="AE11" s="38" t="s">
        <v>66</v>
      </c>
      <c r="AF11" s="38" t="s">
        <v>66</v>
      </c>
      <c r="AG11" s="38" t="s">
        <v>66</v>
      </c>
      <c r="AH11" s="38" t="s">
        <v>66</v>
      </c>
      <c r="AI11" s="38" t="s">
        <v>66</v>
      </c>
      <c r="AJ11" s="38" t="s">
        <v>66</v>
      </c>
      <c r="AK11" s="38" t="s">
        <v>66</v>
      </c>
      <c r="AL11" s="57">
        <v>0.26390049639326801</v>
      </c>
      <c r="AM11" s="57">
        <v>0.27370861497076798</v>
      </c>
      <c r="AN11" s="57">
        <v>0.26821445338778999</v>
      </c>
      <c r="AO11" s="57">
        <v>0.275587584489554</v>
      </c>
      <c r="AP11" s="57">
        <v>2.8476319926096102E-3</v>
      </c>
      <c r="AQ11" s="57">
        <v>0.29710754778918702</v>
      </c>
      <c r="AR11" s="57">
        <v>0.31386870122295102</v>
      </c>
      <c r="AS11" s="57">
        <v>0.335549812463869</v>
      </c>
      <c r="AT11" s="57">
        <v>0.34345733098026299</v>
      </c>
      <c r="AU11" s="57">
        <v>0.357868953803823</v>
      </c>
      <c r="AV11" s="57"/>
      <c r="AW11" s="41" t="s">
        <v>65</v>
      </c>
      <c r="AX11" s="41" t="s">
        <v>65</v>
      </c>
      <c r="AY11" s="41" t="s">
        <v>62</v>
      </c>
      <c r="AZ11" s="41"/>
      <c r="BA11" s="41"/>
      <c r="BB11" s="40">
        <v>1</v>
      </c>
      <c r="BC11" s="42">
        <f t="shared" si="0"/>
        <v>2</v>
      </c>
      <c r="BD11" s="26"/>
      <c r="BE11" s="26"/>
      <c r="BF11" s="26"/>
      <c r="BG11" s="26"/>
      <c r="BH11" s="26"/>
      <c r="BI11" s="26"/>
      <c r="BJ11" s="41" t="s">
        <v>65</v>
      </c>
      <c r="BK11" s="37" t="s">
        <v>65</v>
      </c>
      <c r="BL11" s="57" t="s">
        <v>62</v>
      </c>
      <c r="BM11" s="57" t="s">
        <v>62</v>
      </c>
      <c r="BN11" s="61" t="s">
        <v>86</v>
      </c>
      <c r="BO11" s="59" t="s">
        <v>65</v>
      </c>
      <c r="BP11" s="38" t="s">
        <v>65</v>
      </c>
      <c r="BQ11" s="26" t="s">
        <v>1085</v>
      </c>
      <c r="BR11" s="26"/>
      <c r="BS11" s="26" t="s">
        <v>65</v>
      </c>
      <c r="BT11" s="26" t="s">
        <v>1085</v>
      </c>
      <c r="BU11" s="26"/>
      <c r="BV11" s="26"/>
      <c r="BW11" s="26"/>
      <c r="BX11" s="26" t="s">
        <v>103</v>
      </c>
      <c r="BZ11" s="6" t="s">
        <v>1230</v>
      </c>
      <c r="CA11" s="268" t="s">
        <v>1228</v>
      </c>
      <c r="CB11" s="29" t="s">
        <v>1258</v>
      </c>
      <c r="CC11" s="29" t="s">
        <v>1282</v>
      </c>
      <c r="CD11" s="29" t="s">
        <v>1282</v>
      </c>
      <c r="CF11" s="29" t="s">
        <v>1528</v>
      </c>
      <c r="CG11" s="43"/>
    </row>
    <row r="12" spans="1:85 16382:16382" ht="52" hidden="1" x14ac:dyDescent="0.2">
      <c r="A12" s="571"/>
      <c r="B12" s="26">
        <v>1</v>
      </c>
      <c r="C12" s="371">
        <v>1</v>
      </c>
      <c r="D12" s="371" t="s">
        <v>49</v>
      </c>
      <c r="E12" s="51" t="s">
        <v>87</v>
      </c>
      <c r="F12" s="37" t="s">
        <v>88</v>
      </c>
      <c r="G12" s="30" t="s">
        <v>89</v>
      </c>
      <c r="H12" s="30" t="s">
        <v>90</v>
      </c>
      <c r="I12" s="31" t="s">
        <v>54</v>
      </c>
      <c r="J12" s="32" t="s">
        <v>104</v>
      </c>
      <c r="K12" s="37" t="s">
        <v>105</v>
      </c>
      <c r="L12" s="37"/>
      <c r="M12" s="26" t="s">
        <v>106</v>
      </c>
      <c r="N12" s="35" t="s">
        <v>58</v>
      </c>
      <c r="O12" s="35" t="s">
        <v>59</v>
      </c>
      <c r="P12" s="39">
        <v>0.36799999999999999</v>
      </c>
      <c r="Q12" s="39">
        <v>0.379</v>
      </c>
      <c r="R12" s="39">
        <v>0.42099999999999999</v>
      </c>
      <c r="S12" s="39"/>
      <c r="T12" s="39" t="s">
        <v>62</v>
      </c>
      <c r="U12" s="37" t="s">
        <v>54</v>
      </c>
      <c r="V12" s="26" t="s">
        <v>63</v>
      </c>
      <c r="W12" s="29" t="s">
        <v>102</v>
      </c>
      <c r="X12" s="29"/>
      <c r="Y12" s="29"/>
      <c r="Z12" s="29"/>
      <c r="AA12" s="29"/>
      <c r="AB12" s="37" t="s">
        <v>65</v>
      </c>
      <c r="AC12" s="37" t="s">
        <v>65</v>
      </c>
      <c r="AD12" s="26" t="s">
        <v>54</v>
      </c>
      <c r="AE12" s="38" t="s">
        <v>66</v>
      </c>
      <c r="AF12" s="38" t="s">
        <v>66</v>
      </c>
      <c r="AG12" s="38" t="s">
        <v>66</v>
      </c>
      <c r="AH12" s="38" t="s">
        <v>66</v>
      </c>
      <c r="AI12" s="38" t="s">
        <v>66</v>
      </c>
      <c r="AJ12" s="38" t="s">
        <v>66</v>
      </c>
      <c r="AK12" s="38" t="s">
        <v>66</v>
      </c>
      <c r="AL12" s="45">
        <v>0.31581501750985902</v>
      </c>
      <c r="AM12" s="45">
        <v>0.32083169190354799</v>
      </c>
      <c r="AN12" s="45">
        <v>0.31326060718717202</v>
      </c>
      <c r="AO12" s="45">
        <v>0.31449078329656999</v>
      </c>
      <c r="AP12" s="45">
        <v>0.31623394797205601</v>
      </c>
      <c r="AQ12" s="45">
        <v>0.32597176960766799</v>
      </c>
      <c r="AR12" s="45">
        <v>0.34354486660470701</v>
      </c>
      <c r="AS12" s="45">
        <v>0.362773093256331</v>
      </c>
      <c r="AT12" s="45">
        <v>0.36766763899774302</v>
      </c>
      <c r="AU12" s="45">
        <v>0.37858503331356502</v>
      </c>
      <c r="AV12" s="45"/>
      <c r="AW12" s="38" t="s">
        <v>65</v>
      </c>
      <c r="AX12" s="26" t="s">
        <v>65</v>
      </c>
      <c r="AY12" s="26" t="s">
        <v>62</v>
      </c>
      <c r="AZ12" s="26"/>
      <c r="BA12" s="26"/>
      <c r="BB12" s="40">
        <v>1</v>
      </c>
      <c r="BC12" s="42">
        <f t="shared" si="0"/>
        <v>2</v>
      </c>
      <c r="BD12" s="26"/>
      <c r="BE12" s="26"/>
      <c r="BF12" s="26"/>
      <c r="BG12" s="26"/>
      <c r="BH12" s="26"/>
      <c r="BI12" s="26"/>
      <c r="BJ12" s="38" t="s">
        <v>65</v>
      </c>
      <c r="BK12" s="37" t="s">
        <v>65</v>
      </c>
      <c r="BL12" s="37" t="s">
        <v>65</v>
      </c>
      <c r="BM12" s="37" t="s">
        <v>65</v>
      </c>
      <c r="BN12" s="26" t="s">
        <v>86</v>
      </c>
      <c r="BO12" s="38" t="s">
        <v>65</v>
      </c>
      <c r="BP12" s="38" t="s">
        <v>65</v>
      </c>
      <c r="BQ12" s="26" t="s">
        <v>1086</v>
      </c>
      <c r="BR12" s="26"/>
      <c r="BS12" s="26" t="s">
        <v>65</v>
      </c>
      <c r="BT12" s="26" t="s">
        <v>1086</v>
      </c>
      <c r="BU12" s="26"/>
      <c r="BV12" s="26"/>
      <c r="BW12" s="26"/>
      <c r="BX12" s="26"/>
      <c r="BZ12" s="6" t="s">
        <v>1230</v>
      </c>
      <c r="CA12" s="268" t="s">
        <v>1228</v>
      </c>
      <c r="CB12" s="29" t="s">
        <v>1258</v>
      </c>
      <c r="CC12" s="29" t="s">
        <v>1282</v>
      </c>
      <c r="CD12" s="29" t="s">
        <v>1282</v>
      </c>
      <c r="CF12" s="29" t="s">
        <v>1528</v>
      </c>
      <c r="CG12" s="43"/>
    </row>
    <row r="13" spans="1:85 16382:16382" ht="356" hidden="1" x14ac:dyDescent="0.2">
      <c r="A13" s="571"/>
      <c r="B13" s="37">
        <v>1</v>
      </c>
      <c r="C13" s="371">
        <v>1</v>
      </c>
      <c r="D13" s="371" t="s">
        <v>49</v>
      </c>
      <c r="E13" s="51" t="s">
        <v>107</v>
      </c>
      <c r="F13" s="37" t="s">
        <v>108</v>
      </c>
      <c r="G13" s="63" t="s">
        <v>109</v>
      </c>
      <c r="H13" s="44"/>
      <c r="I13" s="31" t="s">
        <v>110</v>
      </c>
      <c r="J13" s="32" t="s">
        <v>55</v>
      </c>
      <c r="K13" s="58" t="s">
        <v>111</v>
      </c>
      <c r="L13" s="58"/>
      <c r="M13" s="58" t="s">
        <v>112</v>
      </c>
      <c r="N13" s="58" t="s">
        <v>113</v>
      </c>
      <c r="O13" s="58" t="s">
        <v>114</v>
      </c>
      <c r="P13" s="33">
        <v>0</v>
      </c>
      <c r="Q13" s="58" t="s">
        <v>115</v>
      </c>
      <c r="R13" s="64" t="s">
        <v>116</v>
      </c>
      <c r="S13" s="64"/>
      <c r="T13" s="60" t="s">
        <v>62</v>
      </c>
      <c r="U13" s="65" t="s">
        <v>114</v>
      </c>
      <c r="V13" s="26" t="s">
        <v>117</v>
      </c>
      <c r="W13" s="65" t="s">
        <v>114</v>
      </c>
      <c r="X13" s="29"/>
      <c r="Y13" s="29"/>
      <c r="Z13" s="29"/>
      <c r="AA13" s="29"/>
      <c r="AB13" s="37" t="s">
        <v>62</v>
      </c>
      <c r="AC13" s="37" t="s">
        <v>62</v>
      </c>
      <c r="AD13" s="35" t="s">
        <v>118</v>
      </c>
      <c r="AE13" s="35" t="s">
        <v>118</v>
      </c>
      <c r="AF13" s="35" t="s">
        <v>118</v>
      </c>
      <c r="AG13" s="35" t="s">
        <v>118</v>
      </c>
      <c r="AH13" s="35" t="s">
        <v>118</v>
      </c>
      <c r="AI13" s="35" t="s">
        <v>118</v>
      </c>
      <c r="AJ13" s="35" t="s">
        <v>118</v>
      </c>
      <c r="AK13" s="35" t="s">
        <v>118</v>
      </c>
      <c r="AL13" s="35" t="s">
        <v>118</v>
      </c>
      <c r="AM13" s="35" t="s">
        <v>118</v>
      </c>
      <c r="AN13" s="35" t="s">
        <v>118</v>
      </c>
      <c r="AO13" s="35" t="s">
        <v>118</v>
      </c>
      <c r="AP13" s="35" t="s">
        <v>118</v>
      </c>
      <c r="AQ13" s="35" t="s">
        <v>118</v>
      </c>
      <c r="AR13" s="35" t="s">
        <v>118</v>
      </c>
      <c r="AS13" s="35" t="s">
        <v>118</v>
      </c>
      <c r="AT13" s="35" t="s">
        <v>118</v>
      </c>
      <c r="AU13" s="35" t="s">
        <v>118</v>
      </c>
      <c r="AV13" s="35"/>
      <c r="AW13" s="38" t="s">
        <v>62</v>
      </c>
      <c r="AX13" s="38" t="s">
        <v>62</v>
      </c>
      <c r="AY13" s="38" t="s">
        <v>62</v>
      </c>
      <c r="AZ13" s="38" t="s">
        <v>119</v>
      </c>
      <c r="BA13" s="38"/>
      <c r="BB13" s="40"/>
      <c r="BC13" s="42">
        <f t="shared" si="0"/>
        <v>2</v>
      </c>
      <c r="BD13" s="37" t="s">
        <v>120</v>
      </c>
      <c r="BE13" s="37" t="s">
        <v>121</v>
      </c>
      <c r="BF13" s="37" t="s">
        <v>122</v>
      </c>
      <c r="BG13" s="66" t="s">
        <v>123</v>
      </c>
      <c r="BH13" s="37"/>
      <c r="BI13" s="37" t="s">
        <v>124</v>
      </c>
      <c r="BJ13" s="38" t="s">
        <v>65</v>
      </c>
      <c r="BK13" s="38" t="s">
        <v>62</v>
      </c>
      <c r="BL13" s="38" t="s">
        <v>62</v>
      </c>
      <c r="BM13" s="38" t="s">
        <v>62</v>
      </c>
      <c r="BN13" s="38" t="s">
        <v>62</v>
      </c>
      <c r="BO13" s="38" t="s">
        <v>62</v>
      </c>
      <c r="BP13" s="67"/>
      <c r="BQ13" s="26" t="s">
        <v>1087</v>
      </c>
      <c r="BR13" s="26"/>
      <c r="BS13" s="26" t="s">
        <v>65</v>
      </c>
      <c r="BT13" s="26" t="s">
        <v>1087</v>
      </c>
      <c r="BU13" s="26"/>
      <c r="BV13" s="26"/>
      <c r="BW13" s="26"/>
      <c r="BX13" s="26"/>
      <c r="BZ13" s="6" t="s">
        <v>1230</v>
      </c>
      <c r="CA13" s="268" t="s">
        <v>1228</v>
      </c>
      <c r="CB13" s="64" t="s">
        <v>1257</v>
      </c>
      <c r="CC13" s="29" t="s">
        <v>1257</v>
      </c>
      <c r="CD13" s="29" t="s">
        <v>1257</v>
      </c>
      <c r="CF13" s="29" t="s">
        <v>1528</v>
      </c>
      <c r="CG13" s="43"/>
    </row>
    <row r="14" spans="1:85 16382:16382" ht="104" hidden="1" x14ac:dyDescent="0.2">
      <c r="A14" s="571"/>
      <c r="B14" s="37">
        <v>1</v>
      </c>
      <c r="C14" s="371">
        <v>1</v>
      </c>
      <c r="D14" s="371" t="s">
        <v>49</v>
      </c>
      <c r="E14" s="51" t="s">
        <v>125</v>
      </c>
      <c r="F14" s="37" t="s">
        <v>126</v>
      </c>
      <c r="G14" s="59" t="s">
        <v>127</v>
      </c>
      <c r="H14" s="68" t="s">
        <v>128</v>
      </c>
      <c r="I14" s="31" t="s">
        <v>129</v>
      </c>
      <c r="J14" s="32" t="s">
        <v>55</v>
      </c>
      <c r="K14" s="69" t="s">
        <v>130</v>
      </c>
      <c r="L14" s="70">
        <v>1</v>
      </c>
      <c r="M14" s="71" t="s">
        <v>131</v>
      </c>
      <c r="N14" s="72" t="s">
        <v>132</v>
      </c>
      <c r="O14" s="71" t="s">
        <v>133</v>
      </c>
      <c r="P14" s="73">
        <v>89</v>
      </c>
      <c r="Q14" s="74">
        <v>87</v>
      </c>
      <c r="R14" s="74">
        <v>80</v>
      </c>
      <c r="S14" s="74"/>
      <c r="T14" s="39" t="s">
        <v>62</v>
      </c>
      <c r="U14" s="37" t="s">
        <v>135</v>
      </c>
      <c r="V14" s="37" t="s">
        <v>136</v>
      </c>
      <c r="W14" s="29" t="s">
        <v>137</v>
      </c>
      <c r="X14" s="37"/>
      <c r="Y14" s="29"/>
      <c r="Z14" s="29"/>
      <c r="AA14" s="29"/>
      <c r="AB14" s="37" t="s">
        <v>65</v>
      </c>
      <c r="AC14" s="37" t="s">
        <v>65</v>
      </c>
      <c r="AD14" s="37"/>
      <c r="AE14" s="37"/>
      <c r="AF14" s="37"/>
      <c r="AG14" s="37"/>
      <c r="AH14" s="37"/>
      <c r="AI14" s="37"/>
      <c r="AJ14" s="75">
        <v>82</v>
      </c>
      <c r="AK14" s="75">
        <v>65</v>
      </c>
      <c r="AL14" s="75">
        <v>59</v>
      </c>
      <c r="AM14" s="75">
        <v>74</v>
      </c>
      <c r="AN14" s="75">
        <v>29</v>
      </c>
      <c r="AO14" s="75">
        <v>137</v>
      </c>
      <c r="AP14" s="75">
        <v>152</v>
      </c>
      <c r="AQ14" s="75">
        <v>70</v>
      </c>
      <c r="AR14" s="75">
        <v>41</v>
      </c>
      <c r="AS14" s="75">
        <v>86</v>
      </c>
      <c r="AT14" s="76">
        <v>139</v>
      </c>
      <c r="AU14" s="75">
        <v>120</v>
      </c>
      <c r="AV14" s="77"/>
      <c r="AW14" s="38" t="s">
        <v>62</v>
      </c>
      <c r="AX14" s="38" t="s">
        <v>62</v>
      </c>
      <c r="AY14" s="38" t="s">
        <v>65</v>
      </c>
      <c r="AZ14" s="26" t="s">
        <v>138</v>
      </c>
      <c r="BA14" s="26" t="s">
        <v>1489</v>
      </c>
      <c r="BB14" s="77">
        <v>1</v>
      </c>
      <c r="BC14" s="42">
        <f t="shared" si="0"/>
        <v>2</v>
      </c>
      <c r="BD14" s="26"/>
      <c r="BE14" s="26"/>
      <c r="BF14" s="26"/>
      <c r="BG14" s="26"/>
      <c r="BH14" s="26"/>
      <c r="BI14" s="26"/>
      <c r="BJ14" s="26" t="s">
        <v>65</v>
      </c>
      <c r="BK14" s="37" t="s">
        <v>65</v>
      </c>
      <c r="BL14" s="37" t="s">
        <v>65</v>
      </c>
      <c r="BM14" s="37" t="s">
        <v>65</v>
      </c>
      <c r="BN14" s="26" t="s">
        <v>86</v>
      </c>
      <c r="BO14" s="38" t="s">
        <v>65</v>
      </c>
      <c r="BP14" s="38" t="s">
        <v>65</v>
      </c>
      <c r="BQ14" s="26" t="s">
        <v>1088</v>
      </c>
      <c r="BR14" s="26"/>
      <c r="BS14" s="26" t="s">
        <v>65</v>
      </c>
      <c r="BT14" s="26" t="s">
        <v>1088</v>
      </c>
      <c r="BU14" s="26"/>
      <c r="BV14" s="26"/>
      <c r="BW14" s="26"/>
      <c r="BX14" s="37" t="s">
        <v>139</v>
      </c>
      <c r="BZ14" s="6" t="s">
        <v>1225</v>
      </c>
      <c r="CA14" s="268" t="s">
        <v>1228</v>
      </c>
      <c r="CB14" s="74" t="s">
        <v>1256</v>
      </c>
      <c r="CC14" s="29" t="s">
        <v>1256</v>
      </c>
      <c r="CD14" s="37" t="s">
        <v>1357</v>
      </c>
      <c r="CE14" s="268" t="s">
        <v>1220</v>
      </c>
      <c r="CF14" s="29" t="s">
        <v>1528</v>
      </c>
      <c r="CG14" s="43"/>
    </row>
    <row r="15" spans="1:85 16382:16382" ht="104" hidden="1" x14ac:dyDescent="0.2">
      <c r="A15" s="571"/>
      <c r="B15" s="37">
        <v>1</v>
      </c>
      <c r="C15" s="371">
        <v>1</v>
      </c>
      <c r="D15" s="371" t="s">
        <v>49</v>
      </c>
      <c r="E15" s="51" t="s">
        <v>125</v>
      </c>
      <c r="F15" s="37" t="s">
        <v>126</v>
      </c>
      <c r="G15" s="59" t="s">
        <v>127</v>
      </c>
      <c r="H15" s="68" t="s">
        <v>128</v>
      </c>
      <c r="I15" s="31" t="s">
        <v>54</v>
      </c>
      <c r="J15" s="32" t="s">
        <v>55</v>
      </c>
      <c r="K15" s="58" t="s">
        <v>140</v>
      </c>
      <c r="L15" s="58">
        <v>1</v>
      </c>
      <c r="M15" s="37" t="s">
        <v>141</v>
      </c>
      <c r="N15" s="72" t="s">
        <v>142</v>
      </c>
      <c r="O15" s="71" t="s">
        <v>133</v>
      </c>
      <c r="P15" s="78">
        <v>989.79</v>
      </c>
      <c r="Q15" s="78">
        <v>971.98</v>
      </c>
      <c r="R15" s="79">
        <v>890.82</v>
      </c>
      <c r="S15" s="79" t="s">
        <v>1434</v>
      </c>
      <c r="T15" s="39" t="s">
        <v>62</v>
      </c>
      <c r="U15" s="37" t="s">
        <v>135</v>
      </c>
      <c r="V15" s="37" t="s">
        <v>136</v>
      </c>
      <c r="W15" s="29" t="s">
        <v>137</v>
      </c>
      <c r="X15" s="37"/>
      <c r="Y15" s="29"/>
      <c r="Z15" s="29"/>
      <c r="AA15" s="29"/>
      <c r="AB15" s="37" t="s">
        <v>65</v>
      </c>
      <c r="AC15" s="37" t="s">
        <v>65</v>
      </c>
      <c r="AD15" s="37"/>
      <c r="AE15" s="37"/>
      <c r="AF15" s="37"/>
      <c r="AG15" s="37"/>
      <c r="AH15" s="37"/>
      <c r="AI15" s="37"/>
      <c r="AJ15" s="75">
        <v>2401</v>
      </c>
      <c r="AK15" s="75">
        <v>1505</v>
      </c>
      <c r="AL15" s="75">
        <v>3319</v>
      </c>
      <c r="AM15" s="75">
        <v>4089</v>
      </c>
      <c r="AN15" s="75">
        <v>925</v>
      </c>
      <c r="AO15" s="75">
        <v>6492</v>
      </c>
      <c r="AP15" s="75">
        <v>5073</v>
      </c>
      <c r="AQ15" s="75">
        <v>2046</v>
      </c>
      <c r="AR15" s="75">
        <v>1265</v>
      </c>
      <c r="AS15" s="75">
        <v>928.1773028419999</v>
      </c>
      <c r="AT15" s="75">
        <v>776.20681881234793</v>
      </c>
      <c r="AU15" s="75">
        <v>1299.2692650178371</v>
      </c>
      <c r="AV15" s="77"/>
      <c r="AW15" s="38" t="s">
        <v>62</v>
      </c>
      <c r="AX15" s="38" t="s">
        <v>62</v>
      </c>
      <c r="AY15" s="38" t="s">
        <v>62</v>
      </c>
      <c r="AZ15" s="26" t="s">
        <v>138</v>
      </c>
      <c r="BA15" s="26" t="s">
        <v>1490</v>
      </c>
      <c r="BB15" s="77">
        <v>1</v>
      </c>
      <c r="BC15" s="42">
        <f t="shared" si="0"/>
        <v>2</v>
      </c>
      <c r="BD15" s="26"/>
      <c r="BE15" s="26"/>
      <c r="BF15" s="26"/>
      <c r="BG15" s="26"/>
      <c r="BH15" s="26"/>
      <c r="BI15" s="26"/>
      <c r="BJ15" s="26" t="s">
        <v>65</v>
      </c>
      <c r="BK15" s="37" t="s">
        <v>65</v>
      </c>
      <c r="BL15" s="37" t="s">
        <v>65</v>
      </c>
      <c r="BM15" s="37" t="s">
        <v>65</v>
      </c>
      <c r="BN15" s="26" t="s">
        <v>86</v>
      </c>
      <c r="BO15" s="38" t="s">
        <v>65</v>
      </c>
      <c r="BP15" s="38" t="s">
        <v>65</v>
      </c>
      <c r="BQ15" s="26" t="s">
        <v>143</v>
      </c>
      <c r="BR15" s="26"/>
      <c r="BS15" s="26" t="s">
        <v>65</v>
      </c>
      <c r="BT15" s="26" t="e">
        <v>#N/A</v>
      </c>
      <c r="BU15" s="26"/>
      <c r="BV15" s="26" t="s">
        <v>144</v>
      </c>
      <c r="BW15" s="26">
        <v>1</v>
      </c>
      <c r="BX15" s="26" t="s">
        <v>145</v>
      </c>
      <c r="BY15" s="216" t="s">
        <v>1220</v>
      </c>
      <c r="BZ15" s="6" t="s">
        <v>1225</v>
      </c>
      <c r="CA15" s="268" t="s">
        <v>1228</v>
      </c>
      <c r="CB15" s="29" t="s">
        <v>1258</v>
      </c>
      <c r="CC15" s="29" t="s">
        <v>1258</v>
      </c>
      <c r="CD15" s="37" t="s">
        <v>1357</v>
      </c>
      <c r="CE15" s="268" t="s">
        <v>1220</v>
      </c>
      <c r="CF15" s="29" t="s">
        <v>1528</v>
      </c>
      <c r="CG15" s="43"/>
    </row>
    <row r="16" spans="1:85 16382:16382" ht="260" hidden="1" x14ac:dyDescent="0.2">
      <c r="A16" s="571">
        <v>2</v>
      </c>
      <c r="B16" s="26">
        <v>1</v>
      </c>
      <c r="C16" s="371">
        <v>2</v>
      </c>
      <c r="D16" s="371" t="s">
        <v>146</v>
      </c>
      <c r="E16" s="51" t="s">
        <v>147</v>
      </c>
      <c r="F16" s="37" t="s">
        <v>148</v>
      </c>
      <c r="G16" s="29" t="s">
        <v>149</v>
      </c>
      <c r="H16" s="44" t="s">
        <v>1498</v>
      </c>
      <c r="I16" s="31" t="s">
        <v>54</v>
      </c>
      <c r="J16" s="32" t="s">
        <v>151</v>
      </c>
      <c r="K16" s="37" t="s">
        <v>152</v>
      </c>
      <c r="L16" s="37"/>
      <c r="M16" s="37" t="s">
        <v>153</v>
      </c>
      <c r="N16" s="33" t="s">
        <v>154</v>
      </c>
      <c r="O16" s="33" t="s">
        <v>155</v>
      </c>
      <c r="P16" s="337">
        <v>6.83</v>
      </c>
      <c r="Q16" s="81">
        <v>6.5</v>
      </c>
      <c r="R16" s="82">
        <v>5</v>
      </c>
      <c r="S16" s="82"/>
      <c r="T16" s="29" t="s">
        <v>65</v>
      </c>
      <c r="U16" s="37" t="s">
        <v>95</v>
      </c>
      <c r="V16" s="37" t="s">
        <v>63</v>
      </c>
      <c r="W16" s="29" t="s">
        <v>90</v>
      </c>
      <c r="X16" s="29"/>
      <c r="Y16" s="29"/>
      <c r="Z16" s="29"/>
      <c r="AA16" s="29"/>
      <c r="AB16" s="37" t="s">
        <v>65</v>
      </c>
      <c r="AC16" s="37" t="s">
        <v>65</v>
      </c>
      <c r="AD16" s="37" t="s">
        <v>54</v>
      </c>
      <c r="AE16" s="83"/>
      <c r="AF16" s="83"/>
      <c r="AG16" s="83"/>
      <c r="AH16" s="83"/>
      <c r="AI16" s="83"/>
      <c r="AJ16" s="83">
        <v>14.871860276340344</v>
      </c>
      <c r="AK16" s="83">
        <v>12.602482040304777</v>
      </c>
      <c r="AL16" s="83">
        <v>9.7504104364297675</v>
      </c>
      <c r="AM16" s="83">
        <v>11.71</v>
      </c>
      <c r="AN16" s="38">
        <v>9.1601540775304215</v>
      </c>
      <c r="AO16" s="83">
        <v>8.1547371896439049</v>
      </c>
      <c r="AP16" s="83">
        <v>6.7223171827328887</v>
      </c>
      <c r="AQ16" s="83">
        <v>7.5737290874775027</v>
      </c>
      <c r="AR16" s="83">
        <v>6.76</v>
      </c>
      <c r="AS16" s="83">
        <v>6.8211510437173137</v>
      </c>
      <c r="AT16" s="83">
        <v>6.83</v>
      </c>
      <c r="AU16" s="83"/>
      <c r="AV16" s="83"/>
      <c r="AW16" s="83" t="s">
        <v>65</v>
      </c>
      <c r="AX16" s="83" t="s">
        <v>62</v>
      </c>
      <c r="AY16" s="83" t="s">
        <v>62</v>
      </c>
      <c r="AZ16" s="83" t="s">
        <v>156</v>
      </c>
      <c r="BA16" s="324" t="s">
        <v>1450</v>
      </c>
      <c r="BB16" s="40"/>
      <c r="BC16" s="42">
        <f t="shared" si="0"/>
        <v>2</v>
      </c>
      <c r="BD16" s="84" t="s">
        <v>96</v>
      </c>
      <c r="BE16" s="84" t="s">
        <v>96</v>
      </c>
      <c r="BF16" s="84" t="s">
        <v>96</v>
      </c>
      <c r="BG16" s="84" t="s">
        <v>96</v>
      </c>
      <c r="BH16" s="84" t="s">
        <v>96</v>
      </c>
      <c r="BI16" s="26" t="s">
        <v>96</v>
      </c>
      <c r="BJ16" s="83" t="s">
        <v>65</v>
      </c>
      <c r="BK16" s="37" t="s">
        <v>65</v>
      </c>
      <c r="BL16" s="37" t="s">
        <v>65</v>
      </c>
      <c r="BM16" s="83" t="s">
        <v>62</v>
      </c>
      <c r="BN16" s="83" t="s">
        <v>86</v>
      </c>
      <c r="BO16" s="83" t="s">
        <v>65</v>
      </c>
      <c r="BP16" s="67"/>
      <c r="BQ16" s="26" t="s">
        <v>1089</v>
      </c>
      <c r="BR16" s="26"/>
      <c r="BS16" s="26" t="s">
        <v>65</v>
      </c>
      <c r="BT16" s="26" t="s">
        <v>1089</v>
      </c>
      <c r="BU16" s="26"/>
      <c r="BV16" s="26"/>
      <c r="BW16" s="26"/>
      <c r="BX16" s="26"/>
      <c r="BZ16" s="6" t="s">
        <v>1225</v>
      </c>
      <c r="CA16" s="268" t="s">
        <v>1228</v>
      </c>
      <c r="CB16" s="6"/>
      <c r="CC16" s="29" t="s">
        <v>1256</v>
      </c>
      <c r="CD16" s="37" t="s">
        <v>1362</v>
      </c>
      <c r="CF16" s="373" t="s">
        <v>1529</v>
      </c>
      <c r="CG16" s="43"/>
    </row>
    <row r="17" spans="1:85" ht="260" hidden="1" x14ac:dyDescent="0.2">
      <c r="A17" s="571"/>
      <c r="B17" s="26">
        <v>1</v>
      </c>
      <c r="C17" s="371">
        <v>2</v>
      </c>
      <c r="D17" s="371" t="s">
        <v>146</v>
      </c>
      <c r="E17" s="27" t="s">
        <v>157</v>
      </c>
      <c r="F17" s="37" t="s">
        <v>158</v>
      </c>
      <c r="G17" s="29" t="s">
        <v>159</v>
      </c>
      <c r="H17" s="44" t="s">
        <v>1498</v>
      </c>
      <c r="I17" s="31" t="s">
        <v>54</v>
      </c>
      <c r="J17" s="32" t="s">
        <v>161</v>
      </c>
      <c r="K17" s="37" t="s">
        <v>162</v>
      </c>
      <c r="L17" s="37"/>
      <c r="M17" s="37" t="s">
        <v>163</v>
      </c>
      <c r="N17" s="33" t="s">
        <v>58</v>
      </c>
      <c r="O17" s="33" t="s">
        <v>164</v>
      </c>
      <c r="P17" s="33" t="s">
        <v>165</v>
      </c>
      <c r="Q17" s="33" t="s">
        <v>166</v>
      </c>
      <c r="R17" s="85">
        <v>0.13900000000000001</v>
      </c>
      <c r="S17" s="85"/>
      <c r="T17" s="33" t="s">
        <v>62</v>
      </c>
      <c r="U17" s="33" t="s">
        <v>167</v>
      </c>
      <c r="V17" s="58" t="s">
        <v>63</v>
      </c>
      <c r="W17" s="29" t="s">
        <v>90</v>
      </c>
      <c r="X17" s="29"/>
      <c r="Y17" s="29"/>
      <c r="Z17" s="29"/>
      <c r="AA17" s="29"/>
      <c r="AB17" s="37" t="s">
        <v>68</v>
      </c>
      <c r="AC17" s="37" t="s">
        <v>68</v>
      </c>
      <c r="AD17" s="33" t="s">
        <v>118</v>
      </c>
      <c r="AE17" s="38"/>
      <c r="AF17" s="38"/>
      <c r="AG17" s="29"/>
      <c r="AH17" s="29"/>
      <c r="AI17" s="29"/>
      <c r="AJ17" s="29"/>
      <c r="AK17" s="29"/>
      <c r="AL17" s="29"/>
      <c r="AM17" s="29"/>
      <c r="AN17" s="29"/>
      <c r="AO17" s="29"/>
      <c r="AP17" s="29"/>
      <c r="AQ17" s="29"/>
      <c r="AR17" s="29"/>
      <c r="AS17" s="29"/>
      <c r="AT17" s="29"/>
      <c r="AU17" s="29"/>
      <c r="AV17" s="29"/>
      <c r="AW17" s="83" t="s">
        <v>65</v>
      </c>
      <c r="AX17" s="83" t="s">
        <v>62</v>
      </c>
      <c r="AY17" s="83" t="s">
        <v>65</v>
      </c>
      <c r="AZ17" s="83" t="s">
        <v>168</v>
      </c>
      <c r="BA17" s="83"/>
      <c r="BB17" s="40">
        <v>1</v>
      </c>
      <c r="BC17" s="42">
        <f t="shared" si="0"/>
        <v>2</v>
      </c>
      <c r="BD17" s="84" t="s">
        <v>96</v>
      </c>
      <c r="BE17" s="84" t="s">
        <v>96</v>
      </c>
      <c r="BF17" s="84" t="s">
        <v>96</v>
      </c>
      <c r="BG17" s="84" t="s">
        <v>96</v>
      </c>
      <c r="BH17" s="84" t="s">
        <v>96</v>
      </c>
      <c r="BI17" s="26" t="s">
        <v>96</v>
      </c>
      <c r="BJ17" s="83" t="s">
        <v>65</v>
      </c>
      <c r="BK17" s="83" t="s">
        <v>62</v>
      </c>
      <c r="BL17" s="83" t="s">
        <v>62</v>
      </c>
      <c r="BM17" s="83" t="s">
        <v>62</v>
      </c>
      <c r="BN17" s="83" t="s">
        <v>62</v>
      </c>
      <c r="BO17" s="83" t="s">
        <v>62</v>
      </c>
      <c r="BP17" s="67"/>
      <c r="BQ17" s="26" t="s">
        <v>1090</v>
      </c>
      <c r="BR17" s="26" t="s">
        <v>55</v>
      </c>
      <c r="BS17" s="26" t="s">
        <v>62</v>
      </c>
      <c r="BT17" s="26" t="e">
        <v>#N/A</v>
      </c>
      <c r="BU17" s="26"/>
      <c r="BV17" s="26"/>
      <c r="BW17" s="26">
        <v>1</v>
      </c>
      <c r="BX17" s="26"/>
      <c r="BY17" s="37" t="s">
        <v>1220</v>
      </c>
      <c r="BZ17" s="6" t="s">
        <v>1225</v>
      </c>
      <c r="CA17" s="268" t="s">
        <v>1228</v>
      </c>
      <c r="CB17" s="6"/>
      <c r="CC17" s="29" t="s">
        <v>1256</v>
      </c>
      <c r="CD17" s="107" t="s">
        <v>1256</v>
      </c>
      <c r="CF17" s="373" t="s">
        <v>1529</v>
      </c>
      <c r="CG17" s="43"/>
    </row>
    <row r="18" spans="1:85" ht="260" hidden="1" x14ac:dyDescent="0.2">
      <c r="A18" s="571"/>
      <c r="B18" s="26">
        <v>1</v>
      </c>
      <c r="C18" s="371">
        <v>2</v>
      </c>
      <c r="D18" s="371" t="s">
        <v>146</v>
      </c>
      <c r="E18" s="27" t="s">
        <v>157</v>
      </c>
      <c r="F18" s="37" t="s">
        <v>158</v>
      </c>
      <c r="G18" s="29" t="s">
        <v>159</v>
      </c>
      <c r="H18" s="44" t="s">
        <v>1498</v>
      </c>
      <c r="I18" s="31" t="s">
        <v>54</v>
      </c>
      <c r="J18" s="32" t="s">
        <v>170</v>
      </c>
      <c r="K18" s="37" t="s">
        <v>171</v>
      </c>
      <c r="L18" s="37"/>
      <c r="M18" s="37" t="s">
        <v>172</v>
      </c>
      <c r="N18" s="33" t="s">
        <v>58</v>
      </c>
      <c r="O18" s="37" t="s">
        <v>173</v>
      </c>
      <c r="P18" s="59">
        <v>0.36099999999999999</v>
      </c>
      <c r="Q18" s="86" t="s">
        <v>174</v>
      </c>
      <c r="R18" s="86">
        <v>0.51</v>
      </c>
      <c r="S18" s="86" t="s">
        <v>1434</v>
      </c>
      <c r="T18" s="39" t="s">
        <v>62</v>
      </c>
      <c r="U18" s="37" t="s">
        <v>95</v>
      </c>
      <c r="V18" s="37" t="s">
        <v>63</v>
      </c>
      <c r="W18" s="29" t="s">
        <v>90</v>
      </c>
      <c r="X18" s="29"/>
      <c r="Y18" s="29"/>
      <c r="Z18" s="29"/>
      <c r="AA18" s="29"/>
      <c r="AB18" s="37" t="s">
        <v>65</v>
      </c>
      <c r="AC18" s="37" t="s">
        <v>65</v>
      </c>
      <c r="AD18" s="37" t="s">
        <v>54</v>
      </c>
      <c r="AE18" s="39">
        <v>0.26</v>
      </c>
      <c r="AF18" s="37" t="s">
        <v>96</v>
      </c>
      <c r="AG18" s="37" t="s">
        <v>96</v>
      </c>
      <c r="AH18" s="37" t="s">
        <v>96</v>
      </c>
      <c r="AI18" s="37" t="s">
        <v>96</v>
      </c>
      <c r="AJ18" s="39">
        <v>0.46899999999999997</v>
      </c>
      <c r="AK18" s="37" t="s">
        <v>96</v>
      </c>
      <c r="AL18" s="37" t="s">
        <v>96</v>
      </c>
      <c r="AM18" s="37" t="s">
        <v>96</v>
      </c>
      <c r="AN18" s="37" t="s">
        <v>96</v>
      </c>
      <c r="AO18" s="39">
        <v>0.42799999999999999</v>
      </c>
      <c r="AP18" s="37" t="s">
        <v>96</v>
      </c>
      <c r="AQ18" s="37" t="s">
        <v>96</v>
      </c>
      <c r="AR18" s="37" t="s">
        <v>96</v>
      </c>
      <c r="AS18" s="37" t="s">
        <v>96</v>
      </c>
      <c r="AT18" s="29">
        <v>0.36099999999999999</v>
      </c>
      <c r="AU18" s="37" t="s">
        <v>96</v>
      </c>
      <c r="AV18" s="37"/>
      <c r="AW18" s="83" t="s">
        <v>65</v>
      </c>
      <c r="AX18" s="83" t="s">
        <v>62</v>
      </c>
      <c r="AY18" s="83" t="s">
        <v>62</v>
      </c>
      <c r="AZ18" s="83" t="s">
        <v>175</v>
      </c>
      <c r="BA18" s="83"/>
      <c r="BB18" s="40"/>
      <c r="BC18" s="42">
        <f t="shared" si="0"/>
        <v>2</v>
      </c>
      <c r="BD18" s="26" t="s">
        <v>96</v>
      </c>
      <c r="BE18" s="26" t="s">
        <v>96</v>
      </c>
      <c r="BF18" s="26" t="s">
        <v>96</v>
      </c>
      <c r="BG18" s="26" t="s">
        <v>96</v>
      </c>
      <c r="BH18" s="26" t="s">
        <v>96</v>
      </c>
      <c r="BI18" s="26" t="s">
        <v>96</v>
      </c>
      <c r="BJ18" s="83" t="s">
        <v>65</v>
      </c>
      <c r="BK18" s="37" t="s">
        <v>65</v>
      </c>
      <c r="BL18" s="37" t="s">
        <v>65</v>
      </c>
      <c r="BM18" s="37" t="s">
        <v>65</v>
      </c>
      <c r="BN18" s="26" t="s">
        <v>86</v>
      </c>
      <c r="BO18" s="37" t="s">
        <v>65</v>
      </c>
      <c r="BP18" s="38" t="s">
        <v>65</v>
      </c>
      <c r="BQ18" s="26" t="s">
        <v>1091</v>
      </c>
      <c r="BR18" s="26"/>
      <c r="BS18" s="26" t="s">
        <v>65</v>
      </c>
      <c r="BT18" s="26" t="s">
        <v>1091</v>
      </c>
      <c r="BU18" s="26"/>
      <c r="BV18" s="26"/>
      <c r="BW18" s="26"/>
      <c r="BX18" s="26"/>
      <c r="BZ18" s="6" t="s">
        <v>1230</v>
      </c>
      <c r="CA18" s="268" t="s">
        <v>1228</v>
      </c>
      <c r="CB18" s="6"/>
      <c r="CC18" s="29" t="s">
        <v>1256</v>
      </c>
      <c r="CD18" s="112" t="s">
        <v>1256</v>
      </c>
      <c r="CF18" s="373" t="s">
        <v>1529</v>
      </c>
      <c r="CG18" s="43"/>
    </row>
    <row r="19" spans="1:85" ht="272" hidden="1" x14ac:dyDescent="0.2">
      <c r="A19" s="571"/>
      <c r="B19" s="26">
        <v>1</v>
      </c>
      <c r="C19" s="371">
        <v>2</v>
      </c>
      <c r="D19" s="371" t="s">
        <v>146</v>
      </c>
      <c r="E19" s="51" t="s">
        <v>147</v>
      </c>
      <c r="F19" s="37" t="s">
        <v>148</v>
      </c>
      <c r="G19" s="29" t="s">
        <v>149</v>
      </c>
      <c r="H19" s="44" t="s">
        <v>1462</v>
      </c>
      <c r="I19" s="31" t="s">
        <v>54</v>
      </c>
      <c r="J19" s="32" t="s">
        <v>55</v>
      </c>
      <c r="K19" s="37" t="s">
        <v>176</v>
      </c>
      <c r="L19" s="37"/>
      <c r="M19" s="33" t="s">
        <v>177</v>
      </c>
      <c r="N19" s="33" t="s">
        <v>58</v>
      </c>
      <c r="O19" s="37" t="s">
        <v>173</v>
      </c>
      <c r="P19" s="86">
        <v>0.108</v>
      </c>
      <c r="Q19" s="85" t="s">
        <v>178</v>
      </c>
      <c r="R19" s="87">
        <v>0.05</v>
      </c>
      <c r="S19" s="87" t="s">
        <v>1434</v>
      </c>
      <c r="T19" s="39" t="s">
        <v>62</v>
      </c>
      <c r="U19" s="37" t="s">
        <v>95</v>
      </c>
      <c r="V19" s="37" t="s">
        <v>63</v>
      </c>
      <c r="W19" s="29" t="s">
        <v>90</v>
      </c>
      <c r="X19" s="29"/>
      <c r="Y19" s="29"/>
      <c r="Z19" s="29"/>
      <c r="AA19" s="29"/>
      <c r="AB19" s="37" t="s">
        <v>65</v>
      </c>
      <c r="AC19" s="37" t="s">
        <v>65</v>
      </c>
      <c r="AD19" s="37" t="s">
        <v>54</v>
      </c>
      <c r="AE19" s="29">
        <v>0.17899999999999999</v>
      </c>
      <c r="AF19" s="37" t="s">
        <v>96</v>
      </c>
      <c r="AG19" s="37" t="s">
        <v>96</v>
      </c>
      <c r="AH19" s="37" t="s">
        <v>96</v>
      </c>
      <c r="AI19" s="37" t="s">
        <v>96</v>
      </c>
      <c r="AJ19" s="62">
        <v>0.16</v>
      </c>
      <c r="AK19" s="37" t="s">
        <v>96</v>
      </c>
      <c r="AL19" s="37" t="s">
        <v>96</v>
      </c>
      <c r="AM19" s="37" t="s">
        <v>96</v>
      </c>
      <c r="AN19" s="37" t="s">
        <v>96</v>
      </c>
      <c r="AO19" s="45">
        <v>0.13200000000000001</v>
      </c>
      <c r="AP19" s="37" t="s">
        <v>96</v>
      </c>
      <c r="AQ19" s="37" t="s">
        <v>96</v>
      </c>
      <c r="AR19" s="37" t="s">
        <v>96</v>
      </c>
      <c r="AS19" s="37" t="s">
        <v>96</v>
      </c>
      <c r="AT19" s="86">
        <v>0.108</v>
      </c>
      <c r="AU19" s="37" t="s">
        <v>96</v>
      </c>
      <c r="AV19" s="37"/>
      <c r="AW19" s="83" t="s">
        <v>65</v>
      </c>
      <c r="AX19" s="83" t="s">
        <v>62</v>
      </c>
      <c r="AY19" s="83" t="s">
        <v>65</v>
      </c>
      <c r="AZ19" s="40" t="s">
        <v>179</v>
      </c>
      <c r="BA19" s="40"/>
      <c r="BB19" s="43"/>
      <c r="BC19" s="42">
        <f t="shared" si="0"/>
        <v>2</v>
      </c>
      <c r="BD19" s="84" t="s">
        <v>96</v>
      </c>
      <c r="BE19" s="84" t="s">
        <v>96</v>
      </c>
      <c r="BF19" s="84" t="s">
        <v>96</v>
      </c>
      <c r="BG19" s="84" t="s">
        <v>96</v>
      </c>
      <c r="BH19" s="84" t="s">
        <v>96</v>
      </c>
      <c r="BI19" s="26" t="s">
        <v>96</v>
      </c>
      <c r="BJ19" s="83" t="s">
        <v>65</v>
      </c>
      <c r="BK19" s="37" t="s">
        <v>65</v>
      </c>
      <c r="BL19" s="37" t="s">
        <v>65</v>
      </c>
      <c r="BM19" s="37" t="s">
        <v>65</v>
      </c>
      <c r="BN19" s="26" t="s">
        <v>86</v>
      </c>
      <c r="BO19" s="83" t="s">
        <v>65</v>
      </c>
      <c r="BP19" s="38"/>
      <c r="BQ19" s="26" t="s">
        <v>1092</v>
      </c>
      <c r="BR19" s="26"/>
      <c r="BS19" s="26" t="s">
        <v>65</v>
      </c>
      <c r="BT19" s="26" t="s">
        <v>1092</v>
      </c>
      <c r="BU19" s="26"/>
      <c r="BV19" s="26"/>
      <c r="BW19" s="26"/>
      <c r="BX19" s="26"/>
      <c r="BZ19" s="6" t="s">
        <v>1225</v>
      </c>
      <c r="CA19" s="268" t="s">
        <v>1227</v>
      </c>
      <c r="CB19" s="6"/>
      <c r="CC19" s="29" t="s">
        <v>1256</v>
      </c>
      <c r="CD19" s="112" t="s">
        <v>1256</v>
      </c>
      <c r="CF19" s="373" t="s">
        <v>1529</v>
      </c>
      <c r="CG19" s="43"/>
    </row>
    <row r="20" spans="1:85" s="91" customFormat="1" ht="260" hidden="1" x14ac:dyDescent="0.2">
      <c r="A20" s="571"/>
      <c r="B20" s="26">
        <v>1</v>
      </c>
      <c r="C20" s="371">
        <v>2</v>
      </c>
      <c r="D20" s="371" t="s">
        <v>146</v>
      </c>
      <c r="E20" s="51" t="s">
        <v>147</v>
      </c>
      <c r="F20" s="37" t="s">
        <v>148</v>
      </c>
      <c r="G20" s="29" t="s">
        <v>149</v>
      </c>
      <c r="H20" s="44" t="s">
        <v>1498</v>
      </c>
      <c r="I20" s="31" t="s">
        <v>54</v>
      </c>
      <c r="J20" s="32" t="s">
        <v>55</v>
      </c>
      <c r="K20" s="37" t="s">
        <v>180</v>
      </c>
      <c r="L20" s="88"/>
      <c r="M20" s="88" t="s">
        <v>181</v>
      </c>
      <c r="N20" s="33" t="s">
        <v>58</v>
      </c>
      <c r="O20" s="37" t="s">
        <v>173</v>
      </c>
      <c r="P20" s="86">
        <v>2.3E-2</v>
      </c>
      <c r="Q20" s="86" t="s">
        <v>182</v>
      </c>
      <c r="R20" s="86">
        <v>8.9999999999999993E-3</v>
      </c>
      <c r="S20" s="86"/>
      <c r="T20" s="31" t="s">
        <v>62</v>
      </c>
      <c r="U20" s="37" t="s">
        <v>167</v>
      </c>
      <c r="V20" s="37" t="s">
        <v>63</v>
      </c>
      <c r="W20" s="29" t="s">
        <v>90</v>
      </c>
      <c r="X20" s="29"/>
      <c r="Y20" s="29"/>
      <c r="Z20" s="29"/>
      <c r="AA20" s="29"/>
      <c r="AB20" s="37" t="s">
        <v>65</v>
      </c>
      <c r="AC20" s="37" t="s">
        <v>65</v>
      </c>
      <c r="AD20" s="37" t="s">
        <v>54</v>
      </c>
      <c r="AE20" s="45">
        <v>8.0000000000000002E-3</v>
      </c>
      <c r="AF20" s="37" t="s">
        <v>96</v>
      </c>
      <c r="AG20" s="37" t="s">
        <v>96</v>
      </c>
      <c r="AH20" s="37" t="s">
        <v>96</v>
      </c>
      <c r="AI20" s="37" t="s">
        <v>96</v>
      </c>
      <c r="AJ20" s="45">
        <v>1.2E-2</v>
      </c>
      <c r="AK20" s="37" t="s">
        <v>96</v>
      </c>
      <c r="AL20" s="37" t="s">
        <v>96</v>
      </c>
      <c r="AM20" s="37" t="s">
        <v>96</v>
      </c>
      <c r="AN20" s="37" t="s">
        <v>96</v>
      </c>
      <c r="AO20" s="45">
        <v>8.9999999999999993E-3</v>
      </c>
      <c r="AP20" s="37" t="s">
        <v>96</v>
      </c>
      <c r="AQ20" s="37" t="s">
        <v>96</v>
      </c>
      <c r="AR20" s="37" t="s">
        <v>96</v>
      </c>
      <c r="AS20" s="37" t="s">
        <v>96</v>
      </c>
      <c r="AT20" s="29">
        <v>2.3E-2</v>
      </c>
      <c r="AU20" s="37" t="s">
        <v>96</v>
      </c>
      <c r="AV20" s="37"/>
      <c r="AW20" s="83" t="s">
        <v>65</v>
      </c>
      <c r="AX20" s="83" t="s">
        <v>62</v>
      </c>
      <c r="AY20" s="83" t="s">
        <v>65</v>
      </c>
      <c r="AZ20" s="83" t="s">
        <v>183</v>
      </c>
      <c r="BA20" s="83"/>
      <c r="BB20" s="89"/>
      <c r="BC20" s="42">
        <f t="shared" si="0"/>
        <v>2</v>
      </c>
      <c r="BD20" s="84" t="s">
        <v>96</v>
      </c>
      <c r="BE20" s="84" t="s">
        <v>96</v>
      </c>
      <c r="BF20" s="84" t="s">
        <v>96</v>
      </c>
      <c r="BG20" s="84" t="s">
        <v>96</v>
      </c>
      <c r="BH20" s="84" t="s">
        <v>96</v>
      </c>
      <c r="BI20" s="26" t="s">
        <v>184</v>
      </c>
      <c r="BJ20" s="83" t="s">
        <v>65</v>
      </c>
      <c r="BK20" s="37" t="s">
        <v>65</v>
      </c>
      <c r="BL20" s="37" t="s">
        <v>65</v>
      </c>
      <c r="BM20" s="37" t="s">
        <v>65</v>
      </c>
      <c r="BN20" s="26" t="s">
        <v>86</v>
      </c>
      <c r="BO20" s="83" t="s">
        <v>65</v>
      </c>
      <c r="BP20" s="90"/>
      <c r="BQ20" s="26" t="s">
        <v>1093</v>
      </c>
      <c r="BR20" s="26"/>
      <c r="BS20" s="26" t="s">
        <v>62</v>
      </c>
      <c r="BT20" s="26" t="e">
        <v>#N/A</v>
      </c>
      <c r="BU20" s="37"/>
      <c r="BV20" s="37" t="s">
        <v>185</v>
      </c>
      <c r="BW20" s="37">
        <v>1</v>
      </c>
      <c r="BX20" s="37"/>
      <c r="BY20" s="37" t="s">
        <v>1220</v>
      </c>
      <c r="BZ20" s="6" t="s">
        <v>1225</v>
      </c>
      <c r="CA20" s="268" t="s">
        <v>1227</v>
      </c>
      <c r="CC20" s="29" t="s">
        <v>1256</v>
      </c>
      <c r="CD20" s="37" t="s">
        <v>1405</v>
      </c>
      <c r="CE20" s="275" t="s">
        <v>96</v>
      </c>
      <c r="CF20" s="373" t="s">
        <v>1529</v>
      </c>
      <c r="CG20" s="89"/>
    </row>
    <row r="21" spans="1:85" ht="78" hidden="1" x14ac:dyDescent="0.2">
      <c r="A21" s="580">
        <v>3</v>
      </c>
      <c r="B21" s="84">
        <v>1</v>
      </c>
      <c r="C21" s="371">
        <v>3</v>
      </c>
      <c r="D21" s="371" t="s">
        <v>186</v>
      </c>
      <c r="E21" s="27" t="s">
        <v>187</v>
      </c>
      <c r="F21" s="37" t="s">
        <v>188</v>
      </c>
      <c r="G21" s="29" t="s">
        <v>149</v>
      </c>
      <c r="H21" s="30" t="s">
        <v>189</v>
      </c>
      <c r="I21" s="31" t="s">
        <v>54</v>
      </c>
      <c r="J21" s="32" t="s">
        <v>190</v>
      </c>
      <c r="K21" s="37" t="s">
        <v>1471</v>
      </c>
      <c r="L21" s="37"/>
      <c r="M21" s="37" t="s">
        <v>192</v>
      </c>
      <c r="N21" s="92" t="s">
        <v>193</v>
      </c>
      <c r="O21" s="37" t="s">
        <v>155</v>
      </c>
      <c r="P21" s="38">
        <v>53.7</v>
      </c>
      <c r="Q21" s="38">
        <v>51</v>
      </c>
      <c r="R21" s="38">
        <v>32</v>
      </c>
      <c r="S21" s="38"/>
      <c r="T21" s="29" t="s">
        <v>65</v>
      </c>
      <c r="U21" s="37" t="s">
        <v>95</v>
      </c>
      <c r="V21" s="53" t="s">
        <v>63</v>
      </c>
      <c r="W21" s="29" t="s">
        <v>90</v>
      </c>
      <c r="X21" s="29"/>
      <c r="Y21" s="54"/>
      <c r="Z21" s="54"/>
      <c r="AA21" s="54"/>
      <c r="AB21" s="53" t="s">
        <v>65</v>
      </c>
      <c r="AC21" s="53" t="s">
        <v>65</v>
      </c>
      <c r="AD21" s="53" t="s">
        <v>54</v>
      </c>
      <c r="AE21" s="30">
        <v>101.88168972177134</v>
      </c>
      <c r="AF21" s="30">
        <v>95.952197857573807</v>
      </c>
      <c r="AG21" s="30">
        <v>82.946085044720931</v>
      </c>
      <c r="AH21" s="30">
        <v>74.996271292327862</v>
      </c>
      <c r="AI21" s="30">
        <v>76.614682083642762</v>
      </c>
      <c r="AJ21" s="30">
        <v>70.142006311391611</v>
      </c>
      <c r="AK21" s="30">
        <v>71.383581776191477</v>
      </c>
      <c r="AL21" s="30">
        <v>72.047633214099903</v>
      </c>
      <c r="AM21" s="30">
        <v>60.66</v>
      </c>
      <c r="AN21" s="30">
        <v>67.307348790682724</v>
      </c>
      <c r="AO21" s="30">
        <v>71.643852147864365</v>
      </c>
      <c r="AP21" s="30">
        <v>68.67</v>
      </c>
      <c r="AQ21" s="30">
        <v>65.894937466295332</v>
      </c>
      <c r="AR21" s="30">
        <v>55.249038074783513</v>
      </c>
      <c r="AS21" s="30">
        <v>53.651195495092935</v>
      </c>
      <c r="AT21" s="38">
        <v>53.7</v>
      </c>
      <c r="AU21" s="38" t="s">
        <v>1456</v>
      </c>
      <c r="AV21" s="53"/>
      <c r="AW21" s="53" t="s">
        <v>65</v>
      </c>
      <c r="AX21" s="53" t="s">
        <v>65</v>
      </c>
      <c r="AY21" s="83" t="s">
        <v>65</v>
      </c>
      <c r="AZ21" s="53"/>
      <c r="BA21" s="324" t="s">
        <v>1438</v>
      </c>
      <c r="BB21" s="40"/>
      <c r="BC21" s="42">
        <f t="shared" si="0"/>
        <v>2</v>
      </c>
      <c r="BD21" s="26"/>
      <c r="BE21" s="26"/>
      <c r="BF21" s="26"/>
      <c r="BG21" s="26"/>
      <c r="BH21" s="26"/>
      <c r="BI21" s="26"/>
      <c r="BJ21" s="37" t="s">
        <v>65</v>
      </c>
      <c r="BK21" s="37" t="s">
        <v>65</v>
      </c>
      <c r="BL21" s="37" t="s">
        <v>65</v>
      </c>
      <c r="BM21" s="37" t="s">
        <v>65</v>
      </c>
      <c r="BN21" s="26" t="s">
        <v>86</v>
      </c>
      <c r="BO21" s="37" t="s">
        <v>65</v>
      </c>
      <c r="BP21" s="38" t="s">
        <v>65</v>
      </c>
      <c r="BQ21" s="26" t="s">
        <v>190</v>
      </c>
      <c r="BR21" s="26"/>
      <c r="BS21" s="26" t="s">
        <v>65</v>
      </c>
      <c r="BT21" s="26" t="s">
        <v>190</v>
      </c>
      <c r="BU21" s="26"/>
      <c r="BV21" s="26"/>
      <c r="BW21" s="26"/>
      <c r="BX21" s="26"/>
      <c r="BZ21" s="6" t="s">
        <v>1225</v>
      </c>
      <c r="CA21" s="268" t="s">
        <v>1227</v>
      </c>
      <c r="CB21" s="268" t="s">
        <v>1248</v>
      </c>
      <c r="CC21" s="29" t="s">
        <v>1256</v>
      </c>
      <c r="CD21" s="37" t="s">
        <v>1363</v>
      </c>
      <c r="CF21" s="373" t="s">
        <v>1529</v>
      </c>
      <c r="CG21" s="43"/>
    </row>
    <row r="22" spans="1:85" ht="78" hidden="1" x14ac:dyDescent="0.2">
      <c r="A22" s="580"/>
      <c r="B22" s="84">
        <v>1</v>
      </c>
      <c r="C22" s="371">
        <v>3</v>
      </c>
      <c r="D22" s="371" t="s">
        <v>186</v>
      </c>
      <c r="E22" s="27" t="s">
        <v>187</v>
      </c>
      <c r="F22" s="37" t="s">
        <v>188</v>
      </c>
      <c r="G22" s="29" t="s">
        <v>149</v>
      </c>
      <c r="H22" s="30" t="s">
        <v>189</v>
      </c>
      <c r="I22" s="31" t="s">
        <v>54</v>
      </c>
      <c r="J22" s="32" t="s">
        <v>194</v>
      </c>
      <c r="K22" s="37" t="s">
        <v>195</v>
      </c>
      <c r="L22" s="37"/>
      <c r="M22" s="37" t="s">
        <v>196</v>
      </c>
      <c r="N22" s="37" t="s">
        <v>58</v>
      </c>
      <c r="O22" s="37" t="s">
        <v>155</v>
      </c>
      <c r="P22" s="39">
        <v>0.99</v>
      </c>
      <c r="Q22" s="39">
        <v>0.99</v>
      </c>
      <c r="R22" s="39">
        <v>0.99</v>
      </c>
      <c r="S22" s="39"/>
      <c r="T22" s="52" t="s">
        <v>62</v>
      </c>
      <c r="U22" s="37" t="s">
        <v>95</v>
      </c>
      <c r="V22" s="93" t="s">
        <v>63</v>
      </c>
      <c r="W22" s="29" t="s">
        <v>90</v>
      </c>
      <c r="X22" s="29"/>
      <c r="Y22" s="54"/>
      <c r="Z22" s="54"/>
      <c r="AA22" s="54"/>
      <c r="AB22" s="53" t="s">
        <v>65</v>
      </c>
      <c r="AC22" s="53" t="s">
        <v>65</v>
      </c>
      <c r="AD22" s="53" t="s">
        <v>54</v>
      </c>
      <c r="AE22" s="45">
        <v>0.93523256140425948</v>
      </c>
      <c r="AF22" s="45">
        <v>0.93607313539706594</v>
      </c>
      <c r="AG22" s="45">
        <v>0.94853467785830925</v>
      </c>
      <c r="AH22" s="45">
        <v>0.95299355707008215</v>
      </c>
      <c r="AI22" s="45">
        <v>0.95868381508979927</v>
      </c>
      <c r="AJ22" s="45">
        <v>0.96595187360034951</v>
      </c>
      <c r="AK22" s="45">
        <v>0.97276759305725724</v>
      </c>
      <c r="AL22" s="45">
        <v>0.97861646933992541</v>
      </c>
      <c r="AM22" s="45">
        <v>0.9814564905779114</v>
      </c>
      <c r="AN22" s="45">
        <v>0.98440841462438389</v>
      </c>
      <c r="AO22" s="45">
        <v>0.98667766675833413</v>
      </c>
      <c r="AP22" s="45">
        <v>0.9889</v>
      </c>
      <c r="AQ22" s="45">
        <v>0.98760000000000003</v>
      </c>
      <c r="AR22" s="45">
        <v>0.98709999999999998</v>
      </c>
      <c r="AS22" s="45">
        <v>0.98884218833608895</v>
      </c>
      <c r="AT22" s="45">
        <v>0.99004543783278298</v>
      </c>
      <c r="AU22" s="37"/>
      <c r="AV22" s="53"/>
      <c r="AW22" s="53" t="s">
        <v>65</v>
      </c>
      <c r="AX22" s="53" t="s">
        <v>65</v>
      </c>
      <c r="AY22" s="53" t="s">
        <v>67</v>
      </c>
      <c r="AZ22" s="53"/>
      <c r="BA22" s="53"/>
      <c r="BB22" s="40"/>
      <c r="BC22" s="42">
        <f t="shared" si="0"/>
        <v>2</v>
      </c>
      <c r="BD22" s="26"/>
      <c r="BE22" s="26"/>
      <c r="BF22" s="26"/>
      <c r="BG22" s="26"/>
      <c r="BH22" s="26"/>
      <c r="BI22" s="26"/>
      <c r="BJ22" s="37" t="s">
        <v>65</v>
      </c>
      <c r="BK22" s="37" t="s">
        <v>65</v>
      </c>
      <c r="BL22" s="37" t="s">
        <v>65</v>
      </c>
      <c r="BM22" s="37" t="s">
        <v>65</v>
      </c>
      <c r="BN22" s="26" t="s">
        <v>86</v>
      </c>
      <c r="BO22" s="37" t="s">
        <v>65</v>
      </c>
      <c r="BP22" s="38" t="s">
        <v>65</v>
      </c>
      <c r="BQ22" s="26" t="s">
        <v>194</v>
      </c>
      <c r="BR22" s="26"/>
      <c r="BS22" s="26" t="s">
        <v>65</v>
      </c>
      <c r="BT22" s="26" t="s">
        <v>194</v>
      </c>
      <c r="BU22" s="26"/>
      <c r="BV22" s="26"/>
      <c r="BW22" s="26"/>
      <c r="BX22" s="26"/>
      <c r="BZ22" s="6" t="s">
        <v>1225</v>
      </c>
      <c r="CA22" s="268" t="s">
        <v>1227</v>
      </c>
      <c r="CB22" s="6"/>
      <c r="CC22" s="29" t="s">
        <v>1256</v>
      </c>
      <c r="CD22" s="37" t="s">
        <v>1363</v>
      </c>
      <c r="CF22" s="373" t="s">
        <v>1529</v>
      </c>
      <c r="CG22" s="43"/>
    </row>
    <row r="23" spans="1:85" ht="78" hidden="1" x14ac:dyDescent="0.2">
      <c r="A23" s="580"/>
      <c r="B23" s="84">
        <v>1</v>
      </c>
      <c r="C23" s="371">
        <v>3</v>
      </c>
      <c r="D23" s="371" t="s">
        <v>186</v>
      </c>
      <c r="E23" s="27" t="s">
        <v>187</v>
      </c>
      <c r="F23" s="37" t="s">
        <v>188</v>
      </c>
      <c r="G23" s="29" t="s">
        <v>149</v>
      </c>
      <c r="H23" s="30" t="s">
        <v>189</v>
      </c>
      <c r="I23" s="31" t="s">
        <v>54</v>
      </c>
      <c r="J23" s="32" t="s">
        <v>197</v>
      </c>
      <c r="K23" s="37" t="s">
        <v>198</v>
      </c>
      <c r="L23" s="37"/>
      <c r="M23" s="37" t="s">
        <v>199</v>
      </c>
      <c r="N23" s="37" t="s">
        <v>58</v>
      </c>
      <c r="O23" s="37" t="s">
        <v>155</v>
      </c>
      <c r="P23" s="39">
        <v>0.88400000000000001</v>
      </c>
      <c r="Q23" s="39">
        <v>0.89</v>
      </c>
      <c r="R23" s="39">
        <v>0.93</v>
      </c>
      <c r="S23" s="39"/>
      <c r="T23" s="52" t="s">
        <v>62</v>
      </c>
      <c r="U23" s="37" t="s">
        <v>95</v>
      </c>
      <c r="V23" s="53" t="s">
        <v>63</v>
      </c>
      <c r="W23" s="29" t="s">
        <v>90</v>
      </c>
      <c r="X23" s="29"/>
      <c r="Y23" s="54"/>
      <c r="Z23" s="54"/>
      <c r="AA23" s="54"/>
      <c r="AB23" s="53" t="s">
        <v>65</v>
      </c>
      <c r="AC23" s="53" t="s">
        <v>65</v>
      </c>
      <c r="AD23" s="53" t="s">
        <v>54</v>
      </c>
      <c r="AE23" s="45">
        <v>0.72639386142421547</v>
      </c>
      <c r="AF23" s="45">
        <v>0.74374486477781987</v>
      </c>
      <c r="AG23" s="45">
        <v>0.7623250821672144</v>
      </c>
      <c r="AH23" s="45">
        <v>0.77528025432033842</v>
      </c>
      <c r="AI23" s="45">
        <v>0.83563970978587865</v>
      </c>
      <c r="AJ23" s="45">
        <v>0.80954797179533755</v>
      </c>
      <c r="AK23" s="45">
        <v>0.81832172508605427</v>
      </c>
      <c r="AL23" s="45">
        <v>0.82825151812417053</v>
      </c>
      <c r="AM23" s="45">
        <v>0.83591478335972358</v>
      </c>
      <c r="AN23" s="45">
        <v>0.83807125659885584</v>
      </c>
      <c r="AO23" s="45">
        <v>0.85544754044949045</v>
      </c>
      <c r="AP23" s="45">
        <v>0.84439999999999993</v>
      </c>
      <c r="AQ23" s="45">
        <v>0.8479000000000001</v>
      </c>
      <c r="AR23" s="45">
        <v>0.8649</v>
      </c>
      <c r="AS23" s="45">
        <v>0.87924060611237698</v>
      </c>
      <c r="AT23" s="45">
        <v>0.88417992122341804</v>
      </c>
      <c r="AU23" s="83"/>
      <c r="AV23" s="94"/>
      <c r="AW23" s="53" t="s">
        <v>65</v>
      </c>
      <c r="AX23" s="53" t="s">
        <v>65</v>
      </c>
      <c r="AY23" s="53" t="s">
        <v>62</v>
      </c>
      <c r="AZ23" s="53"/>
      <c r="BA23" s="53"/>
      <c r="BB23" s="40"/>
      <c r="BC23" s="42">
        <f t="shared" si="0"/>
        <v>2</v>
      </c>
      <c r="BD23" s="26"/>
      <c r="BE23" s="26"/>
      <c r="BF23" s="26"/>
      <c r="BG23" s="26"/>
      <c r="BH23" s="26"/>
      <c r="BI23" s="26"/>
      <c r="BJ23" s="37" t="s">
        <v>65</v>
      </c>
      <c r="BK23" s="37" t="s">
        <v>65</v>
      </c>
      <c r="BL23" s="37" t="s">
        <v>65</v>
      </c>
      <c r="BM23" s="37" t="s">
        <v>65</v>
      </c>
      <c r="BN23" s="26" t="s">
        <v>86</v>
      </c>
      <c r="BO23" s="83" t="s">
        <v>65</v>
      </c>
      <c r="BP23" s="38" t="s">
        <v>65</v>
      </c>
      <c r="BQ23" s="26" t="s">
        <v>1094</v>
      </c>
      <c r="BR23" s="26"/>
      <c r="BS23" s="26" t="s">
        <v>65</v>
      </c>
      <c r="BT23" s="26" t="s">
        <v>1094</v>
      </c>
      <c r="BU23" s="26"/>
      <c r="BV23" s="26"/>
      <c r="BW23" s="26"/>
      <c r="BX23" s="26"/>
      <c r="BZ23" s="6" t="s">
        <v>1230</v>
      </c>
      <c r="CA23" s="268" t="s">
        <v>1228</v>
      </c>
      <c r="CB23" s="6"/>
      <c r="CC23" s="29" t="s">
        <v>1256</v>
      </c>
      <c r="CD23" s="37" t="s">
        <v>1364</v>
      </c>
      <c r="CF23" s="373" t="s">
        <v>1529</v>
      </c>
      <c r="CG23" s="43"/>
    </row>
    <row r="24" spans="1:85" ht="78" hidden="1" x14ac:dyDescent="0.2">
      <c r="A24" s="580"/>
      <c r="B24" s="84">
        <v>1</v>
      </c>
      <c r="C24" s="371">
        <v>3</v>
      </c>
      <c r="D24" s="371" t="s">
        <v>186</v>
      </c>
      <c r="E24" s="27" t="s">
        <v>200</v>
      </c>
      <c r="F24" s="37" t="s">
        <v>201</v>
      </c>
      <c r="G24" s="29" t="s">
        <v>149</v>
      </c>
      <c r="H24" s="30" t="s">
        <v>1499</v>
      </c>
      <c r="I24" s="31" t="s">
        <v>54</v>
      </c>
      <c r="J24" s="32" t="s">
        <v>203</v>
      </c>
      <c r="K24" s="37" t="s">
        <v>204</v>
      </c>
      <c r="L24" s="37"/>
      <c r="M24" s="37" t="s">
        <v>205</v>
      </c>
      <c r="N24" s="37" t="s">
        <v>206</v>
      </c>
      <c r="O24" s="37" t="s">
        <v>155</v>
      </c>
      <c r="P24" s="38">
        <v>7.01</v>
      </c>
      <c r="Q24" s="37">
        <v>6.9</v>
      </c>
      <c r="R24" s="38">
        <v>6</v>
      </c>
      <c r="S24" s="317"/>
      <c r="T24" s="95" t="s">
        <v>62</v>
      </c>
      <c r="U24" s="37" t="s">
        <v>95</v>
      </c>
      <c r="V24" s="53" t="s">
        <v>63</v>
      </c>
      <c r="W24" s="29" t="s">
        <v>90</v>
      </c>
      <c r="X24" s="29"/>
      <c r="Y24" s="54"/>
      <c r="Z24" s="54"/>
      <c r="AA24" s="54"/>
      <c r="AB24" s="53" t="s">
        <v>65</v>
      </c>
      <c r="AC24" s="53" t="s">
        <v>65</v>
      </c>
      <c r="AD24" s="53"/>
      <c r="AE24" s="37"/>
      <c r="AF24" s="37"/>
      <c r="AG24" s="37"/>
      <c r="AH24" s="37"/>
      <c r="AI24" s="37"/>
      <c r="AJ24" s="83">
        <v>9.8699999999999992</v>
      </c>
      <c r="AK24" s="38">
        <v>9.3862411645321568</v>
      </c>
      <c r="AL24" s="38">
        <v>9.5508936867380179</v>
      </c>
      <c r="AM24" s="38">
        <v>9.2081520379395982</v>
      </c>
      <c r="AN24" s="38">
        <v>8.4827265906898646</v>
      </c>
      <c r="AO24" s="38">
        <v>7.7463960392712181</v>
      </c>
      <c r="AP24" s="38">
        <v>7.8061725111532851</v>
      </c>
      <c r="AQ24" s="38">
        <v>7.7256643051851626</v>
      </c>
      <c r="AR24" s="38">
        <v>7.2582664855388677</v>
      </c>
      <c r="AS24" s="38">
        <v>7.2421641607025169</v>
      </c>
      <c r="AT24" s="38">
        <v>7.0106006211809699</v>
      </c>
      <c r="AU24" s="37"/>
      <c r="AV24" s="53"/>
      <c r="AW24" s="53" t="s">
        <v>65</v>
      </c>
      <c r="AX24" s="53" t="s">
        <v>65</v>
      </c>
      <c r="AY24" s="53" t="s">
        <v>65</v>
      </c>
      <c r="AZ24" s="53"/>
      <c r="BA24" s="53"/>
      <c r="BB24" s="40"/>
      <c r="BC24" s="42">
        <f t="shared" si="0"/>
        <v>2</v>
      </c>
      <c r="BD24" s="26"/>
      <c r="BE24" s="26"/>
      <c r="BF24" s="26"/>
      <c r="BG24" s="26"/>
      <c r="BH24" s="26"/>
      <c r="BI24" s="26"/>
      <c r="BJ24" s="37" t="s">
        <v>65</v>
      </c>
      <c r="BK24" s="37" t="s">
        <v>65</v>
      </c>
      <c r="BL24" s="37" t="s">
        <v>65</v>
      </c>
      <c r="BM24" s="37" t="s">
        <v>65</v>
      </c>
      <c r="BN24" s="26" t="s">
        <v>86</v>
      </c>
      <c r="BO24" s="83" t="s">
        <v>65</v>
      </c>
      <c r="BP24" s="38" t="s">
        <v>65</v>
      </c>
      <c r="BQ24" s="26" t="s">
        <v>203</v>
      </c>
      <c r="BR24" s="26"/>
      <c r="BS24" s="26" t="s">
        <v>65</v>
      </c>
      <c r="BT24" s="26" t="s">
        <v>203</v>
      </c>
      <c r="BU24" s="26"/>
      <c r="BV24" s="26"/>
      <c r="BW24" s="26"/>
      <c r="BX24" s="26"/>
      <c r="BZ24" s="6" t="s">
        <v>1225</v>
      </c>
      <c r="CA24" s="268" t="s">
        <v>1227</v>
      </c>
      <c r="CB24" s="6"/>
      <c r="CC24" s="29" t="s">
        <v>1256</v>
      </c>
      <c r="CD24" s="37" t="s">
        <v>1256</v>
      </c>
      <c r="CF24" s="373" t="s">
        <v>1529</v>
      </c>
      <c r="CG24" s="43"/>
    </row>
    <row r="25" spans="1:85" ht="78" hidden="1" x14ac:dyDescent="0.2">
      <c r="A25" s="580"/>
      <c r="B25" s="84">
        <v>1</v>
      </c>
      <c r="C25" s="371">
        <v>3</v>
      </c>
      <c r="D25" s="371" t="s">
        <v>186</v>
      </c>
      <c r="E25" s="27" t="s">
        <v>200</v>
      </c>
      <c r="F25" s="37" t="s">
        <v>201</v>
      </c>
      <c r="G25" s="29" t="s">
        <v>149</v>
      </c>
      <c r="H25" s="30" t="s">
        <v>1499</v>
      </c>
      <c r="I25" s="31" t="s">
        <v>54</v>
      </c>
      <c r="J25" s="32" t="s">
        <v>207</v>
      </c>
      <c r="K25" s="37" t="s">
        <v>208</v>
      </c>
      <c r="L25" s="37"/>
      <c r="M25" s="37" t="s">
        <v>209</v>
      </c>
      <c r="N25" s="37" t="s">
        <v>206</v>
      </c>
      <c r="O25" s="37" t="s">
        <v>155</v>
      </c>
      <c r="P25" s="37">
        <v>17.100000000000001</v>
      </c>
      <c r="Q25" s="37">
        <v>17</v>
      </c>
      <c r="R25" s="37">
        <v>14</v>
      </c>
      <c r="S25" s="37"/>
      <c r="T25" s="52" t="s">
        <v>62</v>
      </c>
      <c r="U25" s="37" t="s">
        <v>95</v>
      </c>
      <c r="V25" s="53" t="s">
        <v>63</v>
      </c>
      <c r="W25" s="29" t="s">
        <v>90</v>
      </c>
      <c r="X25" s="29"/>
      <c r="Y25" s="54"/>
      <c r="Z25" s="54"/>
      <c r="AA25" s="54"/>
      <c r="AB25" s="53" t="s">
        <v>65</v>
      </c>
      <c r="AC25" s="53" t="s">
        <v>65</v>
      </c>
      <c r="AD25" s="53" t="s">
        <v>54</v>
      </c>
      <c r="AE25" s="38">
        <v>24.993036595623135</v>
      </c>
      <c r="AF25" s="38">
        <v>23.983611376781898</v>
      </c>
      <c r="AG25" s="38">
        <v>23.028490576755779</v>
      </c>
      <c r="AH25" s="38">
        <v>22.118643487480231</v>
      </c>
      <c r="AI25" s="38">
        <v>21.254041671740723</v>
      </c>
      <c r="AJ25" s="38">
        <v>20.398497494321663</v>
      </c>
      <c r="AK25" s="38">
        <v>19.986714351867121</v>
      </c>
      <c r="AL25" s="38">
        <v>19.576597730950812</v>
      </c>
      <c r="AM25" s="38">
        <v>19.168230904164073</v>
      </c>
      <c r="AN25" s="38">
        <v>18.761659184776494</v>
      </c>
      <c r="AO25" s="38">
        <v>18.36</v>
      </c>
      <c r="AP25" s="38">
        <v>17.784411091893098</v>
      </c>
      <c r="AQ25" s="38">
        <v>17.471413748650601</v>
      </c>
      <c r="AR25" s="38">
        <v>17.245706960741849</v>
      </c>
      <c r="AS25" s="38">
        <v>17.233963506891829</v>
      </c>
      <c r="AT25" s="38">
        <v>17.097431664397604</v>
      </c>
      <c r="AU25" s="83"/>
      <c r="AV25" s="94"/>
      <c r="AW25" s="53" t="s">
        <v>65</v>
      </c>
      <c r="AX25" s="53" t="s">
        <v>65</v>
      </c>
      <c r="AY25" s="53" t="s">
        <v>62</v>
      </c>
      <c r="AZ25" s="53"/>
      <c r="BA25" s="53"/>
      <c r="BB25" s="40"/>
      <c r="BC25" s="42">
        <f t="shared" si="0"/>
        <v>2</v>
      </c>
      <c r="BD25" s="26"/>
      <c r="BE25" s="26"/>
      <c r="BF25" s="26"/>
      <c r="BG25" s="26"/>
      <c r="BH25" s="26"/>
      <c r="BI25" s="26"/>
      <c r="BJ25" s="83" t="s">
        <v>65</v>
      </c>
      <c r="BK25" s="37" t="s">
        <v>65</v>
      </c>
      <c r="BL25" s="37" t="s">
        <v>65</v>
      </c>
      <c r="BM25" s="37" t="s">
        <v>65</v>
      </c>
      <c r="BN25" s="26" t="s">
        <v>86</v>
      </c>
      <c r="BO25" s="83" t="s">
        <v>65</v>
      </c>
      <c r="BP25" s="38" t="s">
        <v>65</v>
      </c>
      <c r="BQ25" s="26" t="s">
        <v>1095</v>
      </c>
      <c r="BR25" s="26"/>
      <c r="BS25" s="26" t="s">
        <v>65</v>
      </c>
      <c r="BT25" s="26" t="s">
        <v>1095</v>
      </c>
      <c r="BU25" s="26"/>
      <c r="BV25" s="26"/>
      <c r="BW25" s="26"/>
      <c r="BX25" s="26"/>
      <c r="BZ25" s="6" t="s">
        <v>1225</v>
      </c>
      <c r="CA25" s="268" t="s">
        <v>1228</v>
      </c>
      <c r="CB25" s="6"/>
      <c r="CC25" s="29" t="s">
        <v>1256</v>
      </c>
      <c r="CD25" s="37" t="s">
        <v>1256</v>
      </c>
      <c r="CF25" s="373" t="s">
        <v>1529</v>
      </c>
      <c r="CG25" s="43"/>
    </row>
    <row r="26" spans="1:85" ht="78" hidden="1" x14ac:dyDescent="0.2">
      <c r="A26" s="580"/>
      <c r="B26" s="84">
        <v>1</v>
      </c>
      <c r="C26" s="371">
        <v>3</v>
      </c>
      <c r="D26" s="371" t="s">
        <v>186</v>
      </c>
      <c r="E26" s="27" t="s">
        <v>200</v>
      </c>
      <c r="F26" s="37" t="s">
        <v>201</v>
      </c>
      <c r="G26" s="29" t="s">
        <v>149</v>
      </c>
      <c r="H26" s="30" t="s">
        <v>1499</v>
      </c>
      <c r="I26" s="31" t="s">
        <v>54</v>
      </c>
      <c r="J26" s="32" t="s">
        <v>210</v>
      </c>
      <c r="K26" s="37" t="s">
        <v>211</v>
      </c>
      <c r="L26" s="37"/>
      <c r="M26" s="37" t="s">
        <v>212</v>
      </c>
      <c r="N26" s="37" t="s">
        <v>206</v>
      </c>
      <c r="O26" s="37" t="s">
        <v>155</v>
      </c>
      <c r="P26" s="83">
        <v>18.73</v>
      </c>
      <c r="Q26" s="38">
        <v>18</v>
      </c>
      <c r="R26" s="38">
        <v>15</v>
      </c>
      <c r="S26" s="38"/>
      <c r="T26" s="52" t="s">
        <v>62</v>
      </c>
      <c r="U26" s="37" t="s">
        <v>95</v>
      </c>
      <c r="V26" s="53" t="s">
        <v>63</v>
      </c>
      <c r="W26" s="29" t="s">
        <v>90</v>
      </c>
      <c r="X26" s="29"/>
      <c r="Y26" s="54"/>
      <c r="Z26" s="54"/>
      <c r="AA26" s="54"/>
      <c r="AB26" s="53" t="s">
        <v>65</v>
      </c>
      <c r="AC26" s="53" t="s">
        <v>65</v>
      </c>
      <c r="AD26" s="53" t="s">
        <v>54</v>
      </c>
      <c r="AE26" s="83">
        <v>31.195707527127489</v>
      </c>
      <c r="AF26" s="83">
        <v>29.936883754441563</v>
      </c>
      <c r="AG26" s="83">
        <v>28.678441219117374</v>
      </c>
      <c r="AH26" s="83">
        <v>27.605340907053069</v>
      </c>
      <c r="AI26" s="83">
        <v>26.532220237276213</v>
      </c>
      <c r="AJ26" s="83">
        <v>25.459079209207459</v>
      </c>
      <c r="AK26" s="83">
        <v>24.385917822267494</v>
      </c>
      <c r="AL26" s="83">
        <v>23.312736075876963</v>
      </c>
      <c r="AM26" s="83">
        <v>22.599751204569852</v>
      </c>
      <c r="AN26" s="83">
        <v>21.886812899186474</v>
      </c>
      <c r="AO26" s="83">
        <v>21.173921155165058</v>
      </c>
      <c r="AP26" s="83">
        <v>20.461075967944414</v>
      </c>
      <c r="AQ26" s="83">
        <v>19.748277332963994</v>
      </c>
      <c r="AR26" s="83">
        <v>19.253275576967244</v>
      </c>
      <c r="AS26" s="83">
        <v>19.204197916670847</v>
      </c>
      <c r="AT26" s="83">
        <v>18.73</v>
      </c>
      <c r="AU26" s="83"/>
      <c r="AV26" s="94"/>
      <c r="AW26" s="53" t="s">
        <v>65</v>
      </c>
      <c r="AX26" s="53" t="s">
        <v>65</v>
      </c>
      <c r="AY26" s="53" t="s">
        <v>65</v>
      </c>
      <c r="AZ26" s="53"/>
      <c r="BA26" s="53"/>
      <c r="BB26" s="40"/>
      <c r="BC26" s="42">
        <f t="shared" si="0"/>
        <v>2</v>
      </c>
      <c r="BD26" s="26"/>
      <c r="BE26" s="26"/>
      <c r="BF26" s="26"/>
      <c r="BG26" s="26"/>
      <c r="BH26" s="26"/>
      <c r="BI26" s="26"/>
      <c r="BJ26" s="83" t="s">
        <v>65</v>
      </c>
      <c r="BK26" s="37" t="s">
        <v>65</v>
      </c>
      <c r="BL26" s="37" t="s">
        <v>65</v>
      </c>
      <c r="BM26" s="37" t="s">
        <v>65</v>
      </c>
      <c r="BN26" s="26" t="s">
        <v>86</v>
      </c>
      <c r="BO26" s="83" t="s">
        <v>65</v>
      </c>
      <c r="BP26" s="38" t="s">
        <v>65</v>
      </c>
      <c r="BQ26" s="26" t="s">
        <v>210</v>
      </c>
      <c r="BR26" s="26"/>
      <c r="BS26" s="26" t="s">
        <v>65</v>
      </c>
      <c r="BT26" s="26" t="s">
        <v>210</v>
      </c>
      <c r="BU26" s="26"/>
      <c r="BV26" s="26"/>
      <c r="BW26" s="26"/>
      <c r="BX26" s="26"/>
      <c r="BZ26" s="6" t="s">
        <v>1225</v>
      </c>
      <c r="CA26" s="268" t="s">
        <v>1227</v>
      </c>
      <c r="CB26" s="6"/>
      <c r="CC26" s="29" t="s">
        <v>1256</v>
      </c>
      <c r="CD26" s="37" t="s">
        <v>1365</v>
      </c>
      <c r="CE26" s="275" t="s">
        <v>96</v>
      </c>
      <c r="CF26" s="373" t="s">
        <v>1529</v>
      </c>
      <c r="CG26" s="43"/>
    </row>
    <row r="27" spans="1:85" ht="78" hidden="1" x14ac:dyDescent="0.2">
      <c r="A27" s="580"/>
      <c r="B27" s="84">
        <v>1</v>
      </c>
      <c r="C27" s="371">
        <v>3</v>
      </c>
      <c r="D27" s="371" t="s">
        <v>186</v>
      </c>
      <c r="E27" s="27" t="s">
        <v>213</v>
      </c>
      <c r="F27" s="37" t="s">
        <v>214</v>
      </c>
      <c r="G27" s="29" t="s">
        <v>149</v>
      </c>
      <c r="H27" s="30"/>
      <c r="I27" s="31" t="s">
        <v>54</v>
      </c>
      <c r="J27" s="32" t="s">
        <v>55</v>
      </c>
      <c r="K27" s="37" t="s">
        <v>215</v>
      </c>
      <c r="L27" s="37"/>
      <c r="M27" s="37" t="s">
        <v>216</v>
      </c>
      <c r="N27" s="37" t="s">
        <v>142</v>
      </c>
      <c r="O27" s="37" t="s">
        <v>217</v>
      </c>
      <c r="P27" s="37">
        <v>26.4</v>
      </c>
      <c r="Q27" s="37">
        <v>25</v>
      </c>
      <c r="R27" s="37">
        <v>10</v>
      </c>
      <c r="S27" s="37" t="s">
        <v>1434</v>
      </c>
      <c r="T27" s="52" t="s">
        <v>62</v>
      </c>
      <c r="U27" s="37" t="s">
        <v>95</v>
      </c>
      <c r="V27" s="53" t="s">
        <v>63</v>
      </c>
      <c r="W27" s="29" t="s">
        <v>90</v>
      </c>
      <c r="X27" s="29"/>
      <c r="Y27" s="54"/>
      <c r="Z27" s="54"/>
      <c r="AA27" s="54"/>
      <c r="AB27" s="53" t="s">
        <v>65</v>
      </c>
      <c r="AC27" s="53" t="s">
        <v>65</v>
      </c>
      <c r="AD27" s="53" t="s">
        <v>54</v>
      </c>
      <c r="AE27" s="53"/>
      <c r="AF27" s="53"/>
      <c r="AG27" s="53"/>
      <c r="AH27" s="53"/>
      <c r="AI27" s="53"/>
      <c r="AJ27" s="53"/>
      <c r="AK27" s="53"/>
      <c r="AL27" s="94">
        <v>15.992470000000001</v>
      </c>
      <c r="AM27" s="94">
        <v>23.272739999999999</v>
      </c>
      <c r="AN27" s="94">
        <v>22.09929</v>
      </c>
      <c r="AO27" s="94">
        <v>26.014299999999999</v>
      </c>
      <c r="AP27" s="94">
        <v>24.354649999999999</v>
      </c>
      <c r="AQ27" s="94">
        <v>26.241990000000001</v>
      </c>
      <c r="AR27" s="94">
        <v>26.170870000000001</v>
      </c>
      <c r="AS27" s="94">
        <v>27.583939999999998</v>
      </c>
      <c r="AT27" s="40">
        <v>26.4</v>
      </c>
      <c r="AU27" s="94"/>
      <c r="AV27" s="94"/>
      <c r="AW27" s="53" t="s">
        <v>65</v>
      </c>
      <c r="AX27" s="53" t="s">
        <v>65</v>
      </c>
      <c r="AY27" s="53" t="s">
        <v>65</v>
      </c>
      <c r="AZ27" s="53" t="s">
        <v>218</v>
      </c>
      <c r="BA27" s="53"/>
      <c r="BB27" s="40"/>
      <c r="BC27" s="42">
        <f t="shared" si="0"/>
        <v>2</v>
      </c>
      <c r="BD27" s="84" t="s">
        <v>96</v>
      </c>
      <c r="BE27" s="84" t="s">
        <v>96</v>
      </c>
      <c r="BF27" s="84" t="s">
        <v>96</v>
      </c>
      <c r="BG27" s="84" t="s">
        <v>96</v>
      </c>
      <c r="BH27" s="84" t="s">
        <v>96</v>
      </c>
      <c r="BI27" s="26" t="s">
        <v>96</v>
      </c>
      <c r="BJ27" s="94" t="s">
        <v>65</v>
      </c>
      <c r="BK27" s="37" t="s">
        <v>65</v>
      </c>
      <c r="BL27" s="37" t="s">
        <v>65</v>
      </c>
      <c r="BM27" s="37" t="s">
        <v>65</v>
      </c>
      <c r="BN27" s="26" t="s">
        <v>86</v>
      </c>
      <c r="BO27" s="94" t="s">
        <v>65</v>
      </c>
      <c r="BP27" s="67"/>
      <c r="BQ27" s="26" t="s">
        <v>1096</v>
      </c>
      <c r="BR27" s="26"/>
      <c r="BS27" s="26" t="s">
        <v>65</v>
      </c>
      <c r="BT27" s="26" t="s">
        <v>1096</v>
      </c>
      <c r="BU27" s="26"/>
      <c r="BV27" s="26"/>
      <c r="BW27" s="26"/>
      <c r="BX27" s="26"/>
      <c r="BZ27" s="6" t="s">
        <v>1225</v>
      </c>
      <c r="CA27" s="268" t="s">
        <v>1227</v>
      </c>
      <c r="CB27" s="6"/>
      <c r="CC27" s="29" t="s">
        <v>1283</v>
      </c>
      <c r="CD27" s="37" t="s">
        <v>1283</v>
      </c>
      <c r="CF27" s="373" t="s">
        <v>1529</v>
      </c>
      <c r="CG27" s="43"/>
    </row>
    <row r="28" spans="1:85" ht="78" hidden="1" x14ac:dyDescent="0.2">
      <c r="A28" s="580"/>
      <c r="B28" s="84">
        <v>1</v>
      </c>
      <c r="C28" s="371">
        <v>3</v>
      </c>
      <c r="D28" s="371" t="s">
        <v>186</v>
      </c>
      <c r="E28" s="27" t="s">
        <v>213</v>
      </c>
      <c r="F28" s="37" t="s">
        <v>214</v>
      </c>
      <c r="G28" s="29" t="s">
        <v>149</v>
      </c>
      <c r="H28" s="30"/>
      <c r="I28" s="31" t="s">
        <v>54</v>
      </c>
      <c r="J28" s="32" t="s">
        <v>219</v>
      </c>
      <c r="K28" s="37" t="s">
        <v>220</v>
      </c>
      <c r="L28" s="37"/>
      <c r="M28" s="37" t="s">
        <v>221</v>
      </c>
      <c r="N28" s="37" t="s">
        <v>222</v>
      </c>
      <c r="O28" s="37" t="s">
        <v>217</v>
      </c>
      <c r="P28" s="37">
        <v>5.3</v>
      </c>
      <c r="Q28" s="37">
        <v>5</v>
      </c>
      <c r="R28" s="37">
        <v>2</v>
      </c>
      <c r="S28" s="32" t="s">
        <v>1434</v>
      </c>
      <c r="T28" s="95" t="s">
        <v>62</v>
      </c>
      <c r="U28" s="37" t="s">
        <v>95</v>
      </c>
      <c r="V28" s="53" t="s">
        <v>63</v>
      </c>
      <c r="W28" s="29" t="s">
        <v>90</v>
      </c>
      <c r="X28" s="29"/>
      <c r="Y28" s="54"/>
      <c r="Z28" s="54"/>
      <c r="AA28" s="54"/>
      <c r="AB28" s="53" t="s">
        <v>65</v>
      </c>
      <c r="AC28" s="53" t="s">
        <v>65</v>
      </c>
      <c r="AD28" s="53" t="s">
        <v>54</v>
      </c>
      <c r="AE28" s="37"/>
      <c r="AF28" s="37"/>
      <c r="AG28" s="37"/>
      <c r="AH28" s="37"/>
      <c r="AI28" s="37"/>
      <c r="AJ28" s="37"/>
      <c r="AK28" s="37"/>
      <c r="AL28" s="38">
        <v>3.6998129999999998</v>
      </c>
      <c r="AM28" s="38">
        <v>6.2091180000000001</v>
      </c>
      <c r="AN28" s="38">
        <v>7.8309790000000001</v>
      </c>
      <c r="AO28" s="38">
        <v>11.550890000000001</v>
      </c>
      <c r="AP28" s="38">
        <v>6.2905490000000004</v>
      </c>
      <c r="AQ28" s="38">
        <v>5.8065990000000003</v>
      </c>
      <c r="AR28" s="38">
        <v>4.9700769999999999</v>
      </c>
      <c r="AS28" s="38">
        <v>3.8772859999999998</v>
      </c>
      <c r="AT28" s="38">
        <v>5.2976970000000003</v>
      </c>
      <c r="AU28" s="37"/>
      <c r="AV28" s="53"/>
      <c r="AW28" s="53" t="s">
        <v>65</v>
      </c>
      <c r="AX28" s="53" t="s">
        <v>65</v>
      </c>
      <c r="AY28" s="53" t="s">
        <v>65</v>
      </c>
      <c r="AZ28" s="53"/>
      <c r="BA28" s="53"/>
      <c r="BB28" s="40"/>
      <c r="BC28" s="42">
        <f t="shared" si="0"/>
        <v>2</v>
      </c>
      <c r="BD28" s="26"/>
      <c r="BE28" s="26"/>
      <c r="BF28" s="26"/>
      <c r="BG28" s="26"/>
      <c r="BH28" s="26"/>
      <c r="BI28" s="26"/>
      <c r="BJ28" s="37" t="s">
        <v>65</v>
      </c>
      <c r="BK28" s="37" t="s">
        <v>65</v>
      </c>
      <c r="BL28" s="37" t="s">
        <v>65</v>
      </c>
      <c r="BM28" s="37" t="s">
        <v>62</v>
      </c>
      <c r="BN28" s="37" t="s">
        <v>86</v>
      </c>
      <c r="BO28" s="83" t="s">
        <v>65</v>
      </c>
      <c r="BP28" s="38" t="s">
        <v>65</v>
      </c>
      <c r="BQ28" s="26" t="s">
        <v>219</v>
      </c>
      <c r="BR28" s="26"/>
      <c r="BS28" s="26" t="s">
        <v>65</v>
      </c>
      <c r="BT28" s="26" t="s">
        <v>219</v>
      </c>
      <c r="BU28" s="26"/>
      <c r="BV28" s="26"/>
      <c r="BW28" s="26"/>
      <c r="BX28" s="26"/>
      <c r="BZ28" s="6" t="s">
        <v>1225</v>
      </c>
      <c r="CA28" s="268" t="s">
        <v>1227</v>
      </c>
      <c r="CB28" s="6"/>
      <c r="CC28" s="29" t="s">
        <v>1283</v>
      </c>
      <c r="CD28" s="37" t="s">
        <v>1366</v>
      </c>
      <c r="CF28" s="373" t="s">
        <v>1529</v>
      </c>
      <c r="CG28" s="43"/>
    </row>
    <row r="29" spans="1:85" ht="78" hidden="1" x14ac:dyDescent="0.2">
      <c r="A29" s="580"/>
      <c r="B29" s="84">
        <v>1</v>
      </c>
      <c r="C29" s="371">
        <v>3</v>
      </c>
      <c r="D29" s="371" t="s">
        <v>186</v>
      </c>
      <c r="E29" s="27" t="s">
        <v>213</v>
      </c>
      <c r="F29" s="37" t="s">
        <v>214</v>
      </c>
      <c r="G29" s="29" t="s">
        <v>149</v>
      </c>
      <c r="H29" s="30"/>
      <c r="I29" s="31" t="s">
        <v>54</v>
      </c>
      <c r="J29" s="32" t="s">
        <v>223</v>
      </c>
      <c r="K29" s="37" t="s">
        <v>224</v>
      </c>
      <c r="L29" s="37"/>
      <c r="M29" s="37" t="s">
        <v>225</v>
      </c>
      <c r="N29" s="37" t="s">
        <v>142</v>
      </c>
      <c r="O29" s="37" t="s">
        <v>155</v>
      </c>
      <c r="P29" s="37">
        <v>4</v>
      </c>
      <c r="Q29" s="37">
        <v>3.5</v>
      </c>
      <c r="R29" s="37">
        <v>2</v>
      </c>
      <c r="S29" s="37" t="s">
        <v>1434</v>
      </c>
      <c r="T29" s="52" t="s">
        <v>62</v>
      </c>
      <c r="U29" s="37" t="s">
        <v>95</v>
      </c>
      <c r="V29" s="53" t="s">
        <v>63</v>
      </c>
      <c r="W29" s="29" t="s">
        <v>90</v>
      </c>
      <c r="X29" s="29"/>
      <c r="Y29" s="54"/>
      <c r="Z29" s="54"/>
      <c r="AA29" s="54"/>
      <c r="AB29" s="53" t="s">
        <v>65</v>
      </c>
      <c r="AC29" s="53" t="s">
        <v>65</v>
      </c>
      <c r="AD29" s="53"/>
      <c r="AE29" s="37"/>
      <c r="AF29" s="37"/>
      <c r="AG29" s="37"/>
      <c r="AH29" s="37"/>
      <c r="AI29" s="37"/>
      <c r="AJ29" s="37"/>
      <c r="AK29" s="37"/>
      <c r="AL29" s="38">
        <v>3.6998129999999998</v>
      </c>
      <c r="AM29" s="38">
        <v>6.2091180000000001</v>
      </c>
      <c r="AN29" s="38">
        <v>7.8309790000000001</v>
      </c>
      <c r="AO29" s="38">
        <v>11.550890000000001</v>
      </c>
      <c r="AP29" s="38">
        <v>6.2905490000000004</v>
      </c>
      <c r="AQ29" s="38">
        <v>5.8065990000000003</v>
      </c>
      <c r="AR29" s="38">
        <v>4.9700769999999999</v>
      </c>
      <c r="AS29" s="38">
        <v>3.8772859999999998</v>
      </c>
      <c r="AT29" s="38">
        <v>4</v>
      </c>
      <c r="AU29" s="37"/>
      <c r="AV29" s="53"/>
      <c r="AW29" s="53" t="s">
        <v>65</v>
      </c>
      <c r="AX29" s="53" t="s">
        <v>65</v>
      </c>
      <c r="AY29" s="53" t="s">
        <v>62</v>
      </c>
      <c r="AZ29" s="53"/>
      <c r="BA29" s="53"/>
      <c r="BB29" s="40"/>
      <c r="BC29" s="42">
        <f t="shared" si="0"/>
        <v>2</v>
      </c>
      <c r="BD29" s="26"/>
      <c r="BE29" s="26"/>
      <c r="BF29" s="26"/>
      <c r="BG29" s="26"/>
      <c r="BH29" s="26"/>
      <c r="BI29" s="26"/>
      <c r="BJ29" s="37" t="s">
        <v>65</v>
      </c>
      <c r="BK29" s="37" t="s">
        <v>65</v>
      </c>
      <c r="BL29" s="37" t="s">
        <v>65</v>
      </c>
      <c r="BM29" s="37" t="s">
        <v>62</v>
      </c>
      <c r="BN29" s="37" t="s">
        <v>86</v>
      </c>
      <c r="BO29" s="83" t="s">
        <v>65</v>
      </c>
      <c r="BP29" s="38" t="s">
        <v>65</v>
      </c>
      <c r="BQ29" s="26" t="s">
        <v>1097</v>
      </c>
      <c r="BR29" s="26"/>
      <c r="BS29" s="26" t="s">
        <v>65</v>
      </c>
      <c r="BT29" s="26" t="s">
        <v>1097</v>
      </c>
      <c r="BU29" s="26"/>
      <c r="BV29" s="26"/>
      <c r="BW29" s="26"/>
      <c r="BX29" s="26"/>
      <c r="BZ29" s="6" t="s">
        <v>1225</v>
      </c>
      <c r="CA29" s="268" t="s">
        <v>1228</v>
      </c>
      <c r="CB29" s="6"/>
      <c r="CC29" s="29" t="s">
        <v>1256</v>
      </c>
      <c r="CD29" s="37" t="s">
        <v>1256</v>
      </c>
      <c r="CF29" s="373" t="s">
        <v>1529</v>
      </c>
      <c r="CG29" s="43"/>
    </row>
    <row r="30" spans="1:85" ht="78" hidden="1" x14ac:dyDescent="0.2">
      <c r="A30" s="580"/>
      <c r="B30" s="84">
        <v>1</v>
      </c>
      <c r="C30" s="371">
        <v>3</v>
      </c>
      <c r="D30" s="371" t="s">
        <v>186</v>
      </c>
      <c r="E30" s="27" t="s">
        <v>213</v>
      </c>
      <c r="F30" s="37" t="s">
        <v>214</v>
      </c>
      <c r="G30" s="29" t="s">
        <v>149</v>
      </c>
      <c r="H30" s="30"/>
      <c r="I30" s="31" t="s">
        <v>54</v>
      </c>
      <c r="J30" s="32" t="s">
        <v>226</v>
      </c>
      <c r="K30" s="37" t="s">
        <v>227</v>
      </c>
      <c r="L30" s="37"/>
      <c r="M30" s="37" t="s">
        <v>228</v>
      </c>
      <c r="N30" s="37" t="s">
        <v>58</v>
      </c>
      <c r="O30" s="37" t="s">
        <v>155</v>
      </c>
      <c r="P30" s="29">
        <v>1.6000000000000001E-3</v>
      </c>
      <c r="Q30" s="29">
        <v>1.1999999999999999E-3</v>
      </c>
      <c r="R30" s="29">
        <v>1E-3</v>
      </c>
      <c r="S30" s="29" t="s">
        <v>1433</v>
      </c>
      <c r="T30" s="52" t="s">
        <v>62</v>
      </c>
      <c r="U30" s="37" t="s">
        <v>95</v>
      </c>
      <c r="V30" s="53" t="s">
        <v>63</v>
      </c>
      <c r="W30" s="29" t="s">
        <v>90</v>
      </c>
      <c r="X30" s="29"/>
      <c r="Y30" s="54"/>
      <c r="Z30" s="54"/>
      <c r="AA30" s="54"/>
      <c r="AB30" s="53" t="s">
        <v>65</v>
      </c>
      <c r="AC30" s="53" t="s">
        <v>65</v>
      </c>
      <c r="AD30" s="53"/>
      <c r="AE30" s="37"/>
      <c r="AF30" s="37"/>
      <c r="AG30" s="37"/>
      <c r="AH30" s="37"/>
      <c r="AI30" s="96">
        <v>6.9999999999999999E-4</v>
      </c>
      <c r="AJ30" s="96">
        <v>1.1000000000000001E-3</v>
      </c>
      <c r="AK30" s="96">
        <v>1.2978922230297996E-3</v>
      </c>
      <c r="AL30" s="96">
        <v>4.5933717645437632E-4</v>
      </c>
      <c r="AM30" s="96">
        <v>6.1919504643962852E-4</v>
      </c>
      <c r="AN30" s="96">
        <v>8.5365617057602395E-4</v>
      </c>
      <c r="AO30" s="96">
        <v>1.4058345313672854E-3</v>
      </c>
      <c r="AP30" s="96">
        <v>1.400925262266241E-3</v>
      </c>
      <c r="AQ30" s="96">
        <v>1.6000000000000001E-3</v>
      </c>
      <c r="AR30" s="96">
        <v>1.1999999999999999E-3</v>
      </c>
      <c r="AS30" s="96">
        <v>1.1000000000000001E-3</v>
      </c>
      <c r="AT30" s="96">
        <v>1.6000000000000001E-3</v>
      </c>
      <c r="AU30" s="37"/>
      <c r="AV30" s="53"/>
      <c r="AW30" s="53" t="s">
        <v>65</v>
      </c>
      <c r="AX30" s="53" t="s">
        <v>65</v>
      </c>
      <c r="AY30" s="53" t="s">
        <v>62</v>
      </c>
      <c r="AZ30" s="53"/>
      <c r="BA30" s="53"/>
      <c r="BB30" s="40"/>
      <c r="BC30" s="42">
        <f t="shared" si="0"/>
        <v>2</v>
      </c>
      <c r="BD30" s="26"/>
      <c r="BE30" s="26"/>
      <c r="BF30" s="26"/>
      <c r="BG30" s="26"/>
      <c r="BH30" s="26"/>
      <c r="BI30" s="26"/>
      <c r="BJ30" s="37" t="s">
        <v>65</v>
      </c>
      <c r="BK30" s="37" t="s">
        <v>65</v>
      </c>
      <c r="BL30" s="37" t="s">
        <v>65</v>
      </c>
      <c r="BM30" s="37" t="s">
        <v>62</v>
      </c>
      <c r="BN30" s="37" t="s">
        <v>86</v>
      </c>
      <c r="BO30" s="83" t="s">
        <v>65</v>
      </c>
      <c r="BP30" s="38" t="s">
        <v>65</v>
      </c>
      <c r="BQ30" s="26" t="s">
        <v>1098</v>
      </c>
      <c r="BR30" s="26"/>
      <c r="BS30" s="26" t="s">
        <v>65</v>
      </c>
      <c r="BT30" s="26" t="s">
        <v>1098</v>
      </c>
      <c r="BU30" s="26"/>
      <c r="BV30" s="26"/>
      <c r="BW30" s="26"/>
      <c r="BX30" s="26"/>
      <c r="BZ30" s="6" t="s">
        <v>1225</v>
      </c>
      <c r="CA30" s="268" t="s">
        <v>1228</v>
      </c>
      <c r="CB30" s="268" t="s">
        <v>1250</v>
      </c>
      <c r="CC30" s="29" t="s">
        <v>1250</v>
      </c>
      <c r="CD30" s="37" t="s">
        <v>1367</v>
      </c>
      <c r="CE30" s="275" t="s">
        <v>1220</v>
      </c>
      <c r="CF30" s="373" t="s">
        <v>1529</v>
      </c>
      <c r="CG30" s="43"/>
    </row>
    <row r="31" spans="1:85" ht="78" hidden="1" x14ac:dyDescent="0.2">
      <c r="A31" s="580"/>
      <c r="B31" s="84">
        <v>1</v>
      </c>
      <c r="C31" s="371">
        <v>3</v>
      </c>
      <c r="D31" s="371" t="s">
        <v>186</v>
      </c>
      <c r="E31" s="27" t="s">
        <v>213</v>
      </c>
      <c r="F31" s="37" t="s">
        <v>214</v>
      </c>
      <c r="G31" s="29" t="s">
        <v>149</v>
      </c>
      <c r="H31" s="30"/>
      <c r="I31" s="31" t="s">
        <v>110</v>
      </c>
      <c r="J31" s="32" t="s">
        <v>55</v>
      </c>
      <c r="K31" s="31" t="s">
        <v>229</v>
      </c>
      <c r="L31" s="31"/>
      <c r="M31" s="31" t="s">
        <v>230</v>
      </c>
      <c r="N31" s="31" t="s">
        <v>58</v>
      </c>
      <c r="O31" s="29" t="s">
        <v>217</v>
      </c>
      <c r="P31" s="85" t="s">
        <v>115</v>
      </c>
      <c r="Q31" s="85" t="s">
        <v>231</v>
      </c>
      <c r="R31" s="85" t="s">
        <v>232</v>
      </c>
      <c r="S31" s="85"/>
      <c r="T31" s="52" t="s">
        <v>62</v>
      </c>
      <c r="U31" s="37" t="s">
        <v>95</v>
      </c>
      <c r="V31" s="53" t="s">
        <v>118</v>
      </c>
      <c r="W31" s="29" t="s">
        <v>90</v>
      </c>
      <c r="X31" s="29"/>
      <c r="Y31" s="54"/>
      <c r="Z31" s="54"/>
      <c r="AA31" s="54"/>
      <c r="AB31" s="53" t="s">
        <v>65</v>
      </c>
      <c r="AC31" s="53" t="s">
        <v>62</v>
      </c>
      <c r="AD31" s="53"/>
      <c r="AE31" s="37"/>
      <c r="AF31" s="37"/>
      <c r="AG31" s="37"/>
      <c r="AH31" s="37"/>
      <c r="AI31" s="37"/>
      <c r="AJ31" s="37"/>
      <c r="AK31" s="37"/>
      <c r="AL31" s="83"/>
      <c r="AM31" s="83"/>
      <c r="AN31" s="83"/>
      <c r="AO31" s="83"/>
      <c r="AP31" s="83"/>
      <c r="AQ31" s="83"/>
      <c r="AR31" s="83"/>
      <c r="AS31" s="83"/>
      <c r="AT31" s="83"/>
      <c r="AU31" s="83"/>
      <c r="AV31" s="94"/>
      <c r="AW31" s="53" t="s">
        <v>65</v>
      </c>
      <c r="AX31" s="53" t="s">
        <v>65</v>
      </c>
      <c r="AY31" s="53" t="s">
        <v>62</v>
      </c>
      <c r="AZ31" s="53"/>
      <c r="BA31" s="53"/>
      <c r="BB31" s="40"/>
      <c r="BC31" s="42">
        <f t="shared" si="0"/>
        <v>2</v>
      </c>
      <c r="BD31" s="26"/>
      <c r="BE31" s="26"/>
      <c r="BF31" s="26"/>
      <c r="BG31" s="26"/>
      <c r="BH31" s="26"/>
      <c r="BI31" s="26"/>
      <c r="BJ31" s="83" t="s">
        <v>65</v>
      </c>
      <c r="BK31" s="37" t="s">
        <v>65</v>
      </c>
      <c r="BL31" s="37" t="s">
        <v>65</v>
      </c>
      <c r="BM31" s="37" t="s">
        <v>65</v>
      </c>
      <c r="BN31" s="26" t="s">
        <v>86</v>
      </c>
      <c r="BO31" s="83" t="s">
        <v>62</v>
      </c>
      <c r="BP31" s="38" t="s">
        <v>65</v>
      </c>
      <c r="BQ31" s="26" t="s">
        <v>1099</v>
      </c>
      <c r="BR31" s="26"/>
      <c r="BS31" s="26" t="s">
        <v>65</v>
      </c>
      <c r="BT31" s="26" t="s">
        <v>1099</v>
      </c>
      <c r="BU31" s="26"/>
      <c r="BV31" s="26"/>
      <c r="BW31" s="26"/>
      <c r="BX31" s="26"/>
      <c r="BZ31" s="268" t="s">
        <v>1225</v>
      </c>
      <c r="CA31" s="268" t="s">
        <v>1228</v>
      </c>
      <c r="CB31" s="268" t="s">
        <v>1249</v>
      </c>
      <c r="CC31" s="29" t="s">
        <v>1249</v>
      </c>
      <c r="CD31" s="37" t="s">
        <v>1368</v>
      </c>
      <c r="CE31" s="275" t="s">
        <v>1220</v>
      </c>
      <c r="CF31" s="373" t="s">
        <v>1529</v>
      </c>
      <c r="CG31" s="43"/>
    </row>
    <row r="32" spans="1:85" ht="130" hidden="1" x14ac:dyDescent="0.2">
      <c r="A32" s="580"/>
      <c r="B32" s="84">
        <v>1</v>
      </c>
      <c r="C32" s="371">
        <v>3</v>
      </c>
      <c r="D32" s="371" t="s">
        <v>186</v>
      </c>
      <c r="E32" s="27" t="s">
        <v>213</v>
      </c>
      <c r="F32" s="37" t="s">
        <v>214</v>
      </c>
      <c r="G32" s="29" t="s">
        <v>149</v>
      </c>
      <c r="H32" s="30"/>
      <c r="I32" s="31" t="s">
        <v>110</v>
      </c>
      <c r="J32" s="32" t="s">
        <v>55</v>
      </c>
      <c r="K32" s="31" t="s">
        <v>233</v>
      </c>
      <c r="L32" s="31"/>
      <c r="M32" s="31" t="s">
        <v>234</v>
      </c>
      <c r="N32" s="31" t="s">
        <v>58</v>
      </c>
      <c r="O32" s="29" t="s">
        <v>235</v>
      </c>
      <c r="P32" s="85" t="s">
        <v>115</v>
      </c>
      <c r="Q32" s="87">
        <v>0.5</v>
      </c>
      <c r="R32" s="87">
        <v>0.8</v>
      </c>
      <c r="S32" s="87"/>
      <c r="T32" s="52" t="s">
        <v>62</v>
      </c>
      <c r="U32" s="37" t="s">
        <v>95</v>
      </c>
      <c r="V32" s="53" t="s">
        <v>118</v>
      </c>
      <c r="W32" s="29" t="s">
        <v>90</v>
      </c>
      <c r="X32" s="29"/>
      <c r="Y32" s="54"/>
      <c r="Z32" s="54"/>
      <c r="AA32" s="54"/>
      <c r="AB32" s="53" t="s">
        <v>65</v>
      </c>
      <c r="AC32" s="53" t="s">
        <v>62</v>
      </c>
      <c r="AD32" s="53"/>
      <c r="AE32" s="37"/>
      <c r="AF32" s="37"/>
      <c r="AG32" s="37"/>
      <c r="AH32" s="37"/>
      <c r="AI32" s="37"/>
      <c r="AJ32" s="37"/>
      <c r="AK32" s="37"/>
      <c r="AL32" s="83"/>
      <c r="AM32" s="83"/>
      <c r="AN32" s="83"/>
      <c r="AO32" s="83"/>
      <c r="AP32" s="83"/>
      <c r="AQ32" s="83"/>
      <c r="AR32" s="83"/>
      <c r="AS32" s="83"/>
      <c r="AT32" s="83"/>
      <c r="AU32" s="83"/>
      <c r="AV32" s="94"/>
      <c r="AW32" s="53" t="s">
        <v>65</v>
      </c>
      <c r="AX32" s="53" t="s">
        <v>65</v>
      </c>
      <c r="AY32" s="53" t="s">
        <v>62</v>
      </c>
      <c r="AZ32" s="53"/>
      <c r="BA32" s="53"/>
      <c r="BB32" s="40"/>
      <c r="BC32" s="42">
        <f t="shared" si="0"/>
        <v>2</v>
      </c>
      <c r="BD32" s="26"/>
      <c r="BE32" s="26"/>
      <c r="BF32" s="26"/>
      <c r="BG32" s="26"/>
      <c r="BH32" s="26"/>
      <c r="BI32" s="26"/>
      <c r="BJ32" s="83" t="s">
        <v>65</v>
      </c>
      <c r="BK32" s="37" t="s">
        <v>65</v>
      </c>
      <c r="BL32" s="37" t="s">
        <v>65</v>
      </c>
      <c r="BM32" s="37" t="s">
        <v>65</v>
      </c>
      <c r="BN32" s="26" t="s">
        <v>86</v>
      </c>
      <c r="BO32" s="83" t="s">
        <v>62</v>
      </c>
      <c r="BP32" s="38" t="s">
        <v>65</v>
      </c>
      <c r="BQ32" s="26" t="s">
        <v>1100</v>
      </c>
      <c r="BR32" s="26"/>
      <c r="BS32" s="26" t="s">
        <v>65</v>
      </c>
      <c r="BT32" s="26" t="s">
        <v>1100</v>
      </c>
      <c r="BU32" s="26"/>
      <c r="BV32" s="26"/>
      <c r="BW32" s="26"/>
      <c r="BX32" s="26"/>
      <c r="BZ32" s="6" t="s">
        <v>1225</v>
      </c>
      <c r="CA32" s="268" t="s">
        <v>1228</v>
      </c>
      <c r="CB32" s="6"/>
      <c r="CC32" s="29" t="s">
        <v>1249</v>
      </c>
      <c r="CD32" s="37" t="s">
        <v>1249</v>
      </c>
      <c r="CE32" s="275" t="s">
        <v>1220</v>
      </c>
      <c r="CF32" s="373" t="s">
        <v>1529</v>
      </c>
      <c r="CG32" s="43"/>
    </row>
    <row r="33" spans="1:85" ht="78" hidden="1" x14ac:dyDescent="0.2">
      <c r="A33" s="580"/>
      <c r="B33" s="84">
        <v>1</v>
      </c>
      <c r="C33" s="371">
        <v>3</v>
      </c>
      <c r="D33" s="371" t="s">
        <v>186</v>
      </c>
      <c r="E33" s="27" t="s">
        <v>213</v>
      </c>
      <c r="F33" s="37" t="s">
        <v>214</v>
      </c>
      <c r="G33" s="29" t="s">
        <v>149</v>
      </c>
      <c r="H33" s="30"/>
      <c r="I33" s="31" t="s">
        <v>54</v>
      </c>
      <c r="J33" s="32" t="s">
        <v>55</v>
      </c>
      <c r="K33" s="37" t="s">
        <v>236</v>
      </c>
      <c r="L33" s="37"/>
      <c r="M33" s="37" t="s">
        <v>237</v>
      </c>
      <c r="N33" s="37" t="s">
        <v>58</v>
      </c>
      <c r="O33" s="37" t="s">
        <v>217</v>
      </c>
      <c r="P33" s="39">
        <v>2.7E-2</v>
      </c>
      <c r="Q33" s="39">
        <v>2.7E-2</v>
      </c>
      <c r="R33" s="39">
        <v>0.02</v>
      </c>
      <c r="S33" s="39"/>
      <c r="T33" s="52" t="s">
        <v>62</v>
      </c>
      <c r="U33" s="37" t="s">
        <v>95</v>
      </c>
      <c r="V33" s="53" t="s">
        <v>63</v>
      </c>
      <c r="W33" s="29" t="s">
        <v>90</v>
      </c>
      <c r="X33" s="29"/>
      <c r="Y33" s="54"/>
      <c r="Z33" s="54"/>
      <c r="AA33" s="54"/>
      <c r="AB33" s="53" t="s">
        <v>65</v>
      </c>
      <c r="AC33" s="53" t="s">
        <v>65</v>
      </c>
      <c r="AD33" s="53" t="s">
        <v>54</v>
      </c>
      <c r="AE33" s="37"/>
      <c r="AF33" s="37"/>
      <c r="AG33" s="37"/>
      <c r="AH33" s="37"/>
      <c r="AI33" s="37"/>
      <c r="AJ33" s="37"/>
      <c r="AK33" s="37"/>
      <c r="AL33" s="37"/>
      <c r="AM33" s="37">
        <v>5.8</v>
      </c>
      <c r="AN33" s="37">
        <v>4.9000000000000004</v>
      </c>
      <c r="AO33" s="37">
        <v>5.3</v>
      </c>
      <c r="AP33" s="37">
        <v>4.5999999999999996</v>
      </c>
      <c r="AQ33" s="83">
        <v>4</v>
      </c>
      <c r="AR33" s="83" t="s">
        <v>238</v>
      </c>
      <c r="AS33" s="37">
        <v>3.8</v>
      </c>
      <c r="AT33" s="37" t="s">
        <v>239</v>
      </c>
      <c r="AU33" s="37"/>
      <c r="AV33" s="53"/>
      <c r="AW33" s="53" t="s">
        <v>65</v>
      </c>
      <c r="AX33" s="53" t="s">
        <v>65</v>
      </c>
      <c r="AY33" s="53" t="s">
        <v>62</v>
      </c>
      <c r="AZ33" s="53"/>
      <c r="BA33" s="53"/>
      <c r="BB33" s="40"/>
      <c r="BC33" s="42">
        <f t="shared" si="0"/>
        <v>2</v>
      </c>
      <c r="BD33" s="26"/>
      <c r="BE33" s="26"/>
      <c r="BF33" s="26"/>
      <c r="BG33" s="26"/>
      <c r="BH33" s="26"/>
      <c r="BI33" s="26"/>
      <c r="BJ33" s="37" t="s">
        <v>65</v>
      </c>
      <c r="BK33" s="37" t="s">
        <v>65</v>
      </c>
      <c r="BL33" s="37" t="s">
        <v>65</v>
      </c>
      <c r="BM33" s="37" t="s">
        <v>62</v>
      </c>
      <c r="BN33" s="37" t="s">
        <v>86</v>
      </c>
      <c r="BO33" s="37" t="s">
        <v>65</v>
      </c>
      <c r="BP33" s="38" t="s">
        <v>65</v>
      </c>
      <c r="BQ33" s="26" t="s">
        <v>1101</v>
      </c>
      <c r="BR33" s="26"/>
      <c r="BS33" s="26" t="s">
        <v>65</v>
      </c>
      <c r="BT33" s="26" t="s">
        <v>1101</v>
      </c>
      <c r="BU33" s="26"/>
      <c r="BV33" s="26"/>
      <c r="BW33" s="26"/>
      <c r="BX33" s="26"/>
      <c r="BZ33" s="6" t="s">
        <v>1225</v>
      </c>
      <c r="CA33" s="268" t="s">
        <v>1228</v>
      </c>
      <c r="CB33" s="6"/>
      <c r="CC33" s="29" t="s">
        <v>1256</v>
      </c>
      <c r="CD33" s="37" t="s">
        <v>1256</v>
      </c>
      <c r="CF33" s="373" t="s">
        <v>1529</v>
      </c>
      <c r="CG33" s="43"/>
    </row>
    <row r="34" spans="1:85" ht="78" hidden="1" x14ac:dyDescent="0.2">
      <c r="A34" s="580"/>
      <c r="B34" s="84">
        <v>1</v>
      </c>
      <c r="C34" s="371">
        <v>3</v>
      </c>
      <c r="D34" s="371" t="s">
        <v>186</v>
      </c>
      <c r="E34" s="27" t="s">
        <v>213</v>
      </c>
      <c r="F34" s="37" t="s">
        <v>214</v>
      </c>
      <c r="G34" s="29" t="s">
        <v>149</v>
      </c>
      <c r="H34" s="30"/>
      <c r="I34" s="31" t="s">
        <v>54</v>
      </c>
      <c r="J34" s="32" t="s">
        <v>240</v>
      </c>
      <c r="K34" s="37" t="s">
        <v>241</v>
      </c>
      <c r="L34" s="37"/>
      <c r="M34" s="37" t="s">
        <v>242</v>
      </c>
      <c r="N34" s="37" t="s">
        <v>142</v>
      </c>
      <c r="O34" s="37" t="s">
        <v>155</v>
      </c>
      <c r="P34" s="38">
        <v>5.08</v>
      </c>
      <c r="Q34" s="38">
        <v>4.9000000000000004</v>
      </c>
      <c r="R34" s="38">
        <v>2.4</v>
      </c>
      <c r="S34" s="38"/>
      <c r="T34" s="52" t="s">
        <v>62</v>
      </c>
      <c r="U34" s="37" t="s">
        <v>95</v>
      </c>
      <c r="V34" s="53" t="s">
        <v>63</v>
      </c>
      <c r="W34" s="29" t="s">
        <v>90</v>
      </c>
      <c r="X34" s="29"/>
      <c r="Y34" s="54"/>
      <c r="Z34" s="54"/>
      <c r="AA34" s="54"/>
      <c r="AB34" s="53" t="s">
        <v>65</v>
      </c>
      <c r="AC34" s="53" t="s">
        <v>65</v>
      </c>
      <c r="AD34" s="53" t="s">
        <v>54</v>
      </c>
      <c r="AE34" s="83"/>
      <c r="AF34" s="92"/>
      <c r="AG34" s="92"/>
      <c r="AH34" s="92"/>
      <c r="AI34" s="83"/>
      <c r="AJ34" s="38">
        <v>5.3743895346342914</v>
      </c>
      <c r="AK34" s="38">
        <v>5.3978767337828018</v>
      </c>
      <c r="AL34" s="38">
        <v>5.6662281126003595</v>
      </c>
      <c r="AM34" s="38">
        <v>5.3879374586217086</v>
      </c>
      <c r="AN34" s="38">
        <v>5.2091170353200811</v>
      </c>
      <c r="AO34" s="38">
        <v>5.3439293138781494</v>
      </c>
      <c r="AP34" s="38">
        <v>5.1124343546814535</v>
      </c>
      <c r="AQ34" s="38">
        <v>4.8881727965004718</v>
      </c>
      <c r="AR34" s="38">
        <v>5.0571836317280354</v>
      </c>
      <c r="AS34" s="38">
        <v>4.9893219488392244</v>
      </c>
      <c r="AT34" s="38">
        <v>5.08</v>
      </c>
      <c r="AU34" s="97"/>
      <c r="AV34" s="98"/>
      <c r="AW34" s="53" t="s">
        <v>65</v>
      </c>
      <c r="AX34" s="53" t="s">
        <v>65</v>
      </c>
      <c r="AY34" s="53" t="s">
        <v>62</v>
      </c>
      <c r="AZ34" s="53" t="s">
        <v>243</v>
      </c>
      <c r="BA34" s="53"/>
      <c r="BB34" s="40"/>
      <c r="BC34" s="42">
        <f t="shared" si="0"/>
        <v>2</v>
      </c>
      <c r="BD34" s="26"/>
      <c r="BE34" s="26"/>
      <c r="BF34" s="26"/>
      <c r="BG34" s="26"/>
      <c r="BH34" s="26"/>
      <c r="BI34" s="26"/>
      <c r="BJ34" s="99" t="s">
        <v>65</v>
      </c>
      <c r="BK34" s="37" t="s">
        <v>65</v>
      </c>
      <c r="BL34" s="83" t="s">
        <v>62</v>
      </c>
      <c r="BM34" s="37" t="s">
        <v>62</v>
      </c>
      <c r="BN34" s="37" t="s">
        <v>86</v>
      </c>
      <c r="BO34" s="37" t="s">
        <v>65</v>
      </c>
      <c r="BP34" s="38" t="s">
        <v>65</v>
      </c>
      <c r="BQ34" s="26" t="s">
        <v>1102</v>
      </c>
      <c r="BR34" s="26"/>
      <c r="BS34" s="26" t="s">
        <v>65</v>
      </c>
      <c r="BT34" s="26" t="s">
        <v>1102</v>
      </c>
      <c r="BU34" s="26"/>
      <c r="BV34" s="26"/>
      <c r="BW34" s="26"/>
      <c r="BX34" s="26"/>
      <c r="BZ34" s="6" t="s">
        <v>1225</v>
      </c>
      <c r="CA34" s="268" t="s">
        <v>1228</v>
      </c>
      <c r="CB34" s="6"/>
      <c r="CC34" s="29" t="s">
        <v>1284</v>
      </c>
      <c r="CD34" s="37" t="s">
        <v>1284</v>
      </c>
      <c r="CF34" s="373" t="s">
        <v>1529</v>
      </c>
      <c r="CG34" s="43"/>
    </row>
    <row r="35" spans="1:85" ht="78" hidden="1" x14ac:dyDescent="0.2">
      <c r="A35" s="580"/>
      <c r="B35" s="84">
        <v>1</v>
      </c>
      <c r="C35" s="371">
        <v>3</v>
      </c>
      <c r="D35" s="371" t="s">
        <v>186</v>
      </c>
      <c r="E35" s="27" t="s">
        <v>244</v>
      </c>
      <c r="F35" s="37" t="s">
        <v>245</v>
      </c>
      <c r="G35" s="29" t="s">
        <v>149</v>
      </c>
      <c r="H35" s="30" t="s">
        <v>189</v>
      </c>
      <c r="I35" s="31" t="s">
        <v>110</v>
      </c>
      <c r="J35" s="32" t="s">
        <v>246</v>
      </c>
      <c r="K35" s="37" t="s">
        <v>247</v>
      </c>
      <c r="L35" s="37"/>
      <c r="M35" s="37" t="s">
        <v>248</v>
      </c>
      <c r="N35" s="37" t="s">
        <v>249</v>
      </c>
      <c r="O35" s="33" t="s">
        <v>155</v>
      </c>
      <c r="P35" s="38">
        <v>83.65</v>
      </c>
      <c r="Q35" s="38">
        <v>81.3</v>
      </c>
      <c r="R35" s="38">
        <v>75</v>
      </c>
      <c r="S35" s="38"/>
      <c r="T35" s="52" t="s">
        <v>62</v>
      </c>
      <c r="U35" s="37" t="s">
        <v>95</v>
      </c>
      <c r="V35" s="53" t="s">
        <v>63</v>
      </c>
      <c r="W35" s="29" t="s">
        <v>90</v>
      </c>
      <c r="X35" s="29"/>
      <c r="Y35" s="54"/>
      <c r="Z35" s="54"/>
      <c r="AA35" s="54"/>
      <c r="AB35" s="53" t="s">
        <v>65</v>
      </c>
      <c r="AC35" s="53" t="s">
        <v>65</v>
      </c>
      <c r="AD35" s="53" t="s">
        <v>54</v>
      </c>
      <c r="AE35" s="37"/>
      <c r="AF35" s="37"/>
      <c r="AG35" s="37"/>
      <c r="AH35" s="37"/>
      <c r="AI35" s="37"/>
      <c r="AJ35" s="38">
        <v>96.08</v>
      </c>
      <c r="AK35" s="100">
        <v>96.601904516046972</v>
      </c>
      <c r="AL35" s="100">
        <v>91.081436671444521</v>
      </c>
      <c r="AM35" s="100">
        <v>90.868859151755416</v>
      </c>
      <c r="AN35" s="100">
        <v>85.468491106404926</v>
      </c>
      <c r="AO35" s="100">
        <v>85.6570627987916</v>
      </c>
      <c r="AP35" s="100">
        <v>82.764180533866849</v>
      </c>
      <c r="AQ35" s="100">
        <v>81.51549268318216</v>
      </c>
      <c r="AR35" s="100">
        <v>81.371480789408309</v>
      </c>
      <c r="AS35" s="100">
        <v>80.779899138295036</v>
      </c>
      <c r="AT35" s="100">
        <v>83.647942998373324</v>
      </c>
      <c r="AU35" s="37"/>
      <c r="AV35" s="53"/>
      <c r="AW35" s="53" t="s">
        <v>65</v>
      </c>
      <c r="AX35" s="53" t="s">
        <v>65</v>
      </c>
      <c r="AY35" s="53" t="s">
        <v>67</v>
      </c>
      <c r="AZ35" s="53"/>
      <c r="BA35" s="53"/>
      <c r="BB35" s="40"/>
      <c r="BC35" s="42">
        <f t="shared" si="0"/>
        <v>2</v>
      </c>
      <c r="BD35" s="26"/>
      <c r="BE35" s="26"/>
      <c r="BF35" s="26"/>
      <c r="BG35" s="26"/>
      <c r="BH35" s="26"/>
      <c r="BI35" s="26"/>
      <c r="BJ35" s="37" t="s">
        <v>65</v>
      </c>
      <c r="BK35" s="37" t="s">
        <v>65</v>
      </c>
      <c r="BL35" s="37" t="s">
        <v>65</v>
      </c>
      <c r="BM35" s="37" t="s">
        <v>65</v>
      </c>
      <c r="BN35" s="26" t="s">
        <v>86</v>
      </c>
      <c r="BO35" s="83" t="s">
        <v>62</v>
      </c>
      <c r="BP35" s="38" t="s">
        <v>65</v>
      </c>
      <c r="BQ35" s="26" t="s">
        <v>1103</v>
      </c>
      <c r="BR35" s="26"/>
      <c r="BS35" s="26" t="s">
        <v>65</v>
      </c>
      <c r="BT35" s="26" t="s">
        <v>1103</v>
      </c>
      <c r="BU35" s="26"/>
      <c r="BV35" s="26"/>
      <c r="BW35" s="26"/>
      <c r="BX35" s="26"/>
      <c r="BZ35" s="6" t="s">
        <v>1225</v>
      </c>
      <c r="CA35" s="268" t="s">
        <v>1228</v>
      </c>
      <c r="CB35" s="268" t="s">
        <v>1251</v>
      </c>
      <c r="CC35" s="29" t="s">
        <v>1251</v>
      </c>
      <c r="CD35" s="37" t="s">
        <v>1256</v>
      </c>
      <c r="CF35" s="373" t="s">
        <v>1529</v>
      </c>
      <c r="CG35" s="43"/>
    </row>
    <row r="36" spans="1:85" ht="78" hidden="1" x14ac:dyDescent="0.2">
      <c r="A36" s="580"/>
      <c r="B36" s="84">
        <v>1</v>
      </c>
      <c r="C36" s="371">
        <v>3</v>
      </c>
      <c r="D36" s="371" t="s">
        <v>186</v>
      </c>
      <c r="E36" s="101" t="s">
        <v>244</v>
      </c>
      <c r="F36" s="37" t="s">
        <v>245</v>
      </c>
      <c r="G36" s="29" t="s">
        <v>149</v>
      </c>
      <c r="H36" s="30" t="s">
        <v>189</v>
      </c>
      <c r="I36" s="31" t="s">
        <v>54</v>
      </c>
      <c r="J36" s="32" t="s">
        <v>250</v>
      </c>
      <c r="K36" s="37" t="s">
        <v>251</v>
      </c>
      <c r="L36" s="37"/>
      <c r="M36" s="37" t="s">
        <v>252</v>
      </c>
      <c r="N36" s="37" t="s">
        <v>249</v>
      </c>
      <c r="O36" s="37" t="s">
        <v>155</v>
      </c>
      <c r="P36" s="38">
        <v>57.58</v>
      </c>
      <c r="Q36" s="38">
        <v>57</v>
      </c>
      <c r="R36" s="37">
        <v>55.2</v>
      </c>
      <c r="S36" s="32"/>
      <c r="T36" s="95" t="s">
        <v>62</v>
      </c>
      <c r="U36" s="37" t="s">
        <v>95</v>
      </c>
      <c r="V36" s="53" t="s">
        <v>63</v>
      </c>
      <c r="W36" s="29" t="s">
        <v>90</v>
      </c>
      <c r="X36" s="29"/>
      <c r="Y36" s="54"/>
      <c r="Z36" s="54"/>
      <c r="AA36" s="54"/>
      <c r="AB36" s="53" t="s">
        <v>65</v>
      </c>
      <c r="AC36" s="53" t="s">
        <v>65</v>
      </c>
      <c r="AD36" s="53" t="s">
        <v>54</v>
      </c>
      <c r="AE36" s="37"/>
      <c r="AF36" s="37"/>
      <c r="AG36" s="37"/>
      <c r="AH36" s="37"/>
      <c r="AI36" s="37"/>
      <c r="AJ36" s="38">
        <v>57.629542650491757</v>
      </c>
      <c r="AK36" s="38">
        <v>56.862131632531849</v>
      </c>
      <c r="AL36" s="38">
        <v>56.975977256769525</v>
      </c>
      <c r="AM36" s="38">
        <v>55.954641887490268</v>
      </c>
      <c r="AN36" s="38">
        <v>56.582138193629092</v>
      </c>
      <c r="AO36" s="38">
        <v>56.905905915318144</v>
      </c>
      <c r="AP36" s="38">
        <v>55.007772162605626</v>
      </c>
      <c r="AQ36" s="38">
        <v>55.1232870953706</v>
      </c>
      <c r="AR36" s="38">
        <v>55.564491439344849</v>
      </c>
      <c r="AS36" s="38">
        <v>57.365292377176601</v>
      </c>
      <c r="AT36" s="38">
        <v>57.579063257286435</v>
      </c>
      <c r="AU36" s="37"/>
      <c r="AV36" s="53"/>
      <c r="AW36" s="53" t="s">
        <v>65</v>
      </c>
      <c r="AX36" s="53" t="s">
        <v>65</v>
      </c>
      <c r="AY36" s="53" t="s">
        <v>67</v>
      </c>
      <c r="AZ36" s="53"/>
      <c r="BA36" s="53"/>
      <c r="BB36" s="40"/>
      <c r="BC36" s="42">
        <f t="shared" si="0"/>
        <v>2</v>
      </c>
      <c r="BD36" s="26"/>
      <c r="BE36" s="26"/>
      <c r="BF36" s="26"/>
      <c r="BG36" s="26"/>
      <c r="BH36" s="26"/>
      <c r="BI36" s="26"/>
      <c r="BJ36" s="37" t="s">
        <v>65</v>
      </c>
      <c r="BK36" s="37" t="s">
        <v>65</v>
      </c>
      <c r="BL36" s="37" t="s">
        <v>65</v>
      </c>
      <c r="BM36" s="37" t="s">
        <v>65</v>
      </c>
      <c r="BN36" s="26" t="s">
        <v>86</v>
      </c>
      <c r="BO36" s="37" t="s">
        <v>65</v>
      </c>
      <c r="BP36" s="38" t="s">
        <v>65</v>
      </c>
      <c r="BQ36" s="26" t="s">
        <v>1104</v>
      </c>
      <c r="BR36" s="26"/>
      <c r="BS36" s="26" t="s">
        <v>65</v>
      </c>
      <c r="BT36" s="26" t="s">
        <v>1104</v>
      </c>
      <c r="BU36" s="26"/>
      <c r="BV36" s="26"/>
      <c r="BW36" s="26"/>
      <c r="BX36" s="26"/>
      <c r="BZ36" s="6" t="s">
        <v>1225</v>
      </c>
      <c r="CA36" s="268" t="s">
        <v>1228</v>
      </c>
      <c r="CB36" s="6"/>
      <c r="CC36" s="29" t="s">
        <v>1256</v>
      </c>
      <c r="CD36" s="37" t="s">
        <v>1256</v>
      </c>
      <c r="CF36" s="373" t="s">
        <v>1529</v>
      </c>
      <c r="CG36" s="43"/>
    </row>
    <row r="37" spans="1:85" ht="78" hidden="1" x14ac:dyDescent="0.2">
      <c r="A37" s="580"/>
      <c r="B37" s="84">
        <v>1</v>
      </c>
      <c r="C37" s="371">
        <v>3</v>
      </c>
      <c r="D37" s="371" t="s">
        <v>186</v>
      </c>
      <c r="E37" s="27" t="s">
        <v>244</v>
      </c>
      <c r="F37" s="37" t="s">
        <v>245</v>
      </c>
      <c r="G37" s="29" t="s">
        <v>149</v>
      </c>
      <c r="H37" s="30" t="s">
        <v>189</v>
      </c>
      <c r="I37" s="31" t="s">
        <v>54</v>
      </c>
      <c r="J37" s="32" t="s">
        <v>253</v>
      </c>
      <c r="K37" s="37" t="s">
        <v>254</v>
      </c>
      <c r="L37" s="37"/>
      <c r="M37" s="37" t="s">
        <v>255</v>
      </c>
      <c r="N37" s="37" t="s">
        <v>249</v>
      </c>
      <c r="O37" s="37" t="s">
        <v>155</v>
      </c>
      <c r="P37" s="38">
        <v>14.23</v>
      </c>
      <c r="Q37" s="38">
        <v>14</v>
      </c>
      <c r="R37" s="38">
        <v>11.5</v>
      </c>
      <c r="S37" s="317"/>
      <c r="T37" s="95" t="s">
        <v>62</v>
      </c>
      <c r="U37" s="37" t="s">
        <v>95</v>
      </c>
      <c r="V37" s="53" t="s">
        <v>63</v>
      </c>
      <c r="W37" s="29" t="s">
        <v>90</v>
      </c>
      <c r="X37" s="29"/>
      <c r="Y37" s="54"/>
      <c r="Z37" s="54"/>
      <c r="AA37" s="54"/>
      <c r="AB37" s="53" t="s">
        <v>65</v>
      </c>
      <c r="AC37" s="53" t="s">
        <v>65</v>
      </c>
      <c r="AD37" s="53" t="s">
        <v>54</v>
      </c>
      <c r="AE37" s="37"/>
      <c r="AF37" s="37"/>
      <c r="AG37" s="37"/>
      <c r="AH37" s="37"/>
      <c r="AI37" s="37"/>
      <c r="AJ37" s="38">
        <v>19.381115110739714</v>
      </c>
      <c r="AK37" s="38">
        <v>17.958308664042136</v>
      </c>
      <c r="AL37" s="38">
        <v>17.244462026584287</v>
      </c>
      <c r="AM37" s="38">
        <v>17.471116904185326</v>
      </c>
      <c r="AN37" s="38">
        <v>14.956162970603405</v>
      </c>
      <c r="AO37" s="38">
        <v>15.334666743680293</v>
      </c>
      <c r="AP37" s="38">
        <v>13.772986564814605</v>
      </c>
      <c r="AQ37" s="38">
        <v>14.610246934810377</v>
      </c>
      <c r="AR37" s="38">
        <v>14.459986603574169</v>
      </c>
      <c r="AS37" s="38">
        <v>14.044810556162638</v>
      </c>
      <c r="AT37" s="38">
        <v>14.23</v>
      </c>
      <c r="AU37" s="37"/>
      <c r="AV37" s="53"/>
      <c r="AW37" s="53" t="s">
        <v>65</v>
      </c>
      <c r="AX37" s="53" t="s">
        <v>65</v>
      </c>
      <c r="AY37" s="53" t="s">
        <v>67</v>
      </c>
      <c r="AZ37" s="53"/>
      <c r="BA37" s="53"/>
      <c r="BB37" s="40"/>
      <c r="BC37" s="42">
        <f t="shared" si="0"/>
        <v>2</v>
      </c>
      <c r="BD37" s="26"/>
      <c r="BE37" s="26"/>
      <c r="BF37" s="26"/>
      <c r="BG37" s="26"/>
      <c r="BH37" s="26"/>
      <c r="BI37" s="26"/>
      <c r="BJ37" s="37" t="s">
        <v>65</v>
      </c>
      <c r="BK37" s="37" t="s">
        <v>65</v>
      </c>
      <c r="BL37" s="37" t="s">
        <v>65</v>
      </c>
      <c r="BM37" s="37" t="s">
        <v>65</v>
      </c>
      <c r="BN37" s="26" t="s">
        <v>86</v>
      </c>
      <c r="BO37" s="37" t="s">
        <v>65</v>
      </c>
      <c r="BP37" s="38" t="s">
        <v>65</v>
      </c>
      <c r="BQ37" s="26" t="s">
        <v>1105</v>
      </c>
      <c r="BR37" s="26"/>
      <c r="BS37" s="26" t="s">
        <v>65</v>
      </c>
      <c r="BT37" s="26" t="s">
        <v>1105</v>
      </c>
      <c r="BU37" s="26"/>
      <c r="BV37" s="26"/>
      <c r="BW37" s="26"/>
      <c r="BX37" s="26"/>
      <c r="BZ37" s="6" t="s">
        <v>1225</v>
      </c>
      <c r="CA37" s="268" t="s">
        <v>1228</v>
      </c>
      <c r="CB37" s="6"/>
      <c r="CC37" s="29" t="s">
        <v>1256</v>
      </c>
      <c r="CD37" s="37" t="s">
        <v>1256</v>
      </c>
      <c r="CF37" s="373" t="s">
        <v>1529</v>
      </c>
      <c r="CG37" s="43"/>
    </row>
    <row r="38" spans="1:85" ht="78" hidden="1" x14ac:dyDescent="0.2">
      <c r="A38" s="580"/>
      <c r="B38" s="84">
        <v>1</v>
      </c>
      <c r="C38" s="371">
        <v>3</v>
      </c>
      <c r="D38" s="371" t="s">
        <v>186</v>
      </c>
      <c r="E38" s="27" t="s">
        <v>244</v>
      </c>
      <c r="F38" s="37" t="s">
        <v>245</v>
      </c>
      <c r="G38" s="29" t="s">
        <v>149</v>
      </c>
      <c r="H38" s="30" t="s">
        <v>189</v>
      </c>
      <c r="I38" s="31" t="s">
        <v>54</v>
      </c>
      <c r="J38" s="32" t="s">
        <v>256</v>
      </c>
      <c r="K38" s="37" t="s">
        <v>257</v>
      </c>
      <c r="L38" s="37"/>
      <c r="M38" s="37" t="s">
        <v>258</v>
      </c>
      <c r="N38" s="37" t="s">
        <v>259</v>
      </c>
      <c r="O38" s="37" t="s">
        <v>155</v>
      </c>
      <c r="P38" s="38">
        <v>4.46</v>
      </c>
      <c r="Q38" s="37">
        <v>4.4000000000000004</v>
      </c>
      <c r="R38" s="37">
        <v>3.9</v>
      </c>
      <c r="S38" s="32"/>
      <c r="T38" s="102" t="s">
        <v>62</v>
      </c>
      <c r="U38" s="37" t="s">
        <v>95</v>
      </c>
      <c r="V38" s="53" t="s">
        <v>63</v>
      </c>
      <c r="W38" s="29" t="s">
        <v>90</v>
      </c>
      <c r="X38" s="29"/>
      <c r="Y38" s="54"/>
      <c r="Z38" s="54"/>
      <c r="AA38" s="54"/>
      <c r="AB38" s="53" t="s">
        <v>65</v>
      </c>
      <c r="AC38" s="53" t="s">
        <v>65</v>
      </c>
      <c r="AD38" s="53" t="s">
        <v>54</v>
      </c>
      <c r="AE38" s="37"/>
      <c r="AF38" s="37"/>
      <c r="AG38" s="37"/>
      <c r="AH38" s="37"/>
      <c r="AI38" s="37"/>
      <c r="AJ38" s="38">
        <v>4.9940871773406661</v>
      </c>
      <c r="AK38" s="38">
        <v>4.7895527927036747</v>
      </c>
      <c r="AL38" s="38">
        <v>5.1395180004506082</v>
      </c>
      <c r="AM38" s="38">
        <v>4.83</v>
      </c>
      <c r="AN38" s="38">
        <v>5.4363517971975002</v>
      </c>
      <c r="AO38" s="38">
        <v>4.9509609234562939</v>
      </c>
      <c r="AP38" s="38">
        <v>4.9152116392211616</v>
      </c>
      <c r="AQ38" s="38">
        <v>5.0463121120928447</v>
      </c>
      <c r="AR38" s="38">
        <v>5.1641008962290664</v>
      </c>
      <c r="AS38" s="38">
        <v>5.163616615149909</v>
      </c>
      <c r="AT38" s="38">
        <v>4.4612892957958294</v>
      </c>
      <c r="AU38" s="37"/>
      <c r="AV38" s="53"/>
      <c r="AW38" s="53" t="s">
        <v>65</v>
      </c>
      <c r="AX38" s="53" t="s">
        <v>65</v>
      </c>
      <c r="AY38" s="53" t="s">
        <v>62</v>
      </c>
      <c r="AZ38" s="53"/>
      <c r="BA38" s="53"/>
      <c r="BB38" s="40"/>
      <c r="BC38" s="42">
        <f t="shared" si="0"/>
        <v>2</v>
      </c>
      <c r="BD38" s="26"/>
      <c r="BE38" s="26"/>
      <c r="BF38" s="26"/>
      <c r="BG38" s="26"/>
      <c r="BH38" s="26"/>
      <c r="BI38" s="26"/>
      <c r="BJ38" s="37" t="s">
        <v>65</v>
      </c>
      <c r="BK38" s="37" t="s">
        <v>65</v>
      </c>
      <c r="BL38" s="37" t="s">
        <v>65</v>
      </c>
      <c r="BM38" s="37" t="s">
        <v>62</v>
      </c>
      <c r="BN38" s="37" t="s">
        <v>86</v>
      </c>
      <c r="BO38" s="37" t="s">
        <v>65</v>
      </c>
      <c r="BP38" s="38" t="s">
        <v>65</v>
      </c>
      <c r="BQ38" s="26" t="s">
        <v>1106</v>
      </c>
      <c r="BR38" s="26"/>
      <c r="BS38" s="26" t="s">
        <v>65</v>
      </c>
      <c r="BT38" s="26" t="s">
        <v>1106</v>
      </c>
      <c r="BU38" s="26"/>
      <c r="BV38" s="26"/>
      <c r="BW38" s="26"/>
      <c r="BX38" s="26"/>
      <c r="BZ38" s="6" t="s">
        <v>1225</v>
      </c>
      <c r="CA38" s="268" t="s">
        <v>1228</v>
      </c>
      <c r="CB38" s="267" t="s">
        <v>1251</v>
      </c>
      <c r="CC38" s="29" t="s">
        <v>1251</v>
      </c>
      <c r="CD38" s="37" t="s">
        <v>1369</v>
      </c>
      <c r="CF38" s="373" t="s">
        <v>1529</v>
      </c>
      <c r="CG38" s="43"/>
    </row>
    <row r="39" spans="1:85" ht="78" hidden="1" x14ac:dyDescent="0.2">
      <c r="A39" s="580"/>
      <c r="B39" s="84">
        <v>1</v>
      </c>
      <c r="C39" s="371">
        <v>3</v>
      </c>
      <c r="D39" s="371" t="s">
        <v>186</v>
      </c>
      <c r="E39" s="27" t="s">
        <v>244</v>
      </c>
      <c r="F39" s="37" t="s">
        <v>245</v>
      </c>
      <c r="G39" s="29" t="s">
        <v>149</v>
      </c>
      <c r="H39" s="30" t="s">
        <v>189</v>
      </c>
      <c r="I39" s="31" t="s">
        <v>54</v>
      </c>
      <c r="J39" s="32" t="s">
        <v>260</v>
      </c>
      <c r="K39" s="37" t="s">
        <v>261</v>
      </c>
      <c r="L39" s="37"/>
      <c r="M39" s="37" t="s">
        <v>262</v>
      </c>
      <c r="N39" s="37" t="s">
        <v>249</v>
      </c>
      <c r="O39" s="37" t="s">
        <v>155</v>
      </c>
      <c r="P39" s="37">
        <v>10.3</v>
      </c>
      <c r="Q39" s="37">
        <v>9.8000000000000007</v>
      </c>
      <c r="R39" s="37">
        <v>8.1</v>
      </c>
      <c r="S39" s="32"/>
      <c r="T39" s="103" t="s">
        <v>62</v>
      </c>
      <c r="U39" s="37" t="s">
        <v>95</v>
      </c>
      <c r="V39" s="93" t="s">
        <v>63</v>
      </c>
      <c r="W39" s="29" t="s">
        <v>90</v>
      </c>
      <c r="X39" s="29"/>
      <c r="Y39" s="54"/>
      <c r="Z39" s="54"/>
      <c r="AA39" s="54"/>
      <c r="AB39" s="53" t="s">
        <v>65</v>
      </c>
      <c r="AC39" s="53" t="s">
        <v>65</v>
      </c>
      <c r="AD39" s="53" t="s">
        <v>54</v>
      </c>
      <c r="AE39" s="37"/>
      <c r="AF39" s="37"/>
      <c r="AG39" s="37"/>
      <c r="AH39" s="37"/>
      <c r="AI39" s="37"/>
      <c r="AJ39" s="38">
        <v>14.499989634329618</v>
      </c>
      <c r="AK39" s="38">
        <v>14.637892218346844</v>
      </c>
      <c r="AL39" s="38">
        <v>13.38692223039517</v>
      </c>
      <c r="AM39" s="38">
        <v>13.688883449943795</v>
      </c>
      <c r="AN39" s="38">
        <v>12.004433081320707</v>
      </c>
      <c r="AO39" s="38">
        <v>11.826069202116441</v>
      </c>
      <c r="AP39" s="38">
        <v>10.795327895721762</v>
      </c>
      <c r="AQ39" s="38">
        <v>10.622824111276092</v>
      </c>
      <c r="AR39" s="38">
        <v>10.312705030602094</v>
      </c>
      <c r="AS39" s="38">
        <v>10.111077550284572</v>
      </c>
      <c r="AT39" s="38">
        <v>10.31</v>
      </c>
      <c r="AU39" s="37"/>
      <c r="AV39" s="53"/>
      <c r="AW39" s="53" t="s">
        <v>65</v>
      </c>
      <c r="AX39" s="53" t="s">
        <v>65</v>
      </c>
      <c r="AY39" s="53" t="s">
        <v>67</v>
      </c>
      <c r="AZ39" s="53"/>
      <c r="BA39" s="53"/>
      <c r="BB39" s="40"/>
      <c r="BC39" s="42">
        <f t="shared" si="0"/>
        <v>2</v>
      </c>
      <c r="BD39" s="26"/>
      <c r="BE39" s="26"/>
      <c r="BF39" s="26"/>
      <c r="BG39" s="26"/>
      <c r="BH39" s="26"/>
      <c r="BI39" s="26"/>
      <c r="BJ39" s="37" t="s">
        <v>65</v>
      </c>
      <c r="BK39" s="37" t="s">
        <v>65</v>
      </c>
      <c r="BL39" s="37" t="s">
        <v>65</v>
      </c>
      <c r="BM39" s="37" t="s">
        <v>62</v>
      </c>
      <c r="BN39" s="37" t="s">
        <v>86</v>
      </c>
      <c r="BO39" s="37" t="s">
        <v>65</v>
      </c>
      <c r="BP39" s="38" t="s">
        <v>65</v>
      </c>
      <c r="BQ39" s="26" t="s">
        <v>1107</v>
      </c>
      <c r="BR39" s="26"/>
      <c r="BS39" s="26" t="s">
        <v>65</v>
      </c>
      <c r="BT39" s="26" t="s">
        <v>1107</v>
      </c>
      <c r="BU39" s="26"/>
      <c r="BV39" s="26"/>
      <c r="BW39" s="26"/>
      <c r="BX39" s="26"/>
      <c r="BZ39" s="6" t="s">
        <v>1225</v>
      </c>
      <c r="CA39" s="268" t="s">
        <v>1228</v>
      </c>
      <c r="CB39" s="6"/>
      <c r="CC39" s="29" t="s">
        <v>1256</v>
      </c>
      <c r="CD39" s="37" t="s">
        <v>1256</v>
      </c>
      <c r="CF39" s="373" t="s">
        <v>1529</v>
      </c>
      <c r="CG39" s="43"/>
    </row>
    <row r="40" spans="1:85" ht="78" hidden="1" x14ac:dyDescent="0.2">
      <c r="A40" s="580"/>
      <c r="B40" s="84">
        <v>1</v>
      </c>
      <c r="C40" s="371">
        <v>3</v>
      </c>
      <c r="D40" s="371" t="s">
        <v>186</v>
      </c>
      <c r="E40" s="27" t="s">
        <v>244</v>
      </c>
      <c r="F40" s="37" t="s">
        <v>245</v>
      </c>
      <c r="G40" s="29" t="s">
        <v>149</v>
      </c>
      <c r="H40" s="30" t="s">
        <v>189</v>
      </c>
      <c r="I40" s="31" t="s">
        <v>110</v>
      </c>
      <c r="J40" s="32" t="s">
        <v>55</v>
      </c>
      <c r="K40" s="37" t="s">
        <v>263</v>
      </c>
      <c r="L40" s="37"/>
      <c r="M40" s="37" t="s">
        <v>264</v>
      </c>
      <c r="N40" s="37" t="s">
        <v>142</v>
      </c>
      <c r="O40" s="37" t="s">
        <v>155</v>
      </c>
      <c r="P40" s="38" t="s">
        <v>265</v>
      </c>
      <c r="Q40" s="83">
        <v>4.3899999999999997</v>
      </c>
      <c r="R40" s="83">
        <v>4.12</v>
      </c>
      <c r="S40" s="318" t="s">
        <v>1433</v>
      </c>
      <c r="T40" s="103" t="s">
        <v>62</v>
      </c>
      <c r="U40" s="37" t="s">
        <v>95</v>
      </c>
      <c r="V40" s="93" t="s">
        <v>63</v>
      </c>
      <c r="W40" s="29" t="s">
        <v>90</v>
      </c>
      <c r="X40" s="29"/>
      <c r="Y40" s="54"/>
      <c r="Z40" s="54"/>
      <c r="AA40" s="54"/>
      <c r="AB40" s="53" t="s">
        <v>65</v>
      </c>
      <c r="AC40" s="53" t="s">
        <v>65</v>
      </c>
      <c r="AD40" s="53"/>
      <c r="AE40" s="37"/>
      <c r="AF40" s="37"/>
      <c r="AG40" s="37"/>
      <c r="AH40" s="37"/>
      <c r="AI40" s="37"/>
      <c r="AJ40" s="38">
        <v>5.0994000000000002</v>
      </c>
      <c r="AK40" s="38">
        <v>5.1962999999999999</v>
      </c>
      <c r="AL40" s="38">
        <v>5.1673999999999998</v>
      </c>
      <c r="AM40" s="38">
        <v>5.1382000000000003</v>
      </c>
      <c r="AN40" s="38">
        <v>5.1238000000000001</v>
      </c>
      <c r="AO40" s="38">
        <v>4.6886999999999999</v>
      </c>
      <c r="AP40" s="38">
        <v>4.4923999999999999</v>
      </c>
      <c r="AQ40" s="38">
        <v>4.5936000000000003</v>
      </c>
      <c r="AR40" s="38">
        <v>4.4168000000000003</v>
      </c>
      <c r="AS40" s="38">
        <v>4.4744000000000002</v>
      </c>
      <c r="AT40" s="37"/>
      <c r="AU40" s="37"/>
      <c r="AV40" s="53"/>
      <c r="AW40" s="53" t="s">
        <v>65</v>
      </c>
      <c r="AX40" s="53" t="s">
        <v>65</v>
      </c>
      <c r="AY40" s="53" t="s">
        <v>67</v>
      </c>
      <c r="AZ40" s="53"/>
      <c r="BA40" s="53"/>
      <c r="BB40" s="40"/>
      <c r="BC40" s="42">
        <f t="shared" si="0"/>
        <v>2</v>
      </c>
      <c r="BD40" s="26"/>
      <c r="BE40" s="26"/>
      <c r="BF40" s="26"/>
      <c r="BG40" s="26"/>
      <c r="BH40" s="26"/>
      <c r="BI40" s="26"/>
      <c r="BJ40" s="37" t="s">
        <v>65</v>
      </c>
      <c r="BK40" s="37" t="s">
        <v>65</v>
      </c>
      <c r="BL40" s="37" t="s">
        <v>65</v>
      </c>
      <c r="BM40" s="37" t="s">
        <v>62</v>
      </c>
      <c r="BN40" s="37" t="s">
        <v>86</v>
      </c>
      <c r="BO40" s="37" t="s">
        <v>65</v>
      </c>
      <c r="BP40" s="38" t="s">
        <v>65</v>
      </c>
      <c r="BQ40" s="26" t="s">
        <v>1108</v>
      </c>
      <c r="BR40" s="26"/>
      <c r="BS40" s="26" t="s">
        <v>65</v>
      </c>
      <c r="BT40" s="26" t="s">
        <v>1108</v>
      </c>
      <c r="BU40" s="26"/>
      <c r="BV40" s="26"/>
      <c r="BW40" s="26"/>
      <c r="BX40" s="26"/>
      <c r="BZ40" s="6" t="s">
        <v>1225</v>
      </c>
      <c r="CA40" s="268" t="s">
        <v>1228</v>
      </c>
      <c r="CB40" s="6"/>
      <c r="CC40" s="29" t="s">
        <v>1285</v>
      </c>
      <c r="CD40" s="37" t="s">
        <v>1410</v>
      </c>
      <c r="CE40" s="275" t="s">
        <v>1220</v>
      </c>
      <c r="CF40" s="373" t="s">
        <v>1529</v>
      </c>
      <c r="CG40" s="43"/>
    </row>
    <row r="41" spans="1:85" ht="120" hidden="1" x14ac:dyDescent="0.2">
      <c r="A41" s="580"/>
      <c r="B41" s="104">
        <v>1</v>
      </c>
      <c r="C41" s="105">
        <v>3</v>
      </c>
      <c r="D41" s="105" t="s">
        <v>186</v>
      </c>
      <c r="E41" s="106" t="s">
        <v>244</v>
      </c>
      <c r="F41" s="112" t="s">
        <v>245</v>
      </c>
      <c r="G41" s="108" t="s">
        <v>149</v>
      </c>
      <c r="H41" s="109" t="s">
        <v>189</v>
      </c>
      <c r="I41" s="110" t="s">
        <v>110</v>
      </c>
      <c r="J41" s="111" t="s">
        <v>55</v>
      </c>
      <c r="K41" s="37" t="s">
        <v>266</v>
      </c>
      <c r="L41" s="112"/>
      <c r="M41" s="37" t="s">
        <v>267</v>
      </c>
      <c r="N41" s="112" t="s">
        <v>58</v>
      </c>
      <c r="O41" s="37" t="s">
        <v>268</v>
      </c>
      <c r="P41" s="112">
        <v>6.73</v>
      </c>
      <c r="Q41" s="112">
        <v>8.4</v>
      </c>
      <c r="R41" s="112">
        <v>14.4</v>
      </c>
      <c r="S41" s="111" t="s">
        <v>1434</v>
      </c>
      <c r="T41" s="113" t="s">
        <v>62</v>
      </c>
      <c r="U41" s="112" t="s">
        <v>95</v>
      </c>
      <c r="V41" s="114" t="s">
        <v>63</v>
      </c>
      <c r="W41" s="108" t="s">
        <v>90</v>
      </c>
      <c r="X41" s="43"/>
      <c r="Y41" s="43"/>
      <c r="Z41" s="43"/>
      <c r="AA41" s="43"/>
      <c r="AB41" s="43"/>
      <c r="AC41" s="43"/>
      <c r="AD41" s="43"/>
      <c r="AE41" s="43"/>
      <c r="AF41" s="43"/>
      <c r="AG41" s="43"/>
      <c r="AH41" s="43"/>
      <c r="AI41" s="43"/>
      <c r="AJ41" s="43"/>
      <c r="AK41" s="43"/>
      <c r="AL41" s="43"/>
      <c r="AM41" s="115"/>
      <c r="AN41" s="116"/>
      <c r="AO41" s="116"/>
      <c r="AP41" s="116"/>
      <c r="AQ41" s="116"/>
      <c r="AR41" s="116"/>
      <c r="AS41" s="116"/>
      <c r="AT41" s="116">
        <v>6.73</v>
      </c>
      <c r="AU41" s="116"/>
      <c r="AV41" s="116"/>
      <c r="AW41" s="53" t="s">
        <v>65</v>
      </c>
      <c r="AX41" s="53" t="s">
        <v>65</v>
      </c>
      <c r="AY41" s="53" t="s">
        <v>67</v>
      </c>
      <c r="AZ41" s="53" t="s">
        <v>269</v>
      </c>
      <c r="BA41" s="53"/>
      <c r="BB41" s="117"/>
      <c r="BC41" s="42">
        <f t="shared" si="0"/>
        <v>2</v>
      </c>
      <c r="BD41" s="118" t="s">
        <v>96</v>
      </c>
      <c r="BE41" s="118" t="s">
        <v>96</v>
      </c>
      <c r="BF41" s="118" t="s">
        <v>96</v>
      </c>
      <c r="BG41" s="118" t="s">
        <v>96</v>
      </c>
      <c r="BH41" s="118" t="s">
        <v>96</v>
      </c>
      <c r="BI41" s="119" t="s">
        <v>96</v>
      </c>
      <c r="BJ41" s="112" t="s">
        <v>65</v>
      </c>
      <c r="BK41" s="37" t="s">
        <v>65</v>
      </c>
      <c r="BL41" s="117" t="s">
        <v>62</v>
      </c>
      <c r="BM41" s="117" t="s">
        <v>62</v>
      </c>
      <c r="BN41" s="117" t="s">
        <v>62</v>
      </c>
      <c r="BO41" s="117" t="s">
        <v>62</v>
      </c>
      <c r="BP41" s="38" t="s">
        <v>65</v>
      </c>
      <c r="BQ41" s="26" t="s">
        <v>1109</v>
      </c>
      <c r="BR41" s="26" t="s">
        <v>270</v>
      </c>
      <c r="BS41" s="26" t="s">
        <v>62</v>
      </c>
      <c r="BT41" s="26" t="e">
        <v>#N/A</v>
      </c>
      <c r="BU41" s="26"/>
      <c r="BV41" s="26"/>
      <c r="BW41" s="26">
        <v>1</v>
      </c>
      <c r="BX41" s="26"/>
      <c r="BY41" s="37" t="s">
        <v>1220</v>
      </c>
      <c r="BZ41" s="6" t="s">
        <v>1230</v>
      </c>
      <c r="CA41" s="268" t="s">
        <v>1228</v>
      </c>
      <c r="CB41" s="6"/>
      <c r="CC41" s="29" t="s">
        <v>1256</v>
      </c>
      <c r="CD41" s="37" t="s">
        <v>1256</v>
      </c>
      <c r="CF41" s="373" t="s">
        <v>1529</v>
      </c>
      <c r="CG41" s="43"/>
    </row>
    <row r="42" spans="1:85" ht="130" hidden="1" x14ac:dyDescent="0.2">
      <c r="A42" s="580"/>
      <c r="B42" s="84">
        <v>1</v>
      </c>
      <c r="C42" s="371">
        <v>3</v>
      </c>
      <c r="D42" s="371" t="s">
        <v>186</v>
      </c>
      <c r="E42" s="27" t="s">
        <v>271</v>
      </c>
      <c r="F42" s="37" t="s">
        <v>272</v>
      </c>
      <c r="G42" s="29" t="s">
        <v>149</v>
      </c>
      <c r="H42" s="44" t="s">
        <v>273</v>
      </c>
      <c r="I42" s="31" t="s">
        <v>54</v>
      </c>
      <c r="J42" s="32" t="s">
        <v>55</v>
      </c>
      <c r="K42" s="37" t="s">
        <v>274</v>
      </c>
      <c r="L42" s="37"/>
      <c r="M42" s="37" t="s">
        <v>275</v>
      </c>
      <c r="N42" s="37" t="s">
        <v>58</v>
      </c>
      <c r="O42" s="37" t="s">
        <v>276</v>
      </c>
      <c r="P42" s="37" t="s">
        <v>277</v>
      </c>
      <c r="Q42" s="39">
        <v>0.02</v>
      </c>
      <c r="R42" s="39">
        <v>0.01</v>
      </c>
      <c r="S42" s="147" t="s">
        <v>1434</v>
      </c>
      <c r="T42" s="120" t="s">
        <v>62</v>
      </c>
      <c r="U42" s="37" t="s">
        <v>95</v>
      </c>
      <c r="V42" s="53" t="s">
        <v>63</v>
      </c>
      <c r="W42" s="29" t="s">
        <v>90</v>
      </c>
      <c r="X42" s="29"/>
      <c r="Y42" s="54"/>
      <c r="Z42" s="54"/>
      <c r="AA42" s="54"/>
      <c r="AB42" s="53" t="s">
        <v>278</v>
      </c>
      <c r="AC42" s="53" t="s">
        <v>278</v>
      </c>
      <c r="AD42" s="53"/>
      <c r="AE42" s="37"/>
      <c r="AF42" s="37"/>
      <c r="AG42" s="37"/>
      <c r="AH42" s="37"/>
      <c r="AI42" s="37"/>
      <c r="AJ42" s="37"/>
      <c r="AK42" s="37"/>
      <c r="AL42" s="37"/>
      <c r="AM42" s="37"/>
      <c r="AN42" s="37"/>
      <c r="AO42" s="37"/>
      <c r="AP42" s="37"/>
      <c r="AQ42" s="37"/>
      <c r="AR42" s="83">
        <v>2.08</v>
      </c>
      <c r="AS42" s="37"/>
      <c r="AT42" s="37"/>
      <c r="AU42" s="37"/>
      <c r="AV42" s="53"/>
      <c r="AW42" s="53" t="s">
        <v>65</v>
      </c>
      <c r="AX42" s="53" t="s">
        <v>62</v>
      </c>
      <c r="AY42" s="53" t="s">
        <v>62</v>
      </c>
      <c r="AZ42" s="53"/>
      <c r="BA42" s="53"/>
      <c r="BB42" s="40"/>
      <c r="BC42" s="42">
        <f t="shared" si="0"/>
        <v>2</v>
      </c>
      <c r="BD42" s="26"/>
      <c r="BE42" s="26"/>
      <c r="BF42" s="26"/>
      <c r="BG42" s="26"/>
      <c r="BH42" s="26"/>
      <c r="BI42" s="26"/>
      <c r="BJ42" s="37" t="s">
        <v>65</v>
      </c>
      <c r="BK42" s="37" t="s">
        <v>65</v>
      </c>
      <c r="BL42" s="37" t="s">
        <v>65</v>
      </c>
      <c r="BM42" s="37" t="s">
        <v>65</v>
      </c>
      <c r="BN42" s="26" t="s">
        <v>86</v>
      </c>
      <c r="BO42" s="37" t="s">
        <v>65</v>
      </c>
      <c r="BP42" s="38" t="s">
        <v>65</v>
      </c>
      <c r="BQ42" s="26" t="s">
        <v>1110</v>
      </c>
      <c r="BR42" s="26"/>
      <c r="BS42" s="26" t="s">
        <v>65</v>
      </c>
      <c r="BT42" s="26" t="s">
        <v>1110</v>
      </c>
      <c r="BU42" s="26"/>
      <c r="BV42" s="26"/>
      <c r="BW42" s="26"/>
      <c r="BX42" s="26"/>
      <c r="BZ42" s="6" t="s">
        <v>1225</v>
      </c>
      <c r="CA42" s="268" t="s">
        <v>1228</v>
      </c>
      <c r="CB42" s="6"/>
      <c r="CC42" s="29" t="s">
        <v>1256</v>
      </c>
      <c r="CD42" s="37" t="s">
        <v>1256</v>
      </c>
      <c r="CF42" s="373" t="s">
        <v>1529</v>
      </c>
      <c r="CG42" s="43"/>
    </row>
    <row r="43" spans="1:85" ht="130" hidden="1" x14ac:dyDescent="0.2">
      <c r="A43" s="580"/>
      <c r="B43" s="84">
        <v>1</v>
      </c>
      <c r="C43" s="371">
        <v>3</v>
      </c>
      <c r="D43" s="371" t="s">
        <v>186</v>
      </c>
      <c r="E43" s="27" t="s">
        <v>271</v>
      </c>
      <c r="F43" s="37" t="s">
        <v>272</v>
      </c>
      <c r="G43" s="29" t="s">
        <v>149</v>
      </c>
      <c r="H43" s="44" t="s">
        <v>273</v>
      </c>
      <c r="I43" s="31" t="s">
        <v>54</v>
      </c>
      <c r="J43" s="32" t="s">
        <v>55</v>
      </c>
      <c r="K43" s="37" t="s">
        <v>279</v>
      </c>
      <c r="L43" s="37"/>
      <c r="M43" s="37" t="s">
        <v>280</v>
      </c>
      <c r="N43" s="37" t="s">
        <v>58</v>
      </c>
      <c r="O43" s="37" t="s">
        <v>276</v>
      </c>
      <c r="P43" s="37" t="s">
        <v>281</v>
      </c>
      <c r="Q43" s="39">
        <v>0.09</v>
      </c>
      <c r="R43" s="39">
        <v>0.05</v>
      </c>
      <c r="S43" s="147"/>
      <c r="T43" s="121" t="s">
        <v>62</v>
      </c>
      <c r="U43" s="37" t="s">
        <v>95</v>
      </c>
      <c r="V43" s="93" t="s">
        <v>63</v>
      </c>
      <c r="W43" s="29" t="s">
        <v>90</v>
      </c>
      <c r="X43" s="29"/>
      <c r="Y43" s="54"/>
      <c r="Z43" s="54"/>
      <c r="AA43" s="54"/>
      <c r="AB43" s="53" t="s">
        <v>65</v>
      </c>
      <c r="AC43" s="53" t="s">
        <v>278</v>
      </c>
      <c r="AD43" s="53"/>
      <c r="AE43" s="37"/>
      <c r="AF43" s="37"/>
      <c r="AG43" s="37"/>
      <c r="AH43" s="37"/>
      <c r="AI43" s="37"/>
      <c r="AJ43" s="37"/>
      <c r="AK43" s="37"/>
      <c r="AL43" s="37"/>
      <c r="AM43" s="37"/>
      <c r="AN43" s="37"/>
      <c r="AO43" s="37"/>
      <c r="AP43" s="37"/>
      <c r="AQ43" s="37"/>
      <c r="AR43" s="30">
        <v>11.07</v>
      </c>
      <c r="AS43" s="37"/>
      <c r="AT43" s="37"/>
      <c r="AU43" s="37"/>
      <c r="AV43" s="53"/>
      <c r="AW43" s="53" t="s">
        <v>65</v>
      </c>
      <c r="AX43" s="53" t="s">
        <v>62</v>
      </c>
      <c r="AY43" s="53" t="s">
        <v>62</v>
      </c>
      <c r="AZ43" s="53"/>
      <c r="BA43" s="53"/>
      <c r="BB43" s="40"/>
      <c r="BC43" s="42">
        <f t="shared" si="0"/>
        <v>2</v>
      </c>
      <c r="BD43" s="26"/>
      <c r="BE43" s="26"/>
      <c r="BF43" s="26"/>
      <c r="BG43" s="26"/>
      <c r="BH43" s="26"/>
      <c r="BI43" s="26"/>
      <c r="BJ43" s="37" t="s">
        <v>65</v>
      </c>
      <c r="BK43" s="37" t="s">
        <v>65</v>
      </c>
      <c r="BL43" s="37" t="s">
        <v>65</v>
      </c>
      <c r="BM43" s="37" t="s">
        <v>65</v>
      </c>
      <c r="BN43" s="26" t="s">
        <v>86</v>
      </c>
      <c r="BO43" s="37" t="s">
        <v>65</v>
      </c>
      <c r="BP43" s="38" t="s">
        <v>65</v>
      </c>
      <c r="BQ43" s="26" t="s">
        <v>1111</v>
      </c>
      <c r="BR43" s="26"/>
      <c r="BS43" s="26" t="s">
        <v>65</v>
      </c>
      <c r="BT43" s="26" t="s">
        <v>1111</v>
      </c>
      <c r="BU43" s="26"/>
      <c r="BV43" s="26"/>
      <c r="BW43" s="26"/>
      <c r="BX43" s="26"/>
      <c r="BZ43" s="6" t="s">
        <v>1225</v>
      </c>
      <c r="CA43" s="268" t="s">
        <v>1228</v>
      </c>
      <c r="CB43" s="6"/>
      <c r="CC43" s="29" t="s">
        <v>1284</v>
      </c>
      <c r="CD43" s="37" t="s">
        <v>1370</v>
      </c>
      <c r="CF43" s="373" t="s">
        <v>1529</v>
      </c>
      <c r="CG43" s="43"/>
    </row>
    <row r="44" spans="1:85" ht="78" hidden="1" x14ac:dyDescent="0.2">
      <c r="A44" s="580"/>
      <c r="B44" s="84">
        <v>1</v>
      </c>
      <c r="C44" s="371">
        <v>3</v>
      </c>
      <c r="D44" s="371" t="s">
        <v>282</v>
      </c>
      <c r="E44" s="27" t="s">
        <v>283</v>
      </c>
      <c r="F44" s="37" t="s">
        <v>284</v>
      </c>
      <c r="G44" s="29" t="s">
        <v>285</v>
      </c>
      <c r="H44" s="30" t="s">
        <v>286</v>
      </c>
      <c r="I44" s="31" t="s">
        <v>54</v>
      </c>
      <c r="J44" s="32" t="s">
        <v>55</v>
      </c>
      <c r="K44" s="37" t="s">
        <v>287</v>
      </c>
      <c r="L44" s="37"/>
      <c r="M44" s="37" t="s">
        <v>288</v>
      </c>
      <c r="N44" s="37" t="s">
        <v>142</v>
      </c>
      <c r="O44" s="37" t="s">
        <v>155</v>
      </c>
      <c r="P44" s="37">
        <v>14.87</v>
      </c>
      <c r="Q44" s="37">
        <v>12.23</v>
      </c>
      <c r="R44" s="37">
        <v>8.35</v>
      </c>
      <c r="S44" s="32" t="s">
        <v>1433</v>
      </c>
      <c r="T44" s="122" t="s">
        <v>62</v>
      </c>
      <c r="U44" s="37" t="s">
        <v>289</v>
      </c>
      <c r="V44" s="53" t="s">
        <v>290</v>
      </c>
      <c r="W44" s="29" t="s">
        <v>291</v>
      </c>
      <c r="X44" s="29"/>
      <c r="Y44" s="54"/>
      <c r="Z44" s="54"/>
      <c r="AA44" s="54"/>
      <c r="AB44" s="53" t="s">
        <v>65</v>
      </c>
      <c r="AC44" s="53" t="s">
        <v>65</v>
      </c>
      <c r="AD44" s="53" t="s">
        <v>54</v>
      </c>
      <c r="AE44" s="53"/>
      <c r="AF44" s="53"/>
      <c r="AG44" s="53"/>
      <c r="AH44" s="53"/>
      <c r="AI44" s="53"/>
      <c r="AJ44" s="53"/>
      <c r="AK44" s="123">
        <v>14.590163617177328</v>
      </c>
      <c r="AL44" s="123">
        <v>15.102353274001922</v>
      </c>
      <c r="AM44" s="123">
        <v>14.267348376859657</v>
      </c>
      <c r="AN44" s="123">
        <v>14.273380865025576</v>
      </c>
      <c r="AO44" s="123">
        <v>12.920355413488288</v>
      </c>
      <c r="AP44" s="123">
        <v>12.477032866459197</v>
      </c>
      <c r="AQ44" s="123">
        <v>13.294885432027852</v>
      </c>
      <c r="AR44" s="123">
        <v>13.766659764590756</v>
      </c>
      <c r="AS44" s="123">
        <v>13.893730002192321</v>
      </c>
      <c r="AT44" s="124">
        <v>14.872393350635706</v>
      </c>
      <c r="AU44" s="53"/>
      <c r="AV44" s="53"/>
      <c r="AW44" s="53" t="s">
        <v>65</v>
      </c>
      <c r="AX44" s="53" t="s">
        <v>65</v>
      </c>
      <c r="AY44" s="53" t="s">
        <v>65</v>
      </c>
      <c r="AZ44" s="77"/>
      <c r="BA44" s="77"/>
      <c r="BB44" s="125"/>
      <c r="BC44" s="42">
        <f t="shared" si="0"/>
        <v>2</v>
      </c>
      <c r="BD44" s="84" t="s">
        <v>96</v>
      </c>
      <c r="BE44" s="84" t="s">
        <v>96</v>
      </c>
      <c r="BF44" s="84" t="s">
        <v>96</v>
      </c>
      <c r="BG44" s="84" t="s">
        <v>96</v>
      </c>
      <c r="BH44" s="84" t="s">
        <v>96</v>
      </c>
      <c r="BI44" s="26" t="s">
        <v>96</v>
      </c>
      <c r="BJ44" s="53" t="s">
        <v>65</v>
      </c>
      <c r="BK44" s="37" t="s">
        <v>65</v>
      </c>
      <c r="BL44" s="37" t="s">
        <v>65</v>
      </c>
      <c r="BM44" s="37" t="s">
        <v>65</v>
      </c>
      <c r="BN44" s="53" t="s">
        <v>65</v>
      </c>
      <c r="BO44" s="53" t="s">
        <v>65</v>
      </c>
      <c r="BP44" s="67"/>
      <c r="BQ44" s="26" t="s">
        <v>1112</v>
      </c>
      <c r="BR44" s="26"/>
      <c r="BS44" s="26" t="s">
        <v>65</v>
      </c>
      <c r="BT44" s="26" t="s">
        <v>1112</v>
      </c>
      <c r="BU44" s="26"/>
      <c r="BV44" s="26"/>
      <c r="BW44" s="26"/>
      <c r="BX44" s="26"/>
      <c r="BZ44" s="6" t="s">
        <v>1225</v>
      </c>
      <c r="CA44" s="268" t="s">
        <v>1227</v>
      </c>
      <c r="CB44" s="268" t="s">
        <v>1252</v>
      </c>
      <c r="CC44" s="29" t="s">
        <v>1285</v>
      </c>
      <c r="CD44" s="37" t="s">
        <v>1371</v>
      </c>
      <c r="CE44" s="275" t="s">
        <v>1220</v>
      </c>
      <c r="CF44" s="373" t="s">
        <v>1529</v>
      </c>
      <c r="CG44" s="43"/>
    </row>
    <row r="45" spans="1:85" ht="104" hidden="1" x14ac:dyDescent="0.2">
      <c r="A45" s="580"/>
      <c r="B45" s="84">
        <v>1</v>
      </c>
      <c r="C45" s="371">
        <v>3</v>
      </c>
      <c r="D45" s="371" t="s">
        <v>282</v>
      </c>
      <c r="E45" s="27" t="s">
        <v>292</v>
      </c>
      <c r="F45" s="37" t="s">
        <v>293</v>
      </c>
      <c r="G45" s="29" t="s">
        <v>149</v>
      </c>
      <c r="H45" s="68" t="s">
        <v>1508</v>
      </c>
      <c r="I45" s="31" t="s">
        <v>54</v>
      </c>
      <c r="J45" s="32" t="s">
        <v>55</v>
      </c>
      <c r="K45" s="37" t="s">
        <v>295</v>
      </c>
      <c r="L45" s="37">
        <v>1</v>
      </c>
      <c r="M45" s="37" t="s">
        <v>296</v>
      </c>
      <c r="N45" s="37" t="s">
        <v>297</v>
      </c>
      <c r="O45" s="37" t="s">
        <v>155</v>
      </c>
      <c r="P45" s="38">
        <v>63.9</v>
      </c>
      <c r="Q45" s="38">
        <v>62</v>
      </c>
      <c r="R45" s="38">
        <v>46</v>
      </c>
      <c r="S45" s="317"/>
      <c r="T45" s="95" t="s">
        <v>62</v>
      </c>
      <c r="U45" s="37" t="s">
        <v>95</v>
      </c>
      <c r="V45" s="53" t="s">
        <v>63</v>
      </c>
      <c r="W45" s="29" t="s">
        <v>90</v>
      </c>
      <c r="X45" s="29"/>
      <c r="Y45" s="54"/>
      <c r="Z45" s="54"/>
      <c r="AA45" s="54"/>
      <c r="AB45" s="53" t="s">
        <v>65</v>
      </c>
      <c r="AC45" s="53" t="s">
        <v>65</v>
      </c>
      <c r="AD45" s="53" t="s">
        <v>54</v>
      </c>
      <c r="AE45" s="83">
        <v>81.972631109346636</v>
      </c>
      <c r="AF45" s="38">
        <v>78.385542754461412</v>
      </c>
      <c r="AG45" s="38">
        <v>74.666051123533492</v>
      </c>
      <c r="AH45" s="38">
        <v>75.258991453008463</v>
      </c>
      <c r="AI45" s="38">
        <v>76.368674864068822</v>
      </c>
      <c r="AJ45" s="38">
        <v>75.57776511919576</v>
      </c>
      <c r="AK45" s="38">
        <v>75.940343062238469</v>
      </c>
      <c r="AL45" s="38">
        <v>75.909432712342166</v>
      </c>
      <c r="AM45" s="38">
        <v>76.041905070581763</v>
      </c>
      <c r="AN45" s="38">
        <v>73.974843092424493</v>
      </c>
      <c r="AO45" s="38">
        <v>68.847400655070814</v>
      </c>
      <c r="AP45" s="38">
        <v>69.97146075644369</v>
      </c>
      <c r="AQ45" s="38">
        <v>72.587971415546932</v>
      </c>
      <c r="AR45" s="38">
        <v>69.250097737071883</v>
      </c>
      <c r="AS45" s="38">
        <v>67.438452246059924</v>
      </c>
      <c r="AT45" s="126">
        <v>63.881660600548088</v>
      </c>
      <c r="AU45" s="97"/>
      <c r="AV45" s="98"/>
      <c r="AW45" s="53" t="s">
        <v>65</v>
      </c>
      <c r="AX45" s="53" t="s">
        <v>62</v>
      </c>
      <c r="AY45" s="53" t="s">
        <v>65</v>
      </c>
      <c r="AZ45" s="53"/>
      <c r="BA45" s="53"/>
      <c r="BB45" s="40"/>
      <c r="BC45" s="42">
        <f t="shared" si="0"/>
        <v>2</v>
      </c>
      <c r="BD45" s="26"/>
      <c r="BE45" s="26"/>
      <c r="BF45" s="26"/>
      <c r="BG45" s="26"/>
      <c r="BH45" s="26"/>
      <c r="BI45" s="26"/>
      <c r="BJ45" s="37" t="s">
        <v>65</v>
      </c>
      <c r="BK45" s="37" t="s">
        <v>65</v>
      </c>
      <c r="BL45" s="37" t="s">
        <v>65</v>
      </c>
      <c r="BM45" s="37" t="s">
        <v>65</v>
      </c>
      <c r="BN45" s="26" t="s">
        <v>86</v>
      </c>
      <c r="BO45" s="37" t="s">
        <v>65</v>
      </c>
      <c r="BP45" s="38" t="s">
        <v>65</v>
      </c>
      <c r="BQ45" s="26" t="s">
        <v>1113</v>
      </c>
      <c r="BR45" s="26"/>
      <c r="BS45" s="26" t="s">
        <v>65</v>
      </c>
      <c r="BT45" s="26" t="s">
        <v>1113</v>
      </c>
      <c r="BU45" s="26"/>
      <c r="BV45" s="26"/>
      <c r="BW45" s="26"/>
      <c r="BX45" s="26"/>
      <c r="BZ45" s="6" t="s">
        <v>1225</v>
      </c>
      <c r="CA45" s="268" t="s">
        <v>1228</v>
      </c>
      <c r="CB45" s="6"/>
      <c r="CC45" s="29" t="s">
        <v>1284</v>
      </c>
      <c r="CD45" s="37" t="s">
        <v>1413</v>
      </c>
      <c r="CE45" s="275" t="s">
        <v>1220</v>
      </c>
      <c r="CF45" s="373" t="s">
        <v>1529</v>
      </c>
      <c r="CG45" s="43"/>
    </row>
    <row r="46" spans="1:85" ht="104" hidden="1" x14ac:dyDescent="0.2">
      <c r="A46" s="580"/>
      <c r="B46" s="84">
        <v>1</v>
      </c>
      <c r="C46" s="371">
        <v>3</v>
      </c>
      <c r="D46" s="371" t="s">
        <v>282</v>
      </c>
      <c r="E46" s="27" t="s">
        <v>292</v>
      </c>
      <c r="F46" s="37" t="s">
        <v>293</v>
      </c>
      <c r="G46" s="29" t="s">
        <v>149</v>
      </c>
      <c r="H46" s="68" t="s">
        <v>1508</v>
      </c>
      <c r="I46" s="31" t="s">
        <v>110</v>
      </c>
      <c r="J46" s="32" t="s">
        <v>55</v>
      </c>
      <c r="K46" s="37" t="s">
        <v>298</v>
      </c>
      <c r="L46" s="37">
        <v>1</v>
      </c>
      <c r="M46" s="37" t="s">
        <v>299</v>
      </c>
      <c r="N46" s="37" t="s">
        <v>58</v>
      </c>
      <c r="O46" s="37" t="s">
        <v>300</v>
      </c>
      <c r="P46" s="39">
        <v>0.17399999999999999</v>
      </c>
      <c r="Q46" s="39" t="s">
        <v>301</v>
      </c>
      <c r="R46" s="39">
        <v>0.12</v>
      </c>
      <c r="S46" s="39"/>
      <c r="T46" s="52" t="s">
        <v>62</v>
      </c>
      <c r="U46" s="37" t="s">
        <v>95</v>
      </c>
      <c r="V46" s="53" t="s">
        <v>63</v>
      </c>
      <c r="W46" s="29" t="s">
        <v>90</v>
      </c>
      <c r="X46" s="29"/>
      <c r="Y46" s="54"/>
      <c r="Z46" s="54"/>
      <c r="AA46" s="54"/>
      <c r="AB46" s="53" t="s">
        <v>65</v>
      </c>
      <c r="AC46" s="53" t="s">
        <v>278</v>
      </c>
      <c r="AD46" s="53"/>
      <c r="AE46" s="62">
        <v>0.19</v>
      </c>
      <c r="AF46" s="37"/>
      <c r="AG46" s="37"/>
      <c r="AH46" s="37"/>
      <c r="AI46" s="37"/>
      <c r="AJ46" s="62">
        <v>0.21</v>
      </c>
      <c r="AK46" s="37"/>
      <c r="AL46" s="37"/>
      <c r="AM46" s="37"/>
      <c r="AN46" s="37"/>
      <c r="AO46" s="62">
        <v>0.2</v>
      </c>
      <c r="AP46" s="37"/>
      <c r="AQ46" s="37"/>
      <c r="AR46" s="37"/>
      <c r="AS46" s="37"/>
      <c r="AT46" s="62">
        <v>0.17</v>
      </c>
      <c r="AU46" s="37"/>
      <c r="AV46" s="53"/>
      <c r="AW46" s="53" t="s">
        <v>65</v>
      </c>
      <c r="AX46" s="53" t="s">
        <v>62</v>
      </c>
      <c r="AY46" s="53" t="s">
        <v>62</v>
      </c>
      <c r="AZ46" s="53"/>
      <c r="BA46" s="53"/>
      <c r="BB46" s="40"/>
      <c r="BC46" s="42">
        <f t="shared" si="0"/>
        <v>2</v>
      </c>
      <c r="BD46" s="26"/>
      <c r="BE46" s="26"/>
      <c r="BF46" s="26"/>
      <c r="BG46" s="26"/>
      <c r="BH46" s="26"/>
      <c r="BI46" s="26"/>
      <c r="BJ46" s="37" t="s">
        <v>65</v>
      </c>
      <c r="BK46" s="37" t="s">
        <v>65</v>
      </c>
      <c r="BL46" s="37" t="s">
        <v>65</v>
      </c>
      <c r="BM46" s="37" t="s">
        <v>65</v>
      </c>
      <c r="BN46" s="26" t="s">
        <v>86</v>
      </c>
      <c r="BO46" s="37" t="s">
        <v>65</v>
      </c>
      <c r="BP46" s="38" t="s">
        <v>65</v>
      </c>
      <c r="BQ46" s="26" t="s">
        <v>1114</v>
      </c>
      <c r="BR46" s="26"/>
      <c r="BS46" s="26" t="s">
        <v>65</v>
      </c>
      <c r="BT46" s="26" t="s">
        <v>1114</v>
      </c>
      <c r="BU46" s="26"/>
      <c r="BV46" s="26"/>
      <c r="BW46" s="26"/>
      <c r="BX46" s="26" t="s">
        <v>302</v>
      </c>
      <c r="BZ46" s="6" t="s">
        <v>1225</v>
      </c>
      <c r="CA46" s="268" t="s">
        <v>1228</v>
      </c>
      <c r="CB46" s="6"/>
      <c r="CC46" s="29" t="s">
        <v>1256</v>
      </c>
      <c r="CD46" s="37" t="s">
        <v>1256</v>
      </c>
      <c r="CF46" s="373" t="s">
        <v>1529</v>
      </c>
      <c r="CG46" s="43"/>
    </row>
    <row r="47" spans="1:85" ht="104" hidden="1" x14ac:dyDescent="0.2">
      <c r="A47" s="580"/>
      <c r="B47" s="84">
        <v>1</v>
      </c>
      <c r="C47" s="371">
        <v>3</v>
      </c>
      <c r="D47" s="371" t="s">
        <v>282</v>
      </c>
      <c r="E47" s="27" t="s">
        <v>292</v>
      </c>
      <c r="F47" s="37" t="s">
        <v>293</v>
      </c>
      <c r="G47" s="29" t="s">
        <v>149</v>
      </c>
      <c r="H47" s="68" t="s">
        <v>1508</v>
      </c>
      <c r="I47" s="31" t="s">
        <v>110</v>
      </c>
      <c r="J47" s="32" t="s">
        <v>303</v>
      </c>
      <c r="K47" s="37" t="s">
        <v>304</v>
      </c>
      <c r="L47" s="37">
        <v>1</v>
      </c>
      <c r="M47" s="37" t="s">
        <v>305</v>
      </c>
      <c r="N47" s="37" t="s">
        <v>58</v>
      </c>
      <c r="O47" s="37" t="s">
        <v>155</v>
      </c>
      <c r="P47" s="39">
        <v>0.20100000000000001</v>
      </c>
      <c r="Q47" s="39">
        <v>0.19</v>
      </c>
      <c r="R47" s="39">
        <v>0.14000000000000001</v>
      </c>
      <c r="S47" s="39"/>
      <c r="T47" s="52" t="s">
        <v>62</v>
      </c>
      <c r="U47" s="37" t="s">
        <v>95</v>
      </c>
      <c r="V47" s="53" t="s">
        <v>63</v>
      </c>
      <c r="W47" s="29" t="s">
        <v>90</v>
      </c>
      <c r="X47" s="29"/>
      <c r="Y47" s="54"/>
      <c r="Z47" s="54"/>
      <c r="AA47" s="54"/>
      <c r="AB47" s="53" t="s">
        <v>65</v>
      </c>
      <c r="AC47" s="53" t="s">
        <v>278</v>
      </c>
      <c r="AD47" s="53"/>
      <c r="AE47" s="127"/>
      <c r="AF47" s="94"/>
      <c r="AG47" s="94"/>
      <c r="AH47" s="94"/>
      <c r="AI47" s="94"/>
      <c r="AJ47" s="94">
        <v>26.31</v>
      </c>
      <c r="AK47" s="94">
        <v>25.8</v>
      </c>
      <c r="AL47" s="94">
        <v>24.98</v>
      </c>
      <c r="AM47" s="94">
        <v>25.12</v>
      </c>
      <c r="AN47" s="94">
        <v>24.76</v>
      </c>
      <c r="AO47" s="94">
        <v>23.57</v>
      </c>
      <c r="AP47" s="94">
        <v>21.89</v>
      </c>
      <c r="AQ47" s="94">
        <v>20.7</v>
      </c>
      <c r="AR47" s="94">
        <v>20.58</v>
      </c>
      <c r="AS47" s="94">
        <v>20.83</v>
      </c>
      <c r="AT47" s="94">
        <v>20.100000000000001</v>
      </c>
      <c r="AU47" s="53"/>
      <c r="AV47" s="53"/>
      <c r="AW47" s="53" t="s">
        <v>65</v>
      </c>
      <c r="AX47" s="53" t="s">
        <v>62</v>
      </c>
      <c r="AY47" s="53" t="s">
        <v>62</v>
      </c>
      <c r="AZ47" s="53"/>
      <c r="BA47" s="53"/>
      <c r="BB47" s="40"/>
      <c r="BC47" s="42">
        <f t="shared" si="0"/>
        <v>2</v>
      </c>
      <c r="BD47" s="84" t="s">
        <v>96</v>
      </c>
      <c r="BE47" s="84" t="s">
        <v>96</v>
      </c>
      <c r="BF47" s="84" t="s">
        <v>96</v>
      </c>
      <c r="BG47" s="84" t="s">
        <v>96</v>
      </c>
      <c r="BH47" s="84" t="s">
        <v>96</v>
      </c>
      <c r="BI47" s="26" t="s">
        <v>96</v>
      </c>
      <c r="BJ47" s="37" t="s">
        <v>65</v>
      </c>
      <c r="BK47" s="37" t="s">
        <v>65</v>
      </c>
      <c r="BL47" s="37" t="s">
        <v>65</v>
      </c>
      <c r="BM47" s="53" t="s">
        <v>62</v>
      </c>
      <c r="BN47" s="53" t="s">
        <v>86</v>
      </c>
      <c r="BO47" s="53" t="s">
        <v>65</v>
      </c>
      <c r="BP47" s="67"/>
      <c r="BQ47" s="26" t="s">
        <v>1115</v>
      </c>
      <c r="BR47" s="26"/>
      <c r="BS47" s="26" t="s">
        <v>65</v>
      </c>
      <c r="BT47" s="26" t="s">
        <v>1115</v>
      </c>
      <c r="BU47" s="26"/>
      <c r="BV47" s="26"/>
      <c r="BW47" s="26"/>
      <c r="BX47" s="26" t="s">
        <v>306</v>
      </c>
      <c r="BZ47" s="6" t="s">
        <v>1225</v>
      </c>
      <c r="CA47" s="268" t="s">
        <v>1228</v>
      </c>
      <c r="CB47" s="6"/>
      <c r="CC47" s="29" t="s">
        <v>1256</v>
      </c>
      <c r="CD47" s="28" t="s">
        <v>1414</v>
      </c>
      <c r="CE47" s="275" t="s">
        <v>1220</v>
      </c>
      <c r="CF47" s="373" t="s">
        <v>1529</v>
      </c>
      <c r="CG47" s="43"/>
    </row>
    <row r="48" spans="1:85" ht="104" hidden="1" x14ac:dyDescent="0.2">
      <c r="A48" s="580"/>
      <c r="B48" s="84">
        <v>1</v>
      </c>
      <c r="C48" s="371">
        <v>3</v>
      </c>
      <c r="D48" s="371" t="s">
        <v>282</v>
      </c>
      <c r="E48" s="27" t="s">
        <v>292</v>
      </c>
      <c r="F48" s="37" t="s">
        <v>293</v>
      </c>
      <c r="G48" s="29" t="s">
        <v>149</v>
      </c>
      <c r="H48" s="68" t="s">
        <v>1508</v>
      </c>
      <c r="I48" s="31" t="s">
        <v>110</v>
      </c>
      <c r="J48" s="32" t="s">
        <v>55</v>
      </c>
      <c r="K48" s="37" t="s">
        <v>307</v>
      </c>
      <c r="L48" s="33">
        <v>1</v>
      </c>
      <c r="M48" s="37" t="s">
        <v>308</v>
      </c>
      <c r="N48" s="33" t="s">
        <v>58</v>
      </c>
      <c r="O48" s="37" t="s">
        <v>300</v>
      </c>
      <c r="P48" s="128">
        <v>0.28499999999999998</v>
      </c>
      <c r="Q48" s="129" t="s">
        <v>309</v>
      </c>
      <c r="R48" s="129">
        <v>0.48599999999999999</v>
      </c>
      <c r="S48" s="319"/>
      <c r="T48" s="95" t="s">
        <v>62</v>
      </c>
      <c r="U48" s="37" t="s">
        <v>95</v>
      </c>
      <c r="V48" s="53" t="s">
        <v>63</v>
      </c>
      <c r="W48" s="29" t="s">
        <v>90</v>
      </c>
      <c r="X48" s="29"/>
      <c r="Y48" s="54"/>
      <c r="Z48" s="54"/>
      <c r="AA48" s="54"/>
      <c r="AB48" s="53"/>
      <c r="AC48" s="53"/>
      <c r="AD48" s="53"/>
      <c r="AE48" s="290">
        <v>12.1</v>
      </c>
      <c r="AF48" s="290"/>
      <c r="AG48" s="290"/>
      <c r="AH48" s="290"/>
      <c r="AI48" s="290"/>
      <c r="AJ48" s="290">
        <v>16.600000000000001</v>
      </c>
      <c r="AK48" s="290"/>
      <c r="AL48" s="290"/>
      <c r="AM48" s="290"/>
      <c r="AN48" s="290"/>
      <c r="AO48" s="290">
        <v>24.3</v>
      </c>
      <c r="AP48" s="290"/>
      <c r="AQ48" s="290"/>
      <c r="AR48" s="290"/>
      <c r="AS48" s="290"/>
      <c r="AT48" s="290">
        <v>28.5</v>
      </c>
      <c r="AU48" s="53"/>
      <c r="AV48" s="53"/>
      <c r="AW48" s="53" t="s">
        <v>65</v>
      </c>
      <c r="AX48" s="53" t="s">
        <v>62</v>
      </c>
      <c r="AY48" s="53" t="s">
        <v>67</v>
      </c>
      <c r="AZ48" s="53" t="s">
        <v>310</v>
      </c>
      <c r="BA48" s="53"/>
      <c r="BB48" s="53"/>
      <c r="BC48" s="42">
        <f t="shared" si="0"/>
        <v>2</v>
      </c>
      <c r="BD48" s="84" t="s">
        <v>96</v>
      </c>
      <c r="BE48" s="84" t="s">
        <v>96</v>
      </c>
      <c r="BF48" s="84" t="s">
        <v>96</v>
      </c>
      <c r="BG48" s="84" t="s">
        <v>96</v>
      </c>
      <c r="BH48" s="84" t="s">
        <v>96</v>
      </c>
      <c r="BI48" s="26" t="s">
        <v>96</v>
      </c>
      <c r="BJ48" s="37" t="s">
        <v>65</v>
      </c>
      <c r="BK48" s="37" t="s">
        <v>65</v>
      </c>
      <c r="BL48" s="37" t="s">
        <v>65</v>
      </c>
      <c r="BM48" s="53" t="s">
        <v>62</v>
      </c>
      <c r="BN48" s="53" t="s">
        <v>86</v>
      </c>
      <c r="BO48" s="94" t="s">
        <v>62</v>
      </c>
      <c r="BP48" s="67"/>
      <c r="BQ48" s="26" t="s">
        <v>1116</v>
      </c>
      <c r="BR48" s="26" t="s">
        <v>311</v>
      </c>
      <c r="BS48" s="26" t="s">
        <v>62</v>
      </c>
      <c r="BT48" s="26" t="e">
        <v>#N/A</v>
      </c>
      <c r="BU48" s="26"/>
      <c r="BV48" s="26" t="s">
        <v>312</v>
      </c>
      <c r="BW48" s="26">
        <v>1</v>
      </c>
      <c r="BX48" s="26" t="s">
        <v>1222</v>
      </c>
      <c r="BY48" s="37" t="s">
        <v>1220</v>
      </c>
      <c r="BZ48" s="6" t="s">
        <v>1230</v>
      </c>
      <c r="CA48" s="268" t="s">
        <v>1228</v>
      </c>
      <c r="CB48" s="6"/>
      <c r="CC48" s="29" t="s">
        <v>1256</v>
      </c>
      <c r="CD48" s="37" t="s">
        <v>1411</v>
      </c>
      <c r="CE48" s="275" t="s">
        <v>1220</v>
      </c>
      <c r="CF48" s="373" t="s">
        <v>1529</v>
      </c>
      <c r="CG48" s="43"/>
    </row>
    <row r="49" spans="1:85" ht="104" hidden="1" x14ac:dyDescent="0.2">
      <c r="A49" s="580"/>
      <c r="B49" s="84">
        <v>1</v>
      </c>
      <c r="C49" s="371">
        <v>3</v>
      </c>
      <c r="D49" s="371" t="s">
        <v>282</v>
      </c>
      <c r="E49" s="27" t="s">
        <v>292</v>
      </c>
      <c r="F49" s="37" t="s">
        <v>293</v>
      </c>
      <c r="G49" s="29" t="s">
        <v>149</v>
      </c>
      <c r="H49" s="68" t="s">
        <v>1508</v>
      </c>
      <c r="I49" s="31" t="s">
        <v>110</v>
      </c>
      <c r="J49" s="32" t="s">
        <v>55</v>
      </c>
      <c r="K49" s="37" t="s">
        <v>313</v>
      </c>
      <c r="L49" s="37">
        <v>1</v>
      </c>
      <c r="M49" s="37" t="s">
        <v>314</v>
      </c>
      <c r="N49" s="37" t="s">
        <v>58</v>
      </c>
      <c r="O49" s="37" t="s">
        <v>300</v>
      </c>
      <c r="P49" s="39">
        <v>0.61399999999999999</v>
      </c>
      <c r="Q49" s="39" t="s">
        <v>315</v>
      </c>
      <c r="R49" s="39">
        <v>0.81399999999999995</v>
      </c>
      <c r="S49" s="39"/>
      <c r="T49" s="52" t="s">
        <v>62</v>
      </c>
      <c r="U49" s="37" t="s">
        <v>95</v>
      </c>
      <c r="V49" s="53" t="s">
        <v>63</v>
      </c>
      <c r="W49" s="29" t="s">
        <v>90</v>
      </c>
      <c r="X49" s="29"/>
      <c r="Y49" s="54"/>
      <c r="Z49" s="54"/>
      <c r="AA49" s="54"/>
      <c r="AB49" s="53" t="s">
        <v>62</v>
      </c>
      <c r="AC49" s="53" t="s">
        <v>62</v>
      </c>
      <c r="AD49" s="53"/>
      <c r="AE49" s="94">
        <v>43.8</v>
      </c>
      <c r="AF49" s="94"/>
      <c r="AG49" s="94"/>
      <c r="AH49" s="94"/>
      <c r="AI49" s="94"/>
      <c r="AJ49" s="94">
        <v>49.4</v>
      </c>
      <c r="AK49" s="94"/>
      <c r="AL49" s="94"/>
      <c r="AM49" s="94"/>
      <c r="AN49" s="94"/>
      <c r="AO49" s="94">
        <v>56.9</v>
      </c>
      <c r="AP49" s="94"/>
      <c r="AQ49" s="94"/>
      <c r="AR49" s="94"/>
      <c r="AS49" s="94"/>
      <c r="AT49" s="94">
        <v>61.4</v>
      </c>
      <c r="AU49" s="53"/>
      <c r="AV49" s="53"/>
      <c r="AW49" s="53" t="s">
        <v>65</v>
      </c>
      <c r="AX49" s="53" t="s">
        <v>62</v>
      </c>
      <c r="AY49" s="53" t="s">
        <v>67</v>
      </c>
      <c r="AZ49" s="53" t="s">
        <v>316</v>
      </c>
      <c r="BA49" s="53"/>
      <c r="BB49" s="53"/>
      <c r="BC49" s="42">
        <f t="shared" si="0"/>
        <v>2</v>
      </c>
      <c r="BD49" s="84" t="s">
        <v>96</v>
      </c>
      <c r="BE49" s="84" t="s">
        <v>96</v>
      </c>
      <c r="BF49" s="84" t="s">
        <v>96</v>
      </c>
      <c r="BG49" s="84" t="s">
        <v>96</v>
      </c>
      <c r="BH49" s="84" t="s">
        <v>96</v>
      </c>
      <c r="BI49" s="26" t="s">
        <v>96</v>
      </c>
      <c r="BJ49" s="37" t="s">
        <v>65</v>
      </c>
      <c r="BK49" s="37" t="s">
        <v>65</v>
      </c>
      <c r="BL49" s="37" t="s">
        <v>65</v>
      </c>
      <c r="BM49" s="53" t="s">
        <v>62</v>
      </c>
      <c r="BN49" s="53" t="s">
        <v>86</v>
      </c>
      <c r="BO49" s="53" t="s">
        <v>65</v>
      </c>
      <c r="BP49" s="67"/>
      <c r="BQ49" s="26" t="s">
        <v>1117</v>
      </c>
      <c r="BR49" s="26" t="s">
        <v>317</v>
      </c>
      <c r="BS49" s="26" t="s">
        <v>62</v>
      </c>
      <c r="BT49" s="26" t="e">
        <v>#N/A</v>
      </c>
      <c r="BU49" s="26"/>
      <c r="BV49" s="26" t="s">
        <v>318</v>
      </c>
      <c r="BW49" s="26">
        <v>1</v>
      </c>
      <c r="BX49" s="26"/>
      <c r="BY49" s="37" t="s">
        <v>1220</v>
      </c>
      <c r="BZ49" s="6" t="s">
        <v>1230</v>
      </c>
      <c r="CA49" s="268" t="s">
        <v>1227</v>
      </c>
      <c r="CB49" s="6"/>
      <c r="CC49" s="29" t="s">
        <v>1256</v>
      </c>
      <c r="CD49" s="37" t="s">
        <v>1256</v>
      </c>
      <c r="CF49" s="373" t="s">
        <v>1529</v>
      </c>
      <c r="CG49" s="43"/>
    </row>
    <row r="50" spans="1:85" ht="78" hidden="1" x14ac:dyDescent="0.2">
      <c r="A50" s="580"/>
      <c r="B50" s="84">
        <v>1</v>
      </c>
      <c r="C50" s="371">
        <v>3</v>
      </c>
      <c r="D50" s="371" t="s">
        <v>282</v>
      </c>
      <c r="E50" s="27" t="s">
        <v>319</v>
      </c>
      <c r="F50" s="37" t="s">
        <v>320</v>
      </c>
      <c r="G50" s="29" t="s">
        <v>149</v>
      </c>
      <c r="H50" s="30" t="s">
        <v>321</v>
      </c>
      <c r="I50" s="31" t="s">
        <v>54</v>
      </c>
      <c r="J50" s="32" t="s">
        <v>55</v>
      </c>
      <c r="K50" s="37" t="s">
        <v>322</v>
      </c>
      <c r="L50" s="37"/>
      <c r="M50" s="37" t="s">
        <v>323</v>
      </c>
      <c r="N50" s="37" t="s">
        <v>58</v>
      </c>
      <c r="O50" s="37" t="s">
        <v>324</v>
      </c>
      <c r="P50" s="39">
        <v>0.91400000000000003</v>
      </c>
      <c r="Q50" s="39">
        <v>0.93</v>
      </c>
      <c r="R50" s="39">
        <v>0.95</v>
      </c>
      <c r="S50" s="39"/>
      <c r="T50" s="52" t="s">
        <v>62</v>
      </c>
      <c r="U50" s="37" t="s">
        <v>95</v>
      </c>
      <c r="V50" s="53" t="s">
        <v>63</v>
      </c>
      <c r="W50" s="29" t="s">
        <v>90</v>
      </c>
      <c r="X50" s="29"/>
      <c r="Y50" s="54"/>
      <c r="Z50" s="54"/>
      <c r="AA50" s="54"/>
      <c r="AB50" s="53" t="s">
        <v>65</v>
      </c>
      <c r="AC50" s="53" t="s">
        <v>65</v>
      </c>
      <c r="AD50" s="53" t="s">
        <v>54</v>
      </c>
      <c r="AE50" s="38">
        <v>78.5</v>
      </c>
      <c r="AF50" s="38">
        <v>79.5</v>
      </c>
      <c r="AG50" s="38">
        <v>80.5</v>
      </c>
      <c r="AH50" s="38">
        <v>92</v>
      </c>
      <c r="AI50" s="38">
        <v>89.1</v>
      </c>
      <c r="AJ50" s="38">
        <v>93.1</v>
      </c>
      <c r="AK50" s="38">
        <v>93.5</v>
      </c>
      <c r="AL50" s="38">
        <v>92.9</v>
      </c>
      <c r="AM50" s="38">
        <v>92.2</v>
      </c>
      <c r="AN50" s="38">
        <v>92.2</v>
      </c>
      <c r="AO50" s="38">
        <v>87.9</v>
      </c>
      <c r="AP50" s="38">
        <v>83.9</v>
      </c>
      <c r="AQ50" s="38">
        <v>90.5</v>
      </c>
      <c r="AR50" s="38">
        <v>90.1</v>
      </c>
      <c r="AS50" s="38">
        <v>90.3</v>
      </c>
      <c r="AT50" s="38">
        <v>91.4</v>
      </c>
      <c r="AU50" s="38">
        <v>91.3</v>
      </c>
      <c r="AV50" s="53"/>
      <c r="AW50" s="53" t="s">
        <v>65</v>
      </c>
      <c r="AX50" s="53" t="s">
        <v>65</v>
      </c>
      <c r="AY50" s="53" t="s">
        <v>62</v>
      </c>
      <c r="AZ50" s="53"/>
      <c r="BA50" s="53"/>
      <c r="BB50" s="40"/>
      <c r="BC50" s="42">
        <f t="shared" si="0"/>
        <v>2</v>
      </c>
      <c r="BD50" s="26"/>
      <c r="BE50" s="26"/>
      <c r="BF50" s="26"/>
      <c r="BG50" s="26"/>
      <c r="BH50" s="26"/>
      <c r="BI50" s="26"/>
      <c r="BJ50" s="37" t="s">
        <v>65</v>
      </c>
      <c r="BK50" s="37" t="s">
        <v>65</v>
      </c>
      <c r="BL50" s="37" t="s">
        <v>65</v>
      </c>
      <c r="BM50" s="37" t="s">
        <v>62</v>
      </c>
      <c r="BN50" s="37" t="s">
        <v>86</v>
      </c>
      <c r="BO50" s="37" t="s">
        <v>65</v>
      </c>
      <c r="BP50" s="38" t="s">
        <v>65</v>
      </c>
      <c r="BQ50" s="26" t="s">
        <v>1118</v>
      </c>
      <c r="BR50" s="26"/>
      <c r="BS50" s="26" t="s">
        <v>65</v>
      </c>
      <c r="BT50" s="26" t="s">
        <v>1118</v>
      </c>
      <c r="BU50" s="26"/>
      <c r="BV50" s="26"/>
      <c r="BW50" s="26"/>
      <c r="BX50" s="26"/>
      <c r="BZ50" s="6" t="s">
        <v>1230</v>
      </c>
      <c r="CA50" s="268" t="s">
        <v>1228</v>
      </c>
      <c r="CB50" s="6"/>
      <c r="CC50" s="29" t="s">
        <v>1284</v>
      </c>
      <c r="CD50" s="37" t="s">
        <v>1284</v>
      </c>
      <c r="CF50" s="373" t="s">
        <v>1529</v>
      </c>
      <c r="CG50" s="43"/>
    </row>
    <row r="51" spans="1:85" ht="78" hidden="1" x14ac:dyDescent="0.2">
      <c r="A51" s="580"/>
      <c r="B51" s="84">
        <v>1</v>
      </c>
      <c r="C51" s="371">
        <v>3</v>
      </c>
      <c r="D51" s="371" t="s">
        <v>282</v>
      </c>
      <c r="E51" s="27" t="s">
        <v>319</v>
      </c>
      <c r="F51" s="37" t="s">
        <v>320</v>
      </c>
      <c r="G51" s="29" t="s">
        <v>149</v>
      </c>
      <c r="H51" s="30" t="s">
        <v>321</v>
      </c>
      <c r="I51" s="31" t="s">
        <v>54</v>
      </c>
      <c r="J51" s="32" t="s">
        <v>55</v>
      </c>
      <c r="K51" s="37" t="s">
        <v>325</v>
      </c>
      <c r="L51" s="37"/>
      <c r="M51" s="37" t="s">
        <v>326</v>
      </c>
      <c r="N51" s="37" t="s">
        <v>58</v>
      </c>
      <c r="O51" s="37" t="s">
        <v>324</v>
      </c>
      <c r="P51" s="39">
        <v>0.94</v>
      </c>
      <c r="Q51" s="39">
        <v>0.94499999999999995</v>
      </c>
      <c r="R51" s="39">
        <v>0.95</v>
      </c>
      <c r="S51" s="39"/>
      <c r="T51" s="52" t="s">
        <v>62</v>
      </c>
      <c r="U51" s="37" t="s">
        <v>95</v>
      </c>
      <c r="V51" s="53" t="s">
        <v>63</v>
      </c>
      <c r="W51" s="29" t="s">
        <v>90</v>
      </c>
      <c r="X51" s="29"/>
      <c r="Y51" s="54"/>
      <c r="Z51" s="54"/>
      <c r="AA51" s="54"/>
      <c r="AB51" s="53" t="s">
        <v>65</v>
      </c>
      <c r="AC51" s="53" t="s">
        <v>65</v>
      </c>
      <c r="AD51" s="53" t="s">
        <v>54</v>
      </c>
      <c r="AE51" s="38">
        <v>79.5</v>
      </c>
      <c r="AF51" s="38">
        <v>88.2</v>
      </c>
      <c r="AG51" s="38">
        <v>93.3</v>
      </c>
      <c r="AH51" s="38">
        <v>92.8</v>
      </c>
      <c r="AI51" s="38">
        <v>91.6</v>
      </c>
      <c r="AJ51" s="38">
        <v>93.9</v>
      </c>
      <c r="AK51" s="38">
        <v>95.4</v>
      </c>
      <c r="AL51" s="38">
        <v>94.6</v>
      </c>
      <c r="AM51" s="38">
        <v>92.4</v>
      </c>
      <c r="AN51" s="38">
        <v>95.2</v>
      </c>
      <c r="AO51" s="38">
        <v>88.5</v>
      </c>
      <c r="AP51" s="38">
        <v>87.6</v>
      </c>
      <c r="AQ51" s="38">
        <v>93.8</v>
      </c>
      <c r="AR51" s="38">
        <v>92.4</v>
      </c>
      <c r="AS51" s="38">
        <v>91.3</v>
      </c>
      <c r="AT51" s="38">
        <v>94</v>
      </c>
      <c r="AU51" s="38">
        <v>92.6</v>
      </c>
      <c r="AV51" s="40"/>
      <c r="AW51" s="53" t="s">
        <v>65</v>
      </c>
      <c r="AX51" s="53" t="s">
        <v>65</v>
      </c>
      <c r="AY51" s="53" t="s">
        <v>62</v>
      </c>
      <c r="AZ51" s="53"/>
      <c r="BA51" s="53"/>
      <c r="BB51" s="40"/>
      <c r="BC51" s="42">
        <f t="shared" si="0"/>
        <v>2</v>
      </c>
      <c r="BD51" s="26" t="s">
        <v>96</v>
      </c>
      <c r="BE51" s="26" t="s">
        <v>96</v>
      </c>
      <c r="BF51" s="26" t="s">
        <v>96</v>
      </c>
      <c r="BG51" s="26" t="s">
        <v>96</v>
      </c>
      <c r="BH51" s="26" t="s">
        <v>96</v>
      </c>
      <c r="BI51" s="26" t="s">
        <v>96</v>
      </c>
      <c r="BJ51" s="37" t="s">
        <v>65</v>
      </c>
      <c r="BK51" s="37" t="s">
        <v>65</v>
      </c>
      <c r="BL51" s="37" t="s">
        <v>65</v>
      </c>
      <c r="BM51" s="37" t="s">
        <v>65</v>
      </c>
      <c r="BN51" s="26" t="s">
        <v>86</v>
      </c>
      <c r="BO51" s="37" t="s">
        <v>65</v>
      </c>
      <c r="BP51" s="38" t="s">
        <v>65</v>
      </c>
      <c r="BQ51" s="26" t="s">
        <v>1119</v>
      </c>
      <c r="BR51" s="26"/>
      <c r="BS51" s="26" t="s">
        <v>65</v>
      </c>
      <c r="BT51" s="26" t="s">
        <v>1119</v>
      </c>
      <c r="BU51" s="26"/>
      <c r="BV51" s="26"/>
      <c r="BW51" s="26"/>
      <c r="BX51" s="26"/>
      <c r="BZ51" s="6" t="s">
        <v>1230</v>
      </c>
      <c r="CA51" s="268" t="s">
        <v>1228</v>
      </c>
      <c r="CB51" s="268" t="s">
        <v>1251</v>
      </c>
      <c r="CC51" s="29" t="s">
        <v>1284</v>
      </c>
      <c r="CD51" s="37" t="s">
        <v>1256</v>
      </c>
      <c r="CF51" s="373" t="s">
        <v>1529</v>
      </c>
      <c r="CG51" s="43"/>
    </row>
    <row r="52" spans="1:85" ht="78" hidden="1" x14ac:dyDescent="0.2">
      <c r="A52" s="580"/>
      <c r="B52" s="84">
        <v>1</v>
      </c>
      <c r="C52" s="371">
        <v>3</v>
      </c>
      <c r="D52" s="371" t="s">
        <v>282</v>
      </c>
      <c r="E52" s="27" t="s">
        <v>319</v>
      </c>
      <c r="F52" s="37" t="s">
        <v>320</v>
      </c>
      <c r="G52" s="29" t="s">
        <v>149</v>
      </c>
      <c r="H52" s="30" t="s">
        <v>321</v>
      </c>
      <c r="I52" s="31" t="s">
        <v>54</v>
      </c>
      <c r="J52" s="32" t="s">
        <v>55</v>
      </c>
      <c r="K52" s="37" t="s">
        <v>91</v>
      </c>
      <c r="L52" s="37">
        <v>1</v>
      </c>
      <c r="M52" s="37" t="s">
        <v>327</v>
      </c>
      <c r="N52" s="37" t="s">
        <v>58</v>
      </c>
      <c r="O52" s="37" t="s">
        <v>93</v>
      </c>
      <c r="P52" s="39" t="s">
        <v>94</v>
      </c>
      <c r="Q52" s="39">
        <v>0.97</v>
      </c>
      <c r="R52" s="39">
        <v>0.99</v>
      </c>
      <c r="S52" s="39"/>
      <c r="T52" s="52" t="s">
        <v>62</v>
      </c>
      <c r="U52" s="37" t="s">
        <v>95</v>
      </c>
      <c r="V52" s="53" t="s">
        <v>63</v>
      </c>
      <c r="W52" s="29" t="s">
        <v>90</v>
      </c>
      <c r="X52" s="29"/>
      <c r="Y52" s="54"/>
      <c r="Z52" s="54"/>
      <c r="AA52" s="54"/>
      <c r="AB52" s="53" t="s">
        <v>65</v>
      </c>
      <c r="AC52" s="53" t="s">
        <v>65</v>
      </c>
      <c r="AD52" s="53" t="s">
        <v>54</v>
      </c>
      <c r="AE52" s="38">
        <v>55.625883673594537</v>
      </c>
      <c r="AF52" s="38">
        <v>59.082082586267134</v>
      </c>
      <c r="AG52" s="38">
        <v>60.924005483436936</v>
      </c>
      <c r="AH52" s="38">
        <v>62.038737928941082</v>
      </c>
      <c r="AI52" s="38">
        <v>70.717735532178168</v>
      </c>
      <c r="AJ52" s="38">
        <v>79.680000000000007</v>
      </c>
      <c r="AK52" s="38">
        <v>82.23</v>
      </c>
      <c r="AL52" s="38">
        <v>86.14</v>
      </c>
      <c r="AM52" s="38">
        <v>85.99</v>
      </c>
      <c r="AN52" s="38">
        <v>86.101026367247599</v>
      </c>
      <c r="AO52" s="38">
        <v>88.746862638867455</v>
      </c>
      <c r="AP52" s="38">
        <v>96.425741641240421</v>
      </c>
      <c r="AQ52" s="38">
        <v>96.411984563163188</v>
      </c>
      <c r="AR52" s="38">
        <v>95.970014614899924</v>
      </c>
      <c r="AS52" s="38">
        <v>96.6079996119323</v>
      </c>
      <c r="AT52" s="38">
        <v>97.577098547291413</v>
      </c>
      <c r="AU52" s="38">
        <v>95.66</v>
      </c>
      <c r="AV52" s="53"/>
      <c r="AW52" s="53" t="s">
        <v>65</v>
      </c>
      <c r="AX52" s="53" t="s">
        <v>65</v>
      </c>
      <c r="AY52" s="53" t="s">
        <v>65</v>
      </c>
      <c r="AZ52" s="53"/>
      <c r="BA52" s="53"/>
      <c r="BB52" s="40"/>
      <c r="BC52" s="42">
        <f t="shared" si="0"/>
        <v>2</v>
      </c>
      <c r="BD52" s="26" t="s">
        <v>96</v>
      </c>
      <c r="BE52" s="26" t="s">
        <v>96</v>
      </c>
      <c r="BF52" s="26" t="s">
        <v>96</v>
      </c>
      <c r="BG52" s="26" t="s">
        <v>96</v>
      </c>
      <c r="BH52" s="26" t="s">
        <v>96</v>
      </c>
      <c r="BI52" s="26" t="s">
        <v>96</v>
      </c>
      <c r="BJ52" s="37" t="s">
        <v>65</v>
      </c>
      <c r="BK52" s="37" t="s">
        <v>65</v>
      </c>
      <c r="BL52" s="37" t="s">
        <v>65</v>
      </c>
      <c r="BM52" s="37" t="s">
        <v>65</v>
      </c>
      <c r="BN52" s="26" t="s">
        <v>86</v>
      </c>
      <c r="BO52" s="37" t="s">
        <v>65</v>
      </c>
      <c r="BP52" s="38" t="s">
        <v>65</v>
      </c>
      <c r="BQ52" s="26" t="s">
        <v>328</v>
      </c>
      <c r="BR52" s="26"/>
      <c r="BS52" s="26" t="s">
        <v>65</v>
      </c>
      <c r="BT52" s="26" t="s">
        <v>328</v>
      </c>
      <c r="BU52" s="26"/>
      <c r="BV52" s="26" t="s">
        <v>97</v>
      </c>
      <c r="BW52" s="26">
        <v>1</v>
      </c>
      <c r="BX52" s="26" t="s">
        <v>329</v>
      </c>
      <c r="BY52" s="216" t="s">
        <v>1220</v>
      </c>
      <c r="BZ52" s="268" t="s">
        <v>1230</v>
      </c>
      <c r="CA52" s="268" t="s">
        <v>1228</v>
      </c>
      <c r="CB52" s="6"/>
      <c r="CC52" s="29" t="s">
        <v>1256</v>
      </c>
      <c r="CD52" s="37" t="s">
        <v>1256</v>
      </c>
      <c r="CF52" s="373" t="s">
        <v>1529</v>
      </c>
      <c r="CG52" s="43"/>
    </row>
    <row r="53" spans="1:85" ht="143" hidden="1" x14ac:dyDescent="0.2">
      <c r="A53" s="580"/>
      <c r="B53" s="84">
        <v>1</v>
      </c>
      <c r="C53" s="371">
        <v>3</v>
      </c>
      <c r="D53" s="371" t="s">
        <v>282</v>
      </c>
      <c r="E53" s="130" t="s">
        <v>330</v>
      </c>
      <c r="F53" s="37" t="s">
        <v>331</v>
      </c>
      <c r="G53" s="37" t="s">
        <v>332</v>
      </c>
      <c r="H53" s="131" t="s">
        <v>1509</v>
      </c>
      <c r="I53" s="31" t="s">
        <v>54</v>
      </c>
      <c r="J53" s="32" t="s">
        <v>334</v>
      </c>
      <c r="K53" s="85" t="s">
        <v>335</v>
      </c>
      <c r="L53" s="85"/>
      <c r="M53" s="85" t="s">
        <v>336</v>
      </c>
      <c r="N53" s="85" t="s">
        <v>142</v>
      </c>
      <c r="O53" s="85" t="s">
        <v>337</v>
      </c>
      <c r="P53" s="38">
        <v>70.099999999999994</v>
      </c>
      <c r="Q53" s="30">
        <v>60</v>
      </c>
      <c r="R53" s="30">
        <v>47</v>
      </c>
      <c r="S53" s="30" t="s">
        <v>1434</v>
      </c>
      <c r="T53" s="52" t="s">
        <v>62</v>
      </c>
      <c r="U53" s="37" t="s">
        <v>338</v>
      </c>
      <c r="V53" s="53" t="s">
        <v>63</v>
      </c>
      <c r="W53" s="29" t="s">
        <v>90</v>
      </c>
      <c r="X53" s="29"/>
      <c r="Y53" s="54"/>
      <c r="Z53" s="54"/>
      <c r="AA53" s="54"/>
      <c r="AB53" s="53" t="s">
        <v>65</v>
      </c>
      <c r="AC53" s="53" t="s">
        <v>65</v>
      </c>
      <c r="AD53" s="53" t="s">
        <v>54</v>
      </c>
      <c r="AE53" s="94"/>
      <c r="AF53" s="94"/>
      <c r="AG53" s="94"/>
      <c r="AH53" s="94"/>
      <c r="AI53" s="94"/>
      <c r="AJ53" s="94"/>
      <c r="AK53" s="94"/>
      <c r="AL53" s="94">
        <v>18.323609999999999</v>
      </c>
      <c r="AM53" s="40">
        <v>26.8767</v>
      </c>
      <c r="AN53" s="40">
        <v>30.020790000000002</v>
      </c>
      <c r="AO53" s="40">
        <v>38.767659999999999</v>
      </c>
      <c r="AP53" s="40">
        <v>50.82029</v>
      </c>
      <c r="AQ53" s="40">
        <v>58.479889999999997</v>
      </c>
      <c r="AR53" s="40">
        <v>59.983759999999997</v>
      </c>
      <c r="AS53" s="40">
        <v>68.847610000000003</v>
      </c>
      <c r="AT53" s="40">
        <v>70.092560000000006</v>
      </c>
      <c r="AU53" s="53">
        <v>73.8</v>
      </c>
      <c r="AV53" s="95"/>
      <c r="AW53" s="95" t="s">
        <v>62</v>
      </c>
      <c r="AX53" s="95" t="s">
        <v>62</v>
      </c>
      <c r="AY53" s="95" t="s">
        <v>62</v>
      </c>
      <c r="AZ53" s="40"/>
      <c r="BA53" s="40"/>
      <c r="BB53" s="125"/>
      <c r="BC53" s="42">
        <f t="shared" si="0"/>
        <v>2</v>
      </c>
      <c r="BD53" s="84" t="s">
        <v>96</v>
      </c>
      <c r="BE53" s="84" t="s">
        <v>96</v>
      </c>
      <c r="BF53" s="84" t="s">
        <v>96</v>
      </c>
      <c r="BG53" s="84" t="s">
        <v>96</v>
      </c>
      <c r="BH53" s="84" t="s">
        <v>96</v>
      </c>
      <c r="BI53" s="26" t="s">
        <v>96</v>
      </c>
      <c r="BJ53" s="37" t="s">
        <v>65</v>
      </c>
      <c r="BK53" s="37" t="s">
        <v>65</v>
      </c>
      <c r="BL53" s="37" t="s">
        <v>65</v>
      </c>
      <c r="BM53" s="37" t="s">
        <v>65</v>
      </c>
      <c r="BN53" s="37" t="s">
        <v>65</v>
      </c>
      <c r="BO53" s="37" t="s">
        <v>65</v>
      </c>
      <c r="BP53" s="67"/>
      <c r="BQ53" s="26" t="s">
        <v>1120</v>
      </c>
      <c r="BR53" s="26"/>
      <c r="BS53" s="26" t="s">
        <v>65</v>
      </c>
      <c r="BT53" s="26" t="s">
        <v>1120</v>
      </c>
      <c r="BU53" s="26"/>
      <c r="BV53" s="26"/>
      <c r="BW53" s="26"/>
      <c r="BX53" s="26"/>
      <c r="BZ53" s="6" t="s">
        <v>1225</v>
      </c>
      <c r="CA53" s="268" t="s">
        <v>1228</v>
      </c>
      <c r="CB53" s="6"/>
      <c r="CC53" s="29" t="s">
        <v>1284</v>
      </c>
      <c r="CD53" s="37" t="s">
        <v>1284</v>
      </c>
      <c r="CF53" s="373" t="s">
        <v>1529</v>
      </c>
      <c r="CG53" s="43"/>
    </row>
    <row r="54" spans="1:85" ht="143" hidden="1" x14ac:dyDescent="0.2">
      <c r="A54" s="580"/>
      <c r="B54" s="84">
        <v>1</v>
      </c>
      <c r="C54" s="371">
        <v>3</v>
      </c>
      <c r="D54" s="371" t="s">
        <v>282</v>
      </c>
      <c r="E54" s="130" t="s">
        <v>330</v>
      </c>
      <c r="F54" s="37" t="s">
        <v>331</v>
      </c>
      <c r="G54" s="37" t="s">
        <v>332</v>
      </c>
      <c r="H54" s="131" t="s">
        <v>1509</v>
      </c>
      <c r="I54" s="31" t="s">
        <v>54</v>
      </c>
      <c r="J54" s="32" t="s">
        <v>55</v>
      </c>
      <c r="K54" s="37" t="s">
        <v>339</v>
      </c>
      <c r="L54" s="37"/>
      <c r="M54" s="37" t="s">
        <v>340</v>
      </c>
      <c r="N54" s="37" t="s">
        <v>58</v>
      </c>
      <c r="O54" s="37" t="s">
        <v>341</v>
      </c>
      <c r="P54" s="39">
        <v>9.6000000000000002E-2</v>
      </c>
      <c r="Q54" s="62">
        <v>0.08</v>
      </c>
      <c r="R54" s="62">
        <v>0.05</v>
      </c>
      <c r="S54" s="62" t="s">
        <v>1434</v>
      </c>
      <c r="T54" s="52" t="s">
        <v>62</v>
      </c>
      <c r="U54" s="132" t="s">
        <v>342</v>
      </c>
      <c r="V54" s="53" t="s">
        <v>343</v>
      </c>
      <c r="W54" s="29" t="s">
        <v>90</v>
      </c>
      <c r="X54" s="29"/>
      <c r="Y54" s="54"/>
      <c r="Z54" s="54"/>
      <c r="AA54" s="54"/>
      <c r="AB54" s="53" t="s">
        <v>278</v>
      </c>
      <c r="AC54" s="53" t="s">
        <v>65</v>
      </c>
      <c r="AD54" s="53" t="s">
        <v>54</v>
      </c>
      <c r="AE54" s="94"/>
      <c r="AF54" s="94"/>
      <c r="AG54" s="94"/>
      <c r="AH54" s="94"/>
      <c r="AI54" s="94"/>
      <c r="AJ54" s="94"/>
      <c r="AK54" s="94"/>
      <c r="AL54" s="133">
        <v>0.183</v>
      </c>
      <c r="AM54" s="133">
        <v>0.16700000000000001</v>
      </c>
      <c r="AN54" s="133">
        <v>0.13900000000000001</v>
      </c>
      <c r="AO54" s="133">
        <v>0.12</v>
      </c>
      <c r="AP54" s="133">
        <v>0.115</v>
      </c>
      <c r="AQ54" s="133">
        <v>0.13200000000000001</v>
      </c>
      <c r="AR54" s="133">
        <v>0.1128</v>
      </c>
      <c r="AS54" s="133">
        <v>0.10100000000000001</v>
      </c>
      <c r="AT54" s="133">
        <v>9.6000000000000002E-2</v>
      </c>
      <c r="AU54" s="133">
        <v>8.5999999999999993E-2</v>
      </c>
      <c r="AV54" s="95"/>
      <c r="AW54" s="95" t="s">
        <v>62</v>
      </c>
      <c r="AX54" s="95" t="s">
        <v>62</v>
      </c>
      <c r="AY54" s="95" t="s">
        <v>62</v>
      </c>
      <c r="AZ54" s="53" t="s">
        <v>344</v>
      </c>
      <c r="BA54" s="53"/>
      <c r="BB54" s="53"/>
      <c r="BC54" s="42">
        <f t="shared" si="0"/>
        <v>2</v>
      </c>
      <c r="BD54" s="84" t="s">
        <v>96</v>
      </c>
      <c r="BE54" s="84" t="s">
        <v>96</v>
      </c>
      <c r="BF54" s="84" t="s">
        <v>96</v>
      </c>
      <c r="BG54" s="84" t="s">
        <v>96</v>
      </c>
      <c r="BH54" s="84" t="s">
        <v>96</v>
      </c>
      <c r="BI54" s="26" t="s">
        <v>345</v>
      </c>
      <c r="BJ54" s="37" t="s">
        <v>65</v>
      </c>
      <c r="BK54" s="53" t="s">
        <v>62</v>
      </c>
      <c r="BL54" s="53" t="s">
        <v>62</v>
      </c>
      <c r="BM54" s="53" t="s">
        <v>62</v>
      </c>
      <c r="BN54" s="53" t="s">
        <v>62</v>
      </c>
      <c r="BO54" s="53" t="s">
        <v>65</v>
      </c>
      <c r="BP54" s="67"/>
      <c r="BQ54" s="26" t="s">
        <v>1121</v>
      </c>
      <c r="BR54" s="26"/>
      <c r="BS54" s="26" t="s">
        <v>65</v>
      </c>
      <c r="BT54" s="26" t="s">
        <v>1121</v>
      </c>
      <c r="BU54" s="26"/>
      <c r="BV54" s="26"/>
      <c r="BW54" s="26"/>
      <c r="BX54" s="26"/>
      <c r="BZ54" s="6" t="s">
        <v>1225</v>
      </c>
      <c r="CA54" s="268" t="s">
        <v>1228</v>
      </c>
      <c r="CB54" s="6"/>
      <c r="CC54" s="29" t="s">
        <v>1256</v>
      </c>
      <c r="CD54" s="37" t="s">
        <v>1372</v>
      </c>
      <c r="CE54" s="275" t="s">
        <v>1256</v>
      </c>
      <c r="CF54" s="373" t="s">
        <v>1529</v>
      </c>
      <c r="CG54" s="43"/>
    </row>
    <row r="55" spans="1:85" ht="180" hidden="1" x14ac:dyDescent="0.2">
      <c r="A55" s="580"/>
      <c r="B55" s="84">
        <v>1</v>
      </c>
      <c r="C55" s="371">
        <v>3</v>
      </c>
      <c r="D55" s="371" t="s">
        <v>282</v>
      </c>
      <c r="E55" s="130" t="s">
        <v>330</v>
      </c>
      <c r="F55" s="37" t="s">
        <v>331</v>
      </c>
      <c r="G55" s="37" t="s">
        <v>332</v>
      </c>
      <c r="H55" s="131" t="s">
        <v>1509</v>
      </c>
      <c r="I55" s="31" t="s">
        <v>54</v>
      </c>
      <c r="J55" s="32" t="s">
        <v>55</v>
      </c>
      <c r="K55" s="37" t="s">
        <v>346</v>
      </c>
      <c r="L55" s="37"/>
      <c r="M55" s="37" t="s">
        <v>347</v>
      </c>
      <c r="N55" s="37" t="s">
        <v>58</v>
      </c>
      <c r="O55" s="37" t="s">
        <v>341</v>
      </c>
      <c r="P55" s="62">
        <v>0.45200000000000001</v>
      </c>
      <c r="Q55" s="62" t="s">
        <v>348</v>
      </c>
      <c r="R55" s="62" t="s">
        <v>348</v>
      </c>
      <c r="S55" s="62"/>
      <c r="T55" s="52" t="s">
        <v>62</v>
      </c>
      <c r="U55" s="132" t="s">
        <v>342</v>
      </c>
      <c r="V55" s="53" t="s">
        <v>343</v>
      </c>
      <c r="W55" s="29" t="s">
        <v>90</v>
      </c>
      <c r="X55" s="29"/>
      <c r="Y55" s="54"/>
      <c r="Z55" s="54"/>
      <c r="AA55" s="54"/>
      <c r="AB55" s="53" t="s">
        <v>278</v>
      </c>
      <c r="AC55" s="53" t="s">
        <v>65</v>
      </c>
      <c r="AD55" s="53" t="s">
        <v>54</v>
      </c>
      <c r="AE55" s="94"/>
      <c r="AF55" s="94"/>
      <c r="AG55" s="94"/>
      <c r="AH55" s="94"/>
      <c r="AI55" s="94"/>
      <c r="AJ55" s="94"/>
      <c r="AK55" s="94"/>
      <c r="AL55" s="133">
        <v>0.41299999999999998</v>
      </c>
      <c r="AM55" s="133">
        <v>0.47799999999999998</v>
      </c>
      <c r="AN55" s="133">
        <v>0.48399999999999999</v>
      </c>
      <c r="AO55" s="133">
        <v>0.48199999999999998</v>
      </c>
      <c r="AP55" s="133">
        <v>0.48899999999999999</v>
      </c>
      <c r="AQ55" s="133">
        <v>0.498</v>
      </c>
      <c r="AR55" s="133">
        <v>0.5212</v>
      </c>
      <c r="AS55" s="133">
        <v>0.47699999999999998</v>
      </c>
      <c r="AT55" s="133">
        <v>0.45200000000000001</v>
      </c>
      <c r="AU55" s="133">
        <v>0.34699999999999998</v>
      </c>
      <c r="AV55" s="95"/>
      <c r="AW55" s="95" t="s">
        <v>62</v>
      </c>
      <c r="AX55" s="95" t="s">
        <v>62</v>
      </c>
      <c r="AY55" s="95" t="s">
        <v>62</v>
      </c>
      <c r="AZ55" s="53" t="s">
        <v>349</v>
      </c>
      <c r="BA55" s="53"/>
      <c r="BB55" s="53"/>
      <c r="BC55" s="42">
        <f t="shared" si="0"/>
        <v>2</v>
      </c>
      <c r="BD55" s="84" t="s">
        <v>96</v>
      </c>
      <c r="BE55" s="84" t="s">
        <v>96</v>
      </c>
      <c r="BF55" s="84" t="s">
        <v>96</v>
      </c>
      <c r="BG55" s="84" t="s">
        <v>96</v>
      </c>
      <c r="BH55" s="84" t="s">
        <v>96</v>
      </c>
      <c r="BI55" s="26" t="s">
        <v>345</v>
      </c>
      <c r="BJ55" s="37" t="s">
        <v>65</v>
      </c>
      <c r="BK55" s="53" t="s">
        <v>62</v>
      </c>
      <c r="BL55" s="53" t="s">
        <v>62</v>
      </c>
      <c r="BM55" s="53" t="s">
        <v>62</v>
      </c>
      <c r="BN55" s="53" t="s">
        <v>62</v>
      </c>
      <c r="BO55" s="53" t="s">
        <v>65</v>
      </c>
      <c r="BP55" s="67"/>
      <c r="BQ55" s="26" t="s">
        <v>1122</v>
      </c>
      <c r="BR55" s="26"/>
      <c r="BS55" s="26" t="s">
        <v>65</v>
      </c>
      <c r="BT55" s="26" t="s">
        <v>1122</v>
      </c>
      <c r="BU55" s="26"/>
      <c r="BV55" s="26"/>
      <c r="BW55" s="26"/>
      <c r="BX55" s="26"/>
      <c r="BZ55" s="268" t="s">
        <v>1225</v>
      </c>
      <c r="CA55" s="268" t="s">
        <v>1228</v>
      </c>
      <c r="CB55" s="6"/>
      <c r="CC55" s="29" t="s">
        <v>1256</v>
      </c>
      <c r="CD55" s="37" t="s">
        <v>1372</v>
      </c>
      <c r="CE55" s="275" t="s">
        <v>1256</v>
      </c>
      <c r="CF55" s="373" t="s">
        <v>1529</v>
      </c>
      <c r="CG55" s="43"/>
    </row>
    <row r="56" spans="1:85" ht="143" hidden="1" x14ac:dyDescent="0.2">
      <c r="A56" s="580"/>
      <c r="B56" s="84">
        <v>1</v>
      </c>
      <c r="C56" s="371">
        <v>3</v>
      </c>
      <c r="D56" s="371" t="s">
        <v>282</v>
      </c>
      <c r="E56" s="130" t="s">
        <v>330</v>
      </c>
      <c r="F56" s="37" t="s">
        <v>331</v>
      </c>
      <c r="G56" s="37" t="s">
        <v>332</v>
      </c>
      <c r="H56" s="131" t="s">
        <v>1509</v>
      </c>
      <c r="I56" s="31" t="s">
        <v>54</v>
      </c>
      <c r="J56" s="32" t="s">
        <v>55</v>
      </c>
      <c r="K56" s="33" t="s">
        <v>350</v>
      </c>
      <c r="L56" s="33">
        <v>1</v>
      </c>
      <c r="M56" s="35" t="s">
        <v>351</v>
      </c>
      <c r="N56" s="35" t="s">
        <v>58</v>
      </c>
      <c r="O56" s="35" t="s">
        <v>352</v>
      </c>
      <c r="P56" s="56">
        <v>0.25</v>
      </c>
      <c r="Q56" s="48">
        <v>0.35</v>
      </c>
      <c r="R56" s="48">
        <v>0.7</v>
      </c>
      <c r="S56" s="48"/>
      <c r="T56" s="39" t="s">
        <v>62</v>
      </c>
      <c r="U56" s="37" t="s">
        <v>353</v>
      </c>
      <c r="V56" s="26" t="s">
        <v>136</v>
      </c>
      <c r="W56" s="134" t="s">
        <v>128</v>
      </c>
      <c r="X56" s="134" t="s">
        <v>353</v>
      </c>
      <c r="Y56" s="134"/>
      <c r="Z56" s="29"/>
      <c r="AA56" s="29"/>
      <c r="AB56" s="37" t="s">
        <v>62</v>
      </c>
      <c r="AC56" s="37" t="s">
        <v>278</v>
      </c>
      <c r="AD56" s="26"/>
      <c r="AE56" s="26"/>
      <c r="AF56" s="26"/>
      <c r="AG56" s="26"/>
      <c r="AH56" s="26"/>
      <c r="AI56" s="26"/>
      <c r="AJ56" s="26"/>
      <c r="AK56" s="26"/>
      <c r="AL56" s="26"/>
      <c r="AM56" s="26"/>
      <c r="AN56" s="26"/>
      <c r="AO56" s="26"/>
      <c r="AP56" s="26"/>
      <c r="AQ56" s="26"/>
      <c r="AR56" s="26"/>
      <c r="AS56" s="26"/>
      <c r="AT56" s="135">
        <v>0.25</v>
      </c>
      <c r="AU56" s="26"/>
      <c r="AV56" s="77"/>
      <c r="AW56" s="95" t="s">
        <v>62</v>
      </c>
      <c r="AX56" s="95" t="s">
        <v>62</v>
      </c>
      <c r="AY56" s="136" t="s">
        <v>67</v>
      </c>
      <c r="AZ56" s="137"/>
      <c r="BA56" s="137"/>
      <c r="BB56" s="77">
        <v>1</v>
      </c>
      <c r="BC56" s="42">
        <f t="shared" si="0"/>
        <v>2</v>
      </c>
      <c r="BD56" s="137"/>
      <c r="BE56" s="137"/>
      <c r="BF56" s="137"/>
      <c r="BG56" s="137"/>
      <c r="BH56" s="137"/>
      <c r="BI56" s="26"/>
      <c r="BJ56" s="26" t="s">
        <v>65</v>
      </c>
      <c r="BK56" s="37" t="s">
        <v>65</v>
      </c>
      <c r="BL56" s="37" t="s">
        <v>65</v>
      </c>
      <c r="BM56" s="37" t="s">
        <v>65</v>
      </c>
      <c r="BN56" s="26" t="s">
        <v>952</v>
      </c>
      <c r="BO56" s="38" t="s">
        <v>65</v>
      </c>
      <c r="BP56" s="67"/>
      <c r="BQ56" s="26" t="s">
        <v>354</v>
      </c>
      <c r="BR56" s="26"/>
      <c r="BS56" s="26" t="s">
        <v>65</v>
      </c>
      <c r="BT56" s="26" t="s">
        <v>354</v>
      </c>
      <c r="BU56" s="26"/>
      <c r="BV56" s="26"/>
      <c r="BW56" s="26"/>
      <c r="BX56" s="26" t="s">
        <v>355</v>
      </c>
      <c r="BZ56" s="6" t="s">
        <v>1230</v>
      </c>
      <c r="CA56" s="268" t="s">
        <v>1228</v>
      </c>
      <c r="CB56" s="6"/>
      <c r="CC56" s="29" t="s">
        <v>1282</v>
      </c>
      <c r="CD56" s="37" t="s">
        <v>1256</v>
      </c>
      <c r="CF56" s="373" t="s">
        <v>1529</v>
      </c>
      <c r="CG56" s="43"/>
    </row>
    <row r="57" spans="1:85" ht="143" hidden="1" x14ac:dyDescent="0.2">
      <c r="A57" s="580"/>
      <c r="B57" s="84">
        <v>1</v>
      </c>
      <c r="C57" s="371">
        <v>3</v>
      </c>
      <c r="D57" s="371" t="s">
        <v>282</v>
      </c>
      <c r="E57" s="130" t="s">
        <v>330</v>
      </c>
      <c r="F57" s="37" t="s">
        <v>331</v>
      </c>
      <c r="G57" s="37" t="s">
        <v>332</v>
      </c>
      <c r="H57" s="131" t="s">
        <v>1509</v>
      </c>
      <c r="I57" s="31" t="s">
        <v>54</v>
      </c>
      <c r="J57" s="32" t="s">
        <v>55</v>
      </c>
      <c r="K57" s="33" t="s">
        <v>356</v>
      </c>
      <c r="L57" s="33">
        <v>1</v>
      </c>
      <c r="M57" s="35" t="s">
        <v>357</v>
      </c>
      <c r="N57" s="35" t="s">
        <v>58</v>
      </c>
      <c r="O57" s="35" t="s">
        <v>352</v>
      </c>
      <c r="P57" s="138">
        <v>0.14899999999999999</v>
      </c>
      <c r="Q57" s="48">
        <v>0.25</v>
      </c>
      <c r="R57" s="48">
        <v>0.7</v>
      </c>
      <c r="S57" s="48" t="s">
        <v>1434</v>
      </c>
      <c r="T57" s="39" t="s">
        <v>62</v>
      </c>
      <c r="U57" s="37" t="s">
        <v>353</v>
      </c>
      <c r="V57" s="26" t="s">
        <v>136</v>
      </c>
      <c r="W57" s="134" t="s">
        <v>128</v>
      </c>
      <c r="X57" s="29" t="s">
        <v>353</v>
      </c>
      <c r="Y57" s="29"/>
      <c r="Z57" s="29"/>
      <c r="AA57" s="29"/>
      <c r="AB57" s="37" t="s">
        <v>62</v>
      </c>
      <c r="AC57" s="37" t="s">
        <v>278</v>
      </c>
      <c r="AD57" s="26"/>
      <c r="AE57" s="26"/>
      <c r="AF57" s="26"/>
      <c r="AG57" s="26"/>
      <c r="AH57" s="26"/>
      <c r="AI57" s="26"/>
      <c r="AJ57" s="26"/>
      <c r="AK57" s="26"/>
      <c r="AL57" s="26"/>
      <c r="AM57" s="26"/>
      <c r="AN57" s="26"/>
      <c r="AO57" s="26"/>
      <c r="AP57" s="26"/>
      <c r="AQ57" s="26"/>
      <c r="AR57" s="26"/>
      <c r="AS57" s="26"/>
      <c r="AT57" s="135">
        <v>0.14899999999999999</v>
      </c>
      <c r="AU57" s="26"/>
      <c r="AV57" s="77"/>
      <c r="AW57" s="95" t="s">
        <v>62</v>
      </c>
      <c r="AX57" s="95" t="s">
        <v>62</v>
      </c>
      <c r="AY57" s="136" t="s">
        <v>67</v>
      </c>
      <c r="AZ57" s="137"/>
      <c r="BA57" s="137"/>
      <c r="BB57" s="77">
        <v>1</v>
      </c>
      <c r="BC57" s="42">
        <f t="shared" si="0"/>
        <v>2</v>
      </c>
      <c r="BD57" s="137"/>
      <c r="BE57" s="137"/>
      <c r="BF57" s="137"/>
      <c r="BG57" s="137"/>
      <c r="BH57" s="137"/>
      <c r="BI57" s="26"/>
      <c r="BJ57" s="26" t="s">
        <v>65</v>
      </c>
      <c r="BK57" s="37" t="s">
        <v>65</v>
      </c>
      <c r="BL57" s="37" t="s">
        <v>65</v>
      </c>
      <c r="BM57" s="37" t="s">
        <v>65</v>
      </c>
      <c r="BN57" s="26" t="s">
        <v>952</v>
      </c>
      <c r="BO57" s="38" t="s">
        <v>65</v>
      </c>
      <c r="BP57" s="67"/>
      <c r="BQ57" s="26" t="s">
        <v>358</v>
      </c>
      <c r="BR57" s="26"/>
      <c r="BS57" s="26" t="s">
        <v>65</v>
      </c>
      <c r="BT57" s="26" t="s">
        <v>358</v>
      </c>
      <c r="BU57" s="26"/>
      <c r="BV57" s="26"/>
      <c r="BW57" s="26"/>
      <c r="BX57" s="26" t="s">
        <v>359</v>
      </c>
      <c r="BZ57" s="6" t="s">
        <v>1230</v>
      </c>
      <c r="CA57" s="268" t="s">
        <v>1228</v>
      </c>
      <c r="CB57" s="6"/>
      <c r="CC57" s="29" t="s">
        <v>1282</v>
      </c>
      <c r="CD57" s="37" t="s">
        <v>1256</v>
      </c>
      <c r="CF57" s="373" t="s">
        <v>1529</v>
      </c>
      <c r="CG57" s="43"/>
    </row>
    <row r="58" spans="1:85" ht="104" hidden="1" x14ac:dyDescent="0.2">
      <c r="A58" s="580"/>
      <c r="B58" s="84">
        <v>1</v>
      </c>
      <c r="C58" s="371">
        <v>3</v>
      </c>
      <c r="D58" s="371" t="s">
        <v>282</v>
      </c>
      <c r="E58" s="139" t="s">
        <v>360</v>
      </c>
      <c r="F58" s="37" t="s">
        <v>361</v>
      </c>
      <c r="G58" s="29" t="s">
        <v>149</v>
      </c>
      <c r="H58" s="44" t="s">
        <v>1510</v>
      </c>
      <c r="I58" s="31" t="s">
        <v>110</v>
      </c>
      <c r="J58" s="32" t="s">
        <v>55</v>
      </c>
      <c r="K58" s="37" t="s">
        <v>363</v>
      </c>
      <c r="L58" s="37"/>
      <c r="M58" s="37" t="s">
        <v>364</v>
      </c>
      <c r="N58" s="37" t="s">
        <v>58</v>
      </c>
      <c r="O58" s="37" t="s">
        <v>83</v>
      </c>
      <c r="P58" s="39" t="s">
        <v>365</v>
      </c>
      <c r="Q58" s="39" t="s">
        <v>115</v>
      </c>
      <c r="R58" s="39">
        <v>7.4999999999999997E-2</v>
      </c>
      <c r="S58" s="39"/>
      <c r="T58" s="140" t="s">
        <v>62</v>
      </c>
      <c r="U58" s="37" t="s">
        <v>338</v>
      </c>
      <c r="V58" s="53" t="s">
        <v>63</v>
      </c>
      <c r="W58" s="29" t="s">
        <v>90</v>
      </c>
      <c r="X58" s="29"/>
      <c r="Y58" s="54"/>
      <c r="Z58" s="54"/>
      <c r="AA58" s="54"/>
      <c r="AB58" s="53" t="s">
        <v>65</v>
      </c>
      <c r="AC58" s="53" t="s">
        <v>62</v>
      </c>
      <c r="AD58" s="53"/>
      <c r="AE58" s="53"/>
      <c r="AF58" s="53"/>
      <c r="AG58" s="53"/>
      <c r="AH58" s="53"/>
      <c r="AI58" s="53"/>
      <c r="AJ58" s="53"/>
      <c r="AK58" s="53"/>
      <c r="AL58" s="141"/>
      <c r="AM58" s="53"/>
      <c r="AN58" s="53"/>
      <c r="AO58" s="53"/>
      <c r="AP58" s="53"/>
      <c r="AQ58" s="53"/>
      <c r="AR58" s="141"/>
      <c r="AS58" s="53"/>
      <c r="AT58" s="53"/>
      <c r="AU58" s="141">
        <v>8.3000000000000004E-2</v>
      </c>
      <c r="AV58" s="53"/>
      <c r="AW58" s="53" t="s">
        <v>65</v>
      </c>
      <c r="AX58" s="53" t="s">
        <v>62</v>
      </c>
      <c r="AY58" s="53" t="s">
        <v>67</v>
      </c>
      <c r="AZ58" s="53"/>
      <c r="BA58" s="53"/>
      <c r="BB58" s="53"/>
      <c r="BC58" s="42">
        <f t="shared" si="0"/>
        <v>1</v>
      </c>
      <c r="BD58" s="84" t="s">
        <v>96</v>
      </c>
      <c r="BE58" s="84" t="s">
        <v>96</v>
      </c>
      <c r="BF58" s="84" t="s">
        <v>96</v>
      </c>
      <c r="BG58" s="84" t="s">
        <v>96</v>
      </c>
      <c r="BH58" s="84" t="s">
        <v>96</v>
      </c>
      <c r="BI58" s="26" t="s">
        <v>366</v>
      </c>
      <c r="BJ58" s="37" t="s">
        <v>367</v>
      </c>
      <c r="BK58" s="37" t="s">
        <v>65</v>
      </c>
      <c r="BL58" s="37" t="s">
        <v>65</v>
      </c>
      <c r="BM58" s="53" t="s">
        <v>62</v>
      </c>
      <c r="BN58" s="53" t="s">
        <v>62</v>
      </c>
      <c r="BO58" s="53" t="s">
        <v>65</v>
      </c>
      <c r="BP58" s="67"/>
      <c r="BQ58" s="26" t="s">
        <v>1123</v>
      </c>
      <c r="BR58" s="26"/>
      <c r="BS58" s="26" t="s">
        <v>65</v>
      </c>
      <c r="BT58" s="26" t="s">
        <v>1123</v>
      </c>
      <c r="BU58" s="26"/>
      <c r="BV58" s="26"/>
      <c r="BW58" s="26"/>
      <c r="BX58" s="26"/>
      <c r="BZ58" s="6" t="s">
        <v>1225</v>
      </c>
      <c r="CA58" s="268" t="s">
        <v>1228</v>
      </c>
      <c r="CB58" s="6"/>
      <c r="CC58" s="29" t="s">
        <v>1256</v>
      </c>
      <c r="CD58" s="112" t="s">
        <v>1256</v>
      </c>
      <c r="CF58" s="373" t="s">
        <v>1529</v>
      </c>
      <c r="CG58" s="43"/>
    </row>
    <row r="59" spans="1:85" ht="65" hidden="1" x14ac:dyDescent="0.2">
      <c r="A59" s="372"/>
      <c r="B59" s="84"/>
      <c r="C59" s="371">
        <v>4</v>
      </c>
      <c r="D59" s="371" t="s">
        <v>368</v>
      </c>
      <c r="E59" s="51" t="s">
        <v>406</v>
      </c>
      <c r="F59" s="37" t="s">
        <v>407</v>
      </c>
      <c r="G59" s="29" t="s">
        <v>371</v>
      </c>
      <c r="H59" s="44" t="s">
        <v>1511</v>
      </c>
      <c r="I59" s="31" t="s">
        <v>54</v>
      </c>
      <c r="J59" s="32" t="s">
        <v>409</v>
      </c>
      <c r="K59" s="37" t="s">
        <v>1493</v>
      </c>
      <c r="L59" s="37"/>
      <c r="M59" s="37" t="s">
        <v>1479</v>
      </c>
      <c r="N59" s="37" t="s">
        <v>58</v>
      </c>
      <c r="O59" s="37" t="s">
        <v>412</v>
      </c>
      <c r="P59" s="39">
        <v>0.49399999999999999</v>
      </c>
      <c r="Q59" s="39">
        <v>0.56999999999999995</v>
      </c>
      <c r="R59" s="39">
        <v>0.8</v>
      </c>
      <c r="S59" s="147"/>
      <c r="T59" s="147" t="s">
        <v>65</v>
      </c>
      <c r="U59" s="37" t="s">
        <v>377</v>
      </c>
      <c r="V59" s="37" t="s">
        <v>63</v>
      </c>
      <c r="W59" s="29" t="s">
        <v>371</v>
      </c>
      <c r="X59" s="29"/>
      <c r="Y59" s="29"/>
      <c r="Z59" s="29"/>
      <c r="AA59" s="29"/>
      <c r="AB59" s="37" t="s">
        <v>65</v>
      </c>
      <c r="AC59" s="37" t="s">
        <v>65</v>
      </c>
      <c r="AD59" s="37" t="s">
        <v>54</v>
      </c>
      <c r="AE59" s="45">
        <v>0.23400000000000001</v>
      </c>
      <c r="AF59" s="45">
        <v>0.24099999999999999</v>
      </c>
      <c r="AG59" s="45">
        <v>0.23699999999999999</v>
      </c>
      <c r="AH59" s="45">
        <v>0.25600000000000001</v>
      </c>
      <c r="AI59" s="45">
        <v>0.25800000000000001</v>
      </c>
      <c r="AJ59" s="45">
        <v>0.28399999999999997</v>
      </c>
      <c r="AK59" s="45">
        <v>0.3</v>
      </c>
      <c r="AL59" s="45">
        <v>0.316</v>
      </c>
      <c r="AM59" s="45">
        <v>0.34100000000000003</v>
      </c>
      <c r="AN59" s="45">
        <v>0.35699999999999998</v>
      </c>
      <c r="AO59" s="45">
        <v>0.371</v>
      </c>
      <c r="AP59" s="45">
        <v>0.40400000000000003</v>
      </c>
      <c r="AQ59" s="45">
        <v>0.41699999999999998</v>
      </c>
      <c r="AR59" s="45">
        <v>0.45200000000000001</v>
      </c>
      <c r="AS59" s="45">
        <v>0.47799999999999998</v>
      </c>
      <c r="AT59" s="45">
        <v>0.49399999999999999</v>
      </c>
      <c r="AU59" s="45">
        <v>0.51500000000000001</v>
      </c>
      <c r="AV59" s="38"/>
      <c r="AW59" s="37" t="s">
        <v>65</v>
      </c>
      <c r="AX59" s="37" t="s">
        <v>62</v>
      </c>
      <c r="AY59" s="37" t="s">
        <v>62</v>
      </c>
      <c r="AZ59" s="37"/>
      <c r="BA59" s="324" t="s">
        <v>1440</v>
      </c>
      <c r="BB59" s="40"/>
      <c r="BC59" s="42">
        <f>IF(BJ59="Sí",2,IF(BJ59="Parcialmente",1,IF(BJ59="No",0,-1)))</f>
        <v>2</v>
      </c>
      <c r="BD59" s="26"/>
      <c r="BE59" s="26"/>
      <c r="BF59" s="26"/>
      <c r="BG59" s="26"/>
      <c r="BH59" s="26"/>
      <c r="BI59" s="26"/>
      <c r="BJ59" s="38" t="s">
        <v>65</v>
      </c>
      <c r="BK59" s="37" t="s">
        <v>65</v>
      </c>
      <c r="BL59" s="37" t="s">
        <v>65</v>
      </c>
      <c r="BM59" s="37" t="s">
        <v>65</v>
      </c>
      <c r="BN59" s="26" t="s">
        <v>86</v>
      </c>
      <c r="BO59" s="37" t="s">
        <v>65</v>
      </c>
      <c r="BP59" s="38" t="s">
        <v>65</v>
      </c>
      <c r="BQ59" s="26" t="s">
        <v>1131</v>
      </c>
      <c r="BR59" s="26"/>
      <c r="BS59" s="26" t="s">
        <v>65</v>
      </c>
      <c r="BT59" s="26" t="s">
        <v>1131</v>
      </c>
      <c r="BU59" s="26"/>
      <c r="BV59" s="26"/>
      <c r="BW59" s="26"/>
      <c r="BX59" s="26"/>
      <c r="BZ59" s="6" t="s">
        <v>1230</v>
      </c>
      <c r="CA59" s="268" t="s">
        <v>1228</v>
      </c>
      <c r="CB59" s="6"/>
      <c r="CC59" s="268" t="s">
        <v>1256</v>
      </c>
      <c r="CD59" s="37" t="s">
        <v>1352</v>
      </c>
      <c r="CF59" s="373" t="s">
        <v>1530</v>
      </c>
      <c r="CG59" s="43"/>
    </row>
    <row r="60" spans="1:85" ht="52" hidden="1" x14ac:dyDescent="0.2">
      <c r="A60" s="570">
        <v>4</v>
      </c>
      <c r="B60" s="26">
        <v>1</v>
      </c>
      <c r="C60" s="371">
        <v>4</v>
      </c>
      <c r="D60" s="371" t="s">
        <v>368</v>
      </c>
      <c r="E60" s="51" t="s">
        <v>369</v>
      </c>
      <c r="F60" s="37" t="s">
        <v>370</v>
      </c>
      <c r="G60" s="29" t="s">
        <v>371</v>
      </c>
      <c r="H60" s="44" t="s">
        <v>372</v>
      </c>
      <c r="I60" s="31" t="s">
        <v>54</v>
      </c>
      <c r="J60" s="32" t="s">
        <v>373</v>
      </c>
      <c r="K60" s="37" t="s">
        <v>374</v>
      </c>
      <c r="L60" s="37"/>
      <c r="M60" s="37" t="s">
        <v>375</v>
      </c>
      <c r="N60" s="37" t="s">
        <v>58</v>
      </c>
      <c r="O60" s="37" t="s">
        <v>376</v>
      </c>
      <c r="P60" s="39">
        <v>0.77800000000000002</v>
      </c>
      <c r="Q60" s="39">
        <v>0.83</v>
      </c>
      <c r="R60" s="39">
        <v>0.95</v>
      </c>
      <c r="S60" s="147"/>
      <c r="T60" s="142" t="s">
        <v>62</v>
      </c>
      <c r="U60" s="37" t="s">
        <v>377</v>
      </c>
      <c r="V60" s="37" t="s">
        <v>63</v>
      </c>
      <c r="W60" s="29" t="s">
        <v>371</v>
      </c>
      <c r="X60" s="29"/>
      <c r="Y60" s="29"/>
      <c r="Z60" s="29"/>
      <c r="AA60" s="29"/>
      <c r="AB60" s="37" t="s">
        <v>65</v>
      </c>
      <c r="AC60" s="37" t="s">
        <v>65</v>
      </c>
      <c r="AD60" s="37" t="s">
        <v>54</v>
      </c>
      <c r="AE60" s="45">
        <v>0.58440000000000003</v>
      </c>
      <c r="AF60" s="45">
        <v>0.52159999999999995</v>
      </c>
      <c r="AG60" s="45">
        <v>0.57430000000000003</v>
      </c>
      <c r="AH60" s="45">
        <v>0.60509999999999997</v>
      </c>
      <c r="AI60" s="45">
        <v>0.61680000000000001</v>
      </c>
      <c r="AJ60" s="45">
        <v>0.64900000000000002</v>
      </c>
      <c r="AK60" s="45">
        <v>0.68869999999999998</v>
      </c>
      <c r="AL60" s="45">
        <v>0.70650000000000002</v>
      </c>
      <c r="AM60" s="45">
        <v>0.71299999999999997</v>
      </c>
      <c r="AN60" s="45">
        <v>0.75239999999999996</v>
      </c>
      <c r="AO60" s="45">
        <v>0.78610000000000002</v>
      </c>
      <c r="AP60" s="45">
        <v>0.80310000000000004</v>
      </c>
      <c r="AQ60" s="45">
        <v>0.75539999999999996</v>
      </c>
      <c r="AR60" s="45">
        <v>0.78210000000000002</v>
      </c>
      <c r="AS60" s="45">
        <v>0.77310000000000001</v>
      </c>
      <c r="AT60" s="45">
        <v>0.77810000000000001</v>
      </c>
      <c r="AU60" s="45">
        <v>0.79479999999999995</v>
      </c>
      <c r="AV60" s="45"/>
      <c r="AW60" s="37" t="s">
        <v>65</v>
      </c>
      <c r="AX60" s="37" t="s">
        <v>62</v>
      </c>
      <c r="AY60" s="37" t="s">
        <v>62</v>
      </c>
      <c r="AZ60" s="37" t="s">
        <v>378</v>
      </c>
      <c r="BA60" s="324" t="s">
        <v>1439</v>
      </c>
      <c r="BB60" s="40"/>
      <c r="BC60" s="42">
        <f t="shared" si="0"/>
        <v>2</v>
      </c>
      <c r="BD60" s="84" t="s">
        <v>96</v>
      </c>
      <c r="BE60" s="84" t="s">
        <v>96</v>
      </c>
      <c r="BF60" s="84" t="s">
        <v>96</v>
      </c>
      <c r="BG60" s="84" t="s">
        <v>96</v>
      </c>
      <c r="BH60" s="84" t="s">
        <v>96</v>
      </c>
      <c r="BI60" s="26" t="s">
        <v>96</v>
      </c>
      <c r="BJ60" s="38" t="s">
        <v>65</v>
      </c>
      <c r="BK60" s="37" t="s">
        <v>65</v>
      </c>
      <c r="BL60" s="37" t="s">
        <v>65</v>
      </c>
      <c r="BM60" s="37" t="s">
        <v>65</v>
      </c>
      <c r="BN60" s="26" t="s">
        <v>86</v>
      </c>
      <c r="BO60" s="37" t="s">
        <v>65</v>
      </c>
      <c r="BP60" s="67"/>
      <c r="BQ60" s="26" t="s">
        <v>1124</v>
      </c>
      <c r="BR60" s="26"/>
      <c r="BS60" s="26" t="s">
        <v>65</v>
      </c>
      <c r="BT60" s="26" t="s">
        <v>1124</v>
      </c>
      <c r="BU60" s="26"/>
      <c r="BV60" s="26"/>
      <c r="BW60" s="26"/>
      <c r="BX60" s="26"/>
      <c r="BZ60" s="6" t="s">
        <v>1230</v>
      </c>
      <c r="CA60" s="268" t="s">
        <v>1228</v>
      </c>
      <c r="CB60" s="6"/>
      <c r="CC60" s="274" t="s">
        <v>1286</v>
      </c>
      <c r="CD60" s="37" t="s">
        <v>1346</v>
      </c>
      <c r="CE60" s="275" t="s">
        <v>1412</v>
      </c>
      <c r="CF60" s="373" t="s">
        <v>1530</v>
      </c>
      <c r="CG60" s="43"/>
    </row>
    <row r="61" spans="1:85" ht="117" hidden="1" x14ac:dyDescent="0.2">
      <c r="A61" s="571"/>
      <c r="B61" s="37">
        <v>1</v>
      </c>
      <c r="C61" s="371">
        <v>4</v>
      </c>
      <c r="D61" s="371" t="s">
        <v>368</v>
      </c>
      <c r="E61" s="51" t="s">
        <v>369</v>
      </c>
      <c r="F61" s="37" t="s">
        <v>370</v>
      </c>
      <c r="G61" s="29" t="s">
        <v>381</v>
      </c>
      <c r="H61" s="44" t="s">
        <v>372</v>
      </c>
      <c r="I61" s="31" t="s">
        <v>110</v>
      </c>
      <c r="J61" s="32" t="s">
        <v>55</v>
      </c>
      <c r="K61" s="37" t="s">
        <v>396</v>
      </c>
      <c r="L61" s="37"/>
      <c r="M61" s="37" t="s">
        <v>397</v>
      </c>
      <c r="N61" s="37" t="s">
        <v>58</v>
      </c>
      <c r="O61" s="37" t="s">
        <v>398</v>
      </c>
      <c r="P61" s="39">
        <v>0.33450000000000002</v>
      </c>
      <c r="Q61" s="39">
        <v>0.41089999999999999</v>
      </c>
      <c r="R61" s="39">
        <v>0.44519999999999998</v>
      </c>
      <c r="S61" s="147"/>
      <c r="T61" s="142" t="s">
        <v>62</v>
      </c>
      <c r="U61" s="37" t="s">
        <v>377</v>
      </c>
      <c r="V61" s="37"/>
      <c r="W61" s="29"/>
      <c r="X61" s="29"/>
      <c r="Y61" s="29"/>
      <c r="Z61" s="29"/>
      <c r="AA61" s="29"/>
      <c r="AB61" s="37" t="s">
        <v>65</v>
      </c>
      <c r="AC61" s="37"/>
      <c r="AD61" s="37"/>
      <c r="AE61" s="37"/>
      <c r="AF61" s="37"/>
      <c r="AG61" s="37"/>
      <c r="AH61" s="37"/>
      <c r="AI61" s="37"/>
      <c r="AJ61" s="37"/>
      <c r="AK61" s="37"/>
      <c r="AL61" s="37"/>
      <c r="AM61" s="37"/>
      <c r="AN61" s="37"/>
      <c r="AO61" s="37"/>
      <c r="AP61" s="37"/>
      <c r="AQ61" s="145">
        <v>36.2377886848533</v>
      </c>
      <c r="AR61" s="145">
        <v>36.240582867014687</v>
      </c>
      <c r="AS61" s="145">
        <v>33.757942737534577</v>
      </c>
      <c r="AT61" s="145">
        <v>33.449697126414648</v>
      </c>
      <c r="AU61" s="146">
        <v>40.233050362556305</v>
      </c>
      <c r="AV61" s="37"/>
      <c r="AW61" s="37" t="s">
        <v>65</v>
      </c>
      <c r="AX61" s="37" t="s">
        <v>62</v>
      </c>
      <c r="AY61" s="37" t="s">
        <v>62</v>
      </c>
      <c r="AZ61" s="37"/>
      <c r="BA61" s="37"/>
      <c r="BB61" s="37"/>
      <c r="BC61" s="42">
        <f t="shared" si="0"/>
        <v>2</v>
      </c>
      <c r="BD61" s="84" t="s">
        <v>96</v>
      </c>
      <c r="BE61" s="84" t="s">
        <v>96</v>
      </c>
      <c r="BF61" s="84" t="s">
        <v>96</v>
      </c>
      <c r="BG61" s="84" t="s">
        <v>96</v>
      </c>
      <c r="BH61" s="84" t="s">
        <v>96</v>
      </c>
      <c r="BI61" s="26" t="s">
        <v>399</v>
      </c>
      <c r="BJ61" s="38" t="s">
        <v>65</v>
      </c>
      <c r="BK61" s="37" t="s">
        <v>65</v>
      </c>
      <c r="BL61" s="37" t="s">
        <v>65</v>
      </c>
      <c r="BM61" s="37" t="s">
        <v>65</v>
      </c>
      <c r="BN61" s="26" t="s">
        <v>86</v>
      </c>
      <c r="BO61" s="37" t="s">
        <v>65</v>
      </c>
      <c r="BP61" s="67"/>
      <c r="BQ61" s="26" t="s">
        <v>1127</v>
      </c>
      <c r="BR61" s="26"/>
      <c r="BS61" s="26" t="s">
        <v>65</v>
      </c>
      <c r="BT61" s="26" t="s">
        <v>1127</v>
      </c>
      <c r="BU61" s="26"/>
      <c r="BV61" s="26" t="s">
        <v>1219</v>
      </c>
      <c r="BW61" s="26"/>
      <c r="BX61" s="26"/>
      <c r="BZ61" s="6" t="s">
        <v>1230</v>
      </c>
      <c r="CA61" s="268" t="s">
        <v>1228</v>
      </c>
      <c r="CB61" s="268" t="s">
        <v>1254</v>
      </c>
      <c r="CC61" s="274" t="s">
        <v>1254</v>
      </c>
      <c r="CD61" s="37" t="s">
        <v>1347</v>
      </c>
      <c r="CE61" s="275" t="s">
        <v>1220</v>
      </c>
      <c r="CF61" s="373" t="s">
        <v>1530</v>
      </c>
      <c r="CG61" s="43"/>
    </row>
    <row r="62" spans="1:85" ht="117" hidden="1" x14ac:dyDescent="0.2">
      <c r="A62" s="571"/>
      <c r="B62" s="37">
        <v>1</v>
      </c>
      <c r="C62" s="371">
        <v>4</v>
      </c>
      <c r="D62" s="371" t="s">
        <v>368</v>
      </c>
      <c r="E62" s="51" t="s">
        <v>369</v>
      </c>
      <c r="F62" s="37" t="s">
        <v>370</v>
      </c>
      <c r="G62" s="29" t="s">
        <v>381</v>
      </c>
      <c r="H62" s="44" t="s">
        <v>372</v>
      </c>
      <c r="I62" s="31" t="s">
        <v>110</v>
      </c>
      <c r="J62" s="32" t="s">
        <v>55</v>
      </c>
      <c r="K62" s="37" t="s">
        <v>400</v>
      </c>
      <c r="L62" s="37"/>
      <c r="M62" s="37" t="s">
        <v>401</v>
      </c>
      <c r="N62" s="37" t="s">
        <v>58</v>
      </c>
      <c r="O62" s="37" t="s">
        <v>398</v>
      </c>
      <c r="P62" s="39">
        <v>0.28299999999999997</v>
      </c>
      <c r="Q62" s="39">
        <v>0.30259999999999998</v>
      </c>
      <c r="R62" s="39">
        <v>0.38100000000000001</v>
      </c>
      <c r="S62" s="147"/>
      <c r="T62" s="142" t="s">
        <v>62</v>
      </c>
      <c r="U62" s="37" t="s">
        <v>377</v>
      </c>
      <c r="V62" s="37"/>
      <c r="W62" s="29"/>
      <c r="X62" s="29"/>
      <c r="Y62" s="29"/>
      <c r="Z62" s="29"/>
      <c r="AA62" s="29"/>
      <c r="AB62" s="37"/>
      <c r="AC62" s="37"/>
      <c r="AD62" s="37"/>
      <c r="AE62" s="37"/>
      <c r="AF62" s="37"/>
      <c r="AG62" s="37"/>
      <c r="AH62" s="37"/>
      <c r="AI62" s="37"/>
      <c r="AJ62" s="37"/>
      <c r="AK62" s="37"/>
      <c r="AL62" s="37"/>
      <c r="AM62" s="37"/>
      <c r="AN62" s="37"/>
      <c r="AO62" s="37"/>
      <c r="AP62" s="37"/>
      <c r="AQ62" s="145">
        <v>26.334136914249282</v>
      </c>
      <c r="AR62" s="145">
        <v>28.364451082897684</v>
      </c>
      <c r="AS62" s="145">
        <v>27.161617412573339</v>
      </c>
      <c r="AT62" s="145">
        <v>28.303081664098613</v>
      </c>
      <c r="AU62" s="146">
        <v>30.17196426567422</v>
      </c>
      <c r="AV62" s="37"/>
      <c r="AW62" s="37" t="s">
        <v>65</v>
      </c>
      <c r="AX62" s="37" t="s">
        <v>62</v>
      </c>
      <c r="AY62" s="37" t="s">
        <v>62</v>
      </c>
      <c r="AZ62" s="37"/>
      <c r="BA62" s="37"/>
      <c r="BB62" s="37"/>
      <c r="BC62" s="42">
        <f t="shared" si="0"/>
        <v>2</v>
      </c>
      <c r="BD62" s="84" t="s">
        <v>96</v>
      </c>
      <c r="BE62" s="84" t="s">
        <v>96</v>
      </c>
      <c r="BF62" s="84" t="s">
        <v>96</v>
      </c>
      <c r="BG62" s="84" t="s">
        <v>96</v>
      </c>
      <c r="BH62" s="84" t="s">
        <v>96</v>
      </c>
      <c r="BI62" s="26" t="s">
        <v>399</v>
      </c>
      <c r="BJ62" s="38" t="s">
        <v>65</v>
      </c>
      <c r="BK62" s="37" t="s">
        <v>65</v>
      </c>
      <c r="BL62" s="37" t="s">
        <v>65</v>
      </c>
      <c r="BM62" s="37" t="s">
        <v>65</v>
      </c>
      <c r="BN62" s="26" t="s">
        <v>86</v>
      </c>
      <c r="BO62" s="37" t="s">
        <v>65</v>
      </c>
      <c r="BP62" s="67"/>
      <c r="BQ62" s="26" t="s">
        <v>1128</v>
      </c>
      <c r="BR62" s="26"/>
      <c r="BS62" s="26" t="s">
        <v>65</v>
      </c>
      <c r="BT62" s="26" t="s">
        <v>1128</v>
      </c>
      <c r="BU62" s="26"/>
      <c r="BV62" s="26" t="s">
        <v>1219</v>
      </c>
      <c r="BW62" s="26"/>
      <c r="BX62" s="26"/>
      <c r="BZ62" s="6" t="s">
        <v>1230</v>
      </c>
      <c r="CA62" s="268" t="s">
        <v>1228</v>
      </c>
      <c r="CB62" s="268" t="s">
        <v>1254</v>
      </c>
      <c r="CC62" s="274" t="s">
        <v>1254</v>
      </c>
      <c r="CD62" s="37" t="s">
        <v>1347</v>
      </c>
      <c r="CE62" s="275" t="s">
        <v>1220</v>
      </c>
      <c r="CF62" s="373" t="s">
        <v>1530</v>
      </c>
      <c r="CG62" s="43"/>
    </row>
    <row r="63" spans="1:85" ht="117" hidden="1" x14ac:dyDescent="0.2">
      <c r="A63" s="571"/>
      <c r="B63" s="37">
        <v>1</v>
      </c>
      <c r="C63" s="371">
        <v>4</v>
      </c>
      <c r="D63" s="371" t="s">
        <v>368</v>
      </c>
      <c r="E63" s="51" t="s">
        <v>369</v>
      </c>
      <c r="F63" s="37" t="s">
        <v>370</v>
      </c>
      <c r="G63" s="29" t="s">
        <v>381</v>
      </c>
      <c r="H63" s="44" t="s">
        <v>372</v>
      </c>
      <c r="I63" s="31" t="s">
        <v>110</v>
      </c>
      <c r="J63" s="32" t="s">
        <v>55</v>
      </c>
      <c r="K63" s="37" t="s">
        <v>402</v>
      </c>
      <c r="L63" s="37"/>
      <c r="M63" s="37" t="s">
        <v>403</v>
      </c>
      <c r="N63" s="37" t="s">
        <v>58</v>
      </c>
      <c r="O63" s="37" t="s">
        <v>398</v>
      </c>
      <c r="P63" s="39">
        <v>0.33950000000000002</v>
      </c>
      <c r="Q63" s="39">
        <v>0.41039999999999999</v>
      </c>
      <c r="R63" s="39">
        <v>0.44469999999999998</v>
      </c>
      <c r="S63" s="147"/>
      <c r="T63" s="142" t="s">
        <v>62</v>
      </c>
      <c r="U63" s="37" t="s">
        <v>377</v>
      </c>
      <c r="V63" s="37"/>
      <c r="W63" s="29"/>
      <c r="X63" s="29"/>
      <c r="Y63" s="29"/>
      <c r="Z63" s="29"/>
      <c r="AA63" s="29"/>
      <c r="AB63" s="37"/>
      <c r="AC63" s="37"/>
      <c r="AD63" s="37"/>
      <c r="AE63" s="37"/>
      <c r="AF63" s="37"/>
      <c r="AG63" s="37"/>
      <c r="AH63" s="37"/>
      <c r="AI63" s="37"/>
      <c r="AJ63" s="37"/>
      <c r="AK63" s="37"/>
      <c r="AL63" s="37"/>
      <c r="AM63" s="37"/>
      <c r="AN63" s="37"/>
      <c r="AO63" s="37"/>
      <c r="AP63" s="37"/>
      <c r="AQ63" s="145">
        <v>41.973680360681463</v>
      </c>
      <c r="AR63" s="145">
        <v>37.149183820810372</v>
      </c>
      <c r="AS63" s="145">
        <v>36.067674106376749</v>
      </c>
      <c r="AT63" s="145">
        <v>33.946362568407785</v>
      </c>
      <c r="AU63" s="146">
        <v>40.179382648013757</v>
      </c>
      <c r="AV63" s="37"/>
      <c r="AW63" s="37" t="s">
        <v>65</v>
      </c>
      <c r="AX63" s="37" t="s">
        <v>62</v>
      </c>
      <c r="AY63" s="37" t="s">
        <v>62</v>
      </c>
      <c r="AZ63" s="37"/>
      <c r="BA63" s="37"/>
      <c r="BB63" s="37"/>
      <c r="BC63" s="42">
        <f t="shared" si="0"/>
        <v>2</v>
      </c>
      <c r="BD63" s="84" t="s">
        <v>96</v>
      </c>
      <c r="BE63" s="84" t="s">
        <v>96</v>
      </c>
      <c r="BF63" s="84" t="s">
        <v>96</v>
      </c>
      <c r="BG63" s="84" t="s">
        <v>96</v>
      </c>
      <c r="BH63" s="84" t="s">
        <v>96</v>
      </c>
      <c r="BI63" s="26" t="s">
        <v>399</v>
      </c>
      <c r="BJ63" s="38" t="s">
        <v>65</v>
      </c>
      <c r="BK63" s="37" t="s">
        <v>65</v>
      </c>
      <c r="BL63" s="37" t="s">
        <v>65</v>
      </c>
      <c r="BM63" s="37" t="s">
        <v>65</v>
      </c>
      <c r="BN63" s="26" t="s">
        <v>86</v>
      </c>
      <c r="BO63" s="37" t="s">
        <v>65</v>
      </c>
      <c r="BP63" s="67"/>
      <c r="BQ63" s="26" t="s">
        <v>1129</v>
      </c>
      <c r="BR63" s="26"/>
      <c r="BS63" s="26" t="s">
        <v>65</v>
      </c>
      <c r="BT63" s="26" t="s">
        <v>1129</v>
      </c>
      <c r="BU63" s="26"/>
      <c r="BV63" s="26" t="s">
        <v>1219</v>
      </c>
      <c r="BW63" s="26"/>
      <c r="BX63" s="26"/>
      <c r="BZ63" s="6" t="s">
        <v>1230</v>
      </c>
      <c r="CA63" s="268" t="s">
        <v>1228</v>
      </c>
      <c r="CB63" s="268" t="s">
        <v>1254</v>
      </c>
      <c r="CC63" s="29" t="s">
        <v>1288</v>
      </c>
      <c r="CD63" s="37" t="s">
        <v>1347</v>
      </c>
      <c r="CE63" s="275" t="s">
        <v>1220</v>
      </c>
      <c r="CF63" s="373" t="s">
        <v>1530</v>
      </c>
      <c r="CG63" s="43"/>
    </row>
    <row r="64" spans="1:85" ht="117" hidden="1" x14ac:dyDescent="0.2">
      <c r="A64" s="571"/>
      <c r="B64" s="37">
        <v>1</v>
      </c>
      <c r="C64" s="371">
        <v>4</v>
      </c>
      <c r="D64" s="371" t="s">
        <v>368</v>
      </c>
      <c r="E64" s="51" t="s">
        <v>369</v>
      </c>
      <c r="F64" s="37" t="s">
        <v>370</v>
      </c>
      <c r="G64" s="29" t="s">
        <v>381</v>
      </c>
      <c r="H64" s="44" t="s">
        <v>372</v>
      </c>
      <c r="I64" s="31" t="s">
        <v>110</v>
      </c>
      <c r="J64" s="32" t="s">
        <v>55</v>
      </c>
      <c r="K64" s="37" t="s">
        <v>404</v>
      </c>
      <c r="L64" s="37"/>
      <c r="M64" s="37" t="s">
        <v>405</v>
      </c>
      <c r="N64" s="37" t="s">
        <v>58</v>
      </c>
      <c r="O64" s="37" t="s">
        <v>398</v>
      </c>
      <c r="P64" s="39">
        <v>0.18790000000000001</v>
      </c>
      <c r="Q64" s="39">
        <v>0.26250000000000001</v>
      </c>
      <c r="R64" s="39">
        <v>0.29680000000000001</v>
      </c>
      <c r="S64" s="147"/>
      <c r="T64" s="142" t="s">
        <v>62</v>
      </c>
      <c r="U64" s="37" t="s">
        <v>377</v>
      </c>
      <c r="V64" s="37"/>
      <c r="W64" s="29"/>
      <c r="X64" s="29"/>
      <c r="Y64" s="29"/>
      <c r="Z64" s="29"/>
      <c r="AA64" s="29"/>
      <c r="AB64" s="37" t="s">
        <v>65</v>
      </c>
      <c r="AC64" s="37" t="s">
        <v>65</v>
      </c>
      <c r="AD64" s="37"/>
      <c r="AE64" s="37"/>
      <c r="AF64" s="37"/>
      <c r="AG64" s="37"/>
      <c r="AH64" s="37"/>
      <c r="AI64" s="37"/>
      <c r="AJ64" s="37"/>
      <c r="AK64" s="37"/>
      <c r="AL64" s="37"/>
      <c r="AM64" s="37"/>
      <c r="AN64" s="37"/>
      <c r="AO64" s="37"/>
      <c r="AP64" s="37"/>
      <c r="AQ64" s="145">
        <v>22.301533227308369</v>
      </c>
      <c r="AR64" s="145">
        <v>20.294206186232032</v>
      </c>
      <c r="AS64" s="145">
        <v>21.245803414011402</v>
      </c>
      <c r="AT64" s="145">
        <v>18.789853012611768</v>
      </c>
      <c r="AU64" s="146">
        <v>25.390067142704893</v>
      </c>
      <c r="AV64" s="37"/>
      <c r="AW64" s="37" t="s">
        <v>65</v>
      </c>
      <c r="AX64" s="37" t="s">
        <v>62</v>
      </c>
      <c r="AY64" s="37" t="s">
        <v>62</v>
      </c>
      <c r="AZ64" s="37"/>
      <c r="BA64" s="37"/>
      <c r="BB64" s="37"/>
      <c r="BC64" s="42">
        <f t="shared" si="0"/>
        <v>2</v>
      </c>
      <c r="BD64" s="84" t="s">
        <v>96</v>
      </c>
      <c r="BE64" s="84" t="s">
        <v>96</v>
      </c>
      <c r="BF64" s="84" t="s">
        <v>96</v>
      </c>
      <c r="BG64" s="84" t="s">
        <v>96</v>
      </c>
      <c r="BH64" s="84" t="s">
        <v>96</v>
      </c>
      <c r="BI64" s="26" t="s">
        <v>399</v>
      </c>
      <c r="BJ64" s="38" t="s">
        <v>65</v>
      </c>
      <c r="BK64" s="37" t="s">
        <v>65</v>
      </c>
      <c r="BL64" s="37" t="s">
        <v>65</v>
      </c>
      <c r="BM64" s="37" t="s">
        <v>65</v>
      </c>
      <c r="BN64" s="37" t="s">
        <v>65</v>
      </c>
      <c r="BO64" s="37" t="s">
        <v>65</v>
      </c>
      <c r="BP64" s="67"/>
      <c r="BQ64" s="26" t="s">
        <v>1130</v>
      </c>
      <c r="BR64" s="26"/>
      <c r="BS64" s="26" t="s">
        <v>65</v>
      </c>
      <c r="BT64" s="26" t="s">
        <v>1130</v>
      </c>
      <c r="BU64" s="26"/>
      <c r="BV64" s="26" t="s">
        <v>1219</v>
      </c>
      <c r="BW64" s="26"/>
      <c r="BX64" s="26"/>
      <c r="BZ64" s="6" t="s">
        <v>1230</v>
      </c>
      <c r="CA64" s="268" t="s">
        <v>1228</v>
      </c>
      <c r="CB64" s="268" t="s">
        <v>1254</v>
      </c>
      <c r="CC64" s="29" t="s">
        <v>1288</v>
      </c>
      <c r="CD64" s="37" t="s">
        <v>1352</v>
      </c>
      <c r="CE64" s="275" t="s">
        <v>1220</v>
      </c>
      <c r="CF64" s="373" t="s">
        <v>1530</v>
      </c>
      <c r="CG64" s="43"/>
    </row>
    <row r="65" spans="1:85" ht="208" hidden="1" x14ac:dyDescent="0.2">
      <c r="A65" s="571"/>
      <c r="B65" s="37"/>
      <c r="C65" s="371">
        <v>4</v>
      </c>
      <c r="D65" s="371" t="s">
        <v>368</v>
      </c>
      <c r="E65" s="139" t="s">
        <v>379</v>
      </c>
      <c r="F65" s="37" t="s">
        <v>380</v>
      </c>
      <c r="G65" s="29" t="s">
        <v>381</v>
      </c>
      <c r="H65" s="44" t="s">
        <v>1512</v>
      </c>
      <c r="I65" s="31" t="s">
        <v>54</v>
      </c>
      <c r="J65" s="32" t="s">
        <v>55</v>
      </c>
      <c r="K65" s="37" t="s">
        <v>383</v>
      </c>
      <c r="L65" s="37"/>
      <c r="M65" s="37" t="s">
        <v>384</v>
      </c>
      <c r="N65" s="37" t="s">
        <v>58</v>
      </c>
      <c r="O65" s="37" t="s">
        <v>385</v>
      </c>
      <c r="P65" s="39">
        <v>0.34200000000000003</v>
      </c>
      <c r="Q65" s="39">
        <v>0.85</v>
      </c>
      <c r="R65" s="39">
        <v>0.95</v>
      </c>
      <c r="S65" s="147"/>
      <c r="T65" s="142" t="s">
        <v>62</v>
      </c>
      <c r="U65" s="37" t="s">
        <v>386</v>
      </c>
      <c r="V65" s="37" t="s">
        <v>63</v>
      </c>
      <c r="W65" s="29" t="s">
        <v>387</v>
      </c>
      <c r="X65" s="29"/>
      <c r="Y65" s="29"/>
      <c r="Z65" s="29"/>
      <c r="AA65" s="29"/>
      <c r="AB65" s="37" t="s">
        <v>65</v>
      </c>
      <c r="AC65" s="37" t="s">
        <v>65</v>
      </c>
      <c r="AD65" s="37"/>
      <c r="AE65" s="37" t="s">
        <v>1320</v>
      </c>
      <c r="AF65" s="37" t="s">
        <v>1320</v>
      </c>
      <c r="AG65" s="37" t="s">
        <v>1320</v>
      </c>
      <c r="AH65" s="37" t="s">
        <v>1320</v>
      </c>
      <c r="AI65" s="37" t="s">
        <v>1320</v>
      </c>
      <c r="AJ65" s="37" t="s">
        <v>1320</v>
      </c>
      <c r="AK65" s="37" t="s">
        <v>1320</v>
      </c>
      <c r="AL65" s="37" t="s">
        <v>1320</v>
      </c>
      <c r="AM65" s="37" t="s">
        <v>1320</v>
      </c>
      <c r="AN65" s="37" t="s">
        <v>1320</v>
      </c>
      <c r="AO65" s="37" t="s">
        <v>1320</v>
      </c>
      <c r="AP65" s="37" t="s">
        <v>1320</v>
      </c>
      <c r="AQ65" s="37" t="s">
        <v>1320</v>
      </c>
      <c r="AR65" s="37" t="s">
        <v>1320</v>
      </c>
      <c r="AS65" s="37" t="s">
        <v>1320</v>
      </c>
      <c r="AT65" s="45">
        <v>0.34200000000000003</v>
      </c>
      <c r="AU65" s="45">
        <v>0.50900000000000001</v>
      </c>
      <c r="AV65" s="37"/>
      <c r="AW65" s="37" t="s">
        <v>65</v>
      </c>
      <c r="AX65" s="37" t="s">
        <v>62</v>
      </c>
      <c r="AY65" s="37" t="s">
        <v>62</v>
      </c>
      <c r="AZ65" s="37"/>
      <c r="BA65" s="65" t="s">
        <v>1345</v>
      </c>
      <c r="BB65" s="40"/>
      <c r="BC65" s="42">
        <f>IF(BJ65="Sí",2,IF(BJ65="Parcialmente",1,IF(BJ65="No",0,-1)))</f>
        <v>2</v>
      </c>
      <c r="BD65" s="26"/>
      <c r="BE65" s="26"/>
      <c r="BF65" s="26"/>
      <c r="BG65" s="26"/>
      <c r="BH65" s="26"/>
      <c r="BI65" s="26"/>
      <c r="BJ65" s="38" t="s">
        <v>65</v>
      </c>
      <c r="BK65" s="37" t="s">
        <v>65</v>
      </c>
      <c r="BL65" s="37" t="s">
        <v>65</v>
      </c>
      <c r="BM65" s="37" t="s">
        <v>65</v>
      </c>
      <c r="BN65" s="26" t="s">
        <v>86</v>
      </c>
      <c r="BO65" s="37" t="s">
        <v>65</v>
      </c>
      <c r="BP65" s="38" t="s">
        <v>65</v>
      </c>
      <c r="BQ65" s="26" t="s">
        <v>1125</v>
      </c>
      <c r="BR65" s="26"/>
      <c r="BS65" s="26" t="s">
        <v>65</v>
      </c>
      <c r="BT65" s="26" t="s">
        <v>1125</v>
      </c>
      <c r="BU65" s="26"/>
      <c r="BV65" s="26"/>
      <c r="BW65" s="26"/>
      <c r="BX65" s="26"/>
      <c r="BZ65" s="6" t="s">
        <v>1230</v>
      </c>
      <c r="CA65" s="268" t="s">
        <v>1228</v>
      </c>
      <c r="CB65" s="268" t="s">
        <v>1253</v>
      </c>
      <c r="CC65" s="274" t="s">
        <v>1287</v>
      </c>
      <c r="CD65" s="37" t="s">
        <v>1350</v>
      </c>
      <c r="CE65" s="275" t="s">
        <v>1220</v>
      </c>
      <c r="CF65" s="373" t="s">
        <v>1530</v>
      </c>
      <c r="CG65" s="43"/>
    </row>
    <row r="66" spans="1:85" ht="208" hidden="1" x14ac:dyDescent="0.2">
      <c r="A66" s="571"/>
      <c r="B66" s="37"/>
      <c r="C66" s="371">
        <v>4</v>
      </c>
      <c r="D66" s="371" t="s">
        <v>368</v>
      </c>
      <c r="E66" s="51" t="s">
        <v>379</v>
      </c>
      <c r="F66" s="37" t="s">
        <v>380</v>
      </c>
      <c r="G66" s="29" t="s">
        <v>381</v>
      </c>
      <c r="H66" s="44" t="s">
        <v>1512</v>
      </c>
      <c r="I66" s="31" t="s">
        <v>54</v>
      </c>
      <c r="J66" s="32" t="s">
        <v>388</v>
      </c>
      <c r="K66" s="37" t="s">
        <v>389</v>
      </c>
      <c r="L66" s="37"/>
      <c r="M66" s="37" t="s">
        <v>390</v>
      </c>
      <c r="N66" s="37" t="s">
        <v>58</v>
      </c>
      <c r="O66" s="37" t="s">
        <v>376</v>
      </c>
      <c r="P66" s="39">
        <v>0.85929999999999995</v>
      </c>
      <c r="Q66" s="39">
        <v>0.88739999999999997</v>
      </c>
      <c r="R66" s="39">
        <v>1</v>
      </c>
      <c r="S66" s="147"/>
      <c r="T66" s="142" t="s">
        <v>62</v>
      </c>
      <c r="U66" s="37" t="s">
        <v>377</v>
      </c>
      <c r="V66" s="37" t="s">
        <v>63</v>
      </c>
      <c r="W66" s="29" t="s">
        <v>371</v>
      </c>
      <c r="X66" s="29"/>
      <c r="Y66" s="29"/>
      <c r="Z66" s="29"/>
      <c r="AA66" s="29"/>
      <c r="AB66" s="37" t="s">
        <v>65</v>
      </c>
      <c r="AC66" s="37" t="s">
        <v>65</v>
      </c>
      <c r="AD66" s="37" t="s">
        <v>54</v>
      </c>
      <c r="AE66" s="45">
        <v>0.72799999999999998</v>
      </c>
      <c r="AF66" s="45">
        <v>0.72319999999999995</v>
      </c>
      <c r="AG66" s="45">
        <v>0.75700000000000001</v>
      </c>
      <c r="AH66" s="45">
        <v>0.88949999999999996</v>
      </c>
      <c r="AI66" s="45">
        <v>0.87739999999999996</v>
      </c>
      <c r="AJ66" s="45">
        <v>0.95420000000000005</v>
      </c>
      <c r="AK66" s="45">
        <v>0.93740000000000001</v>
      </c>
      <c r="AL66" s="45">
        <v>0.90329999999999999</v>
      </c>
      <c r="AM66" s="45">
        <v>0.94020000000000004</v>
      </c>
      <c r="AN66" s="45">
        <v>0.90769999999999995</v>
      </c>
      <c r="AO66" s="45">
        <v>0.89370000000000005</v>
      </c>
      <c r="AP66" s="45">
        <v>0.88480000000000003</v>
      </c>
      <c r="AQ66" s="45">
        <v>0.97099999999999997</v>
      </c>
      <c r="AR66" s="45">
        <v>0.94010000000000005</v>
      </c>
      <c r="AS66" s="45">
        <v>0.88290000000000002</v>
      </c>
      <c r="AT66" s="45">
        <v>0.85929999999999995</v>
      </c>
      <c r="AU66" s="45">
        <v>0.84009999999999996</v>
      </c>
      <c r="AV66" s="37"/>
      <c r="AW66" s="37" t="s">
        <v>65</v>
      </c>
      <c r="AX66" s="37" t="s">
        <v>62</v>
      </c>
      <c r="AY66" s="37" t="s">
        <v>62</v>
      </c>
      <c r="AZ66" s="37"/>
      <c r="BA66" s="37"/>
      <c r="BB66" s="40"/>
      <c r="BC66" s="42">
        <f>IF(BJ66="Sí",2,IF(BJ66="Parcialmente",1,IF(BJ66="No",0,-1)))</f>
        <v>2</v>
      </c>
      <c r="BD66" s="26"/>
      <c r="BE66" s="26"/>
      <c r="BF66" s="26"/>
      <c r="BG66" s="26"/>
      <c r="BH66" s="26"/>
      <c r="BI66" s="26"/>
      <c r="BJ66" s="38" t="s">
        <v>65</v>
      </c>
      <c r="BK66" s="37" t="s">
        <v>65</v>
      </c>
      <c r="BL66" s="37" t="s">
        <v>65</v>
      </c>
      <c r="BM66" s="37" t="s">
        <v>65</v>
      </c>
      <c r="BN66" s="26" t="s">
        <v>86</v>
      </c>
      <c r="BO66" s="37" t="s">
        <v>65</v>
      </c>
      <c r="BP66" s="38" t="s">
        <v>65</v>
      </c>
      <c r="BQ66" s="26" t="s">
        <v>388</v>
      </c>
      <c r="BR66" s="26"/>
      <c r="BS66" s="26" t="s">
        <v>65</v>
      </c>
      <c r="BT66" s="26" t="s">
        <v>388</v>
      </c>
      <c r="BU66" s="26"/>
      <c r="BV66" s="26"/>
      <c r="BW66" s="26"/>
      <c r="BX66" s="26"/>
      <c r="BZ66" s="6" t="s">
        <v>1230</v>
      </c>
      <c r="CA66" s="268" t="s">
        <v>1227</v>
      </c>
      <c r="CB66" s="6"/>
      <c r="CC66" s="29" t="s">
        <v>1284</v>
      </c>
      <c r="CD66" s="37" t="s">
        <v>1349</v>
      </c>
      <c r="CF66" s="373" t="s">
        <v>1530</v>
      </c>
      <c r="CG66" s="43"/>
    </row>
    <row r="67" spans="1:85" ht="208" hidden="1" x14ac:dyDescent="0.2">
      <c r="A67" s="571"/>
      <c r="B67" s="37"/>
      <c r="C67" s="371">
        <v>4</v>
      </c>
      <c r="D67" s="371" t="s">
        <v>368</v>
      </c>
      <c r="E67" s="27" t="s">
        <v>379</v>
      </c>
      <c r="F67" s="37" t="s">
        <v>380</v>
      </c>
      <c r="G67" s="29" t="s">
        <v>381</v>
      </c>
      <c r="H67" s="44" t="s">
        <v>1512</v>
      </c>
      <c r="I67" s="31" t="s">
        <v>110</v>
      </c>
      <c r="J67" s="32" t="s">
        <v>55</v>
      </c>
      <c r="K67" s="37" t="s">
        <v>392</v>
      </c>
      <c r="L67" s="37"/>
      <c r="M67" s="37" t="s">
        <v>393</v>
      </c>
      <c r="N67" s="37" t="s">
        <v>58</v>
      </c>
      <c r="O67" s="37" t="s">
        <v>1430</v>
      </c>
      <c r="P67" s="39">
        <v>0.36699999999999999</v>
      </c>
      <c r="Q67" s="39">
        <v>0.37</v>
      </c>
      <c r="R67" s="39">
        <v>0.5</v>
      </c>
      <c r="S67" s="147"/>
      <c r="T67" s="31" t="s">
        <v>62</v>
      </c>
      <c r="U67" s="143" t="s">
        <v>118</v>
      </c>
      <c r="V67" s="37" t="s">
        <v>63</v>
      </c>
      <c r="W67" s="29" t="s">
        <v>371</v>
      </c>
      <c r="X67" s="29"/>
      <c r="Y67" s="29"/>
      <c r="Z67" s="29"/>
      <c r="AA67" s="29"/>
      <c r="AB67" s="37" t="s">
        <v>65</v>
      </c>
      <c r="AC67" s="58" t="s">
        <v>65</v>
      </c>
      <c r="AD67" s="37"/>
      <c r="AE67" s="37"/>
      <c r="AF67" s="37"/>
      <c r="AG67" s="37"/>
      <c r="AH67" s="37"/>
      <c r="AI67" s="37"/>
      <c r="AJ67" s="37"/>
      <c r="AK67" s="37"/>
      <c r="AL67" s="37"/>
      <c r="AM67" s="37"/>
      <c r="AN67" s="37"/>
      <c r="AO67" s="144">
        <v>0.32500000000000001</v>
      </c>
      <c r="AP67" s="144">
        <v>0.318</v>
      </c>
      <c r="AQ67" s="144">
        <v>0.34</v>
      </c>
      <c r="AR67" s="144">
        <v>0.377</v>
      </c>
      <c r="AS67" s="144">
        <v>0.36499999999999999</v>
      </c>
      <c r="AT67" s="144">
        <v>0.36699999999999999</v>
      </c>
      <c r="AU67" s="144">
        <v>0.35899999999999999</v>
      </c>
      <c r="AV67" s="37"/>
      <c r="AW67" s="37" t="s">
        <v>65</v>
      </c>
      <c r="AX67" s="37" t="s">
        <v>62</v>
      </c>
      <c r="AY67" s="37" t="s">
        <v>62</v>
      </c>
      <c r="AZ67" s="37" t="s">
        <v>394</v>
      </c>
      <c r="BA67" s="37"/>
      <c r="BB67" s="40"/>
      <c r="BC67" s="42">
        <f>IF(BJ67="Sí",2,IF(BJ67="Parcialmente",1,IF(BJ67="No",0,-1)))</f>
        <v>2</v>
      </c>
      <c r="BD67" s="84" t="s">
        <v>96</v>
      </c>
      <c r="BE67" s="84" t="s">
        <v>96</v>
      </c>
      <c r="BF67" s="84" t="s">
        <v>96</v>
      </c>
      <c r="BG67" s="84" t="s">
        <v>96</v>
      </c>
      <c r="BH67" s="84" t="s">
        <v>96</v>
      </c>
      <c r="BI67" s="26" t="s">
        <v>395</v>
      </c>
      <c r="BJ67" s="37" t="s">
        <v>65</v>
      </c>
      <c r="BK67" s="37" t="s">
        <v>65</v>
      </c>
      <c r="BL67" s="37" t="s">
        <v>65</v>
      </c>
      <c r="BM67" s="37" t="s">
        <v>62</v>
      </c>
      <c r="BN67" s="37" t="s">
        <v>65</v>
      </c>
      <c r="BO67" s="37" t="s">
        <v>65</v>
      </c>
      <c r="BP67" s="67"/>
      <c r="BQ67" s="26" t="s">
        <v>1126</v>
      </c>
      <c r="BR67" s="26" t="s">
        <v>55</v>
      </c>
      <c r="BS67" s="26" t="s">
        <v>62</v>
      </c>
      <c r="BT67" s="26" t="e">
        <v>#N/A</v>
      </c>
      <c r="BU67" s="26"/>
      <c r="BV67" s="26"/>
      <c r="BW67" s="26">
        <v>1</v>
      </c>
      <c r="BX67" s="26"/>
      <c r="BY67" s="37" t="s">
        <v>1220</v>
      </c>
      <c r="BZ67" s="6" t="s">
        <v>1230</v>
      </c>
      <c r="CA67" s="268" t="s">
        <v>1228</v>
      </c>
      <c r="CB67" s="267" t="s">
        <v>1221</v>
      </c>
      <c r="CC67" s="29" t="s">
        <v>1221</v>
      </c>
      <c r="CD67" s="37" t="s">
        <v>1351</v>
      </c>
      <c r="CE67" s="268" t="s">
        <v>1220</v>
      </c>
      <c r="CF67" s="373" t="s">
        <v>1530</v>
      </c>
      <c r="CG67" s="43"/>
    </row>
    <row r="68" spans="1:85" ht="104" hidden="1" x14ac:dyDescent="0.2">
      <c r="A68" s="571"/>
      <c r="B68" s="37">
        <v>1</v>
      </c>
      <c r="C68" s="371">
        <v>4</v>
      </c>
      <c r="D68" s="371" t="s">
        <v>368</v>
      </c>
      <c r="E68" s="27" t="s">
        <v>413</v>
      </c>
      <c r="F68" s="37" t="s">
        <v>414</v>
      </c>
      <c r="G68" s="29" t="s">
        <v>371</v>
      </c>
      <c r="H68" s="44" t="s">
        <v>1513</v>
      </c>
      <c r="I68" s="31" t="s">
        <v>54</v>
      </c>
      <c r="J68" s="32" t="s">
        <v>416</v>
      </c>
      <c r="K68" s="37" t="s">
        <v>417</v>
      </c>
      <c r="L68" s="37"/>
      <c r="M68" s="37" t="s">
        <v>418</v>
      </c>
      <c r="N68" s="37" t="s">
        <v>419</v>
      </c>
      <c r="O68" s="37" t="s">
        <v>376</v>
      </c>
      <c r="P68" s="41">
        <v>8.2100000000000009</v>
      </c>
      <c r="Q68" s="41">
        <v>7.66</v>
      </c>
      <c r="R68" s="41">
        <v>5.47</v>
      </c>
      <c r="S68" s="82"/>
      <c r="T68" s="32" t="s">
        <v>62</v>
      </c>
      <c r="U68" s="37" t="s">
        <v>377</v>
      </c>
      <c r="V68" s="37" t="s">
        <v>63</v>
      </c>
      <c r="W68" s="29" t="s">
        <v>371</v>
      </c>
      <c r="X68" s="29"/>
      <c r="Y68" s="29"/>
      <c r="Z68" s="29"/>
      <c r="AA68" s="29"/>
      <c r="AB68" s="37" t="s">
        <v>65</v>
      </c>
      <c r="AC68" s="37" t="s">
        <v>65</v>
      </c>
      <c r="AD68" s="37" t="s">
        <v>54</v>
      </c>
      <c r="AE68" s="83"/>
      <c r="AF68" s="83"/>
      <c r="AG68" s="83"/>
      <c r="AH68" s="83"/>
      <c r="AI68" s="83"/>
      <c r="AJ68" s="83"/>
      <c r="AK68" s="83"/>
      <c r="AL68" s="83"/>
      <c r="AM68" s="38">
        <v>20.6</v>
      </c>
      <c r="AN68" s="38">
        <v>18.221586241027001</v>
      </c>
      <c r="AO68" s="38">
        <v>15.52766937900023</v>
      </c>
      <c r="AP68" s="38">
        <v>13.508907543309935</v>
      </c>
      <c r="AQ68" s="38">
        <v>10.756390040621611</v>
      </c>
      <c r="AR68" s="38">
        <v>8.59</v>
      </c>
      <c r="AS68" s="38">
        <v>7.59</v>
      </c>
      <c r="AT68" s="38">
        <v>8.2100000000000009</v>
      </c>
      <c r="AU68" s="38">
        <v>8.6300000000000008</v>
      </c>
      <c r="AV68" s="83"/>
      <c r="AW68" s="37" t="s">
        <v>65</v>
      </c>
      <c r="AX68" s="37" t="s">
        <v>62</v>
      </c>
      <c r="AY68" s="37" t="s">
        <v>62</v>
      </c>
      <c r="AZ68" s="37"/>
      <c r="BA68" s="37"/>
      <c r="BB68" s="40"/>
      <c r="BC68" s="42">
        <f t="shared" si="0"/>
        <v>2</v>
      </c>
      <c r="BD68" s="26"/>
      <c r="BE68" s="26"/>
      <c r="BF68" s="26"/>
      <c r="BG68" s="26"/>
      <c r="BH68" s="26"/>
      <c r="BI68" s="26"/>
      <c r="BJ68" s="37" t="s">
        <v>65</v>
      </c>
      <c r="BK68" s="37" t="s">
        <v>65</v>
      </c>
      <c r="BL68" s="37" t="s">
        <v>65</v>
      </c>
      <c r="BM68" s="37" t="s">
        <v>65</v>
      </c>
      <c r="BN68" s="26" t="s">
        <v>86</v>
      </c>
      <c r="BO68" s="37" t="s">
        <v>65</v>
      </c>
      <c r="BP68" s="38" t="s">
        <v>65</v>
      </c>
      <c r="BQ68" s="26" t="s">
        <v>1132</v>
      </c>
      <c r="BR68" s="26"/>
      <c r="BS68" s="26" t="s">
        <v>65</v>
      </c>
      <c r="BT68" s="26" t="s">
        <v>1132</v>
      </c>
      <c r="BU68" s="26"/>
      <c r="BV68" s="26"/>
      <c r="BW68" s="26"/>
      <c r="BX68" s="26"/>
      <c r="BZ68" s="6" t="s">
        <v>1225</v>
      </c>
      <c r="CA68" s="268" t="s">
        <v>1228</v>
      </c>
      <c r="CB68" s="6"/>
      <c r="CC68" s="268" t="s">
        <v>1289</v>
      </c>
      <c r="CD68" s="37" t="s">
        <v>1353</v>
      </c>
      <c r="CE68" s="275" t="s">
        <v>1220</v>
      </c>
      <c r="CF68" s="373" t="s">
        <v>1530</v>
      </c>
      <c r="CG68" s="43"/>
    </row>
    <row r="69" spans="1:85" ht="39" hidden="1" x14ac:dyDescent="0.2">
      <c r="A69" s="571"/>
      <c r="B69" s="37">
        <v>1</v>
      </c>
      <c r="C69" s="371">
        <v>4</v>
      </c>
      <c r="D69" s="371" t="s">
        <v>368</v>
      </c>
      <c r="E69" s="27" t="s">
        <v>420</v>
      </c>
      <c r="F69" s="37" t="s">
        <v>421</v>
      </c>
      <c r="G69" s="29" t="s">
        <v>371</v>
      </c>
      <c r="H69" s="30" t="s">
        <v>189</v>
      </c>
      <c r="I69" s="31" t="s">
        <v>54</v>
      </c>
      <c r="J69" s="32" t="s">
        <v>422</v>
      </c>
      <c r="K69" s="37" t="s">
        <v>423</v>
      </c>
      <c r="L69" s="37"/>
      <c r="M69" s="37" t="s">
        <v>424</v>
      </c>
      <c r="N69" s="37" t="s">
        <v>58</v>
      </c>
      <c r="O69" s="37" t="s">
        <v>59</v>
      </c>
      <c r="P69" s="39">
        <v>5.7500000000000002E-2</v>
      </c>
      <c r="Q69" s="39">
        <v>5.1999999999999998E-2</v>
      </c>
      <c r="R69" s="39">
        <v>0.03</v>
      </c>
      <c r="S69" s="147"/>
      <c r="T69" s="142" t="s">
        <v>62</v>
      </c>
      <c r="U69" s="37" t="s">
        <v>54</v>
      </c>
      <c r="V69" s="37" t="s">
        <v>63</v>
      </c>
      <c r="W69" s="29" t="s">
        <v>371</v>
      </c>
      <c r="X69" s="29"/>
      <c r="Y69" s="29"/>
      <c r="Z69" s="29"/>
      <c r="AA69" s="29"/>
      <c r="AB69" s="37" t="s">
        <v>65</v>
      </c>
      <c r="AC69" s="37" t="s">
        <v>65</v>
      </c>
      <c r="AD69" s="37" t="s">
        <v>54</v>
      </c>
      <c r="AE69" s="38"/>
      <c r="AF69" s="83"/>
      <c r="AG69" s="83"/>
      <c r="AH69" s="83"/>
      <c r="AI69" s="83"/>
      <c r="AJ69" s="83"/>
      <c r="AK69" s="83"/>
      <c r="AL69" s="45">
        <v>6.9000000000000006E-2</v>
      </c>
      <c r="AM69" s="45">
        <v>6.6500000000000004E-2</v>
      </c>
      <c r="AN69" s="45">
        <v>6.7799999999999999E-2</v>
      </c>
      <c r="AO69" s="45">
        <v>6.6699999999999995E-2</v>
      </c>
      <c r="AP69" s="45">
        <v>6.4199999999999993E-2</v>
      </c>
      <c r="AQ69" s="45">
        <v>6.5000000000000002E-2</v>
      </c>
      <c r="AR69" s="45">
        <v>6.3E-2</v>
      </c>
      <c r="AS69" s="45">
        <v>5.8000000000000003E-2</v>
      </c>
      <c r="AT69" s="45">
        <v>5.7500000000000002E-2</v>
      </c>
      <c r="AU69" s="45">
        <v>5.3499999999999999E-2</v>
      </c>
      <c r="AV69" s="38"/>
      <c r="AW69" s="37" t="s">
        <v>65</v>
      </c>
      <c r="AX69" s="37" t="s">
        <v>65</v>
      </c>
      <c r="AY69" s="37" t="s">
        <v>62</v>
      </c>
      <c r="AZ69" s="37"/>
      <c r="BA69" s="37"/>
      <c r="BB69" s="40"/>
      <c r="BC69" s="42">
        <f t="shared" si="0"/>
        <v>2</v>
      </c>
      <c r="BD69" s="26"/>
      <c r="BE69" s="26"/>
      <c r="BF69" s="26"/>
      <c r="BG69" s="26"/>
      <c r="BH69" s="26"/>
      <c r="BI69" s="26"/>
      <c r="BJ69" s="38" t="s">
        <v>65</v>
      </c>
      <c r="BK69" s="37" t="s">
        <v>65</v>
      </c>
      <c r="BL69" s="37" t="s">
        <v>65</v>
      </c>
      <c r="BM69" s="37" t="s">
        <v>65</v>
      </c>
      <c r="BN69" s="26" t="s">
        <v>86</v>
      </c>
      <c r="BO69" s="37" t="s">
        <v>65</v>
      </c>
      <c r="BP69" s="38" t="s">
        <v>65</v>
      </c>
      <c r="BQ69" s="26" t="s">
        <v>1133</v>
      </c>
      <c r="BR69" s="26"/>
      <c r="BS69" s="26" t="s">
        <v>65</v>
      </c>
      <c r="BT69" s="26" t="s">
        <v>1133</v>
      </c>
      <c r="BU69" s="26"/>
      <c r="BV69" s="26"/>
      <c r="BW69" s="26"/>
      <c r="BX69" s="26"/>
      <c r="BZ69" s="6" t="s">
        <v>1225</v>
      </c>
      <c r="CA69" s="268" t="s">
        <v>1228</v>
      </c>
      <c r="CB69" s="6"/>
      <c r="CC69" s="268" t="s">
        <v>1289</v>
      </c>
      <c r="CD69" s="37" t="s">
        <v>1354</v>
      </c>
      <c r="CF69" s="373" t="s">
        <v>1530</v>
      </c>
      <c r="CG69" s="43"/>
    </row>
    <row r="70" spans="1:85" ht="117" hidden="1" x14ac:dyDescent="0.2">
      <c r="A70" s="571"/>
      <c r="B70" s="26">
        <v>1</v>
      </c>
      <c r="C70" s="371">
        <v>4</v>
      </c>
      <c r="D70" s="371" t="s">
        <v>368</v>
      </c>
      <c r="E70" s="139" t="s">
        <v>425</v>
      </c>
      <c r="F70" s="37" t="s">
        <v>426</v>
      </c>
      <c r="G70" s="29" t="s">
        <v>371</v>
      </c>
      <c r="H70" s="30" t="s">
        <v>427</v>
      </c>
      <c r="I70" s="31" t="s">
        <v>129</v>
      </c>
      <c r="J70" s="32" t="s">
        <v>428</v>
      </c>
      <c r="K70" s="37" t="s">
        <v>429</v>
      </c>
      <c r="L70" s="37"/>
      <c r="M70" s="37" t="s">
        <v>430</v>
      </c>
      <c r="N70" s="37" t="s">
        <v>58</v>
      </c>
      <c r="O70" s="37" t="s">
        <v>431</v>
      </c>
      <c r="P70" s="39">
        <v>0.74099999999999999</v>
      </c>
      <c r="Q70" s="39">
        <v>0.9</v>
      </c>
      <c r="R70" s="39">
        <v>1</v>
      </c>
      <c r="S70" s="147"/>
      <c r="T70" s="148" t="s">
        <v>62</v>
      </c>
      <c r="U70" s="37" t="s">
        <v>377</v>
      </c>
      <c r="V70" s="37" t="s">
        <v>63</v>
      </c>
      <c r="W70" s="29" t="s">
        <v>371</v>
      </c>
      <c r="X70" s="29" t="s">
        <v>432</v>
      </c>
      <c r="Y70" s="29"/>
      <c r="Z70" s="29"/>
      <c r="AA70" s="29"/>
      <c r="AB70" s="37" t="s">
        <v>65</v>
      </c>
      <c r="AC70" s="37" t="s">
        <v>65</v>
      </c>
      <c r="AD70" s="37" t="s">
        <v>54</v>
      </c>
      <c r="AE70" s="83"/>
      <c r="AF70" s="83"/>
      <c r="AG70" s="83"/>
      <c r="AH70" s="83"/>
      <c r="AI70" s="83"/>
      <c r="AJ70" s="83"/>
      <c r="AK70" s="83"/>
      <c r="AL70" s="83"/>
      <c r="AM70" s="83"/>
      <c r="AN70" s="45">
        <v>0.87</v>
      </c>
      <c r="AO70" s="45">
        <v>0.89</v>
      </c>
      <c r="AP70" s="45">
        <v>0.65</v>
      </c>
      <c r="AQ70" s="45">
        <v>0.64</v>
      </c>
      <c r="AR70" s="45">
        <v>0.68979999999999997</v>
      </c>
      <c r="AS70" s="45">
        <v>0.67</v>
      </c>
      <c r="AT70" s="45">
        <v>0.74099999999999999</v>
      </c>
      <c r="AU70" s="45">
        <v>0.78300000000000003</v>
      </c>
      <c r="AV70" s="38"/>
      <c r="AW70" s="37" t="s">
        <v>65</v>
      </c>
      <c r="AX70" s="37" t="s">
        <v>62</v>
      </c>
      <c r="AY70" s="37" t="s">
        <v>62</v>
      </c>
      <c r="AZ70" s="37"/>
      <c r="BA70" s="37"/>
      <c r="BB70" s="40"/>
      <c r="BC70" s="42">
        <f t="shared" ref="BC70:BC133" si="1">IF(BJ70="Sí",2,IF(BJ70="Parcialmente",1,IF(BJ70="No",0,-1)))</f>
        <v>2</v>
      </c>
      <c r="BD70" s="26"/>
      <c r="BE70" s="26"/>
      <c r="BF70" s="26"/>
      <c r="BG70" s="26"/>
      <c r="BH70" s="26"/>
      <c r="BI70" s="26"/>
      <c r="BJ70" s="38" t="s">
        <v>65</v>
      </c>
      <c r="BK70" s="37" t="s">
        <v>65</v>
      </c>
      <c r="BL70" s="37" t="s">
        <v>65</v>
      </c>
      <c r="BM70" s="37" t="s">
        <v>65</v>
      </c>
      <c r="BN70" s="26" t="s">
        <v>86</v>
      </c>
      <c r="BO70" s="37" t="s">
        <v>65</v>
      </c>
      <c r="BP70" s="38" t="s">
        <v>65</v>
      </c>
      <c r="BQ70" s="26" t="s">
        <v>1134</v>
      </c>
      <c r="BR70" s="26"/>
      <c r="BS70" s="26" t="s">
        <v>65</v>
      </c>
      <c r="BT70" s="26" t="s">
        <v>1134</v>
      </c>
      <c r="BU70" s="26"/>
      <c r="BV70" s="26"/>
      <c r="BW70" s="26"/>
      <c r="BX70" s="26"/>
      <c r="BZ70" s="6" t="s">
        <v>1230</v>
      </c>
      <c r="CA70" s="268" t="s">
        <v>1228</v>
      </c>
      <c r="CB70" s="268" t="s">
        <v>1255</v>
      </c>
      <c r="CC70" s="268" t="s">
        <v>1289</v>
      </c>
      <c r="CD70" s="37" t="s">
        <v>1348</v>
      </c>
      <c r="CF70" s="373" t="s">
        <v>1530</v>
      </c>
      <c r="CG70" s="43"/>
    </row>
    <row r="71" spans="1:85" ht="84" hidden="1" x14ac:dyDescent="0.2">
      <c r="A71" s="570">
        <v>5</v>
      </c>
      <c r="B71" s="26">
        <v>1</v>
      </c>
      <c r="C71" s="371">
        <v>5</v>
      </c>
      <c r="D71" s="371" t="s">
        <v>433</v>
      </c>
      <c r="E71" s="154" t="s">
        <v>500</v>
      </c>
      <c r="F71" s="37" t="s">
        <v>501</v>
      </c>
      <c r="G71" s="59" t="s">
        <v>502</v>
      </c>
      <c r="H71" s="68" t="s">
        <v>503</v>
      </c>
      <c r="I71" s="158" t="s">
        <v>129</v>
      </c>
      <c r="J71" s="55" t="s">
        <v>508</v>
      </c>
      <c r="K71" s="37" t="s">
        <v>1494</v>
      </c>
      <c r="L71" s="37"/>
      <c r="M71" s="34" t="s">
        <v>1458</v>
      </c>
      <c r="N71" s="34" t="s">
        <v>58</v>
      </c>
      <c r="O71" s="34" t="s">
        <v>511</v>
      </c>
      <c r="P71" s="39">
        <v>0.435</v>
      </c>
      <c r="Q71" s="39">
        <f>44.5%</f>
        <v>0.44500000000000001</v>
      </c>
      <c r="R71" s="39">
        <v>0.5</v>
      </c>
      <c r="S71" s="39"/>
      <c r="T71" s="156" t="s">
        <v>65</v>
      </c>
      <c r="U71" s="61" t="s">
        <v>54</v>
      </c>
      <c r="V71" s="61" t="s">
        <v>469</v>
      </c>
      <c r="W71" s="34" t="s">
        <v>511</v>
      </c>
      <c r="X71" s="157"/>
      <c r="Y71" s="157"/>
      <c r="Z71" s="157"/>
      <c r="AA71" s="157"/>
      <c r="AB71" s="61" t="s">
        <v>65</v>
      </c>
      <c r="AC71" s="61" t="s">
        <v>65</v>
      </c>
      <c r="AD71" s="61"/>
      <c r="AE71" s="38"/>
      <c r="AF71" s="38"/>
      <c r="AG71" s="38"/>
      <c r="AH71" s="38"/>
      <c r="AI71" s="38"/>
      <c r="AJ71" s="38"/>
      <c r="AK71" s="29"/>
      <c r="AL71" s="29"/>
      <c r="AM71" s="29"/>
      <c r="AN71" s="29">
        <v>0.376</v>
      </c>
      <c r="AO71" s="29"/>
      <c r="AP71" s="29"/>
      <c r="AQ71" s="29"/>
      <c r="AR71" s="29"/>
      <c r="AS71" s="29"/>
      <c r="AT71" s="29"/>
      <c r="AU71" s="61"/>
      <c r="AV71" s="61"/>
      <c r="AW71" s="41" t="s">
        <v>65</v>
      </c>
      <c r="AX71" s="41" t="s">
        <v>65</v>
      </c>
      <c r="AY71" s="41" t="s">
        <v>62</v>
      </c>
      <c r="AZ71" s="41"/>
      <c r="BA71" s="324" t="s">
        <v>1461</v>
      </c>
      <c r="BB71" s="40">
        <v>1</v>
      </c>
      <c r="BC71" s="42">
        <f>IF(BJ71="Sí",2,IF(BJ71="Parcialmente",1,IF(BJ71="No",0,-1)))</f>
        <v>2</v>
      </c>
      <c r="BD71" s="137"/>
      <c r="BE71" s="137"/>
      <c r="BF71" s="137"/>
      <c r="BG71" s="137"/>
      <c r="BH71" s="137"/>
      <c r="BI71" s="26"/>
      <c r="BJ71" s="41" t="s">
        <v>65</v>
      </c>
      <c r="BK71" s="37" t="s">
        <v>65</v>
      </c>
      <c r="BL71" s="37" t="s">
        <v>65</v>
      </c>
      <c r="BM71" s="37" t="s">
        <v>65</v>
      </c>
      <c r="BN71" s="61" t="s">
        <v>65</v>
      </c>
      <c r="BO71" s="61" t="s">
        <v>65</v>
      </c>
      <c r="BP71" s="67" t="s">
        <v>70</v>
      </c>
      <c r="BQ71" s="26" t="s">
        <v>1148</v>
      </c>
      <c r="BR71" s="26"/>
      <c r="BS71" s="26" t="s">
        <v>65</v>
      </c>
      <c r="BT71" s="26" t="s">
        <v>1148</v>
      </c>
      <c r="BU71" s="26"/>
      <c r="BV71" s="26"/>
      <c r="BW71" s="26"/>
      <c r="BX71" s="26"/>
      <c r="BZ71" s="6" t="s">
        <v>1230</v>
      </c>
      <c r="CA71" s="268" t="s">
        <v>1228</v>
      </c>
      <c r="CB71" s="297" t="s">
        <v>1238</v>
      </c>
      <c r="CC71" s="297" t="s">
        <v>1292</v>
      </c>
      <c r="CD71" s="28" t="s">
        <v>1256</v>
      </c>
      <c r="CF71" s="374" t="s">
        <v>1531</v>
      </c>
      <c r="CG71" s="374" t="s">
        <v>96</v>
      </c>
    </row>
    <row r="72" spans="1:85" ht="60" hidden="1" x14ac:dyDescent="0.2">
      <c r="A72" s="571"/>
      <c r="B72" s="26">
        <v>1</v>
      </c>
      <c r="C72" s="371">
        <v>5</v>
      </c>
      <c r="D72" s="371" t="s">
        <v>433</v>
      </c>
      <c r="E72" s="51" t="s">
        <v>441</v>
      </c>
      <c r="F72" s="37" t="s">
        <v>442</v>
      </c>
      <c r="G72" s="59" t="s">
        <v>436</v>
      </c>
      <c r="H72" s="68" t="s">
        <v>443</v>
      </c>
      <c r="I72" s="85" t="s">
        <v>54</v>
      </c>
      <c r="J72" s="55" t="s">
        <v>55</v>
      </c>
      <c r="K72" s="37" t="s">
        <v>444</v>
      </c>
      <c r="L72" s="37"/>
      <c r="M72" s="37" t="s">
        <v>445</v>
      </c>
      <c r="N72" s="26" t="s">
        <v>58</v>
      </c>
      <c r="O72" s="26" t="s">
        <v>446</v>
      </c>
      <c r="P72" s="149">
        <v>0.107</v>
      </c>
      <c r="Q72" s="149">
        <v>0.5</v>
      </c>
      <c r="R72" s="149">
        <v>0.8</v>
      </c>
      <c r="S72" s="149"/>
      <c r="T72" s="57" t="s">
        <v>62</v>
      </c>
      <c r="U72" s="58" t="s">
        <v>95</v>
      </c>
      <c r="V72" s="58" t="s">
        <v>63</v>
      </c>
      <c r="W72" s="59" t="s">
        <v>90</v>
      </c>
      <c r="X72" s="59" t="s">
        <v>437</v>
      </c>
      <c r="Y72" s="59" t="s">
        <v>447</v>
      </c>
      <c r="Z72" s="59"/>
      <c r="AA72" s="59"/>
      <c r="AB72" s="58" t="s">
        <v>65</v>
      </c>
      <c r="AC72" s="58" t="s">
        <v>68</v>
      </c>
      <c r="AD72" s="60"/>
      <c r="AE72" s="60"/>
      <c r="AF72" s="60"/>
      <c r="AG72" s="60"/>
      <c r="AH72" s="60"/>
      <c r="AI72" s="60"/>
      <c r="AJ72" s="60"/>
      <c r="AK72" s="60"/>
      <c r="AL72" s="60"/>
      <c r="AM72" s="60"/>
      <c r="AN72" s="60"/>
      <c r="AO72" s="60"/>
      <c r="AP72" s="60"/>
      <c r="AQ72" s="49">
        <v>2.7E-2</v>
      </c>
      <c r="AR72" s="49">
        <v>4.1000000000000002E-2</v>
      </c>
      <c r="AS72" s="49">
        <v>0.107</v>
      </c>
      <c r="AT72" s="49">
        <v>0.107</v>
      </c>
      <c r="AU72" s="49">
        <v>0.11799999999999999</v>
      </c>
      <c r="AV72" s="60"/>
      <c r="AW72" s="41" t="s">
        <v>65</v>
      </c>
      <c r="AX72" s="61" t="s">
        <v>65</v>
      </c>
      <c r="AY72" s="61" t="s">
        <v>62</v>
      </c>
      <c r="AZ72" s="61"/>
      <c r="BA72" s="61"/>
      <c r="BB72" s="40">
        <v>1</v>
      </c>
      <c r="BC72" s="42">
        <f t="shared" si="1"/>
        <v>2</v>
      </c>
      <c r="BD72" s="137"/>
      <c r="BE72" s="137"/>
      <c r="BF72" s="137"/>
      <c r="BG72" s="137"/>
      <c r="BH72" s="137"/>
      <c r="BI72" s="26"/>
      <c r="BJ72" s="41" t="s">
        <v>65</v>
      </c>
      <c r="BK72" s="37" t="s">
        <v>65</v>
      </c>
      <c r="BL72" s="37" t="s">
        <v>65</v>
      </c>
      <c r="BM72" s="37" t="s">
        <v>65</v>
      </c>
      <c r="BN72" s="61" t="s">
        <v>65</v>
      </c>
      <c r="BO72" s="61" t="s">
        <v>62</v>
      </c>
      <c r="BP72" s="67" t="s">
        <v>70</v>
      </c>
      <c r="BQ72" s="26" t="s">
        <v>1136</v>
      </c>
      <c r="BR72" s="26"/>
      <c r="BS72" s="26" t="s">
        <v>65</v>
      </c>
      <c r="BT72" s="26" t="s">
        <v>1136</v>
      </c>
      <c r="BU72" s="26"/>
      <c r="BV72" s="26"/>
      <c r="BW72" s="26"/>
      <c r="BX72" s="26"/>
      <c r="BZ72" s="6" t="s">
        <v>1230</v>
      </c>
      <c r="CA72" s="268" t="s">
        <v>1228</v>
      </c>
      <c r="CB72" s="297" t="s">
        <v>1238</v>
      </c>
      <c r="CC72" s="298" t="s">
        <v>1290</v>
      </c>
      <c r="CD72" s="28" t="s">
        <v>1256</v>
      </c>
      <c r="CF72" s="374" t="s">
        <v>1531</v>
      </c>
      <c r="CG72" s="374" t="s">
        <v>96</v>
      </c>
    </row>
    <row r="73" spans="1:85" ht="143" hidden="1" x14ac:dyDescent="0.2">
      <c r="A73" s="571"/>
      <c r="B73" s="26">
        <v>1</v>
      </c>
      <c r="C73" s="371">
        <v>5</v>
      </c>
      <c r="D73" s="371" t="s">
        <v>433</v>
      </c>
      <c r="E73" s="51" t="s">
        <v>448</v>
      </c>
      <c r="F73" s="37" t="s">
        <v>449</v>
      </c>
      <c r="G73" s="59" t="s">
        <v>436</v>
      </c>
      <c r="H73" s="68" t="s">
        <v>450</v>
      </c>
      <c r="I73" s="85" t="s">
        <v>129</v>
      </c>
      <c r="J73" s="55" t="s">
        <v>55</v>
      </c>
      <c r="K73" s="37" t="s">
        <v>451</v>
      </c>
      <c r="L73" s="37"/>
      <c r="M73" s="26" t="s">
        <v>452</v>
      </c>
      <c r="N73" s="26" t="s">
        <v>58</v>
      </c>
      <c r="O73" s="37" t="s">
        <v>300</v>
      </c>
      <c r="P73" s="56">
        <v>7.5999999999999998E-2</v>
      </c>
      <c r="Q73" s="56" t="s">
        <v>453</v>
      </c>
      <c r="R73" s="56">
        <v>0.05</v>
      </c>
      <c r="S73" s="56"/>
      <c r="T73" s="57" t="s">
        <v>62</v>
      </c>
      <c r="U73" s="58" t="s">
        <v>95</v>
      </c>
      <c r="V73" s="60" t="s">
        <v>63</v>
      </c>
      <c r="W73" s="59" t="s">
        <v>90</v>
      </c>
      <c r="X73" s="59" t="s">
        <v>437</v>
      </c>
      <c r="Y73" s="59" t="s">
        <v>447</v>
      </c>
      <c r="Z73" s="59"/>
      <c r="AA73" s="59"/>
      <c r="AB73" s="58" t="s">
        <v>65</v>
      </c>
      <c r="AC73" s="58" t="s">
        <v>65</v>
      </c>
      <c r="AD73" s="60" t="s">
        <v>54</v>
      </c>
      <c r="AE73" s="57">
        <v>0.11</v>
      </c>
      <c r="AF73" s="57"/>
      <c r="AG73" s="57"/>
      <c r="AH73" s="57"/>
      <c r="AI73" s="57"/>
      <c r="AJ73" s="57">
        <v>0.115</v>
      </c>
      <c r="AK73" s="57"/>
      <c r="AL73" s="57"/>
      <c r="AM73" s="57"/>
      <c r="AN73" s="57"/>
      <c r="AO73" s="57">
        <v>9.7000000000000003E-2</v>
      </c>
      <c r="AP73" s="57"/>
      <c r="AQ73" s="57"/>
      <c r="AR73" s="57"/>
      <c r="AS73" s="57"/>
      <c r="AT73" s="57">
        <v>7.5999999999999998E-2</v>
      </c>
      <c r="AU73" s="57"/>
      <c r="AV73" s="57"/>
      <c r="AW73" s="41" t="s">
        <v>65</v>
      </c>
      <c r="AX73" s="61" t="s">
        <v>62</v>
      </c>
      <c r="AY73" s="61" t="s">
        <v>67</v>
      </c>
      <c r="AZ73" s="61"/>
      <c r="BA73" s="61"/>
      <c r="BB73" s="40">
        <v>1</v>
      </c>
      <c r="BC73" s="42">
        <f t="shared" si="1"/>
        <v>2</v>
      </c>
      <c r="BD73" s="26"/>
      <c r="BE73" s="26"/>
      <c r="BF73" s="26"/>
      <c r="BG73" s="26"/>
      <c r="BH73" s="26"/>
      <c r="BI73" s="26"/>
      <c r="BJ73" s="41" t="s">
        <v>65</v>
      </c>
      <c r="BK73" s="37" t="s">
        <v>65</v>
      </c>
      <c r="BL73" s="37" t="s">
        <v>65</v>
      </c>
      <c r="BM73" s="37" t="s">
        <v>65</v>
      </c>
      <c r="BN73" s="26" t="s">
        <v>86</v>
      </c>
      <c r="BO73" s="61" t="s">
        <v>65</v>
      </c>
      <c r="BP73" s="38" t="s">
        <v>65</v>
      </c>
      <c r="BQ73" s="26" t="s">
        <v>1137</v>
      </c>
      <c r="BR73" s="26"/>
      <c r="BS73" s="26" t="s">
        <v>65</v>
      </c>
      <c r="BT73" s="26" t="s">
        <v>1137</v>
      </c>
      <c r="BU73" s="26"/>
      <c r="BV73" s="26"/>
      <c r="BW73" s="26"/>
      <c r="BX73" s="26"/>
      <c r="BZ73" s="6" t="s">
        <v>1225</v>
      </c>
      <c r="CA73" s="268" t="s">
        <v>1227</v>
      </c>
      <c r="CB73" s="296"/>
      <c r="CC73" s="295" t="s">
        <v>1256</v>
      </c>
      <c r="CD73" s="28" t="s">
        <v>1256</v>
      </c>
      <c r="CF73" s="374" t="s">
        <v>1531</v>
      </c>
      <c r="CG73" s="374" t="s">
        <v>96</v>
      </c>
    </row>
    <row r="74" spans="1:85" ht="143" hidden="1" x14ac:dyDescent="0.2">
      <c r="A74" s="571"/>
      <c r="B74" s="26">
        <v>1</v>
      </c>
      <c r="C74" s="371">
        <v>5</v>
      </c>
      <c r="D74" s="371" t="s">
        <v>433</v>
      </c>
      <c r="E74" s="27" t="s">
        <v>448</v>
      </c>
      <c r="F74" s="37" t="s">
        <v>449</v>
      </c>
      <c r="G74" s="59" t="s">
        <v>436</v>
      </c>
      <c r="H74" s="68" t="s">
        <v>450</v>
      </c>
      <c r="I74" s="85" t="s">
        <v>129</v>
      </c>
      <c r="J74" s="55" t="s">
        <v>55</v>
      </c>
      <c r="K74" s="37" t="s">
        <v>454</v>
      </c>
      <c r="L74" s="37"/>
      <c r="M74" s="26" t="s">
        <v>455</v>
      </c>
      <c r="N74" s="26" t="s">
        <v>58</v>
      </c>
      <c r="O74" s="37" t="s">
        <v>300</v>
      </c>
      <c r="P74" s="56">
        <v>4.4999999999999998E-2</v>
      </c>
      <c r="Q74" s="56" t="s">
        <v>456</v>
      </c>
      <c r="R74" s="56">
        <v>2.5000000000000001E-2</v>
      </c>
      <c r="S74" s="56" t="s">
        <v>1434</v>
      </c>
      <c r="T74" s="57" t="s">
        <v>62</v>
      </c>
      <c r="U74" s="58" t="s">
        <v>95</v>
      </c>
      <c r="V74" s="58" t="s">
        <v>63</v>
      </c>
      <c r="W74" s="59" t="s">
        <v>90</v>
      </c>
      <c r="X74" s="59" t="s">
        <v>437</v>
      </c>
      <c r="Y74" s="59" t="s">
        <v>447</v>
      </c>
      <c r="Z74" s="59"/>
      <c r="AA74" s="59"/>
      <c r="AB74" s="58" t="s">
        <v>65</v>
      </c>
      <c r="AC74" s="58" t="s">
        <v>68</v>
      </c>
      <c r="AD74" s="60"/>
      <c r="AE74" s="57">
        <v>6.6000000000000003E-2</v>
      </c>
      <c r="AF74" s="57"/>
      <c r="AG74" s="57"/>
      <c r="AH74" s="57"/>
      <c r="AI74" s="57"/>
      <c r="AJ74" s="57">
        <v>6.0999999999999999E-2</v>
      </c>
      <c r="AK74" s="57"/>
      <c r="AL74" s="57"/>
      <c r="AM74" s="57"/>
      <c r="AN74" s="57"/>
      <c r="AO74" s="57">
        <v>5.7000000000000002E-2</v>
      </c>
      <c r="AP74" s="57"/>
      <c r="AQ74" s="57"/>
      <c r="AR74" s="57"/>
      <c r="AS74" s="57"/>
      <c r="AT74" s="57">
        <v>4.4999999999999998E-2</v>
      </c>
      <c r="AU74" s="57"/>
      <c r="AV74" s="57"/>
      <c r="AW74" s="41" t="s">
        <v>65</v>
      </c>
      <c r="AX74" s="61" t="s">
        <v>62</v>
      </c>
      <c r="AY74" s="61" t="s">
        <v>62</v>
      </c>
      <c r="AZ74" s="61"/>
      <c r="BA74" s="61"/>
      <c r="BB74" s="40">
        <v>1</v>
      </c>
      <c r="BC74" s="42">
        <f t="shared" si="1"/>
        <v>2</v>
      </c>
      <c r="BD74" s="26"/>
      <c r="BE74" s="26"/>
      <c r="BF74" s="26"/>
      <c r="BG74" s="26"/>
      <c r="BH74" s="26"/>
      <c r="BI74" s="26"/>
      <c r="BJ74" s="41" t="s">
        <v>65</v>
      </c>
      <c r="BK74" s="37" t="s">
        <v>65</v>
      </c>
      <c r="BL74" s="37" t="s">
        <v>65</v>
      </c>
      <c r="BM74" s="37" t="s">
        <v>65</v>
      </c>
      <c r="BN74" s="26" t="s">
        <v>86</v>
      </c>
      <c r="BO74" s="61" t="s">
        <v>65</v>
      </c>
      <c r="BP74" s="38" t="s">
        <v>65</v>
      </c>
      <c r="BQ74" s="26" t="s">
        <v>1138</v>
      </c>
      <c r="BR74" s="26"/>
      <c r="BS74" s="26" t="s">
        <v>65</v>
      </c>
      <c r="BT74" s="26" t="s">
        <v>1138</v>
      </c>
      <c r="BU74" s="26"/>
      <c r="BV74" s="26"/>
      <c r="BW74" s="26"/>
      <c r="BX74" s="26"/>
      <c r="BZ74" s="6" t="s">
        <v>1225</v>
      </c>
      <c r="CA74" s="268" t="s">
        <v>1227</v>
      </c>
      <c r="CB74" s="296"/>
      <c r="CC74" s="295" t="s">
        <v>1256</v>
      </c>
      <c r="CD74" s="28" t="s">
        <v>1340</v>
      </c>
      <c r="CE74" s="268" t="s">
        <v>1220</v>
      </c>
      <c r="CF74" s="374" t="s">
        <v>1531</v>
      </c>
      <c r="CG74" s="374" t="s">
        <v>96</v>
      </c>
    </row>
    <row r="75" spans="1:85" ht="143" hidden="1" x14ac:dyDescent="0.2">
      <c r="A75" s="571"/>
      <c r="B75" s="26">
        <v>1</v>
      </c>
      <c r="C75" s="371">
        <v>5</v>
      </c>
      <c r="D75" s="371" t="s">
        <v>433</v>
      </c>
      <c r="E75" s="27" t="s">
        <v>448</v>
      </c>
      <c r="F75" s="37" t="s">
        <v>449</v>
      </c>
      <c r="G75" s="59" t="s">
        <v>436</v>
      </c>
      <c r="H75" s="68" t="s">
        <v>450</v>
      </c>
      <c r="I75" s="85" t="s">
        <v>129</v>
      </c>
      <c r="J75" s="55" t="s">
        <v>55</v>
      </c>
      <c r="K75" s="37" t="s">
        <v>457</v>
      </c>
      <c r="L75" s="37"/>
      <c r="M75" s="26" t="s">
        <v>458</v>
      </c>
      <c r="N75" s="26" t="s">
        <v>58</v>
      </c>
      <c r="O75" s="37" t="s">
        <v>300</v>
      </c>
      <c r="P75" s="56">
        <v>0.31900000000000001</v>
      </c>
      <c r="Q75" s="56" t="s">
        <v>459</v>
      </c>
      <c r="R75" s="56">
        <v>0.27</v>
      </c>
      <c r="S75" s="56"/>
      <c r="T75" s="57" t="s">
        <v>62</v>
      </c>
      <c r="U75" s="58" t="s">
        <v>95</v>
      </c>
      <c r="V75" s="58" t="s">
        <v>63</v>
      </c>
      <c r="W75" s="59" t="s">
        <v>90</v>
      </c>
      <c r="X75" s="59" t="s">
        <v>437</v>
      </c>
      <c r="Y75" s="59" t="s">
        <v>447</v>
      </c>
      <c r="Z75" s="59"/>
      <c r="AA75" s="59"/>
      <c r="AB75" s="58" t="s">
        <v>65</v>
      </c>
      <c r="AC75" s="58" t="s">
        <v>65</v>
      </c>
      <c r="AD75" s="60" t="s">
        <v>54</v>
      </c>
      <c r="AE75" s="57">
        <v>0.41099999999999998</v>
      </c>
      <c r="AF75" s="57"/>
      <c r="AG75" s="57"/>
      <c r="AH75" s="57"/>
      <c r="AI75" s="57"/>
      <c r="AJ75" s="57">
        <v>0.27500000000000002</v>
      </c>
      <c r="AK75" s="57"/>
      <c r="AL75" s="57"/>
      <c r="AM75" s="57"/>
      <c r="AN75" s="57"/>
      <c r="AO75" s="57">
        <v>0.27700000000000002</v>
      </c>
      <c r="AP75" s="57"/>
      <c r="AQ75" s="57"/>
      <c r="AR75" s="57"/>
      <c r="AS75" s="57"/>
      <c r="AT75" s="57">
        <v>0.31900000000000001</v>
      </c>
      <c r="AU75" s="57"/>
      <c r="AV75" s="57"/>
      <c r="AW75" s="41" t="s">
        <v>65</v>
      </c>
      <c r="AX75" s="61" t="s">
        <v>62</v>
      </c>
      <c r="AY75" s="61" t="s">
        <v>62</v>
      </c>
      <c r="AZ75" s="61"/>
      <c r="BA75" s="61"/>
      <c r="BB75" s="40">
        <v>1</v>
      </c>
      <c r="BC75" s="42">
        <f t="shared" si="1"/>
        <v>2</v>
      </c>
      <c r="BD75" s="26"/>
      <c r="BE75" s="26"/>
      <c r="BF75" s="26"/>
      <c r="BG75" s="26"/>
      <c r="BH75" s="26"/>
      <c r="BI75" s="26"/>
      <c r="BJ75" s="41" t="s">
        <v>65</v>
      </c>
      <c r="BK75" s="37" t="s">
        <v>65</v>
      </c>
      <c r="BL75" s="37" t="s">
        <v>65</v>
      </c>
      <c r="BM75" s="37" t="s">
        <v>65</v>
      </c>
      <c r="BN75" s="26" t="s">
        <v>86</v>
      </c>
      <c r="BO75" s="61" t="s">
        <v>65</v>
      </c>
      <c r="BP75" s="38" t="s">
        <v>65</v>
      </c>
      <c r="BQ75" s="26" t="s">
        <v>1139</v>
      </c>
      <c r="BR75" s="26"/>
      <c r="BS75" s="26" t="s">
        <v>65</v>
      </c>
      <c r="BT75" s="26" t="s">
        <v>1139</v>
      </c>
      <c r="BU75" s="26" t="s">
        <v>460</v>
      </c>
      <c r="BV75" s="26"/>
      <c r="BW75" s="26"/>
      <c r="BX75" s="26"/>
      <c r="BZ75" s="6" t="s">
        <v>1225</v>
      </c>
      <c r="CA75" s="268" t="s">
        <v>1228</v>
      </c>
      <c r="CB75" s="296"/>
      <c r="CC75" s="295" t="s">
        <v>1256</v>
      </c>
      <c r="CD75" s="28" t="s">
        <v>1342</v>
      </c>
      <c r="CE75" s="268" t="s">
        <v>1220</v>
      </c>
      <c r="CF75" s="374" t="s">
        <v>1531</v>
      </c>
      <c r="CG75" s="374" t="s">
        <v>96</v>
      </c>
    </row>
    <row r="76" spans="1:85" ht="143" hidden="1" x14ac:dyDescent="0.2">
      <c r="A76" s="571"/>
      <c r="B76" s="26">
        <v>1</v>
      </c>
      <c r="C76" s="371">
        <v>5</v>
      </c>
      <c r="D76" s="371" t="s">
        <v>433</v>
      </c>
      <c r="E76" s="27" t="s">
        <v>448</v>
      </c>
      <c r="F76" s="37" t="s">
        <v>449</v>
      </c>
      <c r="G76" s="59" t="s">
        <v>436</v>
      </c>
      <c r="H76" s="68" t="s">
        <v>450</v>
      </c>
      <c r="I76" s="85" t="s">
        <v>129</v>
      </c>
      <c r="J76" s="55" t="s">
        <v>55</v>
      </c>
      <c r="K76" s="37" t="s">
        <v>461</v>
      </c>
      <c r="L76" s="37"/>
      <c r="M76" s="26" t="s">
        <v>455</v>
      </c>
      <c r="N76" s="26" t="s">
        <v>58</v>
      </c>
      <c r="O76" s="37" t="s">
        <v>300</v>
      </c>
      <c r="P76" s="56">
        <v>0.13</v>
      </c>
      <c r="Q76" s="56" t="s">
        <v>462</v>
      </c>
      <c r="R76" s="56">
        <v>0.1</v>
      </c>
      <c r="S76" s="56"/>
      <c r="T76" s="57" t="s">
        <v>62</v>
      </c>
      <c r="U76" s="58" t="s">
        <v>95</v>
      </c>
      <c r="V76" s="58" t="s">
        <v>63</v>
      </c>
      <c r="W76" s="59" t="s">
        <v>90</v>
      </c>
      <c r="X76" s="59" t="s">
        <v>437</v>
      </c>
      <c r="Y76" s="59" t="s">
        <v>447</v>
      </c>
      <c r="Z76" s="59"/>
      <c r="AA76" s="59"/>
      <c r="AB76" s="58" t="s">
        <v>65</v>
      </c>
      <c r="AC76" s="58" t="s">
        <v>278</v>
      </c>
      <c r="AD76" s="60"/>
      <c r="AE76" s="57">
        <v>0.19900000000000001</v>
      </c>
      <c r="AF76" s="57"/>
      <c r="AG76" s="57"/>
      <c r="AH76" s="57"/>
      <c r="AI76" s="57"/>
      <c r="AJ76" s="308">
        <v>0.15</v>
      </c>
      <c r="AK76" s="57"/>
      <c r="AL76" s="57"/>
      <c r="AM76" s="57"/>
      <c r="AN76" s="57"/>
      <c r="AO76" s="57">
        <v>0.13900000000000001</v>
      </c>
      <c r="AP76" s="57"/>
      <c r="AQ76" s="57"/>
      <c r="AR76" s="57"/>
      <c r="AS76" s="57"/>
      <c r="AT76" s="57">
        <v>0.13</v>
      </c>
      <c r="AU76" s="57"/>
      <c r="AV76" s="57"/>
      <c r="AW76" s="41" t="s">
        <v>65</v>
      </c>
      <c r="AX76" s="61" t="s">
        <v>62</v>
      </c>
      <c r="AY76" s="61" t="s">
        <v>67</v>
      </c>
      <c r="AZ76" s="61"/>
      <c r="BA76" s="61"/>
      <c r="BB76" s="40">
        <v>1</v>
      </c>
      <c r="BC76" s="42">
        <f t="shared" si="1"/>
        <v>2</v>
      </c>
      <c r="BD76" s="26"/>
      <c r="BE76" s="26"/>
      <c r="BF76" s="26"/>
      <c r="BG76" s="26"/>
      <c r="BH76" s="26"/>
      <c r="BI76" s="26"/>
      <c r="BJ76" s="41" t="s">
        <v>65</v>
      </c>
      <c r="BK76" s="37" t="s">
        <v>65</v>
      </c>
      <c r="BL76" s="37" t="s">
        <v>65</v>
      </c>
      <c r="BM76" s="37" t="s">
        <v>65</v>
      </c>
      <c r="BN76" s="26" t="s">
        <v>86</v>
      </c>
      <c r="BO76" s="61" t="s">
        <v>65</v>
      </c>
      <c r="BP76" s="38" t="s">
        <v>65</v>
      </c>
      <c r="BQ76" s="26" t="s">
        <v>1140</v>
      </c>
      <c r="BR76" s="26"/>
      <c r="BS76" s="26" t="s">
        <v>65</v>
      </c>
      <c r="BT76" s="26" t="s">
        <v>1140</v>
      </c>
      <c r="BU76" s="26"/>
      <c r="BV76" s="26"/>
      <c r="BW76" s="26"/>
      <c r="BX76" s="26"/>
      <c r="BZ76" s="6" t="s">
        <v>1225</v>
      </c>
      <c r="CA76" s="268" t="s">
        <v>1228</v>
      </c>
      <c r="CB76" s="296"/>
      <c r="CC76" s="295" t="s">
        <v>1256</v>
      </c>
      <c r="CD76" s="28" t="s">
        <v>1343</v>
      </c>
      <c r="CE76" s="268" t="s">
        <v>1220</v>
      </c>
      <c r="CF76" s="374" t="s">
        <v>1531</v>
      </c>
      <c r="CG76" s="374" t="s">
        <v>96</v>
      </c>
    </row>
    <row r="77" spans="1:85" ht="143" hidden="1" x14ac:dyDescent="0.2">
      <c r="A77" s="571"/>
      <c r="B77" s="26">
        <v>1</v>
      </c>
      <c r="C77" s="371">
        <v>5</v>
      </c>
      <c r="D77" s="371" t="s">
        <v>433</v>
      </c>
      <c r="E77" s="27" t="s">
        <v>448</v>
      </c>
      <c r="F77" s="37" t="s">
        <v>449</v>
      </c>
      <c r="G77" s="59" t="s">
        <v>436</v>
      </c>
      <c r="H77" s="68" t="s">
        <v>450</v>
      </c>
      <c r="I77" s="85" t="s">
        <v>463</v>
      </c>
      <c r="J77" s="55" t="s">
        <v>55</v>
      </c>
      <c r="K77" s="37" t="s">
        <v>464</v>
      </c>
      <c r="L77" s="37"/>
      <c r="M77" s="26" t="s">
        <v>465</v>
      </c>
      <c r="N77" s="26" t="s">
        <v>466</v>
      </c>
      <c r="O77" s="26" t="s">
        <v>467</v>
      </c>
      <c r="P77" s="26">
        <v>4.4000000000000004</v>
      </c>
      <c r="Q77" s="26">
        <v>3.2</v>
      </c>
      <c r="R77" s="26">
        <v>2.9</v>
      </c>
      <c r="S77" s="26"/>
      <c r="T77" s="57" t="s">
        <v>62</v>
      </c>
      <c r="U77" s="58" t="s">
        <v>468</v>
      </c>
      <c r="V77" s="58" t="s">
        <v>469</v>
      </c>
      <c r="W77" s="59" t="s">
        <v>90</v>
      </c>
      <c r="X77" s="59"/>
      <c r="Y77" s="59"/>
      <c r="Z77" s="59"/>
      <c r="AA77" s="59"/>
      <c r="AB77" s="58" t="s">
        <v>65</v>
      </c>
      <c r="AC77" s="58" t="s">
        <v>65</v>
      </c>
      <c r="AD77" s="60"/>
      <c r="AE77" s="60"/>
      <c r="AF77" s="60"/>
      <c r="AG77" s="60"/>
      <c r="AH77" s="150">
        <v>9.1199999999999992</v>
      </c>
      <c r="AI77" s="150">
        <v>7.59</v>
      </c>
      <c r="AJ77" s="150">
        <v>6.87</v>
      </c>
      <c r="AK77" s="150">
        <v>6.02</v>
      </c>
      <c r="AL77" s="150">
        <v>6.23</v>
      </c>
      <c r="AM77" s="150">
        <v>5.61</v>
      </c>
      <c r="AN77" s="150">
        <v>5.53</v>
      </c>
      <c r="AO77" s="150">
        <v>5.34</v>
      </c>
      <c r="AP77" s="150">
        <v>5.78</v>
      </c>
      <c r="AQ77" s="150">
        <v>5.89</v>
      </c>
      <c r="AR77" s="150">
        <v>5.13</v>
      </c>
      <c r="AS77" s="150">
        <v>4.8499999999999996</v>
      </c>
      <c r="AT77" s="150">
        <v>4.38</v>
      </c>
      <c r="AU77" s="150">
        <v>4.12</v>
      </c>
      <c r="AV77" s="49"/>
      <c r="AW77" s="41" t="s">
        <v>65</v>
      </c>
      <c r="AX77" s="41" t="s">
        <v>62</v>
      </c>
      <c r="AY77" s="41" t="s">
        <v>62</v>
      </c>
      <c r="AZ77" s="41" t="s">
        <v>470</v>
      </c>
      <c r="BA77" s="41" t="s">
        <v>1460</v>
      </c>
      <c r="BB77" s="40">
        <v>0</v>
      </c>
      <c r="BC77" s="42">
        <f t="shared" si="1"/>
        <v>2</v>
      </c>
      <c r="BD77" s="151" t="s">
        <v>471</v>
      </c>
      <c r="BE77" s="151" t="s">
        <v>472</v>
      </c>
      <c r="BF77" s="151" t="s">
        <v>473</v>
      </c>
      <c r="BG77" s="151" t="s">
        <v>474</v>
      </c>
      <c r="BH77" s="151" t="s">
        <v>475</v>
      </c>
      <c r="BI77" s="152"/>
      <c r="BJ77" s="41" t="s">
        <v>65</v>
      </c>
      <c r="BK77" s="287" t="s">
        <v>62</v>
      </c>
      <c r="BL77" s="61" t="s">
        <v>62</v>
      </c>
      <c r="BM77" s="287" t="s">
        <v>62</v>
      </c>
      <c r="BN77" s="61" t="s">
        <v>62</v>
      </c>
      <c r="BO77" s="61" t="s">
        <v>65</v>
      </c>
      <c r="BP77" s="67"/>
      <c r="BQ77" s="26" t="s">
        <v>1141</v>
      </c>
      <c r="BR77" s="26"/>
      <c r="BS77" s="26" t="s">
        <v>65</v>
      </c>
      <c r="BT77" s="26" t="s">
        <v>1141</v>
      </c>
      <c r="BU77" s="26"/>
      <c r="BV77" s="26"/>
      <c r="BW77" s="26"/>
      <c r="BX77" s="26"/>
      <c r="BZ77" s="6" t="s">
        <v>1225</v>
      </c>
      <c r="CA77" s="268" t="s">
        <v>1228</v>
      </c>
      <c r="CB77" s="296"/>
      <c r="CC77" s="298" t="s">
        <v>1256</v>
      </c>
      <c r="CD77" s="28" t="s">
        <v>1256</v>
      </c>
      <c r="CF77" s="374" t="s">
        <v>1531</v>
      </c>
      <c r="CG77" s="374" t="s">
        <v>96</v>
      </c>
    </row>
    <row r="78" spans="1:85" ht="143" hidden="1" x14ac:dyDescent="0.2">
      <c r="A78" s="571"/>
      <c r="B78" s="26">
        <v>1</v>
      </c>
      <c r="C78" s="371">
        <v>5</v>
      </c>
      <c r="D78" s="371" t="s">
        <v>433</v>
      </c>
      <c r="E78" s="27" t="s">
        <v>448</v>
      </c>
      <c r="F78" s="37" t="s">
        <v>449</v>
      </c>
      <c r="G78" s="59" t="s">
        <v>436</v>
      </c>
      <c r="H78" s="68" t="s">
        <v>450</v>
      </c>
      <c r="I78" s="85" t="s">
        <v>463</v>
      </c>
      <c r="J78" s="55" t="s">
        <v>55</v>
      </c>
      <c r="K78" s="37" t="s">
        <v>476</v>
      </c>
      <c r="L78" s="37"/>
      <c r="M78" s="26" t="s">
        <v>477</v>
      </c>
      <c r="N78" s="26" t="s">
        <v>58</v>
      </c>
      <c r="O78" s="37" t="s">
        <v>300</v>
      </c>
      <c r="P78" s="56">
        <v>0.64100000000000001</v>
      </c>
      <c r="Q78" s="56" t="s">
        <v>478</v>
      </c>
      <c r="R78" s="56">
        <v>0.5</v>
      </c>
      <c r="S78" s="56"/>
      <c r="T78" s="57" t="s">
        <v>62</v>
      </c>
      <c r="U78" s="58" t="s">
        <v>95</v>
      </c>
      <c r="V78" s="58" t="s">
        <v>63</v>
      </c>
      <c r="W78" s="59" t="s">
        <v>90</v>
      </c>
      <c r="X78" s="59" t="s">
        <v>437</v>
      </c>
      <c r="Y78" s="59" t="s">
        <v>447</v>
      </c>
      <c r="Z78" s="59"/>
      <c r="AA78" s="59"/>
      <c r="AB78" s="58" t="s">
        <v>65</v>
      </c>
      <c r="AC78" s="58" t="s">
        <v>278</v>
      </c>
      <c r="AD78" s="60"/>
      <c r="AE78" s="36">
        <v>0.64900000000000002</v>
      </c>
      <c r="AF78" s="36"/>
      <c r="AG78" s="36"/>
      <c r="AH78" s="36"/>
      <c r="AI78" s="36"/>
      <c r="AJ78" s="36">
        <v>0.65700000000000003</v>
      </c>
      <c r="AK78" s="36"/>
      <c r="AL78" s="36"/>
      <c r="AM78" s="36"/>
      <c r="AN78" s="36"/>
      <c r="AO78" s="36">
        <v>0.65300000000000002</v>
      </c>
      <c r="AP78" s="36"/>
      <c r="AQ78" s="36"/>
      <c r="AR78" s="36"/>
      <c r="AS78" s="36"/>
      <c r="AT78" s="36">
        <v>0.64100000000000001</v>
      </c>
      <c r="AU78" s="36"/>
      <c r="AV78" s="36"/>
      <c r="AW78" s="41" t="s">
        <v>65</v>
      </c>
      <c r="AX78" s="41" t="s">
        <v>62</v>
      </c>
      <c r="AY78" s="41" t="s">
        <v>62</v>
      </c>
      <c r="AZ78" s="41"/>
      <c r="BA78" s="41"/>
      <c r="BB78" s="40">
        <v>1</v>
      </c>
      <c r="BC78" s="42">
        <f t="shared" si="1"/>
        <v>2</v>
      </c>
      <c r="BD78" s="26"/>
      <c r="BE78" s="26"/>
      <c r="BF78" s="26"/>
      <c r="BG78" s="26"/>
      <c r="BH78" s="26"/>
      <c r="BI78" s="26"/>
      <c r="BJ78" s="41" t="s">
        <v>65</v>
      </c>
      <c r="BK78" s="37" t="s">
        <v>65</v>
      </c>
      <c r="BL78" s="37" t="s">
        <v>65</v>
      </c>
      <c r="BM78" s="37" t="s">
        <v>65</v>
      </c>
      <c r="BN78" s="26" t="s">
        <v>86</v>
      </c>
      <c r="BO78" s="61" t="s">
        <v>65</v>
      </c>
      <c r="BP78" s="38" t="s">
        <v>65</v>
      </c>
      <c r="BQ78" s="26" t="s">
        <v>1142</v>
      </c>
      <c r="BR78" s="26"/>
      <c r="BS78" s="26" t="s">
        <v>65</v>
      </c>
      <c r="BT78" s="26" t="s">
        <v>1142</v>
      </c>
      <c r="BU78" s="26"/>
      <c r="BV78" s="26"/>
      <c r="BW78" s="26"/>
      <c r="BX78" s="26"/>
      <c r="BZ78" s="6" t="s">
        <v>1225</v>
      </c>
      <c r="CA78" s="268" t="s">
        <v>1228</v>
      </c>
      <c r="CB78" s="297" t="s">
        <v>1238</v>
      </c>
      <c r="CC78" s="295" t="s">
        <v>1256</v>
      </c>
      <c r="CD78" s="28" t="s">
        <v>1256</v>
      </c>
      <c r="CF78" s="374" t="s">
        <v>1531</v>
      </c>
      <c r="CG78" s="374" t="s">
        <v>96</v>
      </c>
    </row>
    <row r="79" spans="1:85" ht="78" hidden="1" x14ac:dyDescent="0.2">
      <c r="A79" s="571"/>
      <c r="B79" s="153">
        <v>1</v>
      </c>
      <c r="C79" s="371">
        <v>5</v>
      </c>
      <c r="D79" s="371" t="s">
        <v>433</v>
      </c>
      <c r="E79" s="154" t="s">
        <v>479</v>
      </c>
      <c r="F79" s="37" t="s">
        <v>480</v>
      </c>
      <c r="G79" s="59" t="s">
        <v>436</v>
      </c>
      <c r="H79" s="44" t="s">
        <v>481</v>
      </c>
      <c r="I79" s="155" t="s">
        <v>129</v>
      </c>
      <c r="J79" s="55" t="s">
        <v>55</v>
      </c>
      <c r="K79" s="37" t="s">
        <v>482</v>
      </c>
      <c r="L79" s="37"/>
      <c r="M79" s="34" t="s">
        <v>483</v>
      </c>
      <c r="N79" s="34" t="s">
        <v>58</v>
      </c>
      <c r="O79" s="37" t="s">
        <v>300</v>
      </c>
      <c r="P79" s="149">
        <v>0.04</v>
      </c>
      <c r="Q79" s="149" t="s">
        <v>484</v>
      </c>
      <c r="R79" s="149">
        <v>3.1E-2</v>
      </c>
      <c r="S79" s="149"/>
      <c r="T79" s="156" t="s">
        <v>62</v>
      </c>
      <c r="U79" s="61" t="s">
        <v>95</v>
      </c>
      <c r="V79" s="61" t="s">
        <v>63</v>
      </c>
      <c r="W79" s="157" t="s">
        <v>437</v>
      </c>
      <c r="X79" s="157"/>
      <c r="Y79" s="157"/>
      <c r="Z79" s="157"/>
      <c r="AA79" s="157"/>
      <c r="AB79" s="61" t="s">
        <v>65</v>
      </c>
      <c r="AC79" s="61" t="s">
        <v>278</v>
      </c>
      <c r="AD79" s="61"/>
      <c r="AE79" s="156">
        <v>4.5999999999999999E-2</v>
      </c>
      <c r="AF79" s="156"/>
      <c r="AG79" s="156"/>
      <c r="AH79" s="156"/>
      <c r="AI79" s="156"/>
      <c r="AJ79" s="156">
        <v>3.5999999999999997E-2</v>
      </c>
      <c r="AK79" s="156"/>
      <c r="AL79" s="156"/>
      <c r="AM79" s="156" t="s">
        <v>485</v>
      </c>
      <c r="AN79" s="156"/>
      <c r="AO79" s="156">
        <v>4.7E-2</v>
      </c>
      <c r="AP79" s="156"/>
      <c r="AQ79" s="156"/>
      <c r="AR79" s="156"/>
      <c r="AS79" s="156"/>
      <c r="AT79" s="156">
        <v>0.04</v>
      </c>
      <c r="AU79" s="156"/>
      <c r="AV79" s="156"/>
      <c r="AW79" s="41" t="s">
        <v>65</v>
      </c>
      <c r="AX79" s="41" t="s">
        <v>62</v>
      </c>
      <c r="AY79" s="41" t="s">
        <v>65</v>
      </c>
      <c r="AZ79" s="41"/>
      <c r="BA79" s="41"/>
      <c r="BB79" s="40">
        <v>1</v>
      </c>
      <c r="BC79" s="42">
        <f t="shared" si="1"/>
        <v>1</v>
      </c>
      <c r="BD79" s="26"/>
      <c r="BE79" s="26"/>
      <c r="BF79" s="26"/>
      <c r="BG79" s="26"/>
      <c r="BH79" s="26"/>
      <c r="BI79" s="26"/>
      <c r="BJ79" s="41" t="s">
        <v>367</v>
      </c>
      <c r="BK79" s="37" t="s">
        <v>65</v>
      </c>
      <c r="BL79" s="37" t="s">
        <v>65</v>
      </c>
      <c r="BM79" s="37" t="s">
        <v>65</v>
      </c>
      <c r="BN79" s="26" t="s">
        <v>86</v>
      </c>
      <c r="BO79" s="61" t="s">
        <v>65</v>
      </c>
      <c r="BP79" s="38" t="s">
        <v>65</v>
      </c>
      <c r="BQ79" s="26" t="s">
        <v>1143</v>
      </c>
      <c r="BR79" s="26"/>
      <c r="BS79" s="26" t="s">
        <v>65</v>
      </c>
      <c r="BT79" s="26" t="s">
        <v>1143</v>
      </c>
      <c r="BU79" s="26"/>
      <c r="BV79" s="26"/>
      <c r="BW79" s="26"/>
      <c r="BX79" s="26"/>
      <c r="BZ79" s="6" t="s">
        <v>1225</v>
      </c>
      <c r="CA79" s="268" t="s">
        <v>1228</v>
      </c>
      <c r="CB79" s="296"/>
      <c r="CC79" s="295" t="s">
        <v>1256</v>
      </c>
      <c r="CD79" s="28" t="s">
        <v>1256</v>
      </c>
      <c r="CF79" s="374" t="s">
        <v>1531</v>
      </c>
      <c r="CG79" s="374" t="s">
        <v>96</v>
      </c>
    </row>
    <row r="80" spans="1:85" ht="78" hidden="1" x14ac:dyDescent="0.2">
      <c r="A80" s="571"/>
      <c r="B80" s="153">
        <v>1</v>
      </c>
      <c r="C80" s="371">
        <v>5</v>
      </c>
      <c r="D80" s="371" t="s">
        <v>433</v>
      </c>
      <c r="E80" s="154" t="s">
        <v>479</v>
      </c>
      <c r="F80" s="37" t="s">
        <v>480</v>
      </c>
      <c r="G80" s="59" t="s">
        <v>436</v>
      </c>
      <c r="H80" s="44" t="s">
        <v>481</v>
      </c>
      <c r="I80" s="155" t="s">
        <v>54</v>
      </c>
      <c r="J80" s="55" t="s">
        <v>55</v>
      </c>
      <c r="K80" s="37" t="s">
        <v>486</v>
      </c>
      <c r="L80" s="37"/>
      <c r="M80" s="34" t="s">
        <v>487</v>
      </c>
      <c r="N80" s="34" t="s">
        <v>58</v>
      </c>
      <c r="O80" s="37" t="s">
        <v>300</v>
      </c>
      <c r="P80" s="149">
        <v>0.20599999999999999</v>
      </c>
      <c r="Q80" s="149" t="s">
        <v>488</v>
      </c>
      <c r="R80" s="149">
        <v>0.17699999999999999</v>
      </c>
      <c r="S80" s="149"/>
      <c r="T80" s="156" t="s">
        <v>62</v>
      </c>
      <c r="U80" s="61" t="s">
        <v>95</v>
      </c>
      <c r="V80" s="61" t="s">
        <v>63</v>
      </c>
      <c r="W80" s="157" t="s">
        <v>437</v>
      </c>
      <c r="X80" s="157"/>
      <c r="Y80" s="157"/>
      <c r="Z80" s="157"/>
      <c r="AA80" s="157"/>
      <c r="AB80" s="61" t="s">
        <v>65</v>
      </c>
      <c r="AC80" s="61" t="s">
        <v>278</v>
      </c>
      <c r="AD80" s="61"/>
      <c r="AE80" s="156">
        <v>0.224</v>
      </c>
      <c r="AF80" s="156"/>
      <c r="AG80" s="156"/>
      <c r="AH80" s="156"/>
      <c r="AI80" s="156"/>
      <c r="AJ80" s="156">
        <v>0.19400000000000001</v>
      </c>
      <c r="AK80" s="156"/>
      <c r="AL80" s="156"/>
      <c r="AM80" s="156"/>
      <c r="AN80" s="156"/>
      <c r="AO80" s="156">
        <v>0.214</v>
      </c>
      <c r="AP80" s="156"/>
      <c r="AQ80" s="156"/>
      <c r="AR80" s="156"/>
      <c r="AS80" s="156"/>
      <c r="AT80" s="156">
        <v>0.20599999999999999</v>
      </c>
      <c r="AU80" s="156"/>
      <c r="AV80" s="156"/>
      <c r="AW80" s="41" t="s">
        <v>65</v>
      </c>
      <c r="AX80" s="41" t="s">
        <v>62</v>
      </c>
      <c r="AY80" s="41" t="s">
        <v>65</v>
      </c>
      <c r="AZ80" s="41"/>
      <c r="BA80" s="41"/>
      <c r="BB80" s="40">
        <v>1</v>
      </c>
      <c r="BC80" s="42">
        <f t="shared" si="1"/>
        <v>1</v>
      </c>
      <c r="BD80" s="26"/>
      <c r="BE80" s="26"/>
      <c r="BF80" s="26"/>
      <c r="BG80" s="26"/>
      <c r="BH80" s="26"/>
      <c r="BI80" s="26"/>
      <c r="BJ80" s="41" t="s">
        <v>367</v>
      </c>
      <c r="BK80" s="37" t="s">
        <v>65</v>
      </c>
      <c r="BL80" s="37" t="s">
        <v>65</v>
      </c>
      <c r="BM80" s="37" t="s">
        <v>65</v>
      </c>
      <c r="BN80" s="26" t="s">
        <v>86</v>
      </c>
      <c r="BO80" s="61" t="s">
        <v>65</v>
      </c>
      <c r="BP80" s="38" t="s">
        <v>65</v>
      </c>
      <c r="BQ80" s="26" t="s">
        <v>1144</v>
      </c>
      <c r="BR80" s="26"/>
      <c r="BS80" s="26" t="s">
        <v>65</v>
      </c>
      <c r="BT80" s="26" t="s">
        <v>1144</v>
      </c>
      <c r="BU80" s="26"/>
      <c r="BV80" s="26"/>
      <c r="BW80" s="26"/>
      <c r="BX80" s="26"/>
      <c r="BZ80" s="6" t="s">
        <v>1225</v>
      </c>
      <c r="CA80" s="268" t="s">
        <v>1228</v>
      </c>
      <c r="CB80" s="296"/>
      <c r="CC80" s="295" t="s">
        <v>1256</v>
      </c>
      <c r="CD80" s="28" t="s">
        <v>1256</v>
      </c>
      <c r="CF80" s="374" t="s">
        <v>1531</v>
      </c>
      <c r="CG80" s="374" t="s">
        <v>96</v>
      </c>
    </row>
    <row r="81" spans="1:85" ht="104" hidden="1" x14ac:dyDescent="0.2">
      <c r="A81" s="571"/>
      <c r="B81" s="26">
        <v>1</v>
      </c>
      <c r="C81" s="371">
        <v>5</v>
      </c>
      <c r="D81" s="371" t="s">
        <v>433</v>
      </c>
      <c r="E81" s="154" t="s">
        <v>489</v>
      </c>
      <c r="F81" s="37" t="s">
        <v>490</v>
      </c>
      <c r="G81" s="29" t="s">
        <v>491</v>
      </c>
      <c r="H81" s="68" t="s">
        <v>492</v>
      </c>
      <c r="I81" s="158" t="s">
        <v>54</v>
      </c>
      <c r="J81" s="55" t="s">
        <v>55</v>
      </c>
      <c r="K81" s="37" t="s">
        <v>493</v>
      </c>
      <c r="L81" s="37"/>
      <c r="M81" s="34" t="s">
        <v>494</v>
      </c>
      <c r="N81" s="34" t="s">
        <v>58</v>
      </c>
      <c r="O81" s="34" t="s">
        <v>495</v>
      </c>
      <c r="P81" s="39" t="s">
        <v>496</v>
      </c>
      <c r="Q81" s="37" t="s">
        <v>348</v>
      </c>
      <c r="R81" s="37" t="s">
        <v>348</v>
      </c>
      <c r="S81" s="37"/>
      <c r="T81" s="156" t="s">
        <v>62</v>
      </c>
      <c r="U81" s="61" t="s">
        <v>54</v>
      </c>
      <c r="V81" s="61" t="s">
        <v>63</v>
      </c>
      <c r="W81" s="157" t="s">
        <v>102</v>
      </c>
      <c r="X81" s="157"/>
      <c r="Y81" s="157"/>
      <c r="Z81" s="157"/>
      <c r="AA81" s="157"/>
      <c r="AB81" s="61" t="s">
        <v>65</v>
      </c>
      <c r="AC81" s="61" t="s">
        <v>278</v>
      </c>
      <c r="AD81" s="61"/>
      <c r="AE81" s="61"/>
      <c r="AF81" s="61"/>
      <c r="AG81" s="61"/>
      <c r="AH81" s="61"/>
      <c r="AI81" s="61"/>
      <c r="AJ81" s="61"/>
      <c r="AK81" s="61"/>
      <c r="AL81" s="61"/>
      <c r="AM81" s="61"/>
      <c r="AN81" s="61"/>
      <c r="AO81" s="61"/>
      <c r="AP81" s="61"/>
      <c r="AQ81" s="149">
        <v>0.74099999999999999</v>
      </c>
      <c r="AR81" s="61"/>
      <c r="AS81" s="61"/>
      <c r="AT81" s="61"/>
      <c r="AU81" s="61"/>
      <c r="AV81" s="61"/>
      <c r="AW81" s="61" t="s">
        <v>62</v>
      </c>
      <c r="AX81" s="61" t="s">
        <v>65</v>
      </c>
      <c r="AY81" s="61" t="s">
        <v>67</v>
      </c>
      <c r="AZ81" s="61"/>
      <c r="BA81" s="61"/>
      <c r="BB81" s="40">
        <v>1</v>
      </c>
      <c r="BC81" s="42">
        <f t="shared" si="1"/>
        <v>2</v>
      </c>
      <c r="BD81" s="26"/>
      <c r="BE81" s="26"/>
      <c r="BF81" s="26"/>
      <c r="BG81" s="26"/>
      <c r="BH81" s="26"/>
      <c r="BI81" s="26"/>
      <c r="BJ81" s="41" t="s">
        <v>65</v>
      </c>
      <c r="BK81" s="37" t="s">
        <v>65</v>
      </c>
      <c r="BL81" s="37" t="s">
        <v>65</v>
      </c>
      <c r="BM81" s="37" t="s">
        <v>65</v>
      </c>
      <c r="BN81" s="61" t="s">
        <v>65</v>
      </c>
      <c r="BO81" s="61" t="s">
        <v>65</v>
      </c>
      <c r="BP81" s="38" t="s">
        <v>65</v>
      </c>
      <c r="BQ81" s="26" t="s">
        <v>1145</v>
      </c>
      <c r="BR81" s="26"/>
      <c r="BS81" s="26" t="s">
        <v>65</v>
      </c>
      <c r="BT81" s="26" t="s">
        <v>1145</v>
      </c>
      <c r="BU81" s="26"/>
      <c r="BV81" s="26"/>
      <c r="BW81" s="26"/>
      <c r="BX81" s="26"/>
      <c r="BZ81" s="268" t="s">
        <v>1225</v>
      </c>
      <c r="CA81" s="268" t="s">
        <v>1228</v>
      </c>
      <c r="CB81" s="296"/>
      <c r="CC81" s="295" t="s">
        <v>1256</v>
      </c>
      <c r="CD81" s="28" t="s">
        <v>1256</v>
      </c>
      <c r="CF81" s="374" t="s">
        <v>1531</v>
      </c>
      <c r="CG81" s="407"/>
    </row>
    <row r="82" spans="1:85" ht="104" hidden="1" x14ac:dyDescent="0.2">
      <c r="A82" s="571"/>
      <c r="B82" s="26">
        <v>1</v>
      </c>
      <c r="C82" s="371">
        <v>5</v>
      </c>
      <c r="D82" s="371" t="s">
        <v>433</v>
      </c>
      <c r="E82" s="159" t="s">
        <v>489</v>
      </c>
      <c r="F82" s="37" t="s">
        <v>490</v>
      </c>
      <c r="G82" s="29" t="s">
        <v>491</v>
      </c>
      <c r="H82" s="68" t="s">
        <v>492</v>
      </c>
      <c r="I82" s="155" t="s">
        <v>463</v>
      </c>
      <c r="J82" s="55" t="s">
        <v>55</v>
      </c>
      <c r="K82" s="37" t="s">
        <v>497</v>
      </c>
      <c r="L82" s="37"/>
      <c r="M82" s="34" t="s">
        <v>498</v>
      </c>
      <c r="N82" s="34" t="s">
        <v>58</v>
      </c>
      <c r="O82" s="34" t="s">
        <v>495</v>
      </c>
      <c r="P82" s="39" t="s">
        <v>499</v>
      </c>
      <c r="Q82" s="37" t="s">
        <v>348</v>
      </c>
      <c r="R82" s="37" t="s">
        <v>348</v>
      </c>
      <c r="S82" s="37"/>
      <c r="T82" s="156" t="s">
        <v>62</v>
      </c>
      <c r="U82" s="61" t="s">
        <v>54</v>
      </c>
      <c r="V82" s="61" t="s">
        <v>63</v>
      </c>
      <c r="W82" s="157" t="s">
        <v>102</v>
      </c>
      <c r="X82" s="61"/>
      <c r="Y82" s="61"/>
      <c r="Z82" s="61"/>
      <c r="AA82" s="61"/>
      <c r="AB82" s="61" t="s">
        <v>65</v>
      </c>
      <c r="AC82" s="61" t="s">
        <v>278</v>
      </c>
      <c r="AD82" s="61"/>
      <c r="AE82" s="61"/>
      <c r="AF82" s="61"/>
      <c r="AG82" s="61"/>
      <c r="AH82" s="61"/>
      <c r="AI82" s="61"/>
      <c r="AJ82" s="61"/>
      <c r="AK82" s="61"/>
      <c r="AL82" s="61"/>
      <c r="AM82" s="61"/>
      <c r="AN82" s="61"/>
      <c r="AO82" s="61"/>
      <c r="AP82" s="61"/>
      <c r="AQ82" s="56">
        <v>0.11899999999999999</v>
      </c>
      <c r="AR82" s="61"/>
      <c r="AS82" s="61"/>
      <c r="AT82" s="61"/>
      <c r="AU82" s="61"/>
      <c r="AV82" s="61"/>
      <c r="AW82" s="61" t="s">
        <v>62</v>
      </c>
      <c r="AX82" s="61" t="s">
        <v>65</v>
      </c>
      <c r="AY82" s="61" t="s">
        <v>62</v>
      </c>
      <c r="AZ82" s="61"/>
      <c r="BA82" s="61"/>
      <c r="BB82" s="40">
        <v>1</v>
      </c>
      <c r="BC82" s="42">
        <f t="shared" si="1"/>
        <v>2</v>
      </c>
      <c r="BD82" s="26"/>
      <c r="BE82" s="26"/>
      <c r="BF82" s="26"/>
      <c r="BG82" s="26"/>
      <c r="BH82" s="26"/>
      <c r="BI82" s="26"/>
      <c r="BJ82" s="41" t="s">
        <v>65</v>
      </c>
      <c r="BK82" s="37" t="s">
        <v>65</v>
      </c>
      <c r="BL82" s="37" t="s">
        <v>65</v>
      </c>
      <c r="BM82" s="37" t="s">
        <v>65</v>
      </c>
      <c r="BN82" s="61" t="s">
        <v>65</v>
      </c>
      <c r="BO82" s="61" t="s">
        <v>65</v>
      </c>
      <c r="BP82" s="38" t="s">
        <v>65</v>
      </c>
      <c r="BQ82" s="26" t="s">
        <v>1146</v>
      </c>
      <c r="BR82" s="26"/>
      <c r="BS82" s="26" t="s">
        <v>65</v>
      </c>
      <c r="BT82" s="26" t="s">
        <v>1146</v>
      </c>
      <c r="BU82" s="26"/>
      <c r="BV82" s="26"/>
      <c r="BW82" s="26"/>
      <c r="BX82" s="26"/>
      <c r="BZ82" s="268" t="s">
        <v>1225</v>
      </c>
      <c r="CA82" s="268" t="s">
        <v>1228</v>
      </c>
      <c r="CB82" s="296"/>
      <c r="CC82" s="295" t="s">
        <v>1256</v>
      </c>
      <c r="CD82" s="28" t="s">
        <v>1256</v>
      </c>
      <c r="CF82" s="374" t="s">
        <v>1531</v>
      </c>
      <c r="CG82" s="374" t="s">
        <v>96</v>
      </c>
    </row>
    <row r="83" spans="1:85" ht="195" hidden="1" x14ac:dyDescent="0.2">
      <c r="A83" s="571"/>
      <c r="B83" s="26">
        <v>1</v>
      </c>
      <c r="C83" s="371">
        <v>5</v>
      </c>
      <c r="D83" s="371" t="s">
        <v>433</v>
      </c>
      <c r="E83" s="154" t="s">
        <v>500</v>
      </c>
      <c r="F83" s="37" t="s">
        <v>501</v>
      </c>
      <c r="G83" s="59" t="s">
        <v>502</v>
      </c>
      <c r="H83" s="68" t="s">
        <v>503</v>
      </c>
      <c r="I83" s="158" t="s">
        <v>129</v>
      </c>
      <c r="J83" s="55" t="s">
        <v>55</v>
      </c>
      <c r="K83" s="37" t="s">
        <v>504</v>
      </c>
      <c r="L83" s="34"/>
      <c r="M83" s="37" t="s">
        <v>505</v>
      </c>
      <c r="N83" s="34" t="s">
        <v>58</v>
      </c>
      <c r="O83" s="34" t="s">
        <v>506</v>
      </c>
      <c r="P83" s="149">
        <v>0.36599999999999999</v>
      </c>
      <c r="Q83" s="39">
        <v>0.36599999999999999</v>
      </c>
      <c r="R83" s="149">
        <v>0.5</v>
      </c>
      <c r="S83" s="149"/>
      <c r="T83" s="156" t="s">
        <v>62</v>
      </c>
      <c r="U83" s="61" t="s">
        <v>506</v>
      </c>
      <c r="V83" s="61" t="s">
        <v>469</v>
      </c>
      <c r="W83" s="157" t="s">
        <v>437</v>
      </c>
      <c r="X83" s="157"/>
      <c r="Y83" s="157"/>
      <c r="Z83" s="157"/>
      <c r="AA83" s="157"/>
      <c r="AB83" s="61" t="s">
        <v>65</v>
      </c>
      <c r="AC83" s="61" t="s">
        <v>65</v>
      </c>
      <c r="AD83" s="61" t="s">
        <v>54</v>
      </c>
      <c r="AE83" s="61"/>
      <c r="AF83" s="61"/>
      <c r="AG83" s="61"/>
      <c r="AH83" s="156">
        <v>0.15311306040095601</v>
      </c>
      <c r="AI83" s="160"/>
      <c r="AJ83" s="160"/>
      <c r="AK83" s="160"/>
      <c r="AL83" s="156">
        <v>0.19422147169723999</v>
      </c>
      <c r="AM83" s="156"/>
      <c r="AN83" s="156"/>
      <c r="AO83" s="156"/>
      <c r="AP83" s="156">
        <v>0.360731505235733</v>
      </c>
      <c r="AQ83" s="156"/>
      <c r="AR83" s="156"/>
      <c r="AS83" s="156"/>
      <c r="AT83" s="156">
        <f>41371/112904*100%</f>
        <v>0.36642634450506623</v>
      </c>
      <c r="AU83" s="61"/>
      <c r="AV83" s="61"/>
      <c r="AW83" s="41" t="s">
        <v>65</v>
      </c>
      <c r="AX83" s="60" t="s">
        <v>65</v>
      </c>
      <c r="AY83" s="60" t="s">
        <v>67</v>
      </c>
      <c r="AZ83" s="61" t="s">
        <v>507</v>
      </c>
      <c r="BA83" s="61"/>
      <c r="BB83" s="40">
        <v>0</v>
      </c>
      <c r="BC83" s="42">
        <f t="shared" si="1"/>
        <v>2</v>
      </c>
      <c r="BD83" s="26"/>
      <c r="BE83" s="26"/>
      <c r="BF83" s="26"/>
      <c r="BG83" s="26"/>
      <c r="BH83" s="26"/>
      <c r="BI83" s="26"/>
      <c r="BJ83" s="41" t="s">
        <v>65</v>
      </c>
      <c r="BK83" s="289" t="s">
        <v>62</v>
      </c>
      <c r="BL83" s="61" t="s">
        <v>62</v>
      </c>
      <c r="BM83" s="287" t="s">
        <v>62</v>
      </c>
      <c r="BN83" s="61" t="s">
        <v>62</v>
      </c>
      <c r="BO83" s="61" t="s">
        <v>65</v>
      </c>
      <c r="BP83" s="67"/>
      <c r="BQ83" s="26" t="s">
        <v>1147</v>
      </c>
      <c r="BR83" s="26"/>
      <c r="BS83" s="26" t="s">
        <v>65</v>
      </c>
      <c r="BT83" s="26" t="s">
        <v>1147</v>
      </c>
      <c r="BU83" s="26"/>
      <c r="BV83" s="26"/>
      <c r="BW83" s="26"/>
      <c r="BX83" s="26"/>
      <c r="BZ83" s="6" t="s">
        <v>1230</v>
      </c>
      <c r="CA83" s="268" t="s">
        <v>1228</v>
      </c>
      <c r="CB83" s="296"/>
      <c r="CC83" s="295" t="s">
        <v>1256</v>
      </c>
      <c r="CD83" s="28" t="s">
        <v>1256</v>
      </c>
      <c r="CF83" s="374" t="s">
        <v>1531</v>
      </c>
      <c r="CG83" s="374" t="s">
        <v>96</v>
      </c>
    </row>
    <row r="84" spans="1:85" ht="123" hidden="1" x14ac:dyDescent="0.2">
      <c r="A84" s="571"/>
      <c r="B84" s="84">
        <v>1</v>
      </c>
      <c r="C84" s="371">
        <v>5</v>
      </c>
      <c r="D84" s="371" t="s">
        <v>433</v>
      </c>
      <c r="E84" s="161" t="s">
        <v>513</v>
      </c>
      <c r="F84" s="37" t="s">
        <v>514</v>
      </c>
      <c r="G84" s="59" t="s">
        <v>149</v>
      </c>
      <c r="H84" s="68" t="s">
        <v>294</v>
      </c>
      <c r="I84" s="31" t="s">
        <v>54</v>
      </c>
      <c r="J84" s="32" t="s">
        <v>55</v>
      </c>
      <c r="K84" s="37" t="s">
        <v>295</v>
      </c>
      <c r="L84" s="37">
        <v>1</v>
      </c>
      <c r="M84" s="37" t="s">
        <v>515</v>
      </c>
      <c r="N84" s="37" t="s">
        <v>297</v>
      </c>
      <c r="O84" s="37" t="s">
        <v>155</v>
      </c>
      <c r="P84" s="38">
        <v>63.9</v>
      </c>
      <c r="Q84" s="38">
        <v>62</v>
      </c>
      <c r="R84" s="38">
        <v>46</v>
      </c>
      <c r="S84" s="317"/>
      <c r="T84" s="95" t="s">
        <v>62</v>
      </c>
      <c r="U84" s="37" t="s">
        <v>95</v>
      </c>
      <c r="V84" s="53" t="s">
        <v>63</v>
      </c>
      <c r="W84" s="29" t="s">
        <v>90</v>
      </c>
      <c r="X84" s="29"/>
      <c r="Y84" s="54"/>
      <c r="Z84" s="54"/>
      <c r="AA84" s="54"/>
      <c r="AB84" s="53" t="s">
        <v>65</v>
      </c>
      <c r="AC84" s="53" t="s">
        <v>65</v>
      </c>
      <c r="AD84" s="53" t="s">
        <v>54</v>
      </c>
      <c r="AE84" s="83">
        <v>81.972631109346636</v>
      </c>
      <c r="AF84" s="38">
        <v>78.385542754461412</v>
      </c>
      <c r="AG84" s="38">
        <v>74.666051123533492</v>
      </c>
      <c r="AH84" s="38">
        <v>75.258991453008463</v>
      </c>
      <c r="AI84" s="38">
        <v>76.368674864068822</v>
      </c>
      <c r="AJ84" s="38">
        <v>75.57776511919576</v>
      </c>
      <c r="AK84" s="38">
        <v>75.940343062238469</v>
      </c>
      <c r="AL84" s="38">
        <v>75.909432712342166</v>
      </c>
      <c r="AM84" s="38">
        <v>76.041905070581763</v>
      </c>
      <c r="AN84" s="38">
        <v>73.974843092424493</v>
      </c>
      <c r="AO84" s="38">
        <v>68.847400655070814</v>
      </c>
      <c r="AP84" s="38">
        <v>69.97146075644369</v>
      </c>
      <c r="AQ84" s="38">
        <v>72.587971415546932</v>
      </c>
      <c r="AR84" s="38">
        <v>69.250097737071883</v>
      </c>
      <c r="AS84" s="38">
        <v>67.438452246059924</v>
      </c>
      <c r="AT84" s="126">
        <v>63.881660600548088</v>
      </c>
      <c r="AU84" s="97"/>
      <c r="AV84" s="98"/>
      <c r="AW84" s="53" t="s">
        <v>65</v>
      </c>
      <c r="AX84" s="53" t="s">
        <v>62</v>
      </c>
      <c r="AY84" s="53" t="s">
        <v>65</v>
      </c>
      <c r="AZ84" s="53"/>
      <c r="BA84" s="53"/>
      <c r="BB84" s="40">
        <v>1</v>
      </c>
      <c r="BC84" s="42">
        <f t="shared" si="1"/>
        <v>2</v>
      </c>
      <c r="BD84" s="26"/>
      <c r="BE84" s="26"/>
      <c r="BF84" s="26"/>
      <c r="BG84" s="26"/>
      <c r="BH84" s="26"/>
      <c r="BI84" s="26"/>
      <c r="BJ84" s="37" t="s">
        <v>65</v>
      </c>
      <c r="BK84" s="37" t="s">
        <v>65</v>
      </c>
      <c r="BL84" s="37" t="s">
        <v>65</v>
      </c>
      <c r="BM84" s="37" t="s">
        <v>65</v>
      </c>
      <c r="BN84" s="26" t="s">
        <v>86</v>
      </c>
      <c r="BO84" s="37" t="s">
        <v>65</v>
      </c>
      <c r="BP84" s="38" t="s">
        <v>65</v>
      </c>
      <c r="BQ84" s="26" t="s">
        <v>516</v>
      </c>
      <c r="BR84" s="26"/>
      <c r="BS84" s="26" t="s">
        <v>65</v>
      </c>
      <c r="BT84" s="26" t="s">
        <v>516</v>
      </c>
      <c r="BU84" s="26"/>
      <c r="BV84" s="26"/>
      <c r="BW84" s="26"/>
      <c r="BX84" s="26" t="s">
        <v>517</v>
      </c>
      <c r="BZ84" s="6" t="s">
        <v>1225</v>
      </c>
      <c r="CA84" s="268" t="s">
        <v>1228</v>
      </c>
      <c r="CB84" s="297" t="s">
        <v>1238</v>
      </c>
      <c r="CC84" s="297" t="s">
        <v>1293</v>
      </c>
      <c r="CD84" s="28" t="s">
        <v>1401</v>
      </c>
      <c r="CE84" s="268" t="s">
        <v>1220</v>
      </c>
      <c r="CF84" s="374" t="s">
        <v>1531</v>
      </c>
      <c r="CG84" s="374" t="s">
        <v>96</v>
      </c>
    </row>
    <row r="85" spans="1:85" ht="104" hidden="1" x14ac:dyDescent="0.2">
      <c r="A85" s="571"/>
      <c r="B85" s="84">
        <v>1</v>
      </c>
      <c r="C85" s="371">
        <v>5</v>
      </c>
      <c r="D85" s="371" t="s">
        <v>433</v>
      </c>
      <c r="E85" s="161" t="s">
        <v>513</v>
      </c>
      <c r="F85" s="37" t="s">
        <v>514</v>
      </c>
      <c r="G85" s="59" t="s">
        <v>149</v>
      </c>
      <c r="H85" s="68" t="s">
        <v>1508</v>
      </c>
      <c r="I85" s="31" t="s">
        <v>110</v>
      </c>
      <c r="J85" s="32" t="s">
        <v>55</v>
      </c>
      <c r="K85" s="37" t="s">
        <v>298</v>
      </c>
      <c r="L85" s="37">
        <v>1</v>
      </c>
      <c r="M85" s="37" t="s">
        <v>299</v>
      </c>
      <c r="N85" s="37" t="s">
        <v>58</v>
      </c>
      <c r="O85" s="37" t="s">
        <v>300</v>
      </c>
      <c r="P85" s="39">
        <v>0.17399999999999999</v>
      </c>
      <c r="Q85" s="39" t="s">
        <v>301</v>
      </c>
      <c r="R85" s="39">
        <v>0.12</v>
      </c>
      <c r="S85" s="39"/>
      <c r="T85" s="52" t="s">
        <v>62</v>
      </c>
      <c r="U85" s="37" t="s">
        <v>95</v>
      </c>
      <c r="V85" s="53" t="s">
        <v>63</v>
      </c>
      <c r="W85" s="29" t="s">
        <v>90</v>
      </c>
      <c r="X85" s="29"/>
      <c r="Y85" s="54"/>
      <c r="Z85" s="54"/>
      <c r="AA85" s="54"/>
      <c r="AB85" s="53" t="s">
        <v>65</v>
      </c>
      <c r="AC85" s="53" t="s">
        <v>278</v>
      </c>
      <c r="AD85" s="53"/>
      <c r="AE85" s="62">
        <v>0.19</v>
      </c>
      <c r="AF85" s="37"/>
      <c r="AG85" s="37"/>
      <c r="AH85" s="37"/>
      <c r="AI85" s="37"/>
      <c r="AJ85" s="62">
        <v>0.21</v>
      </c>
      <c r="AK85" s="37"/>
      <c r="AL85" s="37"/>
      <c r="AM85" s="37"/>
      <c r="AN85" s="37"/>
      <c r="AO85" s="62">
        <v>0.2</v>
      </c>
      <c r="AP85" s="37"/>
      <c r="AQ85" s="37"/>
      <c r="AR85" s="37"/>
      <c r="AS85" s="37"/>
      <c r="AT85" s="62">
        <v>0.17</v>
      </c>
      <c r="AU85" s="37"/>
      <c r="AV85" s="53"/>
      <c r="AW85" s="53" t="s">
        <v>65</v>
      </c>
      <c r="AX85" s="53" t="s">
        <v>62</v>
      </c>
      <c r="AY85" s="53" t="s">
        <v>62</v>
      </c>
      <c r="AZ85" s="53"/>
      <c r="BA85" s="53"/>
      <c r="BB85" s="40">
        <v>1</v>
      </c>
      <c r="BC85" s="42">
        <f t="shared" si="1"/>
        <v>2</v>
      </c>
      <c r="BD85" s="26"/>
      <c r="BE85" s="26"/>
      <c r="BF85" s="26"/>
      <c r="BG85" s="26"/>
      <c r="BH85" s="26"/>
      <c r="BI85" s="26"/>
      <c r="BJ85" s="37" t="s">
        <v>65</v>
      </c>
      <c r="BK85" s="37" t="s">
        <v>65</v>
      </c>
      <c r="BL85" s="37" t="s">
        <v>65</v>
      </c>
      <c r="BM85" s="37" t="s">
        <v>65</v>
      </c>
      <c r="BN85" s="26" t="s">
        <v>86</v>
      </c>
      <c r="BO85" s="37" t="s">
        <v>65</v>
      </c>
      <c r="BP85" s="38" t="s">
        <v>65</v>
      </c>
      <c r="BQ85" s="26" t="s">
        <v>518</v>
      </c>
      <c r="BR85" s="26"/>
      <c r="BS85" s="26" t="s">
        <v>65</v>
      </c>
      <c r="BT85" s="26" t="s">
        <v>518</v>
      </c>
      <c r="BU85" s="26"/>
      <c r="BV85" s="26"/>
      <c r="BW85" s="26"/>
      <c r="BX85" s="26" t="s">
        <v>519</v>
      </c>
      <c r="BZ85" s="6" t="s">
        <v>1225</v>
      </c>
      <c r="CA85" s="268" t="s">
        <v>1228</v>
      </c>
      <c r="CB85" s="297" t="s">
        <v>1238</v>
      </c>
      <c r="CC85" s="297" t="s">
        <v>1293</v>
      </c>
      <c r="CD85" s="28" t="s">
        <v>1256</v>
      </c>
      <c r="CF85" s="374" t="s">
        <v>1531</v>
      </c>
      <c r="CG85" s="374" t="s">
        <v>96</v>
      </c>
    </row>
    <row r="86" spans="1:85" ht="104" hidden="1" x14ac:dyDescent="0.2">
      <c r="A86" s="571"/>
      <c r="B86" s="84">
        <v>1</v>
      </c>
      <c r="C86" s="371">
        <v>5</v>
      </c>
      <c r="D86" s="371" t="s">
        <v>433</v>
      </c>
      <c r="E86" s="161" t="s">
        <v>513</v>
      </c>
      <c r="F86" s="37" t="s">
        <v>514</v>
      </c>
      <c r="G86" s="59" t="s">
        <v>149</v>
      </c>
      <c r="H86" s="68" t="s">
        <v>1508</v>
      </c>
      <c r="I86" s="31" t="s">
        <v>110</v>
      </c>
      <c r="J86" s="32" t="s">
        <v>303</v>
      </c>
      <c r="K86" s="37" t="s">
        <v>304</v>
      </c>
      <c r="L86" s="37">
        <v>1</v>
      </c>
      <c r="M86" s="37" t="s">
        <v>305</v>
      </c>
      <c r="N86" s="37" t="s">
        <v>58</v>
      </c>
      <c r="O86" s="37" t="s">
        <v>155</v>
      </c>
      <c r="P86" s="39">
        <v>0.20100000000000001</v>
      </c>
      <c r="Q86" s="39">
        <v>0.19</v>
      </c>
      <c r="R86" s="39">
        <v>0.14000000000000001</v>
      </c>
      <c r="S86" s="39"/>
      <c r="T86" s="52" t="s">
        <v>62</v>
      </c>
      <c r="U86" s="37" t="s">
        <v>95</v>
      </c>
      <c r="V86" s="53" t="s">
        <v>63</v>
      </c>
      <c r="W86" s="29" t="s">
        <v>90</v>
      </c>
      <c r="X86" s="29"/>
      <c r="Y86" s="54"/>
      <c r="Z86" s="54"/>
      <c r="AA86" s="54"/>
      <c r="AB86" s="53" t="s">
        <v>65</v>
      </c>
      <c r="AC86" s="53" t="s">
        <v>278</v>
      </c>
      <c r="AD86" s="53"/>
      <c r="AE86" s="286"/>
      <c r="AF86" s="83"/>
      <c r="AG86" s="83"/>
      <c r="AH86" s="83"/>
      <c r="AI86" s="83"/>
      <c r="AJ86" s="83">
        <v>26.31</v>
      </c>
      <c r="AK86" s="83">
        <v>25.8</v>
      </c>
      <c r="AL86" s="83">
        <v>24.98</v>
      </c>
      <c r="AM86" s="83">
        <v>25.12</v>
      </c>
      <c r="AN86" s="83">
        <v>24.76</v>
      </c>
      <c r="AO86" s="83">
        <v>23.57</v>
      </c>
      <c r="AP86" s="83">
        <v>21.89</v>
      </c>
      <c r="AQ86" s="83">
        <v>20.7</v>
      </c>
      <c r="AR86" s="83">
        <v>20.58</v>
      </c>
      <c r="AS86" s="83">
        <v>20.83</v>
      </c>
      <c r="AT86" s="83">
        <v>20.100000000000001</v>
      </c>
      <c r="AU86" s="53"/>
      <c r="AV86" s="53"/>
      <c r="AW86" s="53" t="s">
        <v>65</v>
      </c>
      <c r="AX86" s="53" t="s">
        <v>62</v>
      </c>
      <c r="AY86" s="53" t="s">
        <v>62</v>
      </c>
      <c r="AZ86" s="53" t="s">
        <v>520</v>
      </c>
      <c r="BA86" s="53"/>
      <c r="BB86" s="40"/>
      <c r="BC86" s="42">
        <f t="shared" si="1"/>
        <v>2</v>
      </c>
      <c r="BD86" s="84" t="s">
        <v>96</v>
      </c>
      <c r="BE86" s="84" t="s">
        <v>96</v>
      </c>
      <c r="BF86" s="84" t="s">
        <v>96</v>
      </c>
      <c r="BG86" s="84" t="s">
        <v>96</v>
      </c>
      <c r="BH86" s="84" t="s">
        <v>96</v>
      </c>
      <c r="BI86" s="26" t="s">
        <v>96</v>
      </c>
      <c r="BJ86" s="37" t="s">
        <v>65</v>
      </c>
      <c r="BK86" s="37" t="s">
        <v>65</v>
      </c>
      <c r="BL86" s="37" t="s">
        <v>65</v>
      </c>
      <c r="BM86" s="37" t="s">
        <v>65</v>
      </c>
      <c r="BN86" s="26" t="s">
        <v>86</v>
      </c>
      <c r="BO86" s="53" t="s">
        <v>65</v>
      </c>
      <c r="BP86" s="67"/>
      <c r="BQ86" s="26" t="s">
        <v>521</v>
      </c>
      <c r="BR86" s="26"/>
      <c r="BS86" s="26" t="s">
        <v>65</v>
      </c>
      <c r="BT86" s="26" t="s">
        <v>521</v>
      </c>
      <c r="BU86" s="26"/>
      <c r="BV86" s="26"/>
      <c r="BW86" s="26"/>
      <c r="BX86" s="26" t="s">
        <v>522</v>
      </c>
      <c r="BZ86" s="6" t="s">
        <v>1225</v>
      </c>
      <c r="CA86" s="268" t="s">
        <v>1228</v>
      </c>
      <c r="CB86" s="297" t="s">
        <v>1238</v>
      </c>
      <c r="CC86" s="297" t="s">
        <v>1293</v>
      </c>
      <c r="CD86" s="28" t="s">
        <v>1415</v>
      </c>
      <c r="CE86" s="268" t="s">
        <v>1220</v>
      </c>
      <c r="CF86" s="374" t="s">
        <v>1531</v>
      </c>
      <c r="CG86" s="374" t="s">
        <v>96</v>
      </c>
    </row>
    <row r="87" spans="1:85" ht="104" hidden="1" x14ac:dyDescent="0.2">
      <c r="A87" s="571"/>
      <c r="B87" s="84">
        <v>1</v>
      </c>
      <c r="C87" s="371">
        <v>5</v>
      </c>
      <c r="D87" s="371" t="s">
        <v>433</v>
      </c>
      <c r="E87" s="161" t="s">
        <v>513</v>
      </c>
      <c r="F87" s="37" t="s">
        <v>514</v>
      </c>
      <c r="G87" s="59" t="s">
        <v>149</v>
      </c>
      <c r="H87" s="68" t="s">
        <v>1508</v>
      </c>
      <c r="I87" s="31" t="s">
        <v>110</v>
      </c>
      <c r="J87" s="32" t="s">
        <v>55</v>
      </c>
      <c r="K87" s="37" t="s">
        <v>307</v>
      </c>
      <c r="L87" s="37">
        <v>1</v>
      </c>
      <c r="M87" s="37" t="s">
        <v>308</v>
      </c>
      <c r="N87" s="33" t="s">
        <v>58</v>
      </c>
      <c r="O87" s="37" t="s">
        <v>523</v>
      </c>
      <c r="P87" s="128">
        <v>0.28499999999999998</v>
      </c>
      <c r="Q87" s="129" t="s">
        <v>309</v>
      </c>
      <c r="R87" s="129">
        <v>0.48599999999999999</v>
      </c>
      <c r="S87" s="319"/>
      <c r="T87" s="95" t="s">
        <v>62</v>
      </c>
      <c r="U87" s="37" t="s">
        <v>95</v>
      </c>
      <c r="V87" s="53" t="s">
        <v>63</v>
      </c>
      <c r="W87" s="29" t="s">
        <v>90</v>
      </c>
      <c r="X87" s="29"/>
      <c r="Y87" s="54"/>
      <c r="Z87" s="54"/>
      <c r="AA87" s="54"/>
      <c r="AB87" s="53"/>
      <c r="AC87" s="53"/>
      <c r="AD87" s="53"/>
      <c r="AE87" s="290">
        <v>12.1</v>
      </c>
      <c r="AF87" s="290"/>
      <c r="AG87" s="290"/>
      <c r="AH87" s="290"/>
      <c r="AI87" s="290"/>
      <c r="AJ87" s="290">
        <v>16.600000000000001</v>
      </c>
      <c r="AK87" s="290"/>
      <c r="AL87" s="290"/>
      <c r="AM87" s="290"/>
      <c r="AN87" s="290"/>
      <c r="AO87" s="290">
        <v>24.3</v>
      </c>
      <c r="AP87" s="290"/>
      <c r="AQ87" s="290"/>
      <c r="AR87" s="290"/>
      <c r="AS87" s="290"/>
      <c r="AT87" s="290">
        <v>28.5</v>
      </c>
      <c r="AU87" s="53"/>
      <c r="AV87" s="53"/>
      <c r="AW87" s="53" t="s">
        <v>65</v>
      </c>
      <c r="AX87" s="53" t="s">
        <v>62</v>
      </c>
      <c r="AY87" s="53" t="s">
        <v>67</v>
      </c>
      <c r="AZ87" s="53" t="s">
        <v>310</v>
      </c>
      <c r="BA87" s="53"/>
      <c r="BB87" s="137"/>
      <c r="BC87" s="42">
        <f t="shared" si="1"/>
        <v>2</v>
      </c>
      <c r="BD87" s="84" t="s">
        <v>96</v>
      </c>
      <c r="BE87" s="84" t="s">
        <v>96</v>
      </c>
      <c r="BF87" s="84" t="s">
        <v>96</v>
      </c>
      <c r="BG87" s="84" t="s">
        <v>96</v>
      </c>
      <c r="BH87" s="84" t="s">
        <v>96</v>
      </c>
      <c r="BI87" s="26" t="s">
        <v>96</v>
      </c>
      <c r="BJ87" s="37" t="s">
        <v>65</v>
      </c>
      <c r="BK87" s="37" t="s">
        <v>65</v>
      </c>
      <c r="BL87" s="37" t="s">
        <v>65</v>
      </c>
      <c r="BM87" s="37" t="s">
        <v>65</v>
      </c>
      <c r="BN87" s="26" t="s">
        <v>86</v>
      </c>
      <c r="BO87" s="94" t="s">
        <v>62</v>
      </c>
      <c r="BP87" s="67"/>
      <c r="BQ87" s="26" t="s">
        <v>524</v>
      </c>
      <c r="BR87" s="26" t="s">
        <v>311</v>
      </c>
      <c r="BS87" s="26" t="s">
        <v>62</v>
      </c>
      <c r="BT87" s="26" t="e">
        <v>#N/A</v>
      </c>
      <c r="BU87" s="26"/>
      <c r="BV87" s="26" t="s">
        <v>525</v>
      </c>
      <c r="BW87" s="26">
        <v>1</v>
      </c>
      <c r="BX87" s="26" t="s">
        <v>1223</v>
      </c>
      <c r="BY87" s="37" t="s">
        <v>1220</v>
      </c>
      <c r="BZ87" s="6" t="s">
        <v>1230</v>
      </c>
      <c r="CA87" s="268" t="s">
        <v>1228</v>
      </c>
      <c r="CB87" s="297" t="s">
        <v>1238</v>
      </c>
      <c r="CC87" s="297" t="s">
        <v>1293</v>
      </c>
      <c r="CD87" s="37" t="s">
        <v>1411</v>
      </c>
      <c r="CE87" s="268" t="s">
        <v>1220</v>
      </c>
      <c r="CF87" s="374" t="s">
        <v>1531</v>
      </c>
      <c r="CG87" s="374" t="s">
        <v>96</v>
      </c>
    </row>
    <row r="88" spans="1:85" ht="104" hidden="1" x14ac:dyDescent="0.2">
      <c r="A88" s="571"/>
      <c r="B88" s="84">
        <v>1</v>
      </c>
      <c r="C88" s="371">
        <v>5</v>
      </c>
      <c r="D88" s="371" t="s">
        <v>433</v>
      </c>
      <c r="E88" s="161" t="s">
        <v>513</v>
      </c>
      <c r="F88" s="37" t="s">
        <v>514</v>
      </c>
      <c r="G88" s="59" t="s">
        <v>149</v>
      </c>
      <c r="H88" s="68" t="s">
        <v>1508</v>
      </c>
      <c r="I88" s="31" t="s">
        <v>110</v>
      </c>
      <c r="J88" s="32" t="s">
        <v>55</v>
      </c>
      <c r="K88" s="37" t="s">
        <v>313</v>
      </c>
      <c r="L88" s="37">
        <v>1</v>
      </c>
      <c r="M88" s="37" t="s">
        <v>314</v>
      </c>
      <c r="N88" s="37" t="s">
        <v>58</v>
      </c>
      <c r="O88" s="37" t="s">
        <v>300</v>
      </c>
      <c r="P88" s="39">
        <v>0.61399999999999999</v>
      </c>
      <c r="Q88" s="39" t="s">
        <v>315</v>
      </c>
      <c r="R88" s="39">
        <v>0.81399999999999995</v>
      </c>
      <c r="S88" s="39"/>
      <c r="T88" s="52" t="s">
        <v>62</v>
      </c>
      <c r="U88" s="37" t="s">
        <v>95</v>
      </c>
      <c r="V88" s="53" t="s">
        <v>63</v>
      </c>
      <c r="W88" s="29" t="s">
        <v>90</v>
      </c>
      <c r="X88" s="29"/>
      <c r="Y88" s="54"/>
      <c r="Z88" s="54"/>
      <c r="AA88" s="54"/>
      <c r="AB88" s="53" t="s">
        <v>62</v>
      </c>
      <c r="AC88" s="53" t="s">
        <v>62</v>
      </c>
      <c r="AD88" s="53"/>
      <c r="AE88" s="83">
        <v>43.8</v>
      </c>
      <c r="AF88" s="83"/>
      <c r="AG88" s="83"/>
      <c r="AH88" s="83"/>
      <c r="AI88" s="83"/>
      <c r="AJ88" s="83">
        <v>49.4</v>
      </c>
      <c r="AK88" s="83"/>
      <c r="AL88" s="83"/>
      <c r="AM88" s="83"/>
      <c r="AN88" s="83"/>
      <c r="AO88" s="83">
        <v>56.9</v>
      </c>
      <c r="AP88" s="83"/>
      <c r="AQ88" s="83"/>
      <c r="AR88" s="83"/>
      <c r="AS88" s="83"/>
      <c r="AT88" s="83">
        <v>61.4</v>
      </c>
      <c r="AU88" s="53"/>
      <c r="AV88" s="53"/>
      <c r="AW88" s="53" t="s">
        <v>65</v>
      </c>
      <c r="AX88" s="53" t="s">
        <v>62</v>
      </c>
      <c r="AY88" s="53" t="s">
        <v>67</v>
      </c>
      <c r="AZ88" s="53" t="s">
        <v>316</v>
      </c>
      <c r="BA88" s="53"/>
      <c r="BB88" s="53"/>
      <c r="BC88" s="42">
        <f t="shared" si="1"/>
        <v>2</v>
      </c>
      <c r="BD88" s="84" t="s">
        <v>96</v>
      </c>
      <c r="BE88" s="84" t="s">
        <v>96</v>
      </c>
      <c r="BF88" s="84" t="s">
        <v>96</v>
      </c>
      <c r="BG88" s="84" t="s">
        <v>96</v>
      </c>
      <c r="BH88" s="84" t="s">
        <v>96</v>
      </c>
      <c r="BI88" s="26" t="s">
        <v>96</v>
      </c>
      <c r="BJ88" s="37" t="s">
        <v>65</v>
      </c>
      <c r="BK88" s="37" t="s">
        <v>65</v>
      </c>
      <c r="BL88" s="37" t="s">
        <v>65</v>
      </c>
      <c r="BM88" s="37" t="s">
        <v>65</v>
      </c>
      <c r="BN88" s="26" t="s">
        <v>86</v>
      </c>
      <c r="BO88" s="53" t="s">
        <v>65</v>
      </c>
      <c r="BP88" s="67"/>
      <c r="BQ88" s="26" t="s">
        <v>526</v>
      </c>
      <c r="BR88" s="26" t="s">
        <v>317</v>
      </c>
      <c r="BS88" s="26" t="s">
        <v>62</v>
      </c>
      <c r="BT88" s="26" t="e">
        <v>#N/A</v>
      </c>
      <c r="BU88" s="26"/>
      <c r="BV88" s="37" t="s">
        <v>527</v>
      </c>
      <c r="BW88" s="26">
        <v>1</v>
      </c>
      <c r="BX88" s="26"/>
      <c r="BY88" s="37" t="s">
        <v>1220</v>
      </c>
      <c r="BZ88" s="6" t="s">
        <v>1230</v>
      </c>
      <c r="CA88" s="268" t="s">
        <v>1228</v>
      </c>
      <c r="CB88" s="297" t="s">
        <v>1238</v>
      </c>
      <c r="CC88" s="297" t="s">
        <v>1256</v>
      </c>
      <c r="CD88" s="119" t="s">
        <v>1256</v>
      </c>
      <c r="CF88" s="374" t="s">
        <v>1531</v>
      </c>
      <c r="CG88" s="374" t="s">
        <v>96</v>
      </c>
    </row>
    <row r="89" spans="1:85" ht="84" hidden="1" x14ac:dyDescent="0.2">
      <c r="A89" s="571"/>
      <c r="B89" s="84"/>
      <c r="C89" s="371">
        <v>5</v>
      </c>
      <c r="D89" s="371" t="s">
        <v>433</v>
      </c>
      <c r="E89" s="139" t="s">
        <v>434</v>
      </c>
      <c r="F89" s="37" t="s">
        <v>435</v>
      </c>
      <c r="G89" s="59" t="s">
        <v>436</v>
      </c>
      <c r="H89" s="68" t="s">
        <v>437</v>
      </c>
      <c r="I89" s="85" t="s">
        <v>129</v>
      </c>
      <c r="J89" s="55" t="s">
        <v>438</v>
      </c>
      <c r="K89" s="37" t="s">
        <v>439</v>
      </c>
      <c r="L89" s="37"/>
      <c r="M89" s="26" t="s">
        <v>440</v>
      </c>
      <c r="N89" s="26" t="s">
        <v>58</v>
      </c>
      <c r="O89" s="26" t="s">
        <v>59</v>
      </c>
      <c r="P89" s="56">
        <v>0.20399999999999999</v>
      </c>
      <c r="Q89" s="56">
        <v>0.193</v>
      </c>
      <c r="R89" s="56">
        <v>0.15</v>
      </c>
      <c r="S89" s="56"/>
      <c r="T89" s="29" t="s">
        <v>62</v>
      </c>
      <c r="U89" s="58" t="s">
        <v>54</v>
      </c>
      <c r="V89" s="60" t="s">
        <v>63</v>
      </c>
      <c r="W89" s="59" t="s">
        <v>102</v>
      </c>
      <c r="X89" s="59"/>
      <c r="Y89" s="59"/>
      <c r="Z89" s="59"/>
      <c r="AA89" s="59"/>
      <c r="AB89" s="58" t="s">
        <v>65</v>
      </c>
      <c r="AC89" s="58" t="s">
        <v>65</v>
      </c>
      <c r="AD89" s="60" t="s">
        <v>54</v>
      </c>
      <c r="AE89" s="58"/>
      <c r="AF89" s="58"/>
      <c r="AG89" s="57">
        <v>0.17610276955374901</v>
      </c>
      <c r="AH89" s="57">
        <v>0.207489095835863</v>
      </c>
      <c r="AI89" s="57">
        <v>0.20193407798434801</v>
      </c>
      <c r="AJ89" s="57">
        <v>0.181367984252434</v>
      </c>
      <c r="AK89" s="39" t="s">
        <v>66</v>
      </c>
      <c r="AL89" s="39" t="s">
        <v>66</v>
      </c>
      <c r="AM89" s="57">
        <v>0.18901059338794901</v>
      </c>
      <c r="AN89" s="57">
        <v>0.18797809755366501</v>
      </c>
      <c r="AO89" s="57">
        <v>0.21233163082378501</v>
      </c>
      <c r="AP89" s="57">
        <v>0.20273170813556901</v>
      </c>
      <c r="AQ89" s="57">
        <v>0.23281501266054999</v>
      </c>
      <c r="AR89" s="57">
        <v>0.21413431357231899</v>
      </c>
      <c r="AS89" s="57">
        <v>0.20771899566993299</v>
      </c>
      <c r="AT89" s="57">
        <v>0.20356028161067999</v>
      </c>
      <c r="AU89" s="59">
        <v>0.187</v>
      </c>
      <c r="AV89" s="59"/>
      <c r="AW89" s="41" t="s">
        <v>65</v>
      </c>
      <c r="AX89" s="61" t="s">
        <v>65</v>
      </c>
      <c r="AY89" s="61" t="s">
        <v>62</v>
      </c>
      <c r="AZ89" s="61"/>
      <c r="BA89" s="324" t="s">
        <v>1441</v>
      </c>
      <c r="BB89" s="40">
        <v>1</v>
      </c>
      <c r="BC89" s="42">
        <f>IF(BJ89="Sí",2,IF(BJ89="Parcialmente",1,IF(BJ89="No",0,-1)))</f>
        <v>2</v>
      </c>
      <c r="BD89" s="26"/>
      <c r="BE89" s="26"/>
      <c r="BF89" s="26"/>
      <c r="BG89" s="26"/>
      <c r="BH89" s="26"/>
      <c r="BI89" s="26"/>
      <c r="BJ89" s="41" t="s">
        <v>65</v>
      </c>
      <c r="BK89" s="37" t="s">
        <v>65</v>
      </c>
      <c r="BL89" s="37" t="s">
        <v>65</v>
      </c>
      <c r="BM89" s="37" t="s">
        <v>65</v>
      </c>
      <c r="BN89" s="61" t="s">
        <v>65</v>
      </c>
      <c r="BO89" s="61" t="s">
        <v>65</v>
      </c>
      <c r="BP89" s="38" t="s">
        <v>65</v>
      </c>
      <c r="BQ89" s="26" t="s">
        <v>1135</v>
      </c>
      <c r="BR89" s="26"/>
      <c r="BS89" s="26" t="s">
        <v>65</v>
      </c>
      <c r="BT89" s="26" t="s">
        <v>1135</v>
      </c>
      <c r="BU89" s="26"/>
      <c r="BV89" s="26"/>
      <c r="BW89" s="26"/>
      <c r="BX89" s="26"/>
      <c r="BZ89" s="6" t="s">
        <v>1225</v>
      </c>
      <c r="CA89" s="268" t="s">
        <v>1228</v>
      </c>
      <c r="CB89" s="294" t="s">
        <v>1237</v>
      </c>
      <c r="CC89" s="295" t="s">
        <v>1256</v>
      </c>
      <c r="CD89" s="28" t="s">
        <v>1341</v>
      </c>
      <c r="CF89" s="374" t="s">
        <v>1531</v>
      </c>
      <c r="CG89" s="374" t="s">
        <v>96</v>
      </c>
    </row>
    <row r="90" spans="1:85" ht="39" hidden="1" x14ac:dyDescent="0.2">
      <c r="A90" s="571"/>
      <c r="B90" s="26">
        <v>1</v>
      </c>
      <c r="C90" s="371">
        <v>5</v>
      </c>
      <c r="D90" s="371" t="s">
        <v>433</v>
      </c>
      <c r="E90" s="139" t="s">
        <v>528</v>
      </c>
      <c r="F90" s="37" t="s">
        <v>529</v>
      </c>
      <c r="G90" s="59" t="s">
        <v>432</v>
      </c>
      <c r="H90" s="68" t="s">
        <v>530</v>
      </c>
      <c r="I90" s="158" t="s">
        <v>463</v>
      </c>
      <c r="J90" s="55" t="s">
        <v>55</v>
      </c>
      <c r="K90" s="37" t="s">
        <v>531</v>
      </c>
      <c r="L90" s="37"/>
      <c r="M90" s="34" t="s">
        <v>532</v>
      </c>
      <c r="N90" s="34" t="s">
        <v>58</v>
      </c>
      <c r="O90" s="35" t="s">
        <v>83</v>
      </c>
      <c r="P90" s="149">
        <v>0.86699999999999999</v>
      </c>
      <c r="Q90" s="149">
        <v>0.9</v>
      </c>
      <c r="R90" s="149">
        <v>0.93</v>
      </c>
      <c r="S90" s="149"/>
      <c r="T90" s="156" t="s">
        <v>62</v>
      </c>
      <c r="U90" s="61" t="s">
        <v>54</v>
      </c>
      <c r="V90" s="61" t="s">
        <v>533</v>
      </c>
      <c r="W90" s="157" t="s">
        <v>432</v>
      </c>
      <c r="X90" s="157"/>
      <c r="Y90" s="157"/>
      <c r="Z90" s="157"/>
      <c r="AA90" s="157"/>
      <c r="AB90" s="61" t="s">
        <v>65</v>
      </c>
      <c r="AC90" s="61" t="s">
        <v>65</v>
      </c>
      <c r="AD90" s="61" t="s">
        <v>54</v>
      </c>
      <c r="AE90" s="61" t="s">
        <v>66</v>
      </c>
      <c r="AF90" s="61" t="s">
        <v>66</v>
      </c>
      <c r="AG90" s="61" t="s">
        <v>66</v>
      </c>
      <c r="AH90" s="61" t="s">
        <v>66</v>
      </c>
      <c r="AI90" s="61" t="s">
        <v>66</v>
      </c>
      <c r="AJ90" s="61" t="s">
        <v>66</v>
      </c>
      <c r="AK90" s="61" t="s">
        <v>66</v>
      </c>
      <c r="AL90" s="61" t="s">
        <v>66</v>
      </c>
      <c r="AM90" s="61" t="s">
        <v>66</v>
      </c>
      <c r="AN90" s="61" t="s">
        <v>66</v>
      </c>
      <c r="AO90" s="61" t="s">
        <v>66</v>
      </c>
      <c r="AP90" s="61" t="s">
        <v>66</v>
      </c>
      <c r="AQ90" s="61" t="s">
        <v>66</v>
      </c>
      <c r="AR90" s="156">
        <v>0.871577358461327</v>
      </c>
      <c r="AS90" s="156">
        <v>0.84326127065786305</v>
      </c>
      <c r="AT90" s="156">
        <v>0.86662911432136902</v>
      </c>
      <c r="AU90" s="61" t="s">
        <v>1416</v>
      </c>
      <c r="AV90" s="61" t="s">
        <v>66</v>
      </c>
      <c r="AW90" s="41" t="s">
        <v>65</v>
      </c>
      <c r="AX90" s="60" t="s">
        <v>65</v>
      </c>
      <c r="AY90" s="60" t="s">
        <v>67</v>
      </c>
      <c r="AZ90" s="60"/>
      <c r="BA90" s="60"/>
      <c r="BB90" s="40">
        <v>1</v>
      </c>
      <c r="BC90" s="42">
        <f t="shared" si="1"/>
        <v>2</v>
      </c>
      <c r="BD90" s="26"/>
      <c r="BE90" s="26"/>
      <c r="BF90" s="26"/>
      <c r="BG90" s="26"/>
      <c r="BH90" s="26"/>
      <c r="BI90" s="26"/>
      <c r="BJ90" s="41" t="s">
        <v>65</v>
      </c>
      <c r="BK90" s="37" t="s">
        <v>65</v>
      </c>
      <c r="BL90" s="37" t="s">
        <v>65</v>
      </c>
      <c r="BM90" s="37" t="s">
        <v>65</v>
      </c>
      <c r="BN90" s="61" t="s">
        <v>65</v>
      </c>
      <c r="BO90" s="61" t="s">
        <v>65</v>
      </c>
      <c r="BP90" s="38" t="s">
        <v>65</v>
      </c>
      <c r="BQ90" s="26" t="s">
        <v>1149</v>
      </c>
      <c r="BR90" s="26"/>
      <c r="BS90" s="26" t="s">
        <v>65</v>
      </c>
      <c r="BT90" s="26" t="s">
        <v>1149</v>
      </c>
      <c r="BU90" s="26"/>
      <c r="BV90" s="26"/>
      <c r="BW90" s="26"/>
      <c r="BX90" s="26"/>
      <c r="BZ90" s="6" t="s">
        <v>1230</v>
      </c>
      <c r="CA90" s="268" t="s">
        <v>1228</v>
      </c>
      <c r="CB90" s="297"/>
      <c r="CC90" s="297" t="s">
        <v>1256</v>
      </c>
      <c r="CD90" s="28" t="s">
        <v>1373</v>
      </c>
      <c r="CE90" s="268" t="s">
        <v>1417</v>
      </c>
      <c r="CF90" s="374" t="s">
        <v>1531</v>
      </c>
      <c r="CG90" s="374" t="s">
        <v>96</v>
      </c>
    </row>
    <row r="91" spans="1:85" ht="70" hidden="1" x14ac:dyDescent="0.2">
      <c r="A91" s="571"/>
      <c r="B91" s="26">
        <v>1</v>
      </c>
      <c r="C91" s="371">
        <v>5</v>
      </c>
      <c r="D91" s="371" t="s">
        <v>433</v>
      </c>
      <c r="E91" s="139" t="s">
        <v>528</v>
      </c>
      <c r="F91" s="37" t="s">
        <v>529</v>
      </c>
      <c r="G91" s="59" t="s">
        <v>432</v>
      </c>
      <c r="H91" s="68" t="s">
        <v>534</v>
      </c>
      <c r="I91" s="158" t="s">
        <v>463</v>
      </c>
      <c r="J91" s="55" t="s">
        <v>55</v>
      </c>
      <c r="K91" s="37" t="s">
        <v>535</v>
      </c>
      <c r="L91" s="37"/>
      <c r="M91" s="34" t="s">
        <v>536</v>
      </c>
      <c r="N91" s="34" t="s">
        <v>58</v>
      </c>
      <c r="O91" s="35" t="s">
        <v>83</v>
      </c>
      <c r="P91" s="149">
        <v>0.51600000000000001</v>
      </c>
      <c r="Q91" s="149">
        <v>0.51600000000000001</v>
      </c>
      <c r="R91" s="149">
        <v>0.99</v>
      </c>
      <c r="S91" s="149"/>
      <c r="T91" s="156" t="s">
        <v>62</v>
      </c>
      <c r="U91" s="61" t="s">
        <v>54</v>
      </c>
      <c r="V91" s="61" t="s">
        <v>533</v>
      </c>
      <c r="W91" s="157" t="s">
        <v>432</v>
      </c>
      <c r="X91" s="157"/>
      <c r="Y91" s="157"/>
      <c r="Z91" s="157"/>
      <c r="AA91" s="157"/>
      <c r="AB91" s="61" t="s">
        <v>65</v>
      </c>
      <c r="AC91" s="61" t="s">
        <v>65</v>
      </c>
      <c r="AD91" s="61" t="s">
        <v>54</v>
      </c>
      <c r="AE91" s="61" t="s">
        <v>66</v>
      </c>
      <c r="AF91" s="61" t="s">
        <v>66</v>
      </c>
      <c r="AG91" s="61" t="s">
        <v>66</v>
      </c>
      <c r="AH91" s="61" t="s">
        <v>66</v>
      </c>
      <c r="AI91" s="61" t="s">
        <v>66</v>
      </c>
      <c r="AJ91" s="61" t="s">
        <v>66</v>
      </c>
      <c r="AK91" s="61" t="s">
        <v>66</v>
      </c>
      <c r="AL91" s="61" t="s">
        <v>66</v>
      </c>
      <c r="AM91" s="61" t="s">
        <v>66</v>
      </c>
      <c r="AN91" s="61" t="s">
        <v>66</v>
      </c>
      <c r="AO91" s="61" t="s">
        <v>66</v>
      </c>
      <c r="AP91" s="61" t="s">
        <v>66</v>
      </c>
      <c r="AQ91" s="156">
        <v>0.51200000000000001</v>
      </c>
      <c r="AR91" s="156">
        <v>0.53694853601628401</v>
      </c>
      <c r="AS91" s="156">
        <v>0.52416310336930605</v>
      </c>
      <c r="AT91" s="156">
        <v>0.51617376228380396</v>
      </c>
      <c r="AU91" s="157">
        <v>0.48499999999999999</v>
      </c>
      <c r="AV91" s="61" t="s">
        <v>66</v>
      </c>
      <c r="AW91" s="41" t="s">
        <v>65</v>
      </c>
      <c r="AX91" s="60" t="s">
        <v>65</v>
      </c>
      <c r="AY91" s="60" t="s">
        <v>62</v>
      </c>
      <c r="AZ91" s="60"/>
      <c r="BA91" s="60"/>
      <c r="BB91" s="40">
        <v>1</v>
      </c>
      <c r="BC91" s="42">
        <f t="shared" si="1"/>
        <v>2</v>
      </c>
      <c r="BD91" s="26"/>
      <c r="BE91" s="26"/>
      <c r="BF91" s="26"/>
      <c r="BG91" s="26"/>
      <c r="BH91" s="26"/>
      <c r="BI91" s="26"/>
      <c r="BJ91" s="41" t="s">
        <v>65</v>
      </c>
      <c r="BK91" s="37" t="s">
        <v>65</v>
      </c>
      <c r="BL91" s="37" t="s">
        <v>65</v>
      </c>
      <c r="BM91" s="37" t="s">
        <v>65</v>
      </c>
      <c r="BN91" s="61" t="s">
        <v>65</v>
      </c>
      <c r="BO91" s="61" t="s">
        <v>65</v>
      </c>
      <c r="BP91" s="38" t="s">
        <v>65</v>
      </c>
      <c r="BQ91" s="26" t="s">
        <v>1150</v>
      </c>
      <c r="BR91" s="26"/>
      <c r="BS91" s="26" t="s">
        <v>65</v>
      </c>
      <c r="BT91" s="26" t="s">
        <v>1150</v>
      </c>
      <c r="BU91" s="26"/>
      <c r="BV91" s="26"/>
      <c r="BW91" s="26"/>
      <c r="BX91" s="26"/>
      <c r="BZ91" s="6" t="s">
        <v>1230</v>
      </c>
      <c r="CA91" s="268" t="s">
        <v>1228</v>
      </c>
      <c r="CB91" s="297" t="s">
        <v>1239</v>
      </c>
      <c r="CC91" s="297" t="s">
        <v>1294</v>
      </c>
      <c r="CD91" s="28" t="s">
        <v>1294</v>
      </c>
      <c r="CE91" s="268" t="s">
        <v>1417</v>
      </c>
      <c r="CF91" s="374" t="s">
        <v>1531</v>
      </c>
      <c r="CG91" s="374" t="s">
        <v>96</v>
      </c>
    </row>
    <row r="92" spans="1:85" ht="70" hidden="1" x14ac:dyDescent="0.2">
      <c r="A92" s="574"/>
      <c r="B92" s="26">
        <v>1</v>
      </c>
      <c r="C92" s="371">
        <v>5</v>
      </c>
      <c r="D92" s="371" t="s">
        <v>433</v>
      </c>
      <c r="E92" s="139" t="s">
        <v>528</v>
      </c>
      <c r="F92" s="37" t="s">
        <v>529</v>
      </c>
      <c r="G92" s="59" t="s">
        <v>432</v>
      </c>
      <c r="H92" s="68" t="s">
        <v>534</v>
      </c>
      <c r="I92" s="158" t="s">
        <v>463</v>
      </c>
      <c r="J92" s="55" t="s">
        <v>55</v>
      </c>
      <c r="K92" s="37" t="s">
        <v>537</v>
      </c>
      <c r="L92" s="37"/>
      <c r="M92" s="34" t="s">
        <v>538</v>
      </c>
      <c r="N92" s="34" t="s">
        <v>58</v>
      </c>
      <c r="O92" s="35" t="s">
        <v>83</v>
      </c>
      <c r="P92" s="149">
        <v>0.55200000000000005</v>
      </c>
      <c r="Q92" s="149">
        <v>0.60599999999999998</v>
      </c>
      <c r="R92" s="149">
        <v>0.94</v>
      </c>
      <c r="S92" s="149"/>
      <c r="T92" s="156" t="s">
        <v>62</v>
      </c>
      <c r="U92" s="61" t="s">
        <v>54</v>
      </c>
      <c r="V92" s="61" t="s">
        <v>533</v>
      </c>
      <c r="W92" s="157" t="s">
        <v>432</v>
      </c>
      <c r="X92" s="157"/>
      <c r="Y92" s="157"/>
      <c r="Z92" s="157"/>
      <c r="AA92" s="157"/>
      <c r="AB92" s="61" t="s">
        <v>65</v>
      </c>
      <c r="AC92" s="61" t="s">
        <v>65</v>
      </c>
      <c r="AD92" s="61" t="s">
        <v>54</v>
      </c>
      <c r="AE92" s="61" t="s">
        <v>66</v>
      </c>
      <c r="AF92" s="61" t="s">
        <v>66</v>
      </c>
      <c r="AG92" s="61" t="s">
        <v>66</v>
      </c>
      <c r="AH92" s="61" t="s">
        <v>66</v>
      </c>
      <c r="AI92" s="61" t="s">
        <v>66</v>
      </c>
      <c r="AJ92" s="61" t="s">
        <v>66</v>
      </c>
      <c r="AK92" s="61" t="s">
        <v>66</v>
      </c>
      <c r="AL92" s="61" t="s">
        <v>66</v>
      </c>
      <c r="AM92" s="61" t="s">
        <v>66</v>
      </c>
      <c r="AN92" s="61" t="s">
        <v>66</v>
      </c>
      <c r="AO92" s="61" t="s">
        <v>66</v>
      </c>
      <c r="AP92" s="61" t="s">
        <v>66</v>
      </c>
      <c r="AQ92" s="156">
        <v>0.48299999999999998</v>
      </c>
      <c r="AR92" s="156">
        <v>0.511494540999887</v>
      </c>
      <c r="AS92" s="156">
        <v>0.52344356300842698</v>
      </c>
      <c r="AT92" s="156">
        <v>0.55159745975398999</v>
      </c>
      <c r="AU92" s="157">
        <v>0.58199999999999996</v>
      </c>
      <c r="AV92" s="61" t="s">
        <v>66</v>
      </c>
      <c r="AW92" s="41" t="s">
        <v>65</v>
      </c>
      <c r="AX92" s="60" t="s">
        <v>65</v>
      </c>
      <c r="AY92" s="60" t="s">
        <v>62</v>
      </c>
      <c r="AZ92" s="60"/>
      <c r="BA92" s="60"/>
      <c r="BB92" s="40">
        <v>1</v>
      </c>
      <c r="BC92" s="42">
        <f t="shared" si="1"/>
        <v>2</v>
      </c>
      <c r="BD92" s="26"/>
      <c r="BE92" s="26"/>
      <c r="BF92" s="26"/>
      <c r="BG92" s="26"/>
      <c r="BH92" s="26"/>
      <c r="BI92" s="26"/>
      <c r="BJ92" s="41" t="s">
        <v>65</v>
      </c>
      <c r="BK92" s="37" t="s">
        <v>65</v>
      </c>
      <c r="BL92" s="37" t="s">
        <v>65</v>
      </c>
      <c r="BM92" s="37" t="s">
        <v>65</v>
      </c>
      <c r="BN92" s="61" t="s">
        <v>65</v>
      </c>
      <c r="BO92" s="61" t="s">
        <v>65</v>
      </c>
      <c r="BP92" s="38" t="s">
        <v>65</v>
      </c>
      <c r="BQ92" s="26" t="s">
        <v>1151</v>
      </c>
      <c r="BR92" s="26"/>
      <c r="BS92" s="26" t="s">
        <v>65</v>
      </c>
      <c r="BT92" s="26" t="s">
        <v>1151</v>
      </c>
      <c r="BU92" s="26"/>
      <c r="BV92" s="26"/>
      <c r="BW92" s="26"/>
      <c r="BX92" s="26"/>
      <c r="BZ92" s="6" t="s">
        <v>1230</v>
      </c>
      <c r="CA92" s="268" t="s">
        <v>1228</v>
      </c>
      <c r="CB92" s="297" t="s">
        <v>1240</v>
      </c>
      <c r="CC92" s="297" t="s">
        <v>1295</v>
      </c>
      <c r="CD92" s="28" t="s">
        <v>1295</v>
      </c>
      <c r="CE92" s="268" t="s">
        <v>1417</v>
      </c>
      <c r="CF92" s="374" t="s">
        <v>1531</v>
      </c>
      <c r="CG92" s="374" t="s">
        <v>96</v>
      </c>
    </row>
    <row r="93" spans="1:85" ht="91" hidden="1" x14ac:dyDescent="0.2">
      <c r="A93" s="570">
        <v>6</v>
      </c>
      <c r="B93" s="26">
        <v>1</v>
      </c>
      <c r="C93" s="371">
        <v>6</v>
      </c>
      <c r="D93" s="371" t="s">
        <v>539</v>
      </c>
      <c r="E93" s="139" t="s">
        <v>540</v>
      </c>
      <c r="F93" s="58" t="s">
        <v>541</v>
      </c>
      <c r="G93" s="29" t="s">
        <v>1500</v>
      </c>
      <c r="H93" s="30" t="s">
        <v>1514</v>
      </c>
      <c r="I93" s="31" t="s">
        <v>129</v>
      </c>
      <c r="J93" s="32" t="s">
        <v>544</v>
      </c>
      <c r="K93" s="37" t="s">
        <v>1472</v>
      </c>
      <c r="L93" s="37"/>
      <c r="M93" s="37" t="s">
        <v>546</v>
      </c>
      <c r="N93" s="35" t="s">
        <v>58</v>
      </c>
      <c r="O93" s="35" t="s">
        <v>59</v>
      </c>
      <c r="P93" s="135">
        <v>0.91769999999999996</v>
      </c>
      <c r="Q93" s="39">
        <v>0.92900000000000005</v>
      </c>
      <c r="R93" s="163">
        <v>1</v>
      </c>
      <c r="S93" s="163" t="s">
        <v>1434</v>
      </c>
      <c r="T93" s="29" t="s">
        <v>65</v>
      </c>
      <c r="U93" s="37" t="s">
        <v>54</v>
      </c>
      <c r="V93" s="26" t="s">
        <v>343</v>
      </c>
      <c r="W93" s="29" t="s">
        <v>547</v>
      </c>
      <c r="X93" s="29"/>
      <c r="Y93" s="29"/>
      <c r="Z93" s="29"/>
      <c r="AA93" s="29"/>
      <c r="AB93" s="37" t="s">
        <v>65</v>
      </c>
      <c r="AC93" s="37" t="s">
        <v>65</v>
      </c>
      <c r="AD93" s="26" t="s">
        <v>54</v>
      </c>
      <c r="AE93" s="26" t="s">
        <v>66</v>
      </c>
      <c r="AF93" s="26" t="s">
        <v>66</v>
      </c>
      <c r="AG93" s="333">
        <v>90.27</v>
      </c>
      <c r="AH93" s="26">
        <v>90.67</v>
      </c>
      <c r="AI93" s="26">
        <v>90.78</v>
      </c>
      <c r="AJ93" s="26">
        <v>91.28</v>
      </c>
      <c r="AK93" s="26" t="s">
        <v>66</v>
      </c>
      <c r="AL93" s="96">
        <v>0.90980000000000005</v>
      </c>
      <c r="AM93" s="96">
        <v>0.90869999999999995</v>
      </c>
      <c r="AN93" s="45">
        <v>0.90249999999999997</v>
      </c>
      <c r="AO93" s="96">
        <v>0.90759999999999996</v>
      </c>
      <c r="AP93" s="45">
        <v>0.90880000000000005</v>
      </c>
      <c r="AQ93" s="96">
        <v>0.91420000000000001</v>
      </c>
      <c r="AR93" s="96">
        <v>0.91490000000000005</v>
      </c>
      <c r="AS93" s="96">
        <v>0.91810000000000003</v>
      </c>
      <c r="AT93" s="96">
        <v>0.91769999999999996</v>
      </c>
      <c r="AU93" s="96">
        <v>0.92290000000000005</v>
      </c>
      <c r="AV93" s="38"/>
      <c r="AW93" s="41" t="s">
        <v>68</v>
      </c>
      <c r="AX93" s="26" t="s">
        <v>65</v>
      </c>
      <c r="AY93" s="26" t="s">
        <v>67</v>
      </c>
      <c r="AZ93" s="26" t="s">
        <v>548</v>
      </c>
      <c r="BA93" s="324" t="s">
        <v>1447</v>
      </c>
      <c r="BB93" s="40">
        <v>1</v>
      </c>
      <c r="BC93" s="42">
        <f t="shared" si="1"/>
        <v>2</v>
      </c>
      <c r="BD93" s="137"/>
      <c r="BE93" s="137"/>
      <c r="BF93" s="137"/>
      <c r="BG93" s="137"/>
      <c r="BH93" s="137"/>
      <c r="BI93" s="26"/>
      <c r="BJ93" s="26" t="s">
        <v>65</v>
      </c>
      <c r="BK93" s="37" t="s">
        <v>65</v>
      </c>
      <c r="BL93" s="37" t="s">
        <v>65</v>
      </c>
      <c r="BM93" s="37" t="s">
        <v>65</v>
      </c>
      <c r="BN93" s="38" t="s">
        <v>69</v>
      </c>
      <c r="BO93" s="38" t="s">
        <v>65</v>
      </c>
      <c r="BP93" s="67"/>
      <c r="BQ93" s="26" t="s">
        <v>1152</v>
      </c>
      <c r="BR93" s="26"/>
      <c r="BS93" s="26" t="s">
        <v>65</v>
      </c>
      <c r="BT93" s="26" t="s">
        <v>1152</v>
      </c>
      <c r="BU93" s="26"/>
      <c r="BV93" s="26"/>
      <c r="BW93" s="26"/>
      <c r="BX93" s="26"/>
      <c r="BZ93" s="6" t="s">
        <v>1230</v>
      </c>
      <c r="CA93" s="268" t="s">
        <v>1228</v>
      </c>
      <c r="CB93" s="291" t="s">
        <v>1259</v>
      </c>
      <c r="CC93" s="291" t="s">
        <v>1259</v>
      </c>
      <c r="CD93" s="28" t="s">
        <v>1396</v>
      </c>
      <c r="CF93" s="29" t="s">
        <v>1528</v>
      </c>
      <c r="CG93" s="43"/>
    </row>
    <row r="94" spans="1:85" ht="52" hidden="1" x14ac:dyDescent="0.2">
      <c r="A94" s="571"/>
      <c r="B94" s="26"/>
      <c r="C94" s="371">
        <v>6</v>
      </c>
      <c r="D94" s="371" t="s">
        <v>539</v>
      </c>
      <c r="E94" s="139" t="s">
        <v>540</v>
      </c>
      <c r="F94" s="58" t="s">
        <v>541</v>
      </c>
      <c r="G94" s="29" t="s">
        <v>1500</v>
      </c>
      <c r="H94" s="30" t="s">
        <v>1514</v>
      </c>
      <c r="I94" s="31" t="s">
        <v>129</v>
      </c>
      <c r="J94" s="32" t="s">
        <v>544</v>
      </c>
      <c r="K94" s="37" t="s">
        <v>1480</v>
      </c>
      <c r="L94" s="37"/>
      <c r="M94" s="26" t="s">
        <v>550</v>
      </c>
      <c r="N94" s="35" t="s">
        <v>58</v>
      </c>
      <c r="O94" s="35" t="s">
        <v>59</v>
      </c>
      <c r="P94" s="135">
        <v>0.97309999999999997</v>
      </c>
      <c r="Q94" s="39">
        <v>0.98040000000000005</v>
      </c>
      <c r="R94" s="163">
        <v>1</v>
      </c>
      <c r="S94" s="163"/>
      <c r="T94" s="29" t="s">
        <v>62</v>
      </c>
      <c r="U94" s="37" t="s">
        <v>54</v>
      </c>
      <c r="V94" s="26" t="s">
        <v>343</v>
      </c>
      <c r="W94" s="29" t="s">
        <v>547</v>
      </c>
      <c r="X94" s="29"/>
      <c r="Y94" s="29"/>
      <c r="Z94" s="29"/>
      <c r="AA94" s="29"/>
      <c r="AB94" s="37" t="s">
        <v>68</v>
      </c>
      <c r="AC94" s="37" t="s">
        <v>68</v>
      </c>
      <c r="AD94" s="26" t="s">
        <v>54</v>
      </c>
      <c r="AE94" s="26" t="s">
        <v>66</v>
      </c>
      <c r="AF94" s="26" t="s">
        <v>66</v>
      </c>
      <c r="AG94" s="26">
        <v>96.61</v>
      </c>
      <c r="AH94" s="26">
        <v>97.33</v>
      </c>
      <c r="AI94" s="26">
        <v>97.01</v>
      </c>
      <c r="AJ94" s="26">
        <v>97.58</v>
      </c>
      <c r="AK94" s="26" t="s">
        <v>66</v>
      </c>
      <c r="AL94" s="26">
        <v>97.06</v>
      </c>
      <c r="AM94" s="26">
        <v>97.18</v>
      </c>
      <c r="AN94" s="26">
        <v>96.22</v>
      </c>
      <c r="AO94" s="26">
        <v>96.74</v>
      </c>
      <c r="AP94" s="26">
        <v>96.73</v>
      </c>
      <c r="AQ94" s="26">
        <v>97.01</v>
      </c>
      <c r="AR94" s="26">
        <v>97.16</v>
      </c>
      <c r="AS94" s="26">
        <v>97.43</v>
      </c>
      <c r="AT94" s="26">
        <v>97.31</v>
      </c>
      <c r="AU94" s="26">
        <v>97.66</v>
      </c>
      <c r="AV94" s="26"/>
      <c r="AW94" s="41"/>
      <c r="AX94" s="26"/>
      <c r="AY94" s="26" t="s">
        <v>67</v>
      </c>
      <c r="AZ94" s="26" t="s">
        <v>551</v>
      </c>
      <c r="BA94" s="26" t="s">
        <v>1483</v>
      </c>
      <c r="BB94" s="40">
        <v>1</v>
      </c>
      <c r="BC94" s="42">
        <f t="shared" si="1"/>
        <v>2</v>
      </c>
      <c r="BD94" s="137"/>
      <c r="BE94" s="137"/>
      <c r="BF94" s="137"/>
      <c r="BG94" s="137"/>
      <c r="BH94" s="137"/>
      <c r="BI94" s="26"/>
      <c r="BJ94" s="26" t="s">
        <v>65</v>
      </c>
      <c r="BK94" s="37" t="s">
        <v>65</v>
      </c>
      <c r="BL94" s="37" t="s">
        <v>65</v>
      </c>
      <c r="BM94" s="37" t="s">
        <v>65</v>
      </c>
      <c r="BN94" s="26" t="s">
        <v>86</v>
      </c>
      <c r="BO94" s="38" t="s">
        <v>68</v>
      </c>
      <c r="BP94" s="67"/>
      <c r="BQ94" s="26" t="s">
        <v>1153</v>
      </c>
      <c r="BR94" s="26" t="s">
        <v>55</v>
      </c>
      <c r="BS94" s="26" t="s">
        <v>62</v>
      </c>
      <c r="BT94" s="26" t="e">
        <v>#N/A</v>
      </c>
      <c r="BU94" s="26"/>
      <c r="BV94" s="26"/>
      <c r="BW94" s="26">
        <v>1</v>
      </c>
      <c r="BX94" s="26"/>
      <c r="BY94" s="37" t="s">
        <v>1220</v>
      </c>
      <c r="BZ94" s="6" t="s">
        <v>1230</v>
      </c>
      <c r="CA94" s="268" t="s">
        <v>1228</v>
      </c>
      <c r="CB94" s="163" t="s">
        <v>1260</v>
      </c>
      <c r="CC94" s="276" t="s">
        <v>1256</v>
      </c>
      <c r="CD94" s="28" t="s">
        <v>1397</v>
      </c>
      <c r="CE94" s="268" t="s">
        <v>1256</v>
      </c>
      <c r="CF94" s="29" t="s">
        <v>1528</v>
      </c>
      <c r="CG94" s="43"/>
    </row>
    <row r="95" spans="1:85" ht="78" hidden="1" x14ac:dyDescent="0.2">
      <c r="A95" s="571"/>
      <c r="B95" s="26"/>
      <c r="C95" s="371">
        <v>6</v>
      </c>
      <c r="D95" s="371" t="s">
        <v>539</v>
      </c>
      <c r="E95" s="139" t="s">
        <v>540</v>
      </c>
      <c r="F95" s="58" t="s">
        <v>541</v>
      </c>
      <c r="G95" s="29" t="s">
        <v>1500</v>
      </c>
      <c r="H95" s="30" t="s">
        <v>1514</v>
      </c>
      <c r="I95" s="31" t="s">
        <v>129</v>
      </c>
      <c r="J95" s="32" t="s">
        <v>544</v>
      </c>
      <c r="K95" s="37" t="s">
        <v>1481</v>
      </c>
      <c r="L95" s="37"/>
      <c r="M95" s="26" t="s">
        <v>553</v>
      </c>
      <c r="N95" s="35" t="s">
        <v>58</v>
      </c>
      <c r="O95" s="35" t="s">
        <v>59</v>
      </c>
      <c r="P95" s="135">
        <v>0.7429</v>
      </c>
      <c r="Q95" s="39">
        <v>0.76639999999999997</v>
      </c>
      <c r="R95" s="163">
        <v>1</v>
      </c>
      <c r="S95" s="163"/>
      <c r="T95" s="29" t="s">
        <v>62</v>
      </c>
      <c r="U95" s="37" t="s">
        <v>54</v>
      </c>
      <c r="V95" s="26" t="s">
        <v>343</v>
      </c>
      <c r="W95" s="29" t="s">
        <v>547</v>
      </c>
      <c r="X95" s="29"/>
      <c r="Y95" s="29"/>
      <c r="Z95" s="29"/>
      <c r="AA95" s="29"/>
      <c r="AB95" s="37" t="s">
        <v>68</v>
      </c>
      <c r="AC95" s="37" t="s">
        <v>68</v>
      </c>
      <c r="AD95" s="26" t="s">
        <v>54</v>
      </c>
      <c r="AE95" s="26" t="s">
        <v>66</v>
      </c>
      <c r="AF95" s="26" t="s">
        <v>66</v>
      </c>
      <c r="AG95" s="56">
        <v>0.72419999999999995</v>
      </c>
      <c r="AH95" s="56">
        <v>0.72419999999999995</v>
      </c>
      <c r="AI95" s="56">
        <v>0.67010000000000003</v>
      </c>
      <c r="AJ95" s="56">
        <v>0.73199999999999998</v>
      </c>
      <c r="AK95" s="26" t="s">
        <v>66</v>
      </c>
      <c r="AL95" s="45">
        <v>0.69330000000000003</v>
      </c>
      <c r="AM95" s="45">
        <v>0.7258</v>
      </c>
      <c r="AN95" s="45">
        <v>0.71419999999999995</v>
      </c>
      <c r="AO95" s="45">
        <v>0.72529999999999994</v>
      </c>
      <c r="AP95" s="45">
        <v>0.72860000000000003</v>
      </c>
      <c r="AQ95" s="45">
        <v>0.73829999999999996</v>
      </c>
      <c r="AR95" s="45">
        <v>0.73340000000000005</v>
      </c>
      <c r="AS95" s="45">
        <v>0.73160000000000003</v>
      </c>
      <c r="AT95" s="45">
        <v>0.7429</v>
      </c>
      <c r="AU95" s="45">
        <v>0.74180000000000001</v>
      </c>
      <c r="AV95" s="29"/>
      <c r="AW95" s="41"/>
      <c r="AX95" s="26"/>
      <c r="AY95" s="26" t="s">
        <v>67</v>
      </c>
      <c r="AZ95" s="26" t="s">
        <v>551</v>
      </c>
      <c r="BA95" s="26" t="s">
        <v>1483</v>
      </c>
      <c r="BB95" s="40">
        <v>1</v>
      </c>
      <c r="BC95" s="42">
        <f t="shared" si="1"/>
        <v>2</v>
      </c>
      <c r="BD95" s="137"/>
      <c r="BE95" s="137"/>
      <c r="BF95" s="137"/>
      <c r="BG95" s="137"/>
      <c r="BH95" s="137"/>
      <c r="BI95" s="26"/>
      <c r="BJ95" s="26" t="s">
        <v>65</v>
      </c>
      <c r="BK95" s="37" t="s">
        <v>65</v>
      </c>
      <c r="BL95" s="37" t="s">
        <v>65</v>
      </c>
      <c r="BM95" s="37" t="s">
        <v>65</v>
      </c>
      <c r="BN95" s="26" t="s">
        <v>86</v>
      </c>
      <c r="BO95" s="38" t="s">
        <v>68</v>
      </c>
      <c r="BP95" s="67"/>
      <c r="BQ95" s="26" t="s">
        <v>1154</v>
      </c>
      <c r="BR95" s="26" t="s">
        <v>55</v>
      </c>
      <c r="BS95" s="26" t="s">
        <v>62</v>
      </c>
      <c r="BT95" s="26" t="e">
        <v>#N/A</v>
      </c>
      <c r="BU95" s="26"/>
      <c r="BV95" s="26"/>
      <c r="BW95" s="26">
        <v>1</v>
      </c>
      <c r="BX95" s="26"/>
      <c r="BY95" s="37" t="s">
        <v>1220</v>
      </c>
      <c r="BZ95" s="6" t="s">
        <v>1230</v>
      </c>
      <c r="CA95" s="268" t="s">
        <v>1228</v>
      </c>
      <c r="CB95" s="163" t="s">
        <v>1260</v>
      </c>
      <c r="CC95" s="276" t="s">
        <v>1256</v>
      </c>
      <c r="CD95" s="28" t="s">
        <v>1397</v>
      </c>
      <c r="CE95" s="268" t="s">
        <v>1256</v>
      </c>
      <c r="CF95" s="29" t="s">
        <v>1528</v>
      </c>
      <c r="CG95" s="43"/>
    </row>
    <row r="96" spans="1:85" ht="65" hidden="1" x14ac:dyDescent="0.2">
      <c r="A96" s="571"/>
      <c r="B96" s="26">
        <v>1</v>
      </c>
      <c r="C96" s="371">
        <v>6</v>
      </c>
      <c r="D96" s="371" t="s">
        <v>539</v>
      </c>
      <c r="E96" s="51" t="s">
        <v>554</v>
      </c>
      <c r="F96" s="58" t="s">
        <v>555</v>
      </c>
      <c r="G96" s="29" t="s">
        <v>1500</v>
      </c>
      <c r="H96" s="30" t="s">
        <v>1501</v>
      </c>
      <c r="I96" s="31" t="s">
        <v>129</v>
      </c>
      <c r="J96" s="32" t="s">
        <v>557</v>
      </c>
      <c r="K96" s="37" t="s">
        <v>558</v>
      </c>
      <c r="L96" s="37"/>
      <c r="M96" s="35" t="s">
        <v>559</v>
      </c>
      <c r="N96" s="35" t="s">
        <v>58</v>
      </c>
      <c r="O96" s="35" t="s">
        <v>59</v>
      </c>
      <c r="P96" s="138" t="s">
        <v>560</v>
      </c>
      <c r="Q96" s="39">
        <v>0.89</v>
      </c>
      <c r="R96" s="56">
        <v>0.92600000000000005</v>
      </c>
      <c r="S96" s="56"/>
      <c r="T96" s="39" t="s">
        <v>62</v>
      </c>
      <c r="U96" s="37" t="s">
        <v>54</v>
      </c>
      <c r="V96" s="26" t="s">
        <v>343</v>
      </c>
      <c r="W96" s="29" t="s">
        <v>547</v>
      </c>
      <c r="X96" s="29"/>
      <c r="Y96" s="29"/>
      <c r="Z96" s="29"/>
      <c r="AA96" s="29"/>
      <c r="AB96" s="37" t="s">
        <v>68</v>
      </c>
      <c r="AC96" s="37" t="s">
        <v>65</v>
      </c>
      <c r="AD96" s="26" t="s">
        <v>54</v>
      </c>
      <c r="AE96" s="26" t="s">
        <v>66</v>
      </c>
      <c r="AF96" s="26" t="s">
        <v>66</v>
      </c>
      <c r="AG96" s="138">
        <v>0.83330000000000004</v>
      </c>
      <c r="AH96" s="138">
        <v>0.83220000000000005</v>
      </c>
      <c r="AI96" s="138">
        <v>0.82489999999999997</v>
      </c>
      <c r="AJ96" s="138">
        <v>0.8458</v>
      </c>
      <c r="AK96" s="26" t="s">
        <v>66</v>
      </c>
      <c r="AL96" s="96">
        <v>0.85680000000000001</v>
      </c>
      <c r="AM96" s="96">
        <v>0.86199999999999999</v>
      </c>
      <c r="AN96" s="96">
        <v>0.83879999999999999</v>
      </c>
      <c r="AO96" s="96">
        <v>0.84299999999999997</v>
      </c>
      <c r="AP96" s="96">
        <v>0.84965731703102498</v>
      </c>
      <c r="AQ96" s="96">
        <v>0.85811606549713104</v>
      </c>
      <c r="AR96" s="96">
        <v>0.86224338811038004</v>
      </c>
      <c r="AS96" s="96">
        <v>0.86465443888507898</v>
      </c>
      <c r="AT96" s="96">
        <v>0.87430398256969599</v>
      </c>
      <c r="AU96" s="96">
        <v>0.88352893114705</v>
      </c>
      <c r="AV96" s="45"/>
      <c r="AW96" s="60" t="s">
        <v>68</v>
      </c>
      <c r="AX96" s="60" t="s">
        <v>68</v>
      </c>
      <c r="AY96" s="60" t="s">
        <v>62</v>
      </c>
      <c r="AZ96" s="26" t="s">
        <v>561</v>
      </c>
      <c r="BA96" s="26"/>
      <c r="BB96" s="40">
        <v>1</v>
      </c>
      <c r="BC96" s="42">
        <f t="shared" si="1"/>
        <v>2</v>
      </c>
      <c r="BD96" s="137"/>
      <c r="BE96" s="137"/>
      <c r="BF96" s="137"/>
      <c r="BG96" s="137"/>
      <c r="BH96" s="137"/>
      <c r="BI96" s="26"/>
      <c r="BJ96" s="26" t="s">
        <v>65</v>
      </c>
      <c r="BK96" s="37" t="s">
        <v>65</v>
      </c>
      <c r="BL96" s="37" t="s">
        <v>65</v>
      </c>
      <c r="BM96" s="37" t="s">
        <v>65</v>
      </c>
      <c r="BN96" s="26" t="s">
        <v>86</v>
      </c>
      <c r="BO96" s="38" t="s">
        <v>65</v>
      </c>
      <c r="BP96" s="67"/>
      <c r="BQ96" s="26" t="s">
        <v>1155</v>
      </c>
      <c r="BR96" s="26"/>
      <c r="BS96" s="26" t="s">
        <v>65</v>
      </c>
      <c r="BT96" s="26" t="s">
        <v>1155</v>
      </c>
      <c r="BU96" s="26"/>
      <c r="BV96" s="26"/>
      <c r="BW96" s="26"/>
      <c r="BX96" s="26"/>
      <c r="BZ96" s="268" t="s">
        <v>1230</v>
      </c>
      <c r="CA96" s="268" t="s">
        <v>1228</v>
      </c>
      <c r="CB96" s="163" t="s">
        <v>1260</v>
      </c>
      <c r="CC96" s="276" t="s">
        <v>1256</v>
      </c>
      <c r="CD96" s="28" t="s">
        <v>1397</v>
      </c>
      <c r="CE96" s="268" t="s">
        <v>1256</v>
      </c>
      <c r="CF96" s="29" t="s">
        <v>1528</v>
      </c>
      <c r="CG96" s="43"/>
    </row>
    <row r="97" spans="1:85" ht="104" hidden="1" x14ac:dyDescent="0.2">
      <c r="A97" s="571"/>
      <c r="B97" s="26">
        <v>1</v>
      </c>
      <c r="C97" s="371">
        <v>6</v>
      </c>
      <c r="D97" s="371" t="s">
        <v>539</v>
      </c>
      <c r="E97" s="27" t="s">
        <v>562</v>
      </c>
      <c r="F97" s="58" t="s">
        <v>563</v>
      </c>
      <c r="G97" s="29" t="s">
        <v>1502</v>
      </c>
      <c r="H97" s="30" t="s">
        <v>1515</v>
      </c>
      <c r="I97" s="31" t="s">
        <v>129</v>
      </c>
      <c r="J97" s="164" t="s">
        <v>55</v>
      </c>
      <c r="K97" s="33" t="s">
        <v>566</v>
      </c>
      <c r="L97" s="33"/>
      <c r="M97" s="33" t="s">
        <v>567</v>
      </c>
      <c r="N97" s="35" t="s">
        <v>58</v>
      </c>
      <c r="O97" s="35" t="s">
        <v>568</v>
      </c>
      <c r="P97" s="39">
        <v>0.373</v>
      </c>
      <c r="Q97" s="39">
        <v>0.41</v>
      </c>
      <c r="R97" s="39">
        <v>0.68600000000000005</v>
      </c>
      <c r="S97" s="39"/>
      <c r="T97" s="39" t="s">
        <v>62</v>
      </c>
      <c r="U97" s="37" t="s">
        <v>569</v>
      </c>
      <c r="V97" s="37" t="s">
        <v>343</v>
      </c>
      <c r="W97" s="29" t="s">
        <v>547</v>
      </c>
      <c r="X97" s="29"/>
      <c r="Y97" s="29"/>
      <c r="Z97" s="29"/>
      <c r="AA97" s="29"/>
      <c r="AB97" s="37" t="s">
        <v>65</v>
      </c>
      <c r="AC97" s="37" t="s">
        <v>65</v>
      </c>
      <c r="AD97" s="26" t="s">
        <v>54</v>
      </c>
      <c r="AE97" s="26"/>
      <c r="AF97" s="26"/>
      <c r="AG97" s="26"/>
      <c r="AH97" s="26"/>
      <c r="AI97" s="26"/>
      <c r="AJ97" s="26"/>
      <c r="AK97" s="26"/>
      <c r="AL97" s="26"/>
      <c r="AM97" s="26"/>
      <c r="AN97" s="26"/>
      <c r="AO97" s="39">
        <v>0.29799999999999999</v>
      </c>
      <c r="AP97" s="39">
        <v>0.30599999999999999</v>
      </c>
      <c r="AQ97" s="39">
        <v>0.33100000000000002</v>
      </c>
      <c r="AR97" s="39">
        <v>0.31719999999999998</v>
      </c>
      <c r="AS97" s="39">
        <v>0.36680000000000001</v>
      </c>
      <c r="AT97" s="39">
        <v>0.37259999999999999</v>
      </c>
      <c r="AU97" s="26"/>
      <c r="AV97" s="26"/>
      <c r="AW97" s="26" t="s">
        <v>65</v>
      </c>
      <c r="AX97" s="26" t="s">
        <v>62</v>
      </c>
      <c r="AY97" s="26" t="s">
        <v>67</v>
      </c>
      <c r="AZ97" s="26"/>
      <c r="BA97" s="26"/>
      <c r="BB97" s="40">
        <v>1</v>
      </c>
      <c r="BC97" s="42">
        <f t="shared" si="1"/>
        <v>2</v>
      </c>
      <c r="BD97" s="26"/>
      <c r="BE97" s="26"/>
      <c r="BF97" s="26"/>
      <c r="BG97" s="26"/>
      <c r="BH97" s="26"/>
      <c r="BI97" s="26"/>
      <c r="BJ97" s="38" t="s">
        <v>65</v>
      </c>
      <c r="BK97" s="37" t="s">
        <v>65</v>
      </c>
      <c r="BL97" s="37" t="s">
        <v>65</v>
      </c>
      <c r="BM97" s="37" t="s">
        <v>65</v>
      </c>
      <c r="BN97" s="26" t="s">
        <v>86</v>
      </c>
      <c r="BO97" s="38" t="s">
        <v>65</v>
      </c>
      <c r="BP97" s="38" t="s">
        <v>65</v>
      </c>
      <c r="BQ97" s="26" t="s">
        <v>1156</v>
      </c>
      <c r="BR97" s="26"/>
      <c r="BS97" s="26" t="s">
        <v>65</v>
      </c>
      <c r="BT97" s="26" t="s">
        <v>1156</v>
      </c>
      <c r="BU97" s="26"/>
      <c r="BV97" s="26"/>
      <c r="BW97" s="26"/>
      <c r="BX97" s="26"/>
      <c r="BZ97" s="6" t="s">
        <v>1230</v>
      </c>
      <c r="CA97" s="268" t="s">
        <v>1228</v>
      </c>
      <c r="CB97" s="163" t="s">
        <v>1260</v>
      </c>
      <c r="CC97" s="276" t="s">
        <v>1256</v>
      </c>
      <c r="CD97" s="28" t="s">
        <v>1398</v>
      </c>
      <c r="CE97" s="268" t="s">
        <v>1256</v>
      </c>
      <c r="CF97" s="29" t="s">
        <v>1528</v>
      </c>
      <c r="CG97" s="43"/>
    </row>
    <row r="98" spans="1:85" ht="130" hidden="1" x14ac:dyDescent="0.2">
      <c r="A98" s="571"/>
      <c r="B98" s="26"/>
      <c r="C98" s="371">
        <v>6</v>
      </c>
      <c r="D98" s="371" t="s">
        <v>539</v>
      </c>
      <c r="E98" s="27" t="s">
        <v>562</v>
      </c>
      <c r="F98" s="58" t="s">
        <v>563</v>
      </c>
      <c r="G98" s="29" t="s">
        <v>1502</v>
      </c>
      <c r="H98" s="30" t="s">
        <v>1515</v>
      </c>
      <c r="I98" s="31" t="s">
        <v>129</v>
      </c>
      <c r="J98" s="164" t="s">
        <v>55</v>
      </c>
      <c r="K98" s="143" t="s">
        <v>571</v>
      </c>
      <c r="L98" s="143"/>
      <c r="M98" s="143" t="s">
        <v>572</v>
      </c>
      <c r="N98" s="165" t="s">
        <v>58</v>
      </c>
      <c r="O98" s="143" t="s">
        <v>573</v>
      </c>
      <c r="P98" s="39">
        <v>0.85</v>
      </c>
      <c r="Q98" s="39">
        <v>0.85</v>
      </c>
      <c r="R98" s="39">
        <v>0.92</v>
      </c>
      <c r="S98" s="39"/>
      <c r="T98" s="39" t="s">
        <v>62</v>
      </c>
      <c r="U98" s="37" t="s">
        <v>54</v>
      </c>
      <c r="V98" s="37" t="s">
        <v>136</v>
      </c>
      <c r="W98" s="29" t="s">
        <v>353</v>
      </c>
      <c r="X98" s="29" t="s">
        <v>128</v>
      </c>
      <c r="Y98" s="29" t="s">
        <v>574</v>
      </c>
      <c r="Z98" s="29"/>
      <c r="AA98" s="29"/>
      <c r="AB98" s="37" t="s">
        <v>65</v>
      </c>
      <c r="AC98" s="37" t="s">
        <v>65</v>
      </c>
      <c r="AD98" s="26"/>
      <c r="AE98" s="26" t="s">
        <v>66</v>
      </c>
      <c r="AF98" s="26" t="s">
        <v>66</v>
      </c>
      <c r="AG98" s="26" t="s">
        <v>66</v>
      </c>
      <c r="AH98" s="26" t="s">
        <v>66</v>
      </c>
      <c r="AI98" s="26" t="s">
        <v>66</v>
      </c>
      <c r="AJ98" s="26" t="s">
        <v>66</v>
      </c>
      <c r="AK98" s="26" t="s">
        <v>66</v>
      </c>
      <c r="AL98" s="26" t="s">
        <v>66</v>
      </c>
      <c r="AM98" s="26" t="s">
        <v>66</v>
      </c>
      <c r="AN98" s="26" t="s">
        <v>66</v>
      </c>
      <c r="AO98" s="26" t="s">
        <v>66</v>
      </c>
      <c r="AP98" s="26" t="s">
        <v>66</v>
      </c>
      <c r="AQ98" s="135">
        <v>0.78</v>
      </c>
      <c r="AR98" s="56">
        <v>0.79</v>
      </c>
      <c r="AS98" s="56">
        <v>0.83</v>
      </c>
      <c r="AT98" s="135" t="s">
        <v>1355</v>
      </c>
      <c r="AU98" s="26"/>
      <c r="AV98" s="77"/>
      <c r="AW98" s="26" t="s">
        <v>65</v>
      </c>
      <c r="AX98" s="26" t="s">
        <v>62</v>
      </c>
      <c r="AY98" s="166" t="s">
        <v>62</v>
      </c>
      <c r="AZ98" s="137"/>
      <c r="BA98" s="137"/>
      <c r="BB98" s="77">
        <v>1</v>
      </c>
      <c r="BC98" s="42">
        <f t="shared" si="1"/>
        <v>2</v>
      </c>
      <c r="BD98" s="137"/>
      <c r="BE98" s="137"/>
      <c r="BF98" s="137"/>
      <c r="BG98" s="137"/>
      <c r="BH98" s="137"/>
      <c r="BI98" s="26" t="s">
        <v>575</v>
      </c>
      <c r="BJ98" s="38" t="s">
        <v>65</v>
      </c>
      <c r="BK98" s="37" t="s">
        <v>65</v>
      </c>
      <c r="BL98" s="37" t="s">
        <v>65</v>
      </c>
      <c r="BM98" s="37" t="s">
        <v>65</v>
      </c>
      <c r="BN98" s="26" t="s">
        <v>86</v>
      </c>
      <c r="BO98" s="38" t="s">
        <v>65</v>
      </c>
      <c r="BP98" s="67"/>
      <c r="BQ98" s="26" t="s">
        <v>1157</v>
      </c>
      <c r="BR98" s="26"/>
      <c r="BS98" s="26" t="s">
        <v>65</v>
      </c>
      <c r="BT98" s="26" t="s">
        <v>1157</v>
      </c>
      <c r="BU98" s="26"/>
      <c r="BV98" s="26"/>
      <c r="BW98" s="26"/>
      <c r="BX98" s="26"/>
      <c r="BZ98" s="6" t="s">
        <v>1230</v>
      </c>
      <c r="CA98" s="268" t="s">
        <v>1228</v>
      </c>
      <c r="CB98" s="39" t="s">
        <v>1261</v>
      </c>
      <c r="CC98" s="276" t="s">
        <v>1256</v>
      </c>
      <c r="CD98" s="28" t="s">
        <v>1256</v>
      </c>
      <c r="CF98" s="29" t="s">
        <v>1528</v>
      </c>
      <c r="CG98" s="43"/>
    </row>
    <row r="99" spans="1:85" ht="78" hidden="1" x14ac:dyDescent="0.2">
      <c r="A99" s="571"/>
      <c r="B99" s="26">
        <v>1</v>
      </c>
      <c r="C99" s="371">
        <v>6</v>
      </c>
      <c r="D99" s="371" t="s">
        <v>539</v>
      </c>
      <c r="E99" s="27" t="s">
        <v>562</v>
      </c>
      <c r="F99" s="58" t="s">
        <v>563</v>
      </c>
      <c r="G99" s="29" t="s">
        <v>1502</v>
      </c>
      <c r="H99" s="30" t="s">
        <v>1515</v>
      </c>
      <c r="I99" s="31" t="s">
        <v>110</v>
      </c>
      <c r="J99" s="32" t="s">
        <v>55</v>
      </c>
      <c r="K99" s="37" t="s">
        <v>577</v>
      </c>
      <c r="L99" s="37"/>
      <c r="M99" s="60" t="s">
        <v>578</v>
      </c>
      <c r="N99" s="165" t="s">
        <v>58</v>
      </c>
      <c r="O99" s="26" t="s">
        <v>353</v>
      </c>
      <c r="P99" s="163" t="s">
        <v>579</v>
      </c>
      <c r="Q99" s="62">
        <v>0.36</v>
      </c>
      <c r="R99" s="167">
        <v>0.43</v>
      </c>
      <c r="S99" s="167"/>
      <c r="T99" s="39" t="s">
        <v>62</v>
      </c>
      <c r="U99" s="37" t="s">
        <v>353</v>
      </c>
      <c r="V99" s="37" t="s">
        <v>136</v>
      </c>
      <c r="W99" s="29" t="s">
        <v>128</v>
      </c>
      <c r="X99" s="29" t="s">
        <v>353</v>
      </c>
      <c r="Y99" s="29"/>
      <c r="Z99" s="29"/>
      <c r="AA99" s="29"/>
      <c r="AB99" s="37" t="s">
        <v>62</v>
      </c>
      <c r="AC99" s="37" t="s">
        <v>62</v>
      </c>
      <c r="AD99" s="26"/>
      <c r="AE99" s="37"/>
      <c r="AF99" s="37"/>
      <c r="AG99" s="37"/>
      <c r="AH99" s="37"/>
      <c r="AI99" s="37"/>
      <c r="AJ99" s="37"/>
      <c r="AK99" s="37"/>
      <c r="AL99" s="37"/>
      <c r="AM99" s="37"/>
      <c r="AN99" s="168"/>
      <c r="AO99" s="168"/>
      <c r="AP99" s="168">
        <v>0.32</v>
      </c>
      <c r="AQ99" s="168">
        <v>0.27</v>
      </c>
      <c r="AR99" s="168">
        <v>0.34</v>
      </c>
      <c r="AS99" s="168">
        <v>0.41</v>
      </c>
      <c r="AT99" s="168">
        <v>0.43</v>
      </c>
      <c r="AU99" s="26"/>
      <c r="AV99" s="77"/>
      <c r="AW99" s="26" t="s">
        <v>65</v>
      </c>
      <c r="AX99" s="26" t="s">
        <v>62</v>
      </c>
      <c r="AY99" s="166" t="s">
        <v>62</v>
      </c>
      <c r="AZ99" s="137"/>
      <c r="BA99" s="137"/>
      <c r="BB99" s="77">
        <v>1</v>
      </c>
      <c r="BC99" s="42">
        <f t="shared" si="1"/>
        <v>2</v>
      </c>
      <c r="BD99" s="137"/>
      <c r="BE99" s="137"/>
      <c r="BF99" s="137"/>
      <c r="BG99" s="137"/>
      <c r="BH99" s="137"/>
      <c r="BI99" s="26" t="s">
        <v>580</v>
      </c>
      <c r="BJ99" s="38" t="s">
        <v>65</v>
      </c>
      <c r="BK99" s="37" t="s">
        <v>65</v>
      </c>
      <c r="BL99" s="37" t="s">
        <v>65</v>
      </c>
      <c r="BM99" s="287" t="s">
        <v>62</v>
      </c>
      <c r="BN99" s="58" t="s">
        <v>86</v>
      </c>
      <c r="BO99" s="38" t="s">
        <v>65</v>
      </c>
      <c r="BP99" s="67"/>
      <c r="BQ99" s="26" t="s">
        <v>1158</v>
      </c>
      <c r="BR99" s="26"/>
      <c r="BS99" s="26" t="s">
        <v>65</v>
      </c>
      <c r="BT99" s="26" t="s">
        <v>1158</v>
      </c>
      <c r="BU99" s="26"/>
      <c r="BV99" s="26"/>
      <c r="BW99" s="26"/>
      <c r="BX99" s="26"/>
      <c r="BZ99" s="268" t="s">
        <v>1230</v>
      </c>
      <c r="CA99" s="268" t="s">
        <v>1228</v>
      </c>
      <c r="CB99" s="163" t="s">
        <v>1260</v>
      </c>
      <c r="CC99" s="276" t="s">
        <v>1256</v>
      </c>
      <c r="CD99" s="28" t="s">
        <v>1341</v>
      </c>
      <c r="CF99" s="29" t="s">
        <v>1528</v>
      </c>
      <c r="CG99" s="43"/>
    </row>
    <row r="100" spans="1:85" ht="117" hidden="1" x14ac:dyDescent="0.2">
      <c r="A100" s="571"/>
      <c r="B100" s="26">
        <v>1</v>
      </c>
      <c r="C100" s="371">
        <v>6</v>
      </c>
      <c r="D100" s="371" t="s">
        <v>539</v>
      </c>
      <c r="E100" s="27" t="s">
        <v>581</v>
      </c>
      <c r="F100" s="58" t="s">
        <v>582</v>
      </c>
      <c r="G100" s="29" t="s">
        <v>1502</v>
      </c>
      <c r="H100" s="68" t="s">
        <v>1516</v>
      </c>
      <c r="I100" s="31" t="s">
        <v>110</v>
      </c>
      <c r="J100" s="32" t="s">
        <v>55</v>
      </c>
      <c r="K100" s="37" t="s">
        <v>585</v>
      </c>
      <c r="L100" s="88"/>
      <c r="M100" s="165" t="s">
        <v>586</v>
      </c>
      <c r="N100" s="35" t="s">
        <v>58</v>
      </c>
      <c r="O100" s="35" t="s">
        <v>587</v>
      </c>
      <c r="P100" s="169" t="s">
        <v>588</v>
      </c>
      <c r="Q100" s="170" t="s">
        <v>589</v>
      </c>
      <c r="R100" s="170" t="s">
        <v>590</v>
      </c>
      <c r="S100" s="170"/>
      <c r="T100" s="39" t="s">
        <v>62</v>
      </c>
      <c r="U100" s="37" t="s">
        <v>353</v>
      </c>
      <c r="V100" s="37" t="s">
        <v>136</v>
      </c>
      <c r="W100" s="29" t="s">
        <v>128</v>
      </c>
      <c r="X100" s="29" t="s">
        <v>353</v>
      </c>
      <c r="Y100" s="171"/>
      <c r="Z100" s="29"/>
      <c r="AA100" s="29"/>
      <c r="AB100" s="37" t="s">
        <v>62</v>
      </c>
      <c r="AC100" s="37" t="s">
        <v>62</v>
      </c>
      <c r="AD100" s="26"/>
      <c r="AE100" s="26"/>
      <c r="AF100" s="26"/>
      <c r="AG100" s="26"/>
      <c r="AH100" s="26"/>
      <c r="AI100" s="26"/>
      <c r="AJ100" s="26"/>
      <c r="AK100" s="26"/>
      <c r="AL100" s="172"/>
      <c r="AM100" s="172"/>
      <c r="AN100" s="172"/>
      <c r="AO100" s="172"/>
      <c r="AP100" s="172"/>
      <c r="AQ100" s="45">
        <v>8.2000000000000003E-2</v>
      </c>
      <c r="AR100" s="172"/>
      <c r="AS100" s="172"/>
      <c r="AT100" s="26"/>
      <c r="AU100" s="26"/>
      <c r="AV100" s="77"/>
      <c r="AW100" s="38" t="s">
        <v>65</v>
      </c>
      <c r="AX100" s="173" t="s">
        <v>62</v>
      </c>
      <c r="AY100" s="173" t="s">
        <v>62</v>
      </c>
      <c r="AZ100" s="137"/>
      <c r="BA100" s="137"/>
      <c r="BB100" s="77">
        <v>1</v>
      </c>
      <c r="BC100" s="42">
        <f t="shared" si="1"/>
        <v>2</v>
      </c>
      <c r="BD100" s="137"/>
      <c r="BE100" s="137"/>
      <c r="BF100" s="137"/>
      <c r="BG100" s="137"/>
      <c r="BH100" s="137"/>
      <c r="BI100" s="26" t="s">
        <v>591</v>
      </c>
      <c r="BJ100" s="60" t="s">
        <v>65</v>
      </c>
      <c r="BK100" s="37" t="s">
        <v>65</v>
      </c>
      <c r="BL100" s="37" t="s">
        <v>65</v>
      </c>
      <c r="BM100" s="287" t="s">
        <v>62</v>
      </c>
      <c r="BN100" s="58" t="s">
        <v>86</v>
      </c>
      <c r="BO100" s="38" t="s">
        <v>65</v>
      </c>
      <c r="BP100" s="67"/>
      <c r="BQ100" s="26" t="s">
        <v>1159</v>
      </c>
      <c r="BR100" s="26"/>
      <c r="BS100" s="26" t="s">
        <v>65</v>
      </c>
      <c r="BT100" s="26" t="s">
        <v>1159</v>
      </c>
      <c r="BU100" s="26"/>
      <c r="BV100" s="26"/>
      <c r="BW100" s="26"/>
      <c r="BX100" s="26"/>
      <c r="BZ100" s="6" t="s">
        <v>1225</v>
      </c>
      <c r="CA100" s="268" t="s">
        <v>1228</v>
      </c>
      <c r="CB100" s="163" t="s">
        <v>1260</v>
      </c>
      <c r="CC100" s="276" t="s">
        <v>1256</v>
      </c>
      <c r="CD100" s="28" t="s">
        <v>1256</v>
      </c>
      <c r="CF100" s="29" t="s">
        <v>1528</v>
      </c>
      <c r="CG100" s="43"/>
    </row>
    <row r="101" spans="1:85" ht="182" hidden="1" x14ac:dyDescent="0.2">
      <c r="A101" s="571"/>
      <c r="B101" s="26">
        <v>1</v>
      </c>
      <c r="C101" s="371">
        <v>6</v>
      </c>
      <c r="D101" s="371" t="s">
        <v>539</v>
      </c>
      <c r="E101" s="27" t="s">
        <v>581</v>
      </c>
      <c r="F101" s="58" t="s">
        <v>582</v>
      </c>
      <c r="G101" s="29" t="s">
        <v>1502</v>
      </c>
      <c r="H101" s="68" t="s">
        <v>1516</v>
      </c>
      <c r="I101" s="31" t="s">
        <v>463</v>
      </c>
      <c r="J101" s="32" t="s">
        <v>55</v>
      </c>
      <c r="K101" s="37" t="s">
        <v>593</v>
      </c>
      <c r="L101" s="88"/>
      <c r="M101" s="165" t="s">
        <v>594</v>
      </c>
      <c r="N101" s="26" t="s">
        <v>595</v>
      </c>
      <c r="O101" s="26" t="s">
        <v>596</v>
      </c>
      <c r="P101" s="174">
        <v>3334</v>
      </c>
      <c r="Q101" s="174">
        <v>3400</v>
      </c>
      <c r="R101" s="174">
        <v>4400</v>
      </c>
      <c r="S101" s="174"/>
      <c r="T101" s="39" t="s">
        <v>62</v>
      </c>
      <c r="U101" s="37" t="s">
        <v>54</v>
      </c>
      <c r="V101" s="37" t="s">
        <v>136</v>
      </c>
      <c r="W101" s="37" t="s">
        <v>128</v>
      </c>
      <c r="X101" s="29" t="s">
        <v>353</v>
      </c>
      <c r="Y101" s="171"/>
      <c r="Z101" s="29"/>
      <c r="AA101" s="29"/>
      <c r="AB101" s="37" t="s">
        <v>65</v>
      </c>
      <c r="AC101" s="37" t="s">
        <v>65</v>
      </c>
      <c r="AD101" s="26" t="s">
        <v>54</v>
      </c>
      <c r="AE101" s="26"/>
      <c r="AF101" s="26"/>
      <c r="AG101" s="26"/>
      <c r="AH101" s="26"/>
      <c r="AI101" s="26"/>
      <c r="AJ101" s="26"/>
      <c r="AK101" s="26"/>
      <c r="AL101" s="172"/>
      <c r="AM101" s="172"/>
      <c r="AN101" s="172"/>
      <c r="AO101" s="172">
        <v>3004</v>
      </c>
      <c r="AP101" s="172">
        <v>2840</v>
      </c>
      <c r="AQ101" s="172">
        <v>3004</v>
      </c>
      <c r="AR101" s="172">
        <v>3183</v>
      </c>
      <c r="AS101" s="172">
        <v>3256</v>
      </c>
      <c r="AT101" s="175">
        <v>3334</v>
      </c>
      <c r="AU101" s="26"/>
      <c r="AV101" s="77"/>
      <c r="AW101" s="38" t="s">
        <v>65</v>
      </c>
      <c r="AX101" s="173" t="s">
        <v>62</v>
      </c>
      <c r="AY101" s="173" t="s">
        <v>62</v>
      </c>
      <c r="AZ101" s="26"/>
      <c r="BA101" s="26"/>
      <c r="BB101" s="77">
        <v>1</v>
      </c>
      <c r="BC101" s="42">
        <f t="shared" si="1"/>
        <v>2</v>
      </c>
      <c r="BD101" s="26"/>
      <c r="BE101" s="26"/>
      <c r="BF101" s="26"/>
      <c r="BG101" s="26"/>
      <c r="BH101" s="26"/>
      <c r="BI101" s="26" t="s">
        <v>597</v>
      </c>
      <c r="BJ101" s="60" t="s">
        <v>65</v>
      </c>
      <c r="BK101" s="37" t="s">
        <v>65</v>
      </c>
      <c r="BL101" s="37" t="s">
        <v>65</v>
      </c>
      <c r="BM101" s="37" t="s">
        <v>65</v>
      </c>
      <c r="BN101" s="26" t="s">
        <v>86</v>
      </c>
      <c r="BO101" s="38" t="s">
        <v>65</v>
      </c>
      <c r="BP101" s="38" t="s">
        <v>65</v>
      </c>
      <c r="BQ101" s="26" t="s">
        <v>1160</v>
      </c>
      <c r="BR101" s="26"/>
      <c r="BS101" s="26" t="s">
        <v>65</v>
      </c>
      <c r="BT101" s="26" t="s">
        <v>1160</v>
      </c>
      <c r="BU101" s="26"/>
      <c r="BV101" s="26"/>
      <c r="BW101" s="26"/>
      <c r="BX101" s="26"/>
      <c r="BZ101" s="6" t="s">
        <v>1230</v>
      </c>
      <c r="CA101" s="268" t="s">
        <v>1228</v>
      </c>
      <c r="CB101" s="174" t="s">
        <v>1256</v>
      </c>
      <c r="CC101" s="276" t="s">
        <v>1296</v>
      </c>
      <c r="CD101" s="28" t="s">
        <v>1256</v>
      </c>
      <c r="CF101" s="29" t="s">
        <v>1528</v>
      </c>
      <c r="CG101" s="43"/>
    </row>
    <row r="102" spans="1:85" ht="117" hidden="1" x14ac:dyDescent="0.2">
      <c r="A102" s="571"/>
      <c r="B102" s="26"/>
      <c r="C102" s="371">
        <v>6</v>
      </c>
      <c r="D102" s="371" t="s">
        <v>539</v>
      </c>
      <c r="E102" s="27" t="s">
        <v>598</v>
      </c>
      <c r="F102" s="58" t="s">
        <v>599</v>
      </c>
      <c r="G102" s="29" t="s">
        <v>600</v>
      </c>
      <c r="H102" s="68" t="s">
        <v>1517</v>
      </c>
      <c r="I102" s="31" t="s">
        <v>110</v>
      </c>
      <c r="J102" s="32" t="s">
        <v>55</v>
      </c>
      <c r="K102" s="37" t="s">
        <v>602</v>
      </c>
      <c r="L102" s="37"/>
      <c r="M102" s="26" t="s">
        <v>603</v>
      </c>
      <c r="N102" s="139" t="s">
        <v>604</v>
      </c>
      <c r="O102" s="176" t="s">
        <v>605</v>
      </c>
      <c r="P102" s="177">
        <v>3</v>
      </c>
      <c r="Q102" s="30">
        <v>60</v>
      </c>
      <c r="R102" s="30">
        <v>135</v>
      </c>
      <c r="S102" s="30"/>
      <c r="T102" s="39" t="s">
        <v>62</v>
      </c>
      <c r="U102" s="37" t="s">
        <v>605</v>
      </c>
      <c r="V102" s="37" t="s">
        <v>136</v>
      </c>
      <c r="W102" s="37" t="s">
        <v>128</v>
      </c>
      <c r="X102" s="29"/>
      <c r="Y102" s="178"/>
      <c r="Z102" s="29"/>
      <c r="AA102" s="29"/>
      <c r="AB102" s="37"/>
      <c r="AC102" s="37"/>
      <c r="AD102" s="26"/>
      <c r="AE102" s="26"/>
      <c r="AF102" s="26"/>
      <c r="AG102" s="26"/>
      <c r="AH102" s="26"/>
      <c r="AI102" s="26"/>
      <c r="AJ102" s="26"/>
      <c r="AK102" s="26"/>
      <c r="AL102" s="172"/>
      <c r="AM102" s="172"/>
      <c r="AN102" s="172"/>
      <c r="AO102" s="172"/>
      <c r="AP102" s="172"/>
      <c r="AQ102" s="172"/>
      <c r="AR102" s="172"/>
      <c r="AS102" s="172"/>
      <c r="AT102" s="175">
        <v>3</v>
      </c>
      <c r="AU102" s="26"/>
      <c r="AV102" s="77"/>
      <c r="AW102" s="38" t="s">
        <v>65</v>
      </c>
      <c r="AX102" s="173" t="s">
        <v>62</v>
      </c>
      <c r="AY102" s="173" t="s">
        <v>62</v>
      </c>
      <c r="AZ102" s="26"/>
      <c r="BA102" s="26"/>
      <c r="BB102" s="77">
        <v>1</v>
      </c>
      <c r="BC102" s="42">
        <f t="shared" si="1"/>
        <v>2</v>
      </c>
      <c r="BD102" s="26"/>
      <c r="BE102" s="26"/>
      <c r="BF102" s="26"/>
      <c r="BG102" s="26"/>
      <c r="BH102" s="26"/>
      <c r="BI102" s="26"/>
      <c r="BJ102" s="60" t="s">
        <v>65</v>
      </c>
      <c r="BK102" s="37" t="s">
        <v>65</v>
      </c>
      <c r="BL102" s="37" t="s">
        <v>65</v>
      </c>
      <c r="BM102" s="287" t="s">
        <v>62</v>
      </c>
      <c r="BN102" s="58" t="s">
        <v>952</v>
      </c>
      <c r="BO102" s="60" t="s">
        <v>62</v>
      </c>
      <c r="BP102" s="38"/>
      <c r="BQ102" s="26" t="s">
        <v>1161</v>
      </c>
      <c r="BR102" s="26"/>
      <c r="BS102" s="26" t="s">
        <v>65</v>
      </c>
      <c r="BT102" s="26" t="s">
        <v>1161</v>
      </c>
      <c r="BU102" s="26"/>
      <c r="BV102" s="26"/>
      <c r="BW102" s="26"/>
      <c r="BX102" s="26"/>
      <c r="BZ102" s="6" t="s">
        <v>1230</v>
      </c>
      <c r="CA102" s="268" t="s">
        <v>1228</v>
      </c>
      <c r="CB102" s="30" t="s">
        <v>1256</v>
      </c>
      <c r="CC102" s="276" t="s">
        <v>1256</v>
      </c>
      <c r="CD102" s="28" t="s">
        <v>1299</v>
      </c>
      <c r="CE102" s="268" t="s">
        <v>1418</v>
      </c>
      <c r="CF102" s="29" t="s">
        <v>1528</v>
      </c>
      <c r="CG102" s="43"/>
    </row>
    <row r="103" spans="1:85" ht="117" hidden="1" x14ac:dyDescent="0.2">
      <c r="A103" s="574"/>
      <c r="B103" s="26">
        <v>1</v>
      </c>
      <c r="C103" s="371">
        <v>6</v>
      </c>
      <c r="D103" s="371" t="s">
        <v>539</v>
      </c>
      <c r="E103" s="27" t="s">
        <v>598</v>
      </c>
      <c r="F103" s="58" t="s">
        <v>599</v>
      </c>
      <c r="G103" s="29" t="s">
        <v>600</v>
      </c>
      <c r="H103" s="68" t="s">
        <v>1517</v>
      </c>
      <c r="I103" s="31" t="s">
        <v>110</v>
      </c>
      <c r="J103" s="32" t="s">
        <v>55</v>
      </c>
      <c r="K103" s="69" t="s">
        <v>606</v>
      </c>
      <c r="L103" s="69"/>
      <c r="M103" s="69" t="s">
        <v>607</v>
      </c>
      <c r="N103" s="139" t="s">
        <v>604</v>
      </c>
      <c r="O103" s="69" t="s">
        <v>605</v>
      </c>
      <c r="P103" s="179">
        <v>0</v>
      </c>
      <c r="Q103" s="68">
        <v>20</v>
      </c>
      <c r="R103" s="68">
        <v>60</v>
      </c>
      <c r="S103" s="68"/>
      <c r="T103" s="39" t="s">
        <v>62</v>
      </c>
      <c r="U103" s="37" t="s">
        <v>605</v>
      </c>
      <c r="V103" s="37" t="s">
        <v>136</v>
      </c>
      <c r="W103" s="37" t="s">
        <v>128</v>
      </c>
      <c r="X103" s="29"/>
      <c r="Y103" s="29"/>
      <c r="Z103" s="29"/>
      <c r="AA103" s="29"/>
      <c r="AB103" s="37" t="s">
        <v>62</v>
      </c>
      <c r="AC103" s="37" t="s">
        <v>62</v>
      </c>
      <c r="AD103" s="26"/>
      <c r="AE103" s="37"/>
      <c r="AF103" s="37"/>
      <c r="AG103" s="37"/>
      <c r="AH103" s="37"/>
      <c r="AI103" s="37"/>
      <c r="AJ103" s="37"/>
      <c r="AK103" s="37"/>
      <c r="AL103" s="37"/>
      <c r="AM103" s="37"/>
      <c r="AN103" s="168"/>
      <c r="AO103" s="168"/>
      <c r="AP103" s="168"/>
      <c r="AQ103" s="168"/>
      <c r="AR103" s="168"/>
      <c r="AS103" s="168"/>
      <c r="AT103" s="302">
        <v>0</v>
      </c>
      <c r="AU103" s="26"/>
      <c r="AV103" s="77"/>
      <c r="AW103" s="38" t="s">
        <v>65</v>
      </c>
      <c r="AX103" s="173" t="s">
        <v>62</v>
      </c>
      <c r="AY103" s="173" t="s">
        <v>62</v>
      </c>
      <c r="AZ103" s="137"/>
      <c r="BA103" s="137"/>
      <c r="BB103" s="77">
        <v>1</v>
      </c>
      <c r="BC103" s="42">
        <f t="shared" si="1"/>
        <v>2</v>
      </c>
      <c r="BD103" s="137"/>
      <c r="BE103" s="137"/>
      <c r="BF103" s="137"/>
      <c r="BG103" s="137"/>
      <c r="BH103" s="137"/>
      <c r="BI103" s="26" t="s">
        <v>608</v>
      </c>
      <c r="BJ103" s="60" t="s">
        <v>65</v>
      </c>
      <c r="BK103" s="37" t="s">
        <v>65</v>
      </c>
      <c r="BL103" s="37" t="s">
        <v>65</v>
      </c>
      <c r="BM103" s="287" t="s">
        <v>62</v>
      </c>
      <c r="BN103" s="60" t="s">
        <v>62</v>
      </c>
      <c r="BO103" s="38" t="s">
        <v>65</v>
      </c>
      <c r="BP103" s="67"/>
      <c r="BQ103" s="26" t="s">
        <v>1162</v>
      </c>
      <c r="BR103" s="26"/>
      <c r="BS103" s="26" t="s">
        <v>65</v>
      </c>
      <c r="BT103" s="26" t="s">
        <v>1162</v>
      </c>
      <c r="BU103" s="26"/>
      <c r="BV103" s="26"/>
      <c r="BW103" s="26"/>
      <c r="BX103" s="26"/>
      <c r="BZ103" s="6" t="s">
        <v>1230</v>
      </c>
      <c r="CA103" s="268" t="s">
        <v>1228</v>
      </c>
      <c r="CB103" s="68" t="s">
        <v>1256</v>
      </c>
      <c r="CC103" s="276" t="s">
        <v>1256</v>
      </c>
      <c r="CD103" s="28" t="s">
        <v>1256</v>
      </c>
      <c r="CF103" s="29" t="s">
        <v>1528</v>
      </c>
      <c r="CG103" s="43"/>
    </row>
    <row r="104" spans="1:85" ht="78" hidden="1" x14ac:dyDescent="0.2">
      <c r="A104" s="570">
        <v>7</v>
      </c>
      <c r="B104" s="26">
        <v>1</v>
      </c>
      <c r="C104" s="371">
        <v>7</v>
      </c>
      <c r="D104" s="371" t="s">
        <v>609</v>
      </c>
      <c r="E104" s="51" t="s">
        <v>610</v>
      </c>
      <c r="F104" s="37" t="s">
        <v>611</v>
      </c>
      <c r="G104" s="29" t="s">
        <v>612</v>
      </c>
      <c r="H104" s="44" t="s">
        <v>613</v>
      </c>
      <c r="I104" s="31" t="s">
        <v>463</v>
      </c>
      <c r="J104" s="32" t="s">
        <v>55</v>
      </c>
      <c r="K104" s="72" t="s">
        <v>1473</v>
      </c>
      <c r="L104" s="72"/>
      <c r="M104" s="72" t="s">
        <v>615</v>
      </c>
      <c r="N104" s="71" t="s">
        <v>58</v>
      </c>
      <c r="O104" s="71" t="s">
        <v>616</v>
      </c>
      <c r="P104" s="180" t="s">
        <v>617</v>
      </c>
      <c r="Q104" s="180" t="s">
        <v>618</v>
      </c>
      <c r="R104" s="180">
        <v>1</v>
      </c>
      <c r="S104" s="180"/>
      <c r="T104" s="181" t="s">
        <v>65</v>
      </c>
      <c r="U104" s="37" t="s">
        <v>619</v>
      </c>
      <c r="V104" s="60" t="s">
        <v>290</v>
      </c>
      <c r="W104" s="59" t="s">
        <v>620</v>
      </c>
      <c r="X104" s="59" t="s">
        <v>621</v>
      </c>
      <c r="Y104" s="59"/>
      <c r="Z104" s="59"/>
      <c r="AA104" s="59"/>
      <c r="AB104" s="37" t="s">
        <v>65</v>
      </c>
      <c r="AC104" s="37" t="s">
        <v>65</v>
      </c>
      <c r="AD104" s="37" t="s">
        <v>463</v>
      </c>
      <c r="AE104" s="182">
        <v>0.87376231266447535</v>
      </c>
      <c r="AF104" s="182">
        <v>0.87780583267386725</v>
      </c>
      <c r="AG104" s="182">
        <v>0.8836083808921249</v>
      </c>
      <c r="AH104" s="182">
        <v>0.89679526336274051</v>
      </c>
      <c r="AI104" s="182">
        <v>0.89893892844778378</v>
      </c>
      <c r="AJ104" s="182">
        <v>0.91846427981030854</v>
      </c>
      <c r="AK104" s="182">
        <v>0.92886145896559213</v>
      </c>
      <c r="AL104" s="182">
        <v>0.93708222605007419</v>
      </c>
      <c r="AM104" s="182">
        <v>0.94415622205286265</v>
      </c>
      <c r="AN104" s="182">
        <v>0.94940412251488104</v>
      </c>
      <c r="AO104" s="182">
        <v>0.95482072341203827</v>
      </c>
      <c r="AP104" s="182">
        <v>0.95786448726094442</v>
      </c>
      <c r="AQ104" s="182">
        <v>0.96102233877725718</v>
      </c>
      <c r="AR104" s="182">
        <v>0.96379296236173795</v>
      </c>
      <c r="AS104" s="182">
        <v>0.9666927443178005</v>
      </c>
      <c r="AT104" s="183">
        <v>0.96961343235130593</v>
      </c>
      <c r="AU104" s="37"/>
      <c r="AV104" s="77"/>
      <c r="AW104" s="26" t="s">
        <v>65</v>
      </c>
      <c r="AX104" s="26" t="s">
        <v>62</v>
      </c>
      <c r="AY104" s="26" t="s">
        <v>62</v>
      </c>
      <c r="AZ104" s="26"/>
      <c r="BA104" s="324" t="s">
        <v>1438</v>
      </c>
      <c r="BB104" s="77">
        <v>1</v>
      </c>
      <c r="BC104" s="42">
        <f t="shared" si="1"/>
        <v>2</v>
      </c>
      <c r="BD104" s="26"/>
      <c r="BE104" s="26"/>
      <c r="BF104" s="26"/>
      <c r="BG104" s="26"/>
      <c r="BH104" s="26"/>
      <c r="BI104" s="26"/>
      <c r="BJ104" s="37" t="s">
        <v>65</v>
      </c>
      <c r="BK104" s="37" t="s">
        <v>65</v>
      </c>
      <c r="BL104" s="37" t="s">
        <v>65</v>
      </c>
      <c r="BM104" s="37" t="s">
        <v>65</v>
      </c>
      <c r="BN104" s="26" t="s">
        <v>86</v>
      </c>
      <c r="BO104" s="62" t="s">
        <v>65</v>
      </c>
      <c r="BP104" s="38" t="s">
        <v>65</v>
      </c>
      <c r="BQ104" s="26" t="s">
        <v>1163</v>
      </c>
      <c r="BR104" s="26"/>
      <c r="BS104" s="26" t="s">
        <v>65</v>
      </c>
      <c r="BT104" s="26" t="s">
        <v>1163</v>
      </c>
      <c r="BU104" s="26"/>
      <c r="BV104" s="26"/>
      <c r="BW104" s="26"/>
      <c r="BX104" s="26"/>
      <c r="BZ104" s="268" t="s">
        <v>1230</v>
      </c>
      <c r="CA104" s="268" t="s">
        <v>1228</v>
      </c>
      <c r="CB104" s="268" t="s">
        <v>1232</v>
      </c>
      <c r="CC104" s="276" t="s">
        <v>1297</v>
      </c>
      <c r="CD104" s="39" t="s">
        <v>1344</v>
      </c>
      <c r="CE104" s="275" t="s">
        <v>1419</v>
      </c>
      <c r="CF104" s="375" t="s">
        <v>1533</v>
      </c>
      <c r="CG104" s="43"/>
    </row>
    <row r="105" spans="1:85" ht="52" hidden="1" x14ac:dyDescent="0.2">
      <c r="A105" s="571"/>
      <c r="B105" s="26">
        <v>1</v>
      </c>
      <c r="C105" s="371">
        <v>7</v>
      </c>
      <c r="D105" s="371" t="s">
        <v>609</v>
      </c>
      <c r="E105" s="27" t="s">
        <v>622</v>
      </c>
      <c r="F105" s="37" t="s">
        <v>623</v>
      </c>
      <c r="G105" s="29" t="s">
        <v>612</v>
      </c>
      <c r="H105" s="30" t="s">
        <v>128</v>
      </c>
      <c r="I105" s="31" t="s">
        <v>129</v>
      </c>
      <c r="J105" s="32" t="s">
        <v>624</v>
      </c>
      <c r="K105" s="37" t="s">
        <v>625</v>
      </c>
      <c r="L105" s="37"/>
      <c r="M105" s="26" t="s">
        <v>626</v>
      </c>
      <c r="N105" s="26" t="s">
        <v>58</v>
      </c>
      <c r="O105" s="26" t="s">
        <v>627</v>
      </c>
      <c r="P105" s="56">
        <v>0.69799999999999995</v>
      </c>
      <c r="Q105" s="56">
        <v>0.70299999999999996</v>
      </c>
      <c r="R105" s="56">
        <v>0.73299999999999998</v>
      </c>
      <c r="S105" s="56"/>
      <c r="T105" s="39" t="s">
        <v>62</v>
      </c>
      <c r="U105" s="37" t="s">
        <v>619</v>
      </c>
      <c r="V105" s="26" t="s">
        <v>290</v>
      </c>
      <c r="W105" s="59" t="s">
        <v>620</v>
      </c>
      <c r="X105" s="59" t="s">
        <v>628</v>
      </c>
      <c r="Y105" s="59" t="s">
        <v>621</v>
      </c>
      <c r="Z105" s="59"/>
      <c r="AA105" s="59"/>
      <c r="AB105" s="37" t="s">
        <v>65</v>
      </c>
      <c r="AC105" s="37" t="s">
        <v>278</v>
      </c>
      <c r="AD105" s="26"/>
      <c r="AE105" s="182">
        <v>0.67214349689186625</v>
      </c>
      <c r="AF105" s="182">
        <v>0.68286117794074541</v>
      </c>
      <c r="AG105" s="182">
        <v>0.69324711412803908</v>
      </c>
      <c r="AH105" s="182">
        <v>0.69450287444581993</v>
      </c>
      <c r="AI105" s="182">
        <v>0.69474182946461471</v>
      </c>
      <c r="AJ105" s="182">
        <v>0.69403934190824523</v>
      </c>
      <c r="AK105" s="182">
        <v>0.69403934190824523</v>
      </c>
      <c r="AL105" s="182">
        <v>0.69107813414504793</v>
      </c>
      <c r="AM105" s="182">
        <v>0.69107813414504793</v>
      </c>
      <c r="AN105" s="182">
        <v>0.69156415566130458</v>
      </c>
      <c r="AO105" s="182">
        <v>0.69253512793853056</v>
      </c>
      <c r="AP105" s="182">
        <v>0.67702561040704812</v>
      </c>
      <c r="AQ105" s="182">
        <v>0.67835684452880907</v>
      </c>
      <c r="AR105" s="182">
        <v>0.68300464232534019</v>
      </c>
      <c r="AS105" s="182">
        <v>0.7011003995687195</v>
      </c>
      <c r="AT105" s="182">
        <v>0.69807710733705408</v>
      </c>
      <c r="AU105" s="182">
        <v>0.69792110728615853</v>
      </c>
      <c r="AV105" s="182">
        <v>0.69799999999999995</v>
      </c>
      <c r="AW105" s="26" t="s">
        <v>65</v>
      </c>
      <c r="AX105" s="26" t="s">
        <v>62</v>
      </c>
      <c r="AY105" s="26" t="s">
        <v>62</v>
      </c>
      <c r="AZ105" s="26"/>
      <c r="BA105" s="26"/>
      <c r="BB105" s="77">
        <v>1</v>
      </c>
      <c r="BC105" s="42">
        <f t="shared" si="1"/>
        <v>2</v>
      </c>
      <c r="BD105" s="26"/>
      <c r="BE105" s="26"/>
      <c r="BF105" s="26"/>
      <c r="BG105" s="26"/>
      <c r="BH105" s="26"/>
      <c r="BI105" s="26"/>
      <c r="BJ105" s="37" t="s">
        <v>65</v>
      </c>
      <c r="BK105" s="37" t="s">
        <v>65</v>
      </c>
      <c r="BL105" s="37" t="s">
        <v>65</v>
      </c>
      <c r="BM105" s="37" t="s">
        <v>65</v>
      </c>
      <c r="BN105" s="26" t="s">
        <v>86</v>
      </c>
      <c r="BO105" s="62" t="s">
        <v>65</v>
      </c>
      <c r="BP105" s="38" t="s">
        <v>65</v>
      </c>
      <c r="BQ105" s="26" t="s">
        <v>1164</v>
      </c>
      <c r="BR105" s="26"/>
      <c r="BS105" s="26" t="s">
        <v>65</v>
      </c>
      <c r="BT105" s="26" t="s">
        <v>1164</v>
      </c>
      <c r="BU105" s="26"/>
      <c r="BV105" s="26"/>
      <c r="BW105" s="26"/>
      <c r="BX105" s="26"/>
      <c r="BZ105" s="6" t="s">
        <v>1230</v>
      </c>
      <c r="CA105" s="268" t="s">
        <v>1228</v>
      </c>
      <c r="CB105" s="6"/>
      <c r="CC105" s="276" t="s">
        <v>1297</v>
      </c>
      <c r="CD105" s="39" t="s">
        <v>1344</v>
      </c>
      <c r="CF105" s="375" t="s">
        <v>1533</v>
      </c>
      <c r="CG105" s="43"/>
    </row>
    <row r="106" spans="1:85" ht="130" hidden="1" x14ac:dyDescent="0.2">
      <c r="A106" s="571"/>
      <c r="B106" s="26">
        <v>1</v>
      </c>
      <c r="C106" s="371">
        <v>7</v>
      </c>
      <c r="D106" s="371" t="s">
        <v>609</v>
      </c>
      <c r="E106" s="184" t="s">
        <v>629</v>
      </c>
      <c r="F106" s="37" t="s">
        <v>630</v>
      </c>
      <c r="G106" s="29" t="s">
        <v>612</v>
      </c>
      <c r="H106" s="30"/>
      <c r="I106" s="31" t="s">
        <v>54</v>
      </c>
      <c r="J106" s="32" t="s">
        <v>55</v>
      </c>
      <c r="K106" s="37" t="s">
        <v>631</v>
      </c>
      <c r="L106" s="37"/>
      <c r="M106" s="26" t="s">
        <v>1321</v>
      </c>
      <c r="N106" s="26" t="s">
        <v>633</v>
      </c>
      <c r="O106" s="26" t="s">
        <v>634</v>
      </c>
      <c r="P106" s="186">
        <v>3.7</v>
      </c>
      <c r="Q106" s="186">
        <v>3.7</v>
      </c>
      <c r="R106" s="186">
        <v>2.9</v>
      </c>
      <c r="S106" s="186"/>
      <c r="T106" s="39" t="s">
        <v>62</v>
      </c>
      <c r="U106" s="37" t="s">
        <v>621</v>
      </c>
      <c r="V106" s="37" t="s">
        <v>136</v>
      </c>
      <c r="W106" s="29" t="s">
        <v>620</v>
      </c>
      <c r="X106" s="29" t="s">
        <v>635</v>
      </c>
      <c r="Y106" s="29"/>
      <c r="Z106" s="29"/>
      <c r="AA106" s="29"/>
      <c r="AB106" s="37" t="s">
        <v>278</v>
      </c>
      <c r="AC106" s="37" t="s">
        <v>65</v>
      </c>
      <c r="AD106" s="26" t="s">
        <v>54</v>
      </c>
      <c r="AE106" s="185">
        <v>4.4000000000000004</v>
      </c>
      <c r="AF106" s="185">
        <v>4.3</v>
      </c>
      <c r="AG106" s="185">
        <v>4.2</v>
      </c>
      <c r="AH106" s="185">
        <v>4.2</v>
      </c>
      <c r="AI106" s="185">
        <v>4.0999999999999996</v>
      </c>
      <c r="AJ106" s="185">
        <v>4</v>
      </c>
      <c r="AK106" s="185">
        <v>4.0999999999999996</v>
      </c>
      <c r="AL106" s="185">
        <v>4</v>
      </c>
      <c r="AM106" s="185">
        <v>4.2</v>
      </c>
      <c r="AN106" s="185">
        <v>4</v>
      </c>
      <c r="AO106" s="185">
        <v>3.9</v>
      </c>
      <c r="AP106" s="185">
        <v>3.8</v>
      </c>
      <c r="AQ106" s="185">
        <v>3.8</v>
      </c>
      <c r="AR106" s="185">
        <v>3.7</v>
      </c>
      <c r="AS106" s="185">
        <v>3.7</v>
      </c>
      <c r="AT106" s="185">
        <v>3.7</v>
      </c>
      <c r="AU106" s="186" t="s">
        <v>1323</v>
      </c>
      <c r="AV106" s="186" t="s">
        <v>1323</v>
      </c>
      <c r="AW106" s="26" t="s">
        <v>65</v>
      </c>
      <c r="AX106" s="26" t="s">
        <v>62</v>
      </c>
      <c r="AY106" s="26" t="s">
        <v>65</v>
      </c>
      <c r="AZ106" s="26" t="s">
        <v>1322</v>
      </c>
      <c r="BA106" s="26" t="s">
        <v>1356</v>
      </c>
      <c r="BB106" s="77">
        <v>1</v>
      </c>
      <c r="BC106" s="42">
        <f t="shared" si="1"/>
        <v>2</v>
      </c>
      <c r="BD106" s="26"/>
      <c r="BE106" s="26"/>
      <c r="BF106" s="26"/>
      <c r="BG106" s="26"/>
      <c r="BH106" s="26"/>
      <c r="BI106" s="26"/>
      <c r="BJ106" s="37" t="s">
        <v>65</v>
      </c>
      <c r="BK106" s="37" t="s">
        <v>65</v>
      </c>
      <c r="BL106" s="37" t="s">
        <v>65</v>
      </c>
      <c r="BM106" s="37" t="s">
        <v>65</v>
      </c>
      <c r="BN106" s="26" t="s">
        <v>86</v>
      </c>
      <c r="BO106" s="62" t="s">
        <v>65</v>
      </c>
      <c r="BP106" s="67"/>
      <c r="BQ106" s="26" t="s">
        <v>1165</v>
      </c>
      <c r="BR106" s="26"/>
      <c r="BS106" s="26" t="s">
        <v>65</v>
      </c>
      <c r="BT106" s="26" t="s">
        <v>1165</v>
      </c>
      <c r="BU106" s="26"/>
      <c r="BV106" s="26"/>
      <c r="BW106" s="26"/>
      <c r="BX106" s="26"/>
      <c r="BZ106" s="6" t="s">
        <v>1225</v>
      </c>
      <c r="CA106" s="268" t="s">
        <v>1228</v>
      </c>
      <c r="CB106" s="268" t="s">
        <v>1233</v>
      </c>
      <c r="CC106" s="276" t="s">
        <v>1298</v>
      </c>
      <c r="CD106" s="37" t="s">
        <v>1420</v>
      </c>
      <c r="CE106" s="275" t="s">
        <v>1421</v>
      </c>
      <c r="CF106" s="375" t="s">
        <v>1533</v>
      </c>
      <c r="CG106" s="43"/>
    </row>
    <row r="107" spans="1:85" ht="104" hidden="1" x14ac:dyDescent="0.2">
      <c r="A107" s="574"/>
      <c r="B107" s="26">
        <v>1</v>
      </c>
      <c r="C107" s="371">
        <v>7</v>
      </c>
      <c r="D107" s="371" t="s">
        <v>609</v>
      </c>
      <c r="E107" s="139" t="s">
        <v>636</v>
      </c>
      <c r="F107" s="37" t="s">
        <v>637</v>
      </c>
      <c r="G107" s="29" t="s">
        <v>612</v>
      </c>
      <c r="H107" s="30" t="s">
        <v>189</v>
      </c>
      <c r="I107" s="31" t="s">
        <v>129</v>
      </c>
      <c r="J107" s="32" t="s">
        <v>55</v>
      </c>
      <c r="K107" s="37" t="s">
        <v>638</v>
      </c>
      <c r="L107" s="37"/>
      <c r="M107" s="26" t="s">
        <v>639</v>
      </c>
      <c r="N107" s="26" t="s">
        <v>640</v>
      </c>
      <c r="O107" s="26" t="s">
        <v>641</v>
      </c>
      <c r="P107" s="174">
        <v>16420</v>
      </c>
      <c r="Q107" s="174">
        <v>16609</v>
      </c>
      <c r="R107" s="174">
        <v>23487</v>
      </c>
      <c r="S107" s="174"/>
      <c r="T107" s="39" t="s">
        <v>62</v>
      </c>
      <c r="U107" s="37" t="s">
        <v>642</v>
      </c>
      <c r="V107" s="37" t="s">
        <v>290</v>
      </c>
      <c r="W107" s="59" t="s">
        <v>620</v>
      </c>
      <c r="X107" s="59" t="s">
        <v>621</v>
      </c>
      <c r="Y107" s="59"/>
      <c r="Z107" s="59"/>
      <c r="AA107" s="59"/>
      <c r="AB107" s="37" t="s">
        <v>65</v>
      </c>
      <c r="AC107" s="37" t="s">
        <v>278</v>
      </c>
      <c r="AD107" s="26"/>
      <c r="AE107" s="26"/>
      <c r="AF107" s="26"/>
      <c r="AG107" s="26"/>
      <c r="AH107" s="26"/>
      <c r="AI107" s="26"/>
      <c r="AJ107" s="26"/>
      <c r="AK107" s="26"/>
      <c r="AL107" s="26"/>
      <c r="AM107" s="26"/>
      <c r="AN107" s="26"/>
      <c r="AO107" s="26"/>
      <c r="AP107" s="26"/>
      <c r="AQ107" s="26"/>
      <c r="AR107" s="26"/>
      <c r="AS107" s="26"/>
      <c r="AT107" s="26"/>
      <c r="AU107" s="26"/>
      <c r="AV107" s="77"/>
      <c r="AW107" s="26" t="s">
        <v>65</v>
      </c>
      <c r="AX107" s="26" t="s">
        <v>65</v>
      </c>
      <c r="AY107" s="187" t="s">
        <v>62</v>
      </c>
      <c r="AZ107" s="26"/>
      <c r="BA107" s="26"/>
      <c r="BB107" s="77">
        <v>1</v>
      </c>
      <c r="BC107" s="42">
        <f t="shared" si="1"/>
        <v>2</v>
      </c>
      <c r="BD107" s="26" t="s">
        <v>120</v>
      </c>
      <c r="BE107" s="26" t="s">
        <v>643</v>
      </c>
      <c r="BF107" s="26" t="s">
        <v>644</v>
      </c>
      <c r="BG107" s="188" t="s">
        <v>645</v>
      </c>
      <c r="BH107" s="26"/>
      <c r="BI107" s="26" t="s">
        <v>646</v>
      </c>
      <c r="BJ107" s="69" t="s">
        <v>65</v>
      </c>
      <c r="BK107" s="288" t="s">
        <v>62</v>
      </c>
      <c r="BL107" s="62" t="s">
        <v>62</v>
      </c>
      <c r="BM107" s="287" t="s">
        <v>62</v>
      </c>
      <c r="BN107" s="62" t="s">
        <v>62</v>
      </c>
      <c r="BO107" s="62" t="s">
        <v>65</v>
      </c>
      <c r="BP107" s="67"/>
      <c r="BQ107" s="26" t="s">
        <v>1166</v>
      </c>
      <c r="BR107" s="26" t="s">
        <v>55</v>
      </c>
      <c r="BS107" s="26" t="s">
        <v>62</v>
      </c>
      <c r="BT107" s="26" t="e">
        <v>#N/A</v>
      </c>
      <c r="BU107" s="26"/>
      <c r="BV107" s="26"/>
      <c r="BW107" s="26">
        <v>1</v>
      </c>
      <c r="BX107" s="26"/>
      <c r="BY107" s="37" t="s">
        <v>1220</v>
      </c>
      <c r="BZ107" s="6" t="s">
        <v>1230</v>
      </c>
      <c r="CA107" s="268" t="s">
        <v>1228</v>
      </c>
      <c r="CB107" s="6"/>
      <c r="CC107" s="276" t="s">
        <v>1256</v>
      </c>
      <c r="CD107" s="26" t="s">
        <v>1375</v>
      </c>
      <c r="CF107" s="375" t="s">
        <v>1533</v>
      </c>
      <c r="CG107" s="43"/>
    </row>
    <row r="108" spans="1:85" ht="78" hidden="1" x14ac:dyDescent="0.2">
      <c r="A108" s="571"/>
      <c r="B108" s="26"/>
      <c r="C108" s="371">
        <v>8</v>
      </c>
      <c r="D108" s="371" t="s">
        <v>647</v>
      </c>
      <c r="E108" s="51" t="s">
        <v>674</v>
      </c>
      <c r="F108" s="37" t="s">
        <v>675</v>
      </c>
      <c r="G108" s="59" t="s">
        <v>650</v>
      </c>
      <c r="H108" s="68" t="s">
        <v>1327</v>
      </c>
      <c r="I108" s="85" t="s">
        <v>129</v>
      </c>
      <c r="J108" s="55" t="s">
        <v>676</v>
      </c>
      <c r="K108" s="153" t="s">
        <v>1496</v>
      </c>
      <c r="L108" s="37"/>
      <c r="M108" s="26" t="s">
        <v>1495</v>
      </c>
      <c r="N108" s="26" t="s">
        <v>58</v>
      </c>
      <c r="O108" s="26" t="s">
        <v>59</v>
      </c>
      <c r="P108" s="57">
        <v>0.50829999999999997</v>
      </c>
      <c r="Q108" s="56">
        <v>0.52</v>
      </c>
      <c r="R108" s="56">
        <v>0.6</v>
      </c>
      <c r="S108" s="56"/>
      <c r="T108" s="57" t="s">
        <v>65</v>
      </c>
      <c r="U108" s="58" t="s">
        <v>54</v>
      </c>
      <c r="V108" s="58" t="s">
        <v>63</v>
      </c>
      <c r="W108" s="58" t="s">
        <v>102</v>
      </c>
      <c r="X108" s="59"/>
      <c r="Y108" s="59"/>
      <c r="Z108" s="59"/>
      <c r="AA108" s="59"/>
      <c r="AB108" s="58" t="s">
        <v>65</v>
      </c>
      <c r="AC108" s="58" t="s">
        <v>65</v>
      </c>
      <c r="AD108" s="60" t="s">
        <v>54</v>
      </c>
      <c r="AE108" s="38" t="s">
        <v>66</v>
      </c>
      <c r="AF108" s="38" t="s">
        <v>66</v>
      </c>
      <c r="AG108" s="38" t="s">
        <v>66</v>
      </c>
      <c r="AH108" s="38" t="s">
        <v>66</v>
      </c>
      <c r="AI108" s="38" t="s">
        <v>66</v>
      </c>
      <c r="AJ108" s="38" t="s">
        <v>66</v>
      </c>
      <c r="AK108" s="38" t="s">
        <v>66</v>
      </c>
      <c r="AL108" s="57">
        <v>0.4844</v>
      </c>
      <c r="AM108" s="57">
        <v>0.47899999999999998</v>
      </c>
      <c r="AN108" s="57">
        <v>0.46700000000000003</v>
      </c>
      <c r="AO108" s="57">
        <v>0.47099999999999997</v>
      </c>
      <c r="AP108" s="57">
        <v>0.47699999999999998</v>
      </c>
      <c r="AQ108" s="57">
        <v>0.47799999999999998</v>
      </c>
      <c r="AR108" s="57">
        <v>0.495</v>
      </c>
      <c r="AS108" s="57">
        <v>0.50449999999999995</v>
      </c>
      <c r="AT108" s="57">
        <v>0.50829999999999997</v>
      </c>
      <c r="AU108" s="57">
        <v>0.51370000000000005</v>
      </c>
      <c r="AV108" s="57">
        <v>0.51600000000000001</v>
      </c>
      <c r="AW108" s="41" t="s">
        <v>65</v>
      </c>
      <c r="AX108" s="60" t="s">
        <v>65</v>
      </c>
      <c r="AY108" s="60" t="s">
        <v>62</v>
      </c>
      <c r="AZ108" s="60"/>
      <c r="BA108" s="324" t="s">
        <v>1455</v>
      </c>
      <c r="BB108" s="40">
        <v>1</v>
      </c>
      <c r="BC108" s="42">
        <f>IF(BJ108="Sí",2,IF(BJ108="Parcialmente",1,IF(BJ108="No",0,-1)))</f>
        <v>2</v>
      </c>
      <c r="BD108" s="26"/>
      <c r="BE108" s="26"/>
      <c r="BF108" s="26"/>
      <c r="BG108" s="26"/>
      <c r="BH108" s="26"/>
      <c r="BI108" s="26"/>
      <c r="BJ108" s="41" t="s">
        <v>65</v>
      </c>
      <c r="BK108" s="37" t="s">
        <v>65</v>
      </c>
      <c r="BL108" s="37" t="s">
        <v>65</v>
      </c>
      <c r="BM108" s="287" t="s">
        <v>62</v>
      </c>
      <c r="BN108" s="61" t="s">
        <v>86</v>
      </c>
      <c r="BO108" s="59" t="s">
        <v>65</v>
      </c>
      <c r="BP108" s="38" t="s">
        <v>65</v>
      </c>
      <c r="BQ108" s="26" t="s">
        <v>676</v>
      </c>
      <c r="BR108" s="26"/>
      <c r="BS108" s="26" t="s">
        <v>65</v>
      </c>
      <c r="BT108" s="26" t="s">
        <v>676</v>
      </c>
      <c r="BU108" s="26"/>
      <c r="BV108" s="26"/>
      <c r="BW108" s="26"/>
      <c r="BX108" s="26"/>
      <c r="BZ108" s="6" t="s">
        <v>1225</v>
      </c>
      <c r="CA108" s="268" t="s">
        <v>1227</v>
      </c>
      <c r="CB108" s="296"/>
      <c r="CC108" s="297" t="s">
        <v>1256</v>
      </c>
      <c r="CD108" s="119" t="s">
        <v>1256</v>
      </c>
      <c r="CF108" s="376" t="s">
        <v>1531</v>
      </c>
      <c r="CG108" s="408" t="s">
        <v>1572</v>
      </c>
    </row>
    <row r="109" spans="1:85" ht="52" hidden="1" x14ac:dyDescent="0.2">
      <c r="A109" s="571"/>
      <c r="B109" s="26">
        <v>1</v>
      </c>
      <c r="C109" s="371">
        <v>8</v>
      </c>
      <c r="D109" s="371" t="s">
        <v>647</v>
      </c>
      <c r="E109" s="27" t="s">
        <v>658</v>
      </c>
      <c r="F109" s="37" t="s">
        <v>659</v>
      </c>
      <c r="G109" s="59" t="s">
        <v>660</v>
      </c>
      <c r="H109" s="68" t="s">
        <v>189</v>
      </c>
      <c r="I109" s="85" t="s">
        <v>54</v>
      </c>
      <c r="J109" s="55" t="s">
        <v>661</v>
      </c>
      <c r="K109" s="58" t="s">
        <v>662</v>
      </c>
      <c r="L109" s="58"/>
      <c r="M109" s="60" t="s">
        <v>663</v>
      </c>
      <c r="N109" s="26" t="s">
        <v>58</v>
      </c>
      <c r="O109" s="26" t="s">
        <v>664</v>
      </c>
      <c r="P109" s="56">
        <v>1.9E-2</v>
      </c>
      <c r="Q109" s="56">
        <v>2.4E-2</v>
      </c>
      <c r="R109" s="56">
        <v>3.3000000000000002E-2</v>
      </c>
      <c r="S109" s="56"/>
      <c r="T109" s="57" t="s">
        <v>62</v>
      </c>
      <c r="U109" s="58" t="s">
        <v>54</v>
      </c>
      <c r="V109" s="58" t="s">
        <v>665</v>
      </c>
      <c r="W109" s="58" t="s">
        <v>666</v>
      </c>
      <c r="X109" s="59"/>
      <c r="Y109" s="59"/>
      <c r="Z109" s="59"/>
      <c r="AA109" s="59"/>
      <c r="AB109" s="58" t="s">
        <v>278</v>
      </c>
      <c r="AC109" s="58" t="s">
        <v>65</v>
      </c>
      <c r="AD109" s="60" t="s">
        <v>54</v>
      </c>
      <c r="AE109" s="58"/>
      <c r="AF109" s="57">
        <v>3.8999999999999998E-3</v>
      </c>
      <c r="AG109" s="57">
        <v>1.23E-2</v>
      </c>
      <c r="AH109" s="57">
        <v>2.63E-2</v>
      </c>
      <c r="AI109" s="57">
        <v>4.0399999999999998E-2</v>
      </c>
      <c r="AJ109" s="57">
        <v>3.44E-2</v>
      </c>
      <c r="AK109" s="57">
        <v>5.4300000000000001E-2</v>
      </c>
      <c r="AL109" s="57">
        <v>5.6300000000000003E-2</v>
      </c>
      <c r="AM109" s="57">
        <v>2.3300000000000001E-2</v>
      </c>
      <c r="AN109" s="57">
        <v>4.5999999999999999E-3</v>
      </c>
      <c r="AO109" s="57">
        <v>2.76E-2</v>
      </c>
      <c r="AP109" s="57">
        <v>5.3499999999999999E-2</v>
      </c>
      <c r="AQ109" s="57">
        <v>2.8400000000000002E-2</v>
      </c>
      <c r="AR109" s="57">
        <v>3.6700000000000003E-2</v>
      </c>
      <c r="AS109" s="57">
        <v>3.2000000000000001E-2</v>
      </c>
      <c r="AT109" s="57">
        <v>1.9E-2</v>
      </c>
      <c r="AU109" s="60"/>
      <c r="AV109" s="60"/>
      <c r="AW109" s="41" t="s">
        <v>65</v>
      </c>
      <c r="AX109" s="60" t="s">
        <v>65</v>
      </c>
      <c r="AY109" s="60" t="s">
        <v>65</v>
      </c>
      <c r="AZ109" s="60"/>
      <c r="BA109" s="60"/>
      <c r="BB109" s="40">
        <v>1</v>
      </c>
      <c r="BC109" s="42">
        <f t="shared" si="1"/>
        <v>2</v>
      </c>
      <c r="BD109" s="26"/>
      <c r="BE109" s="26"/>
      <c r="BF109" s="26"/>
      <c r="BG109" s="26"/>
      <c r="BH109" s="26"/>
      <c r="BI109" s="26"/>
      <c r="BJ109" s="41" t="s">
        <v>65</v>
      </c>
      <c r="BK109" s="37" t="s">
        <v>65</v>
      </c>
      <c r="BL109" s="181" t="s">
        <v>62</v>
      </c>
      <c r="BM109" s="287" t="s">
        <v>62</v>
      </c>
      <c r="BN109" s="61" t="s">
        <v>86</v>
      </c>
      <c r="BO109" s="59" t="s">
        <v>65</v>
      </c>
      <c r="BP109" s="38" t="s">
        <v>65</v>
      </c>
      <c r="BQ109" s="26" t="s">
        <v>661</v>
      </c>
      <c r="BR109" s="26"/>
      <c r="BS109" s="26" t="s">
        <v>65</v>
      </c>
      <c r="BT109" s="26" t="s">
        <v>661</v>
      </c>
      <c r="BU109" s="26"/>
      <c r="BV109" s="26"/>
      <c r="BW109" s="26"/>
      <c r="BX109" s="26"/>
      <c r="BZ109" s="6" t="s">
        <v>1230</v>
      </c>
      <c r="CA109" s="268" t="s">
        <v>1227</v>
      </c>
      <c r="CB109" s="296"/>
      <c r="CC109" s="297" t="s">
        <v>1256</v>
      </c>
      <c r="CD109" s="119" t="s">
        <v>1256</v>
      </c>
      <c r="CF109" s="376" t="s">
        <v>1531</v>
      </c>
      <c r="CG109" s="374" t="s">
        <v>96</v>
      </c>
    </row>
    <row r="110" spans="1:85" ht="65" hidden="1" x14ac:dyDescent="0.2">
      <c r="A110" s="571"/>
      <c r="B110" s="26">
        <v>1</v>
      </c>
      <c r="C110" s="371">
        <v>8</v>
      </c>
      <c r="D110" s="371" t="s">
        <v>647</v>
      </c>
      <c r="E110" s="190" t="s">
        <v>667</v>
      </c>
      <c r="F110" s="37" t="s">
        <v>668</v>
      </c>
      <c r="G110" s="59" t="s">
        <v>669</v>
      </c>
      <c r="H110" s="68" t="s">
        <v>189</v>
      </c>
      <c r="I110" s="85" t="s">
        <v>129</v>
      </c>
      <c r="J110" s="55" t="s">
        <v>670</v>
      </c>
      <c r="K110" s="58" t="s">
        <v>671</v>
      </c>
      <c r="L110" s="58"/>
      <c r="M110" s="60" t="s">
        <v>672</v>
      </c>
      <c r="N110" s="26" t="s">
        <v>58</v>
      </c>
      <c r="O110" s="26" t="s">
        <v>664</v>
      </c>
      <c r="P110" s="56">
        <v>6.0000000000000001E-3</v>
      </c>
      <c r="Q110" s="56">
        <v>1.4999999999999999E-2</v>
      </c>
      <c r="R110" s="56">
        <v>0.03</v>
      </c>
      <c r="S110" s="56"/>
      <c r="T110" s="57" t="s">
        <v>62</v>
      </c>
      <c r="U110" s="58" t="s">
        <v>54</v>
      </c>
      <c r="V110" s="58" t="s">
        <v>665</v>
      </c>
      <c r="W110" s="58" t="s">
        <v>666</v>
      </c>
      <c r="X110" s="59"/>
      <c r="Y110" s="59"/>
      <c r="Z110" s="59"/>
      <c r="AA110" s="59"/>
      <c r="AB110" s="58" t="s">
        <v>278</v>
      </c>
      <c r="AC110" s="58" t="s">
        <v>65</v>
      </c>
      <c r="AD110" s="60" t="s">
        <v>54</v>
      </c>
      <c r="AE110" s="58"/>
      <c r="AF110" s="58"/>
      <c r="AG110" s="57">
        <v>1.6685710564632899E-2</v>
      </c>
      <c r="AH110" s="57">
        <v>-5.9634909669293301E-3</v>
      </c>
      <c r="AI110" s="57">
        <v>5.1770888054316802E-2</v>
      </c>
      <c r="AJ110" s="57">
        <v>2.2804906564477999E-2</v>
      </c>
      <c r="AK110" s="57">
        <v>7.6691203087692894E-2</v>
      </c>
      <c r="AL110" s="57">
        <v>5.5813253331941599E-2</v>
      </c>
      <c r="AM110" s="57">
        <v>1.5531723452133699E-2</v>
      </c>
      <c r="AN110" s="57">
        <v>-3.7485680451453202E-2</v>
      </c>
      <c r="AO110" s="57">
        <v>-3.2039809680469498E-3</v>
      </c>
      <c r="AP110" s="57">
        <v>2.2971370212854898E-2</v>
      </c>
      <c r="AQ110" s="57">
        <v>6.4103538217612803E-3</v>
      </c>
      <c r="AR110" s="57">
        <v>3.1213175613552999E-2</v>
      </c>
      <c r="AS110" s="57">
        <v>2.1763310727343801E-2</v>
      </c>
      <c r="AT110" s="57">
        <v>6.4895887910066102E-3</v>
      </c>
      <c r="AU110" s="36"/>
      <c r="AV110" s="36"/>
      <c r="AW110" s="41" t="s">
        <v>65</v>
      </c>
      <c r="AX110" s="60" t="s">
        <v>65</v>
      </c>
      <c r="AY110" s="60" t="s">
        <v>65</v>
      </c>
      <c r="AZ110" s="60" t="s">
        <v>673</v>
      </c>
      <c r="BA110" s="60"/>
      <c r="BB110" s="40">
        <v>1</v>
      </c>
      <c r="BC110" s="42">
        <f t="shared" si="1"/>
        <v>2</v>
      </c>
      <c r="BD110" s="26"/>
      <c r="BE110" s="26"/>
      <c r="BF110" s="26"/>
      <c r="BG110" s="26"/>
      <c r="BH110" s="26"/>
      <c r="BI110" s="26"/>
      <c r="BJ110" s="41" t="s">
        <v>65</v>
      </c>
      <c r="BK110" s="301" t="s">
        <v>62</v>
      </c>
      <c r="BL110" s="181" t="s">
        <v>62</v>
      </c>
      <c r="BM110" s="287" t="s">
        <v>62</v>
      </c>
      <c r="BN110" s="59" t="s">
        <v>62</v>
      </c>
      <c r="BO110" s="59" t="s">
        <v>65</v>
      </c>
      <c r="BP110" s="67"/>
      <c r="BQ110" s="26" t="s">
        <v>670</v>
      </c>
      <c r="BR110" s="26"/>
      <c r="BS110" s="26" t="s">
        <v>65</v>
      </c>
      <c r="BT110" s="26" t="s">
        <v>670</v>
      </c>
      <c r="BU110" s="26"/>
      <c r="BV110" s="26"/>
      <c r="BW110" s="26"/>
      <c r="BX110" s="26"/>
      <c r="BZ110" s="6" t="s">
        <v>1230</v>
      </c>
      <c r="CA110" s="268" t="s">
        <v>1227</v>
      </c>
      <c r="CB110" s="296"/>
      <c r="CC110" s="297" t="s">
        <v>1256</v>
      </c>
      <c r="CD110" s="119" t="s">
        <v>1256</v>
      </c>
      <c r="CF110" s="376" t="s">
        <v>1531</v>
      </c>
      <c r="CG110" s="374" t="s">
        <v>96</v>
      </c>
    </row>
    <row r="111" spans="1:85" ht="156" hidden="1" x14ac:dyDescent="0.2">
      <c r="A111" s="571"/>
      <c r="B111" s="26">
        <v>1</v>
      </c>
      <c r="C111" s="371">
        <v>8</v>
      </c>
      <c r="D111" s="371" t="s">
        <v>647</v>
      </c>
      <c r="E111" s="51" t="s">
        <v>679</v>
      </c>
      <c r="F111" s="59" t="s">
        <v>680</v>
      </c>
      <c r="G111" s="29" t="s">
        <v>681</v>
      </c>
      <c r="H111" s="68" t="s">
        <v>682</v>
      </c>
      <c r="I111" s="85" t="s">
        <v>463</v>
      </c>
      <c r="J111" s="55" t="s">
        <v>55</v>
      </c>
      <c r="K111" s="37" t="s">
        <v>683</v>
      </c>
      <c r="L111" s="37"/>
      <c r="M111" s="26" t="s">
        <v>684</v>
      </c>
      <c r="N111" s="26" t="s">
        <v>685</v>
      </c>
      <c r="O111" s="26" t="s">
        <v>686</v>
      </c>
      <c r="P111" s="174">
        <v>24932</v>
      </c>
      <c r="Q111" s="174">
        <v>22755</v>
      </c>
      <c r="R111" s="174">
        <v>15788</v>
      </c>
      <c r="S111" s="174"/>
      <c r="T111" s="57" t="s">
        <v>62</v>
      </c>
      <c r="U111" s="58" t="s">
        <v>54</v>
      </c>
      <c r="V111" s="58" t="s">
        <v>136</v>
      </c>
      <c r="W111" s="58" t="s">
        <v>128</v>
      </c>
      <c r="X111" s="59" t="s">
        <v>547</v>
      </c>
      <c r="Y111" s="59" t="s">
        <v>687</v>
      </c>
      <c r="Z111" s="59"/>
      <c r="AA111" s="58"/>
      <c r="AB111" s="58" t="s">
        <v>278</v>
      </c>
      <c r="AC111" s="58" t="s">
        <v>65</v>
      </c>
      <c r="AD111" s="60" t="s">
        <v>54</v>
      </c>
      <c r="AE111" s="38" t="s">
        <v>66</v>
      </c>
      <c r="AF111" s="38" t="s">
        <v>66</v>
      </c>
      <c r="AG111" s="38" t="s">
        <v>66</v>
      </c>
      <c r="AH111" s="38" t="s">
        <v>66</v>
      </c>
      <c r="AI111" s="38" t="s">
        <v>66</v>
      </c>
      <c r="AJ111" s="38" t="s">
        <v>66</v>
      </c>
      <c r="AK111" s="38" t="s">
        <v>66</v>
      </c>
      <c r="AL111" s="38" t="s">
        <v>66</v>
      </c>
      <c r="AM111" s="38" t="s">
        <v>66</v>
      </c>
      <c r="AN111" s="38" t="s">
        <v>66</v>
      </c>
      <c r="AO111" s="38" t="s">
        <v>66</v>
      </c>
      <c r="AP111" s="38" t="s">
        <v>66</v>
      </c>
      <c r="AQ111" s="191">
        <v>28242</v>
      </c>
      <c r="AR111" s="191">
        <v>27341</v>
      </c>
      <c r="AS111" s="191">
        <v>26643</v>
      </c>
      <c r="AT111" s="191">
        <v>24932</v>
      </c>
      <c r="AU111" s="58"/>
      <c r="AV111" s="58"/>
      <c r="AW111" s="41" t="s">
        <v>62</v>
      </c>
      <c r="AX111" s="60" t="s">
        <v>65</v>
      </c>
      <c r="AY111" s="60" t="s">
        <v>62</v>
      </c>
      <c r="AZ111" s="60" t="s">
        <v>688</v>
      </c>
      <c r="BA111" s="60"/>
      <c r="BB111" s="77">
        <v>-1</v>
      </c>
      <c r="BC111" s="42">
        <f t="shared" si="1"/>
        <v>2</v>
      </c>
      <c r="BD111" s="137"/>
      <c r="BE111" s="137"/>
      <c r="BF111" s="137"/>
      <c r="BG111" s="137"/>
      <c r="BH111" s="137"/>
      <c r="BI111" s="26" t="s">
        <v>689</v>
      </c>
      <c r="BJ111" s="41" t="s">
        <v>65</v>
      </c>
      <c r="BK111" s="37" t="s">
        <v>65</v>
      </c>
      <c r="BL111" s="181" t="s">
        <v>62</v>
      </c>
      <c r="BM111" s="287" t="s">
        <v>62</v>
      </c>
      <c r="BN111" s="59" t="s">
        <v>86</v>
      </c>
      <c r="BO111" s="59" t="s">
        <v>65</v>
      </c>
      <c r="BP111" s="67"/>
      <c r="BQ111" s="26" t="s">
        <v>1167</v>
      </c>
      <c r="BR111" s="26" t="s">
        <v>55</v>
      </c>
      <c r="BS111" s="26" t="s">
        <v>62</v>
      </c>
      <c r="BT111" s="26" t="e">
        <v>#N/A</v>
      </c>
      <c r="BU111" s="26"/>
      <c r="BV111" s="26"/>
      <c r="BW111" s="26">
        <v>1</v>
      </c>
      <c r="BX111" s="26"/>
      <c r="BY111" s="37" t="s">
        <v>1220</v>
      </c>
      <c r="BZ111" s="6" t="s">
        <v>1225</v>
      </c>
      <c r="CA111" s="268" t="s">
        <v>1228</v>
      </c>
      <c r="CB111" s="294" t="s">
        <v>1241</v>
      </c>
      <c r="CC111" s="297" t="s">
        <v>1256</v>
      </c>
      <c r="CD111" s="28" t="s">
        <v>1403</v>
      </c>
      <c r="CF111" s="376" t="s">
        <v>1531</v>
      </c>
      <c r="CG111" s="374" t="s">
        <v>96</v>
      </c>
    </row>
    <row r="112" spans="1:85" ht="78" hidden="1" x14ac:dyDescent="0.2">
      <c r="A112" s="571"/>
      <c r="B112" s="26"/>
      <c r="C112" s="371">
        <v>8</v>
      </c>
      <c r="D112" s="371" t="s">
        <v>647</v>
      </c>
      <c r="E112" s="51" t="s">
        <v>679</v>
      </c>
      <c r="F112" s="59" t="s">
        <v>680</v>
      </c>
      <c r="G112" s="29" t="s">
        <v>681</v>
      </c>
      <c r="H112" s="68" t="s">
        <v>682</v>
      </c>
      <c r="I112" s="85" t="s">
        <v>110</v>
      </c>
      <c r="J112" s="55" t="s">
        <v>55</v>
      </c>
      <c r="K112" s="58" t="s">
        <v>690</v>
      </c>
      <c r="L112" s="58"/>
      <c r="M112" s="58" t="s">
        <v>691</v>
      </c>
      <c r="N112" s="58" t="s">
        <v>58</v>
      </c>
      <c r="O112" s="58" t="s">
        <v>605</v>
      </c>
      <c r="P112" s="192">
        <v>0.17</v>
      </c>
      <c r="Q112" s="192">
        <v>0.2</v>
      </c>
      <c r="R112" s="181">
        <v>0.35</v>
      </c>
      <c r="S112" s="181"/>
      <c r="T112" s="57" t="s">
        <v>62</v>
      </c>
      <c r="U112" s="26" t="s">
        <v>605</v>
      </c>
      <c r="V112" s="58" t="s">
        <v>136</v>
      </c>
      <c r="W112" s="58" t="s">
        <v>128</v>
      </c>
      <c r="X112" s="59"/>
      <c r="Y112" s="59"/>
      <c r="Z112" s="59"/>
      <c r="AA112" s="58"/>
      <c r="AB112" s="58" t="s">
        <v>62</v>
      </c>
      <c r="AC112" s="58" t="s">
        <v>62</v>
      </c>
      <c r="AD112" s="60"/>
      <c r="AE112" s="38"/>
      <c r="AF112" s="38"/>
      <c r="AG112" s="38"/>
      <c r="AH112" s="38"/>
      <c r="AI112" s="38"/>
      <c r="AJ112" s="38"/>
      <c r="AK112" s="38"/>
      <c r="AL112" s="38"/>
      <c r="AM112" s="38"/>
      <c r="AN112" s="38"/>
      <c r="AO112" s="38"/>
      <c r="AP112" s="38"/>
      <c r="AQ112" s="191"/>
      <c r="AR112" s="191"/>
      <c r="AS112" s="191"/>
      <c r="AT112" s="194">
        <v>0.17</v>
      </c>
      <c r="AU112" s="58"/>
      <c r="AV112" s="77"/>
      <c r="AW112" s="41" t="s">
        <v>62</v>
      </c>
      <c r="AX112" s="60" t="s">
        <v>65</v>
      </c>
      <c r="AY112" s="60" t="s">
        <v>62</v>
      </c>
      <c r="AZ112" s="137"/>
      <c r="BA112" s="137"/>
      <c r="BB112" s="77">
        <v>0</v>
      </c>
      <c r="BC112" s="42">
        <f t="shared" si="1"/>
        <v>2</v>
      </c>
      <c r="BD112" s="137"/>
      <c r="BE112" s="137"/>
      <c r="BF112" s="137"/>
      <c r="BG112" s="137"/>
      <c r="BH112" s="137"/>
      <c r="BI112" s="26" t="s">
        <v>692</v>
      </c>
      <c r="BJ112" s="41" t="s">
        <v>65</v>
      </c>
      <c r="BK112" s="37" t="s">
        <v>65</v>
      </c>
      <c r="BL112" s="37" t="s">
        <v>65</v>
      </c>
      <c r="BM112" s="287" t="s">
        <v>62</v>
      </c>
      <c r="BN112" s="181" t="s">
        <v>62</v>
      </c>
      <c r="BO112" s="181" t="s">
        <v>62</v>
      </c>
      <c r="BP112" s="67"/>
      <c r="BQ112" s="26" t="s">
        <v>1168</v>
      </c>
      <c r="BR112" s="26"/>
      <c r="BS112" s="26" t="s">
        <v>65</v>
      </c>
      <c r="BT112" s="26" t="s">
        <v>1168</v>
      </c>
      <c r="BU112" s="26"/>
      <c r="BV112" s="26"/>
      <c r="BW112" s="26"/>
      <c r="BX112" s="26"/>
      <c r="BZ112" s="6" t="s">
        <v>1230</v>
      </c>
      <c r="CA112" s="268" t="s">
        <v>1228</v>
      </c>
      <c r="CB112" s="294"/>
      <c r="CC112" s="297" t="s">
        <v>1256</v>
      </c>
      <c r="CD112" s="28" t="s">
        <v>1256</v>
      </c>
      <c r="CF112" s="376" t="s">
        <v>1531</v>
      </c>
      <c r="CG112" s="374" t="s">
        <v>96</v>
      </c>
    </row>
    <row r="113" spans="1:85" ht="91" hidden="1" x14ac:dyDescent="0.2">
      <c r="A113" s="571"/>
      <c r="B113" s="26"/>
      <c r="C113" s="371">
        <v>8</v>
      </c>
      <c r="D113" s="371" t="s">
        <v>647</v>
      </c>
      <c r="E113" s="51" t="s">
        <v>648</v>
      </c>
      <c r="F113" s="58" t="s">
        <v>649</v>
      </c>
      <c r="G113" s="59" t="s">
        <v>650</v>
      </c>
      <c r="H113" s="68" t="s">
        <v>1326</v>
      </c>
      <c r="I113" s="85" t="s">
        <v>129</v>
      </c>
      <c r="J113" s="55" t="s">
        <v>652</v>
      </c>
      <c r="K113" s="58" t="s">
        <v>653</v>
      </c>
      <c r="L113" s="58"/>
      <c r="M113" s="58" t="s">
        <v>654</v>
      </c>
      <c r="N113" s="60" t="s">
        <v>58</v>
      </c>
      <c r="O113" s="60" t="s">
        <v>59</v>
      </c>
      <c r="P113" s="49" t="s">
        <v>655</v>
      </c>
      <c r="Q113" s="49" t="s">
        <v>655</v>
      </c>
      <c r="R113" s="85" t="s">
        <v>656</v>
      </c>
      <c r="S113" s="85"/>
      <c r="T113" s="29" t="s">
        <v>62</v>
      </c>
      <c r="U113" s="58" t="s">
        <v>54</v>
      </c>
      <c r="V113" s="60" t="s">
        <v>63</v>
      </c>
      <c r="W113" s="59" t="s">
        <v>102</v>
      </c>
      <c r="X113" s="59"/>
      <c r="Y113" s="59"/>
      <c r="Z113" s="59"/>
      <c r="AA113" s="59"/>
      <c r="AB113" s="58" t="s">
        <v>65</v>
      </c>
      <c r="AC113" s="58" t="s">
        <v>65</v>
      </c>
      <c r="AD113" s="60" t="s">
        <v>54</v>
      </c>
      <c r="AE113" s="38" t="s">
        <v>66</v>
      </c>
      <c r="AF113" s="156">
        <v>0.14976899209809999</v>
      </c>
      <c r="AG113" s="156">
        <v>0.15558528204917901</v>
      </c>
      <c r="AH113" s="156">
        <v>0.14085837894919601</v>
      </c>
      <c r="AI113" s="156">
        <v>0.13647065539977499</v>
      </c>
      <c r="AJ113" s="156">
        <v>0.117959498335013</v>
      </c>
      <c r="AK113" s="156">
        <v>0.120331179957053</v>
      </c>
      <c r="AL113" s="156">
        <v>0.11176351405186601</v>
      </c>
      <c r="AM113" s="156">
        <v>0.112617323504518</v>
      </c>
      <c r="AN113" s="156">
        <v>0.12012312729456601</v>
      </c>
      <c r="AO113" s="156">
        <v>0.11773652594261901</v>
      </c>
      <c r="AP113" s="156">
        <v>0.108087764332587</v>
      </c>
      <c r="AQ113" s="156">
        <v>0.103688163659617</v>
      </c>
      <c r="AR113" s="156">
        <v>9.6316594411107806E-2</v>
      </c>
      <c r="AS113" s="156">
        <v>9.0940844133776802E-2</v>
      </c>
      <c r="AT113" s="156">
        <v>8.9195121242836406E-2</v>
      </c>
      <c r="AU113" s="156">
        <v>9.2145314992995303E-2</v>
      </c>
      <c r="AV113" s="157"/>
      <c r="AW113" s="41" t="s">
        <v>65</v>
      </c>
      <c r="AX113" s="60" t="s">
        <v>65</v>
      </c>
      <c r="AY113" s="60" t="s">
        <v>65</v>
      </c>
      <c r="AZ113" s="189" t="s">
        <v>657</v>
      </c>
      <c r="BA113" s="324" t="s">
        <v>1442</v>
      </c>
      <c r="BB113" s="40">
        <v>1</v>
      </c>
      <c r="BC113" s="42">
        <f>IF(BJ113="Sí",2,IF(BJ113="Parcialmente",1,IF(BJ113="No",0,-1)))</f>
        <v>2</v>
      </c>
      <c r="BD113" s="26"/>
      <c r="BE113" s="26"/>
      <c r="BF113" s="26"/>
      <c r="BG113" s="26"/>
      <c r="BH113" s="26"/>
      <c r="BI113" s="26"/>
      <c r="BJ113" s="41" t="s">
        <v>65</v>
      </c>
      <c r="BK113" s="37" t="s">
        <v>65</v>
      </c>
      <c r="BL113" s="37" t="s">
        <v>65</v>
      </c>
      <c r="BM113" s="37" t="s">
        <v>65</v>
      </c>
      <c r="BN113" s="26" t="s">
        <v>86</v>
      </c>
      <c r="BO113" s="59" t="s">
        <v>65</v>
      </c>
      <c r="BP113" s="38" t="s">
        <v>65</v>
      </c>
      <c r="BQ113" s="26" t="s">
        <v>652</v>
      </c>
      <c r="BR113" s="26"/>
      <c r="BS113" s="26" t="s">
        <v>65</v>
      </c>
      <c r="BT113" s="26" t="s">
        <v>652</v>
      </c>
      <c r="BU113" s="26"/>
      <c r="BV113" s="26"/>
      <c r="BW113" s="26"/>
      <c r="BX113" s="26"/>
      <c r="BZ113" s="6" t="s">
        <v>1225</v>
      </c>
      <c r="CA113" s="268" t="s">
        <v>1227</v>
      </c>
      <c r="CB113" s="296"/>
      <c r="CC113" s="294" t="s">
        <v>1256</v>
      </c>
      <c r="CD113" s="28" t="s">
        <v>1341</v>
      </c>
      <c r="CF113" s="376" t="s">
        <v>1531</v>
      </c>
      <c r="CG113" s="374" t="s">
        <v>96</v>
      </c>
    </row>
    <row r="114" spans="1:85" ht="52" hidden="1" x14ac:dyDescent="0.2">
      <c r="A114" s="571"/>
      <c r="B114" s="26">
        <v>1</v>
      </c>
      <c r="C114" s="371">
        <v>8</v>
      </c>
      <c r="D114" s="371" t="s">
        <v>647</v>
      </c>
      <c r="E114" s="51" t="s">
        <v>693</v>
      </c>
      <c r="F114" s="37" t="s">
        <v>694</v>
      </c>
      <c r="G114" s="59" t="s">
        <v>650</v>
      </c>
      <c r="H114" s="68" t="s">
        <v>695</v>
      </c>
      <c r="I114" s="85" t="s">
        <v>129</v>
      </c>
      <c r="J114" s="55" t="s">
        <v>696</v>
      </c>
      <c r="K114" s="37" t="s">
        <v>697</v>
      </c>
      <c r="L114" s="37"/>
      <c r="M114" s="26" t="s">
        <v>698</v>
      </c>
      <c r="N114" s="26" t="s">
        <v>58</v>
      </c>
      <c r="O114" s="26" t="s">
        <v>59</v>
      </c>
      <c r="P114" s="149">
        <v>0.21299999999999999</v>
      </c>
      <c r="Q114" s="56">
        <v>0.2</v>
      </c>
      <c r="R114" s="56">
        <v>0.15</v>
      </c>
      <c r="S114" s="56"/>
      <c r="T114" s="57" t="s">
        <v>62</v>
      </c>
      <c r="U114" s="58" t="s">
        <v>54</v>
      </c>
      <c r="V114" s="58" t="s">
        <v>63</v>
      </c>
      <c r="W114" s="58" t="s">
        <v>102</v>
      </c>
      <c r="X114" s="59"/>
      <c r="Y114" s="59"/>
      <c r="Z114" s="59"/>
      <c r="AA114" s="59"/>
      <c r="AB114" s="58" t="s">
        <v>65</v>
      </c>
      <c r="AC114" s="58" t="s">
        <v>65</v>
      </c>
      <c r="AD114" s="60" t="s">
        <v>54</v>
      </c>
      <c r="AE114" s="38" t="s">
        <v>66</v>
      </c>
      <c r="AF114" s="57">
        <v>0.29249893469692101</v>
      </c>
      <c r="AG114" s="57">
        <v>0.29944177069125999</v>
      </c>
      <c r="AH114" s="57">
        <v>0.28092730566107399</v>
      </c>
      <c r="AI114" s="57">
        <v>0.28742776100987</v>
      </c>
      <c r="AJ114" s="57">
        <v>0.277212571588763</v>
      </c>
      <c r="AK114" s="57">
        <v>0.276462178096893</v>
      </c>
      <c r="AL114" s="57">
        <v>0.26694613501314102</v>
      </c>
      <c r="AM114" s="57">
        <v>0.25539672284804299</v>
      </c>
      <c r="AN114" s="57">
        <v>0.24958358437301101</v>
      </c>
      <c r="AO114" s="57">
        <v>0.23785258858029801</v>
      </c>
      <c r="AP114" s="57">
        <v>0.23439681257134201</v>
      </c>
      <c r="AQ114" s="57">
        <v>0.227351784954788</v>
      </c>
      <c r="AR114" s="57">
        <v>0.22252297250779701</v>
      </c>
      <c r="AS114" s="57">
        <v>0.21645689367974699</v>
      </c>
      <c r="AT114" s="57">
        <v>0.21260144826424901</v>
      </c>
      <c r="AU114" s="57">
        <v>0.21221345</v>
      </c>
      <c r="AV114" s="57"/>
      <c r="AW114" s="41" t="s">
        <v>65</v>
      </c>
      <c r="AX114" s="60" t="s">
        <v>65</v>
      </c>
      <c r="AY114" s="60" t="s">
        <v>65</v>
      </c>
      <c r="AZ114" s="60"/>
      <c r="BA114" s="60"/>
      <c r="BB114" s="40">
        <v>1</v>
      </c>
      <c r="BC114" s="42">
        <f t="shared" si="1"/>
        <v>2</v>
      </c>
      <c r="BD114" s="26"/>
      <c r="BE114" s="26"/>
      <c r="BF114" s="26"/>
      <c r="BG114" s="26"/>
      <c r="BH114" s="26"/>
      <c r="BI114" s="26"/>
      <c r="BJ114" s="58" t="s">
        <v>65</v>
      </c>
      <c r="BK114" s="37" t="s">
        <v>65</v>
      </c>
      <c r="BL114" s="37" t="s">
        <v>65</v>
      </c>
      <c r="BM114" s="37" t="s">
        <v>65</v>
      </c>
      <c r="BN114" s="26" t="s">
        <v>86</v>
      </c>
      <c r="BO114" s="59" t="s">
        <v>65</v>
      </c>
      <c r="BP114" s="38" t="s">
        <v>65</v>
      </c>
      <c r="BQ114" s="26" t="s">
        <v>696</v>
      </c>
      <c r="BR114" s="26"/>
      <c r="BS114" s="26" t="s">
        <v>65</v>
      </c>
      <c r="BT114" s="26" t="s">
        <v>696</v>
      </c>
      <c r="BU114" s="26"/>
      <c r="BV114" s="26"/>
      <c r="BW114" s="26"/>
      <c r="BX114" s="26"/>
      <c r="BZ114" s="6" t="s">
        <v>1225</v>
      </c>
      <c r="CA114" s="268" t="s">
        <v>1227</v>
      </c>
      <c r="CB114" s="296"/>
      <c r="CC114" s="297" t="s">
        <v>1256</v>
      </c>
      <c r="CD114" s="28" t="s">
        <v>1402</v>
      </c>
      <c r="CF114" s="376" t="s">
        <v>1531</v>
      </c>
      <c r="CG114" s="374" t="s">
        <v>96</v>
      </c>
    </row>
    <row r="115" spans="1:85" ht="78" hidden="1" x14ac:dyDescent="0.2">
      <c r="A115" s="571"/>
      <c r="B115" s="26">
        <v>1</v>
      </c>
      <c r="C115" s="371">
        <v>8</v>
      </c>
      <c r="D115" s="371" t="s">
        <v>647</v>
      </c>
      <c r="E115" s="51" t="s">
        <v>699</v>
      </c>
      <c r="F115" s="37" t="s">
        <v>700</v>
      </c>
      <c r="G115" s="59" t="s">
        <v>650</v>
      </c>
      <c r="H115" s="68" t="s">
        <v>1518</v>
      </c>
      <c r="I115" s="85" t="s">
        <v>129</v>
      </c>
      <c r="J115" s="55" t="s">
        <v>702</v>
      </c>
      <c r="K115" s="37" t="s">
        <v>703</v>
      </c>
      <c r="L115" s="37"/>
      <c r="M115" s="26" t="s">
        <v>704</v>
      </c>
      <c r="N115" s="26" t="s">
        <v>58</v>
      </c>
      <c r="O115" s="26" t="s">
        <v>59</v>
      </c>
      <c r="P115" s="56">
        <v>9.0999999999999998E-2</v>
      </c>
      <c r="Q115" s="56">
        <v>7.9000000000000001E-2</v>
      </c>
      <c r="R115" s="56">
        <v>0.06</v>
      </c>
      <c r="S115" s="56"/>
      <c r="T115" s="57" t="s">
        <v>62</v>
      </c>
      <c r="U115" s="58" t="s">
        <v>54</v>
      </c>
      <c r="V115" s="58" t="s">
        <v>63</v>
      </c>
      <c r="W115" s="58" t="s">
        <v>102</v>
      </c>
      <c r="X115" s="59"/>
      <c r="Y115" s="59"/>
      <c r="Z115" s="59"/>
      <c r="AA115" s="59"/>
      <c r="AB115" s="58" t="s">
        <v>65</v>
      </c>
      <c r="AC115" s="58" t="s">
        <v>65</v>
      </c>
      <c r="AD115" s="60" t="s">
        <v>54</v>
      </c>
      <c r="AE115" s="38" t="s">
        <v>66</v>
      </c>
      <c r="AF115" s="38" t="s">
        <v>66</v>
      </c>
      <c r="AG115" s="38" t="s">
        <v>66</v>
      </c>
      <c r="AH115" s="57">
        <v>0.110043407035559</v>
      </c>
      <c r="AI115" s="38" t="s">
        <v>66</v>
      </c>
      <c r="AJ115" s="57">
        <v>8.9126854992934407E-2</v>
      </c>
      <c r="AK115" s="38" t="s">
        <v>66</v>
      </c>
      <c r="AL115" s="57">
        <v>7.1761112875621896E-2</v>
      </c>
      <c r="AM115" s="38" t="s">
        <v>66</v>
      </c>
      <c r="AN115" s="57">
        <v>9.1269912680257803E-2</v>
      </c>
      <c r="AO115" s="38" t="s">
        <v>66</v>
      </c>
      <c r="AP115" s="38" t="s">
        <v>66</v>
      </c>
      <c r="AQ115" s="57">
        <v>0.102347727489131</v>
      </c>
      <c r="AR115" s="57">
        <v>9.6990235319154502E-2</v>
      </c>
      <c r="AS115" s="57">
        <v>9.31267351326482E-2</v>
      </c>
      <c r="AT115" s="57">
        <v>9.1461142593414299E-2</v>
      </c>
      <c r="AU115" s="57">
        <v>7.8078603310852507E-2</v>
      </c>
      <c r="AV115" s="59"/>
      <c r="AW115" s="41" t="s">
        <v>65</v>
      </c>
      <c r="AX115" s="41" t="s">
        <v>65</v>
      </c>
      <c r="AY115" s="41" t="s">
        <v>65</v>
      </c>
      <c r="AZ115" s="41"/>
      <c r="BA115" s="41"/>
      <c r="BB115" s="40">
        <v>1</v>
      </c>
      <c r="BC115" s="42">
        <f t="shared" si="1"/>
        <v>2</v>
      </c>
      <c r="BD115" s="26"/>
      <c r="BE115" s="26"/>
      <c r="BF115" s="26"/>
      <c r="BG115" s="26"/>
      <c r="BH115" s="26"/>
      <c r="BI115" s="26"/>
      <c r="BJ115" s="41" t="s">
        <v>65</v>
      </c>
      <c r="BK115" s="37" t="s">
        <v>65</v>
      </c>
      <c r="BL115" s="37" t="s">
        <v>65</v>
      </c>
      <c r="BM115" s="37" t="s">
        <v>65</v>
      </c>
      <c r="BN115" s="26" t="s">
        <v>86</v>
      </c>
      <c r="BO115" s="59" t="s">
        <v>65</v>
      </c>
      <c r="BP115" s="38" t="s">
        <v>65</v>
      </c>
      <c r="BQ115" s="26" t="s">
        <v>702</v>
      </c>
      <c r="BR115" s="26"/>
      <c r="BS115" s="26" t="s">
        <v>65</v>
      </c>
      <c r="BT115" s="26" t="s">
        <v>702</v>
      </c>
      <c r="BU115" s="26"/>
      <c r="BV115" s="26"/>
      <c r="BW115" s="26"/>
      <c r="BX115" s="26"/>
      <c r="BZ115" s="6" t="s">
        <v>1225</v>
      </c>
      <c r="CA115" s="268" t="s">
        <v>1227</v>
      </c>
      <c r="CB115" s="296"/>
      <c r="CC115" s="297" t="s">
        <v>1256</v>
      </c>
      <c r="CD115" s="28" t="s">
        <v>1404</v>
      </c>
      <c r="CF115" s="376" t="s">
        <v>1531</v>
      </c>
      <c r="CG115" s="374" t="s">
        <v>96</v>
      </c>
    </row>
    <row r="116" spans="1:85" ht="52" hidden="1" x14ac:dyDescent="0.2">
      <c r="A116" s="571"/>
      <c r="B116" s="26">
        <v>1</v>
      </c>
      <c r="C116" s="371">
        <v>8</v>
      </c>
      <c r="D116" s="371" t="s">
        <v>647</v>
      </c>
      <c r="E116" s="51" t="s">
        <v>705</v>
      </c>
      <c r="F116" s="37" t="s">
        <v>706</v>
      </c>
      <c r="G116" s="59" t="s">
        <v>650</v>
      </c>
      <c r="H116" s="68" t="s">
        <v>707</v>
      </c>
      <c r="I116" s="85" t="s">
        <v>129</v>
      </c>
      <c r="J116" s="55" t="s">
        <v>99</v>
      </c>
      <c r="K116" s="37" t="s">
        <v>100</v>
      </c>
      <c r="L116" s="37">
        <v>1</v>
      </c>
      <c r="M116" s="37" t="s">
        <v>708</v>
      </c>
      <c r="N116" s="26" t="s">
        <v>58</v>
      </c>
      <c r="O116" s="26" t="s">
        <v>59</v>
      </c>
      <c r="P116" s="56">
        <v>0.34300000000000003</v>
      </c>
      <c r="Q116" s="56">
        <v>0.371</v>
      </c>
      <c r="R116" s="56">
        <v>0.48</v>
      </c>
      <c r="S116" s="56"/>
      <c r="T116" s="57" t="s">
        <v>62</v>
      </c>
      <c r="U116" s="58" t="s">
        <v>54</v>
      </c>
      <c r="V116" s="58" t="s">
        <v>63</v>
      </c>
      <c r="W116" s="58" t="s">
        <v>102</v>
      </c>
      <c r="X116" s="59"/>
      <c r="Y116" s="59"/>
      <c r="Z116" s="59"/>
      <c r="AA116" s="59"/>
      <c r="AB116" s="58" t="s">
        <v>65</v>
      </c>
      <c r="AC116" s="58" t="s">
        <v>65</v>
      </c>
      <c r="AD116" s="60" t="s">
        <v>54</v>
      </c>
      <c r="AE116" s="38" t="s">
        <v>66</v>
      </c>
      <c r="AF116" s="38" t="s">
        <v>66</v>
      </c>
      <c r="AG116" s="38" t="s">
        <v>66</v>
      </c>
      <c r="AH116" s="38" t="s">
        <v>66</v>
      </c>
      <c r="AI116" s="38" t="s">
        <v>66</v>
      </c>
      <c r="AJ116" s="38" t="s">
        <v>66</v>
      </c>
      <c r="AK116" s="38" t="s">
        <v>66</v>
      </c>
      <c r="AL116" s="57">
        <v>0.26390049639326801</v>
      </c>
      <c r="AM116" s="57">
        <v>0.27370861497076798</v>
      </c>
      <c r="AN116" s="57">
        <v>0.26821445338778999</v>
      </c>
      <c r="AO116" s="57">
        <v>0.275587584489554</v>
      </c>
      <c r="AP116" s="57">
        <v>2.8476319926096102E-3</v>
      </c>
      <c r="AQ116" s="57">
        <v>0.29710754778918702</v>
      </c>
      <c r="AR116" s="57">
        <v>0.31386870122295102</v>
      </c>
      <c r="AS116" s="57">
        <v>0.335549812463869</v>
      </c>
      <c r="AT116" s="57">
        <v>0.34345733098026299</v>
      </c>
      <c r="AU116" s="57">
        <v>0.357868953803823</v>
      </c>
      <c r="AV116" s="57"/>
      <c r="AW116" s="41" t="s">
        <v>65</v>
      </c>
      <c r="AX116" s="41" t="s">
        <v>65</v>
      </c>
      <c r="AY116" s="41" t="s">
        <v>62</v>
      </c>
      <c r="AZ116" s="41"/>
      <c r="BA116" s="41"/>
      <c r="BB116" s="40">
        <v>1</v>
      </c>
      <c r="BC116" s="42">
        <f t="shared" si="1"/>
        <v>2</v>
      </c>
      <c r="BD116" s="26"/>
      <c r="BE116" s="26"/>
      <c r="BF116" s="26"/>
      <c r="BG116" s="26"/>
      <c r="BH116" s="26"/>
      <c r="BI116" s="26"/>
      <c r="BJ116" s="41" t="s">
        <v>65</v>
      </c>
      <c r="BK116" s="37" t="s">
        <v>65</v>
      </c>
      <c r="BL116" s="37" t="s">
        <v>65</v>
      </c>
      <c r="BM116" s="37" t="s">
        <v>65</v>
      </c>
      <c r="BN116" s="26" t="s">
        <v>86</v>
      </c>
      <c r="BO116" s="59" t="s">
        <v>65</v>
      </c>
      <c r="BP116" s="38" t="s">
        <v>65</v>
      </c>
      <c r="BQ116" s="26" t="s">
        <v>709</v>
      </c>
      <c r="BR116" s="26"/>
      <c r="BS116" s="26" t="s">
        <v>65</v>
      </c>
      <c r="BT116" s="26" t="s">
        <v>709</v>
      </c>
      <c r="BU116" s="26"/>
      <c r="BV116" s="26"/>
      <c r="BW116" s="26"/>
      <c r="BX116" s="26" t="s">
        <v>710</v>
      </c>
      <c r="BZ116" s="6" t="s">
        <v>1230</v>
      </c>
      <c r="CA116" s="268" t="s">
        <v>1228</v>
      </c>
      <c r="CB116" s="296"/>
      <c r="CC116" s="297" t="s">
        <v>1256</v>
      </c>
      <c r="CD116" s="28" t="s">
        <v>1404</v>
      </c>
      <c r="CF116" s="376" t="s">
        <v>1531</v>
      </c>
      <c r="CG116" s="374" t="s">
        <v>96</v>
      </c>
    </row>
    <row r="117" spans="1:85" ht="130" hidden="1" x14ac:dyDescent="0.2">
      <c r="A117" s="571"/>
      <c r="B117" s="26">
        <v>1</v>
      </c>
      <c r="C117" s="371">
        <v>8</v>
      </c>
      <c r="D117" s="371" t="s">
        <v>647</v>
      </c>
      <c r="E117" s="27" t="s">
        <v>711</v>
      </c>
      <c r="F117" s="37" t="s">
        <v>712</v>
      </c>
      <c r="G117" s="59" t="s">
        <v>669</v>
      </c>
      <c r="H117" s="68" t="s">
        <v>128</v>
      </c>
      <c r="I117" s="85" t="s">
        <v>129</v>
      </c>
      <c r="J117" s="55" t="s">
        <v>713</v>
      </c>
      <c r="K117" s="58" t="s">
        <v>714</v>
      </c>
      <c r="L117" s="58"/>
      <c r="M117" s="58" t="s">
        <v>715</v>
      </c>
      <c r="N117" s="60" t="s">
        <v>58</v>
      </c>
      <c r="O117" s="60" t="s">
        <v>716</v>
      </c>
      <c r="P117" s="59" t="s">
        <v>717</v>
      </c>
      <c r="Q117" s="157">
        <v>1.4500000000000001E-2</v>
      </c>
      <c r="R117" s="157">
        <v>1.5599999999999999E-2</v>
      </c>
      <c r="S117" s="157" t="s">
        <v>1433</v>
      </c>
      <c r="T117" s="57" t="s">
        <v>62</v>
      </c>
      <c r="U117" s="58" t="s">
        <v>54</v>
      </c>
      <c r="V117" s="58" t="s">
        <v>718</v>
      </c>
      <c r="W117" s="58" t="s">
        <v>719</v>
      </c>
      <c r="X117" s="59"/>
      <c r="Y117" s="59"/>
      <c r="Z117" s="193" t="s">
        <v>720</v>
      </c>
      <c r="AA117" s="59"/>
      <c r="AB117" s="58" t="s">
        <v>65</v>
      </c>
      <c r="AC117" s="58" t="s">
        <v>65</v>
      </c>
      <c r="AD117" s="60" t="s">
        <v>54</v>
      </c>
      <c r="AE117" s="58"/>
      <c r="AF117" s="58"/>
      <c r="AG117" s="58"/>
      <c r="AH117" s="58"/>
      <c r="AI117" s="58"/>
      <c r="AJ117" s="58"/>
      <c r="AK117" s="58"/>
      <c r="AL117" s="58"/>
      <c r="AM117" s="58"/>
      <c r="AN117" s="58"/>
      <c r="AO117" s="58"/>
      <c r="AP117" s="58"/>
      <c r="AQ117" s="59"/>
      <c r="AR117" s="59"/>
      <c r="AS117" s="59">
        <v>1.3899999999999999E-2</v>
      </c>
      <c r="AT117" s="49">
        <v>1.43E-2</v>
      </c>
      <c r="AU117" s="49">
        <v>1.43E-2</v>
      </c>
      <c r="AV117" s="49"/>
      <c r="AW117" s="41" t="s">
        <v>65</v>
      </c>
      <c r="AX117" s="41" t="s">
        <v>65</v>
      </c>
      <c r="AY117" s="41" t="s">
        <v>62</v>
      </c>
      <c r="AZ117" s="41"/>
      <c r="BA117" s="41"/>
      <c r="BB117" s="40">
        <v>1</v>
      </c>
      <c r="BC117" s="42">
        <f t="shared" si="1"/>
        <v>2</v>
      </c>
      <c r="BD117" s="61"/>
      <c r="BE117" s="61"/>
      <c r="BF117" s="61"/>
      <c r="BG117" s="61"/>
      <c r="BH117" s="61"/>
      <c r="BI117" s="28"/>
      <c r="BJ117" s="41" t="s">
        <v>65</v>
      </c>
      <c r="BK117" s="37" t="s">
        <v>65</v>
      </c>
      <c r="BL117" s="37" t="s">
        <v>65</v>
      </c>
      <c r="BM117" s="37" t="s">
        <v>65</v>
      </c>
      <c r="BN117" s="59" t="s">
        <v>65</v>
      </c>
      <c r="BO117" s="59" t="s">
        <v>65</v>
      </c>
      <c r="BP117" s="38" t="s">
        <v>65</v>
      </c>
      <c r="BQ117" s="26" t="s">
        <v>1169</v>
      </c>
      <c r="BR117" s="26"/>
      <c r="BS117" s="26" t="s">
        <v>65</v>
      </c>
      <c r="BT117" s="26" t="s">
        <v>1169</v>
      </c>
      <c r="BU117" s="26"/>
      <c r="BV117" s="26"/>
      <c r="BW117" s="26"/>
      <c r="BX117" s="26"/>
      <c r="BZ117" s="268" t="s">
        <v>1230</v>
      </c>
      <c r="CA117" s="268" t="s">
        <v>1228</v>
      </c>
      <c r="CB117" s="296"/>
      <c r="CC117" s="297" t="s">
        <v>1299</v>
      </c>
      <c r="CD117" s="37" t="s">
        <v>1423</v>
      </c>
      <c r="CE117" s="268" t="s">
        <v>1422</v>
      </c>
      <c r="CF117" s="376" t="s">
        <v>1531</v>
      </c>
      <c r="CG117" s="374" t="s">
        <v>96</v>
      </c>
    </row>
    <row r="118" spans="1:85" ht="39" hidden="1" x14ac:dyDescent="0.2">
      <c r="A118" s="571"/>
      <c r="B118" s="26">
        <v>1</v>
      </c>
      <c r="C118" s="371">
        <v>8</v>
      </c>
      <c r="D118" s="371" t="s">
        <v>647</v>
      </c>
      <c r="E118" s="27" t="s">
        <v>711</v>
      </c>
      <c r="F118" s="37" t="s">
        <v>712</v>
      </c>
      <c r="G118" s="59" t="s">
        <v>669</v>
      </c>
      <c r="H118" s="68" t="s">
        <v>128</v>
      </c>
      <c r="I118" s="85" t="s">
        <v>721</v>
      </c>
      <c r="J118" s="55" t="s">
        <v>55</v>
      </c>
      <c r="K118" s="37" t="s">
        <v>722</v>
      </c>
      <c r="L118" s="37"/>
      <c r="M118" s="26" t="s">
        <v>723</v>
      </c>
      <c r="N118" s="26" t="s">
        <v>58</v>
      </c>
      <c r="O118" s="26" t="s">
        <v>59</v>
      </c>
      <c r="P118" s="29">
        <v>8.3000000000000004E-2</v>
      </c>
      <c r="Q118" s="56">
        <v>8.5999999999999993E-2</v>
      </c>
      <c r="R118" s="56">
        <v>0.108</v>
      </c>
      <c r="S118" s="56" t="s">
        <v>1434</v>
      </c>
      <c r="T118" s="57" t="s">
        <v>62</v>
      </c>
      <c r="U118" s="58" t="s">
        <v>54</v>
      </c>
      <c r="V118" s="58" t="s">
        <v>718</v>
      </c>
      <c r="W118" s="58" t="s">
        <v>719</v>
      </c>
      <c r="X118" s="59"/>
      <c r="Y118" s="59"/>
      <c r="Z118" s="59"/>
      <c r="AA118" s="59"/>
      <c r="AB118" s="58" t="s">
        <v>65</v>
      </c>
      <c r="AC118" s="58" t="s">
        <v>65</v>
      </c>
      <c r="AD118" s="60" t="s">
        <v>54</v>
      </c>
      <c r="AE118" s="58"/>
      <c r="AF118" s="58"/>
      <c r="AG118" s="58"/>
      <c r="AH118" s="58"/>
      <c r="AI118" s="58"/>
      <c r="AJ118" s="58"/>
      <c r="AK118" s="58"/>
      <c r="AL118" s="59">
        <v>7.9553833247419894E-2</v>
      </c>
      <c r="AM118" s="59">
        <v>7.9433534104825496E-2</v>
      </c>
      <c r="AN118" s="59">
        <v>7.8958770884781301E-2</v>
      </c>
      <c r="AO118" s="59">
        <v>8.0567239210799502E-2</v>
      </c>
      <c r="AP118" s="59">
        <v>7.98929653446558E-2</v>
      </c>
      <c r="AQ118" s="59">
        <v>8.1299389286269702E-2</v>
      </c>
      <c r="AR118" s="59">
        <v>8.2023285851548097E-2</v>
      </c>
      <c r="AS118" s="59">
        <v>8.29249042113165E-2</v>
      </c>
      <c r="AT118" s="59">
        <v>8.2571791767043601E-2</v>
      </c>
      <c r="AU118" s="59">
        <v>8.3699999999999997E-2</v>
      </c>
      <c r="AV118" s="59"/>
      <c r="AW118" s="41" t="s">
        <v>65</v>
      </c>
      <c r="AX118" s="41" t="s">
        <v>65</v>
      </c>
      <c r="AY118" s="41" t="s">
        <v>65</v>
      </c>
      <c r="AZ118" s="41"/>
      <c r="BA118" s="41"/>
      <c r="BB118" s="40">
        <v>1</v>
      </c>
      <c r="BC118" s="42">
        <f t="shared" si="1"/>
        <v>2</v>
      </c>
      <c r="BD118" s="60"/>
      <c r="BE118" s="60"/>
      <c r="BF118" s="60"/>
      <c r="BG118" s="60"/>
      <c r="BH118" s="60"/>
      <c r="BI118" s="26"/>
      <c r="BJ118" s="41" t="s">
        <v>65</v>
      </c>
      <c r="BK118" s="37" t="s">
        <v>65</v>
      </c>
      <c r="BL118" s="37" t="s">
        <v>65</v>
      </c>
      <c r="BM118" s="37" t="s">
        <v>65</v>
      </c>
      <c r="BN118" s="59" t="s">
        <v>65</v>
      </c>
      <c r="BO118" s="59" t="s">
        <v>65</v>
      </c>
      <c r="BP118" s="38" t="s">
        <v>65</v>
      </c>
      <c r="BQ118" s="26" t="s">
        <v>1170</v>
      </c>
      <c r="BR118" s="26"/>
      <c r="BS118" s="26" t="s">
        <v>65</v>
      </c>
      <c r="BT118" s="26" t="s">
        <v>1170</v>
      </c>
      <c r="BU118" s="26"/>
      <c r="BV118" s="26"/>
      <c r="BW118" s="26"/>
      <c r="BX118" s="26"/>
      <c r="BZ118" s="6" t="s">
        <v>1230</v>
      </c>
      <c r="CA118" s="268" t="s">
        <v>1228</v>
      </c>
      <c r="CB118" s="296"/>
      <c r="CC118" s="297" t="s">
        <v>1256</v>
      </c>
      <c r="CD118" s="28" t="s">
        <v>1404</v>
      </c>
      <c r="CF118" s="376" t="s">
        <v>1531</v>
      </c>
      <c r="CG118" s="374" t="s">
        <v>96</v>
      </c>
    </row>
    <row r="119" spans="1:85" ht="70" hidden="1" x14ac:dyDescent="0.2">
      <c r="A119" s="571"/>
      <c r="B119" s="26">
        <v>1</v>
      </c>
      <c r="C119" s="371">
        <v>8</v>
      </c>
      <c r="D119" s="371" t="s">
        <v>647</v>
      </c>
      <c r="E119" s="51" t="s">
        <v>724</v>
      </c>
      <c r="F119" s="37" t="s">
        <v>725</v>
      </c>
      <c r="G119" s="59" t="s">
        <v>660</v>
      </c>
      <c r="H119" s="68" t="s">
        <v>726</v>
      </c>
      <c r="I119" s="85" t="s">
        <v>129</v>
      </c>
      <c r="J119" s="55" t="s">
        <v>55</v>
      </c>
      <c r="K119" s="39" t="s">
        <v>727</v>
      </c>
      <c r="L119" s="39"/>
      <c r="M119" s="129" t="s">
        <v>728</v>
      </c>
      <c r="N119" s="129" t="s">
        <v>58</v>
      </c>
      <c r="O119" s="129" t="s">
        <v>729</v>
      </c>
      <c r="P119" s="129">
        <v>0.76300000000000001</v>
      </c>
      <c r="Q119" s="129">
        <v>0.84</v>
      </c>
      <c r="R119" s="129">
        <v>0.84</v>
      </c>
      <c r="S119" s="129"/>
      <c r="T119" s="129" t="s">
        <v>62</v>
      </c>
      <c r="U119" s="58" t="s">
        <v>730</v>
      </c>
      <c r="V119" s="58" t="s">
        <v>718</v>
      </c>
      <c r="W119" s="58" t="s">
        <v>731</v>
      </c>
      <c r="X119" s="129" t="s">
        <v>666</v>
      </c>
      <c r="Y119" s="129" t="s">
        <v>730</v>
      </c>
      <c r="Z119" s="129" t="s">
        <v>732</v>
      </c>
      <c r="AA119" s="129"/>
      <c r="AB119" s="129" t="s">
        <v>65</v>
      </c>
      <c r="AC119" s="129" t="s">
        <v>65</v>
      </c>
      <c r="AD119" s="129" t="s">
        <v>54</v>
      </c>
      <c r="AE119" s="129"/>
      <c r="AF119" s="129"/>
      <c r="AG119" s="129"/>
      <c r="AH119" s="129"/>
      <c r="AI119" s="129"/>
      <c r="AJ119" s="58"/>
      <c r="AK119" s="58"/>
      <c r="AL119" s="59"/>
      <c r="AM119" s="59"/>
      <c r="AN119" s="59"/>
      <c r="AO119" s="59"/>
      <c r="AP119" s="59"/>
      <c r="AQ119" s="59"/>
      <c r="AR119" s="59"/>
      <c r="AS119" s="57">
        <v>0.73899999999999999</v>
      </c>
      <c r="AT119" s="57">
        <v>0.76300000000000001</v>
      </c>
      <c r="AU119" s="57">
        <v>0.77300000000000002</v>
      </c>
      <c r="AV119" s="59"/>
      <c r="AW119" s="41" t="s">
        <v>65</v>
      </c>
      <c r="AX119" s="41" t="s">
        <v>65</v>
      </c>
      <c r="AY119" s="41" t="s">
        <v>67</v>
      </c>
      <c r="AZ119" s="41"/>
      <c r="BA119" s="41"/>
      <c r="BB119" s="40">
        <v>1</v>
      </c>
      <c r="BC119" s="42">
        <f t="shared" si="1"/>
        <v>2</v>
      </c>
      <c r="BD119" s="26"/>
      <c r="BE119" s="26"/>
      <c r="BF119" s="26"/>
      <c r="BG119" s="26"/>
      <c r="BH119" s="26"/>
      <c r="BI119" s="26"/>
      <c r="BJ119" s="41" t="s">
        <v>65</v>
      </c>
      <c r="BK119" s="37" t="s">
        <v>65</v>
      </c>
      <c r="BL119" s="37" t="s">
        <v>65</v>
      </c>
      <c r="BM119" s="37" t="s">
        <v>65</v>
      </c>
      <c r="BN119" s="26" t="s">
        <v>86</v>
      </c>
      <c r="BO119" s="59" t="s">
        <v>65</v>
      </c>
      <c r="BP119" s="38" t="s">
        <v>65</v>
      </c>
      <c r="BQ119" s="26" t="s">
        <v>1171</v>
      </c>
      <c r="BR119" s="26"/>
      <c r="BS119" s="26" t="s">
        <v>65</v>
      </c>
      <c r="BT119" s="26" t="s">
        <v>1171</v>
      </c>
      <c r="BU119" s="26"/>
      <c r="BV119" s="26"/>
      <c r="BW119" s="26"/>
      <c r="BX119" s="26"/>
      <c r="BZ119" s="6" t="s">
        <v>1230</v>
      </c>
      <c r="CA119" s="268" t="s">
        <v>1228</v>
      </c>
      <c r="CB119" s="299" t="s">
        <v>1242</v>
      </c>
      <c r="CC119" s="299" t="s">
        <v>1300</v>
      </c>
      <c r="CD119" s="39" t="s">
        <v>1344</v>
      </c>
      <c r="CF119" s="376" t="s">
        <v>1531</v>
      </c>
      <c r="CG119" s="374" t="s">
        <v>96</v>
      </c>
    </row>
    <row r="120" spans="1:85" ht="70" hidden="1" x14ac:dyDescent="0.2">
      <c r="A120" s="574"/>
      <c r="B120" s="26">
        <v>1</v>
      </c>
      <c r="C120" s="371">
        <v>8</v>
      </c>
      <c r="D120" s="371" t="s">
        <v>647</v>
      </c>
      <c r="E120" s="51" t="s">
        <v>724</v>
      </c>
      <c r="F120" s="37" t="s">
        <v>725</v>
      </c>
      <c r="G120" s="59" t="s">
        <v>660</v>
      </c>
      <c r="H120" s="68" t="s">
        <v>1503</v>
      </c>
      <c r="I120" s="85" t="s">
        <v>463</v>
      </c>
      <c r="J120" s="55" t="s">
        <v>55</v>
      </c>
      <c r="K120" s="37" t="s">
        <v>733</v>
      </c>
      <c r="L120" s="37"/>
      <c r="M120" s="37" t="s">
        <v>734</v>
      </c>
      <c r="N120" s="26" t="s">
        <v>58</v>
      </c>
      <c r="O120" s="26" t="s">
        <v>729</v>
      </c>
      <c r="P120" s="129">
        <v>0.63500000000000001</v>
      </c>
      <c r="Q120" s="129">
        <v>0.67</v>
      </c>
      <c r="R120" s="129">
        <v>0.7</v>
      </c>
      <c r="S120" s="129"/>
      <c r="T120" s="57" t="s">
        <v>62</v>
      </c>
      <c r="U120" s="58" t="s">
        <v>730</v>
      </c>
      <c r="V120" s="58" t="s">
        <v>718</v>
      </c>
      <c r="W120" s="58" t="s">
        <v>731</v>
      </c>
      <c r="X120" s="129" t="s">
        <v>666</v>
      </c>
      <c r="Y120" s="129" t="s">
        <v>730</v>
      </c>
      <c r="Z120" s="129" t="s">
        <v>732</v>
      </c>
      <c r="AA120" s="59"/>
      <c r="AB120" s="58" t="s">
        <v>65</v>
      </c>
      <c r="AC120" s="58" t="s">
        <v>65</v>
      </c>
      <c r="AD120" s="58" t="s">
        <v>463</v>
      </c>
      <c r="AE120" s="58"/>
      <c r="AF120" s="69"/>
      <c r="AG120" s="69"/>
      <c r="AH120" s="69"/>
      <c r="AI120" s="69"/>
      <c r="AJ120" s="69"/>
      <c r="AK120" s="69"/>
      <c r="AL120" s="69"/>
      <c r="AM120" s="69"/>
      <c r="AN120" s="69"/>
      <c r="AO120" s="69"/>
      <c r="AP120" s="69"/>
      <c r="AQ120" s="194"/>
      <c r="AR120" s="194"/>
      <c r="AS120" s="195">
        <v>0.60499999999999998</v>
      </c>
      <c r="AT120" s="57">
        <v>0.63500000000000001</v>
      </c>
      <c r="AU120" s="59">
        <v>0.65100000000000002</v>
      </c>
      <c r="AV120" s="59"/>
      <c r="AW120" s="41" t="s">
        <v>65</v>
      </c>
      <c r="AX120" s="41" t="s">
        <v>65</v>
      </c>
      <c r="AY120" s="41" t="s">
        <v>62</v>
      </c>
      <c r="AZ120" s="41"/>
      <c r="BA120" s="41"/>
      <c r="BB120" s="40">
        <v>2</v>
      </c>
      <c r="BC120" s="42">
        <f t="shared" si="1"/>
        <v>2</v>
      </c>
      <c r="BD120" s="26"/>
      <c r="BE120" s="26"/>
      <c r="BF120" s="26"/>
      <c r="BG120" s="26"/>
      <c r="BH120" s="26"/>
      <c r="BI120" s="26"/>
      <c r="BJ120" s="41" t="s">
        <v>65</v>
      </c>
      <c r="BK120" s="37" t="s">
        <v>65</v>
      </c>
      <c r="BL120" s="37" t="s">
        <v>65</v>
      </c>
      <c r="BM120" s="37" t="s">
        <v>65</v>
      </c>
      <c r="BN120" s="26" t="s">
        <v>86</v>
      </c>
      <c r="BO120" s="59" t="s">
        <v>65</v>
      </c>
      <c r="BP120" s="38" t="s">
        <v>65</v>
      </c>
      <c r="BQ120" s="26" t="s">
        <v>1172</v>
      </c>
      <c r="BR120" s="26"/>
      <c r="BS120" s="26" t="s">
        <v>65</v>
      </c>
      <c r="BT120" s="26" t="s">
        <v>1172</v>
      </c>
      <c r="BU120" s="26"/>
      <c r="BV120" s="26"/>
      <c r="BW120" s="26"/>
      <c r="BX120" s="26"/>
      <c r="BZ120" s="6" t="s">
        <v>1230</v>
      </c>
      <c r="CA120" s="268" t="s">
        <v>1228</v>
      </c>
      <c r="CB120" s="299" t="s">
        <v>1242</v>
      </c>
      <c r="CC120" s="299" t="s">
        <v>1300</v>
      </c>
      <c r="CD120" s="39" t="s">
        <v>1344</v>
      </c>
      <c r="CF120" s="376" t="s">
        <v>1531</v>
      </c>
      <c r="CG120" s="374" t="s">
        <v>96</v>
      </c>
    </row>
    <row r="121" spans="1:85" ht="52" hidden="1" x14ac:dyDescent="0.2">
      <c r="A121" s="369"/>
      <c r="B121" s="26"/>
      <c r="C121" s="371">
        <v>9</v>
      </c>
      <c r="D121" s="371" t="s">
        <v>735</v>
      </c>
      <c r="E121" s="139" t="s">
        <v>779</v>
      </c>
      <c r="F121" s="37" t="s">
        <v>780</v>
      </c>
      <c r="G121" s="29" t="s">
        <v>432</v>
      </c>
      <c r="H121" s="30" t="s">
        <v>189</v>
      </c>
      <c r="I121" s="31" t="s">
        <v>129</v>
      </c>
      <c r="J121" s="32" t="s">
        <v>787</v>
      </c>
      <c r="K121" s="33" t="s">
        <v>1448</v>
      </c>
      <c r="L121" s="33"/>
      <c r="M121" s="33" t="s">
        <v>789</v>
      </c>
      <c r="N121" s="33" t="s">
        <v>58</v>
      </c>
      <c r="O121" s="35" t="s">
        <v>83</v>
      </c>
      <c r="P121" s="29" t="s">
        <v>790</v>
      </c>
      <c r="Q121" s="39" t="s">
        <v>791</v>
      </c>
      <c r="R121" s="62">
        <v>1</v>
      </c>
      <c r="S121" s="62"/>
      <c r="T121" s="39" t="s">
        <v>65</v>
      </c>
      <c r="U121" s="31" t="s">
        <v>54</v>
      </c>
      <c r="V121" s="37" t="s">
        <v>533</v>
      </c>
      <c r="W121" s="29" t="s">
        <v>432</v>
      </c>
      <c r="X121" s="29"/>
      <c r="Y121" s="29"/>
      <c r="Z121" s="29"/>
      <c r="AA121" s="29"/>
      <c r="AB121" s="37" t="s">
        <v>65</v>
      </c>
      <c r="AC121" s="37" t="s">
        <v>65</v>
      </c>
      <c r="AD121" s="37" t="s">
        <v>54</v>
      </c>
      <c r="AE121" s="37"/>
      <c r="AF121" s="37"/>
      <c r="AG121" s="37"/>
      <c r="AH121" s="37"/>
      <c r="AI121" s="37"/>
      <c r="AK121" s="312"/>
      <c r="AL121" s="45">
        <v>0.17100000000000001</v>
      </c>
      <c r="AM121" s="37" t="s">
        <v>1320</v>
      </c>
      <c r="AN121" s="45">
        <v>0.15</v>
      </c>
      <c r="AO121" s="45">
        <v>0.193</v>
      </c>
      <c r="AP121" s="45">
        <v>0.23400000000000001</v>
      </c>
      <c r="AQ121" s="45">
        <v>0.32100000000000001</v>
      </c>
      <c r="AR121" s="45">
        <v>0.35699999999999998</v>
      </c>
      <c r="AS121" s="45">
        <v>0.38</v>
      </c>
      <c r="AT121" s="45">
        <v>0.41799999999999998</v>
      </c>
      <c r="AU121" s="45">
        <v>0.45800000000000002</v>
      </c>
      <c r="AW121" s="37" t="s">
        <v>769</v>
      </c>
      <c r="AX121" s="37" t="s">
        <v>769</v>
      </c>
      <c r="AY121" s="37" t="s">
        <v>62</v>
      </c>
      <c r="BA121" s="37" t="s">
        <v>1449</v>
      </c>
      <c r="BB121" s="40">
        <v>1</v>
      </c>
      <c r="BC121" s="42">
        <f>IF(BJ121="Sí",2,IF(BJ121="Parcialmente",1,IF(BJ121="No",0,-1)))</f>
        <v>2</v>
      </c>
      <c r="BD121" s="26"/>
      <c r="BE121" s="26"/>
      <c r="BF121" s="26"/>
      <c r="BG121" s="26"/>
      <c r="BH121" s="26"/>
      <c r="BI121" s="26"/>
      <c r="BJ121" s="37" t="s">
        <v>769</v>
      </c>
      <c r="BK121" s="37" t="s">
        <v>65</v>
      </c>
      <c r="BL121" s="37" t="s">
        <v>65</v>
      </c>
      <c r="BM121" s="37" t="s">
        <v>65</v>
      </c>
      <c r="BN121" s="37" t="s">
        <v>62</v>
      </c>
      <c r="BO121" s="37" t="s">
        <v>65</v>
      </c>
      <c r="BP121" s="38" t="s">
        <v>65</v>
      </c>
      <c r="BQ121" s="26" t="s">
        <v>1180</v>
      </c>
      <c r="BR121" s="26"/>
      <c r="BS121" s="26" t="s">
        <v>65</v>
      </c>
      <c r="BT121" s="26" t="s">
        <v>1180</v>
      </c>
      <c r="BU121" s="26"/>
      <c r="BV121" s="26"/>
      <c r="BW121" s="26"/>
      <c r="BX121" s="26"/>
      <c r="BZ121" s="6" t="s">
        <v>1225</v>
      </c>
      <c r="CA121" s="268" t="s">
        <v>1228</v>
      </c>
      <c r="CB121" s="26" t="s">
        <v>1267</v>
      </c>
      <c r="CC121" s="26" t="s">
        <v>1303</v>
      </c>
      <c r="CD121" s="37" t="s">
        <v>1339</v>
      </c>
      <c r="CE121" s="309"/>
      <c r="CF121" s="37" t="s">
        <v>1532</v>
      </c>
      <c r="CG121" s="43"/>
    </row>
    <row r="122" spans="1:85" ht="78" hidden="1" x14ac:dyDescent="0.2">
      <c r="A122" s="571">
        <v>9</v>
      </c>
      <c r="B122" s="37">
        <v>1</v>
      </c>
      <c r="C122" s="371">
        <v>9</v>
      </c>
      <c r="D122" s="371" t="s">
        <v>735</v>
      </c>
      <c r="E122" s="101" t="s">
        <v>736</v>
      </c>
      <c r="F122" s="37" t="s">
        <v>737</v>
      </c>
      <c r="G122" s="29" t="s">
        <v>285</v>
      </c>
      <c r="H122" s="30" t="s">
        <v>189</v>
      </c>
      <c r="I122" s="31" t="s">
        <v>721</v>
      </c>
      <c r="J122" s="55" t="s">
        <v>55</v>
      </c>
      <c r="K122" s="37" t="s">
        <v>738</v>
      </c>
      <c r="L122" s="37"/>
      <c r="M122" s="69" t="s">
        <v>739</v>
      </c>
      <c r="N122" s="69" t="s">
        <v>740</v>
      </c>
      <c r="O122" s="69" t="s">
        <v>741</v>
      </c>
      <c r="P122" s="130" t="s">
        <v>742</v>
      </c>
      <c r="Q122" s="190" t="s">
        <v>743</v>
      </c>
      <c r="R122" s="130" t="s">
        <v>744</v>
      </c>
      <c r="S122" s="130"/>
      <c r="T122" s="39" t="s">
        <v>62</v>
      </c>
      <c r="U122" s="37" t="s">
        <v>741</v>
      </c>
      <c r="V122" s="58" t="s">
        <v>290</v>
      </c>
      <c r="W122" s="29" t="s">
        <v>291</v>
      </c>
      <c r="X122" s="29"/>
      <c r="Y122" s="29"/>
      <c r="Z122" s="29"/>
      <c r="AA122" s="29"/>
      <c r="AB122" s="37" t="s">
        <v>65</v>
      </c>
      <c r="AC122" s="37" t="s">
        <v>65</v>
      </c>
      <c r="AD122" s="37"/>
      <c r="AE122" s="196"/>
      <c r="AF122" s="197">
        <v>380707</v>
      </c>
      <c r="AG122" s="197">
        <v>673631</v>
      </c>
      <c r="AH122" s="197">
        <v>751269</v>
      </c>
      <c r="AI122" s="197">
        <v>881962</v>
      </c>
      <c r="AJ122" s="197">
        <v>981475</v>
      </c>
      <c r="AK122" s="197">
        <v>1210624</v>
      </c>
      <c r="AL122" s="197">
        <v>1357680</v>
      </c>
      <c r="AM122" s="197">
        <v>1473193</v>
      </c>
      <c r="AN122" s="197">
        <v>1671129</v>
      </c>
      <c r="AO122" s="197">
        <v>1954575</v>
      </c>
      <c r="AP122" s="197">
        <v>2157053</v>
      </c>
      <c r="AQ122" s="197">
        <v>2390753</v>
      </c>
      <c r="AR122" s="197">
        <v>3024264</v>
      </c>
      <c r="AS122" s="197">
        <v>3849422</v>
      </c>
      <c r="AT122" s="197">
        <v>3935396</v>
      </c>
      <c r="AU122" s="37"/>
      <c r="AV122" s="32"/>
      <c r="AW122" s="32" t="s">
        <v>65</v>
      </c>
      <c r="AX122" s="32" t="s">
        <v>65</v>
      </c>
      <c r="AY122" s="32" t="s">
        <v>62</v>
      </c>
      <c r="AZ122" s="37"/>
      <c r="BA122" s="37"/>
      <c r="BB122" s="77">
        <v>1</v>
      </c>
      <c r="BC122" s="42">
        <f t="shared" si="1"/>
        <v>2</v>
      </c>
      <c r="BD122" s="137"/>
      <c r="BE122" s="137"/>
      <c r="BF122" s="137"/>
      <c r="BG122" s="137"/>
      <c r="BH122" s="137"/>
      <c r="BI122" s="26" t="s">
        <v>745</v>
      </c>
      <c r="BJ122" s="37" t="s">
        <v>65</v>
      </c>
      <c r="BK122" s="37" t="s">
        <v>65</v>
      </c>
      <c r="BL122" s="37" t="s">
        <v>65</v>
      </c>
      <c r="BM122" s="37" t="s">
        <v>65</v>
      </c>
      <c r="BN122" s="26" t="s">
        <v>86</v>
      </c>
      <c r="BO122" s="37" t="s">
        <v>65</v>
      </c>
      <c r="BP122" s="67"/>
      <c r="BQ122" s="26" t="s">
        <v>1173</v>
      </c>
      <c r="BR122" s="26"/>
      <c r="BS122" s="26" t="s">
        <v>65</v>
      </c>
      <c r="BT122" s="26" t="s">
        <v>1173</v>
      </c>
      <c r="BU122" s="26"/>
      <c r="BV122" s="26"/>
      <c r="BW122" s="26"/>
      <c r="BX122" s="26"/>
      <c r="BZ122" s="6" t="s">
        <v>1230</v>
      </c>
      <c r="CA122" s="268" t="s">
        <v>1228</v>
      </c>
      <c r="CB122" s="292" t="s">
        <v>1262</v>
      </c>
      <c r="CC122" s="276" t="s">
        <v>1301</v>
      </c>
      <c r="CD122" s="130" t="s">
        <v>1391</v>
      </c>
      <c r="CE122" s="268" t="s">
        <v>1220</v>
      </c>
      <c r="CF122" s="37" t="s">
        <v>1532</v>
      </c>
      <c r="CG122" s="43"/>
    </row>
    <row r="123" spans="1:85" ht="91" hidden="1" x14ac:dyDescent="0.2">
      <c r="A123" s="571"/>
      <c r="B123" s="37">
        <v>1</v>
      </c>
      <c r="C123" s="371">
        <v>9</v>
      </c>
      <c r="D123" s="371" t="s">
        <v>735</v>
      </c>
      <c r="E123" s="190" t="s">
        <v>746</v>
      </c>
      <c r="F123" s="37" t="s">
        <v>747</v>
      </c>
      <c r="G123" s="29" t="s">
        <v>669</v>
      </c>
      <c r="H123" s="30" t="s">
        <v>189</v>
      </c>
      <c r="I123" s="31" t="s">
        <v>129</v>
      </c>
      <c r="J123" s="32" t="s">
        <v>55</v>
      </c>
      <c r="K123" s="37" t="s">
        <v>748</v>
      </c>
      <c r="L123" s="37"/>
      <c r="M123" s="33" t="s">
        <v>749</v>
      </c>
      <c r="N123" s="33" t="s">
        <v>750</v>
      </c>
      <c r="O123" s="37" t="s">
        <v>664</v>
      </c>
      <c r="P123" s="197">
        <v>58783000</v>
      </c>
      <c r="Q123" s="197">
        <v>63630515</v>
      </c>
      <c r="R123" s="197">
        <v>103597983</v>
      </c>
      <c r="S123" s="197"/>
      <c r="T123" s="39" t="s">
        <v>62</v>
      </c>
      <c r="U123" s="31" t="s">
        <v>54</v>
      </c>
      <c r="V123" s="37" t="s">
        <v>665</v>
      </c>
      <c r="W123" s="29" t="s">
        <v>719</v>
      </c>
      <c r="X123" s="29"/>
      <c r="Y123" s="29"/>
      <c r="Z123" s="29"/>
      <c r="AA123" s="29"/>
      <c r="AB123" s="37" t="s">
        <v>62</v>
      </c>
      <c r="AC123" s="37" t="s">
        <v>62</v>
      </c>
      <c r="AD123" s="37"/>
      <c r="AE123" s="37"/>
      <c r="AF123" s="108"/>
      <c r="AG123" s="108"/>
      <c r="AH123" s="108"/>
      <c r="AI123" s="108"/>
      <c r="AJ123" s="108"/>
      <c r="AK123" s="108"/>
      <c r="AL123" s="108"/>
      <c r="AM123" s="108"/>
      <c r="AN123" s="108"/>
      <c r="AO123" s="108"/>
      <c r="AP123" s="198"/>
      <c r="AQ123" s="108"/>
      <c r="AR123" s="108"/>
      <c r="AS123" s="108"/>
      <c r="AT123" s="108"/>
      <c r="AU123" s="37"/>
      <c r="AV123" s="37"/>
      <c r="AW123" s="37" t="s">
        <v>65</v>
      </c>
      <c r="AX123" s="37" t="s">
        <v>65</v>
      </c>
      <c r="AY123" s="37" t="s">
        <v>65</v>
      </c>
      <c r="AZ123" s="37" t="s">
        <v>1331</v>
      </c>
      <c r="BA123" s="37"/>
      <c r="BB123" s="40">
        <v>1</v>
      </c>
      <c r="BC123" s="42">
        <f t="shared" si="1"/>
        <v>1</v>
      </c>
      <c r="BD123" s="50"/>
      <c r="BE123" s="50"/>
      <c r="BF123" s="50"/>
      <c r="BG123" s="50"/>
      <c r="BH123" s="50"/>
      <c r="BI123" s="50"/>
      <c r="BJ123" s="37" t="s">
        <v>367</v>
      </c>
      <c r="BK123" s="37" t="s">
        <v>62</v>
      </c>
      <c r="BL123" s="37" t="s">
        <v>62</v>
      </c>
      <c r="BM123" s="287" t="s">
        <v>62</v>
      </c>
      <c r="BN123" s="37" t="s">
        <v>62</v>
      </c>
      <c r="BO123" s="37" t="s">
        <v>65</v>
      </c>
      <c r="BP123" s="67"/>
      <c r="BQ123" s="26" t="s">
        <v>1174</v>
      </c>
      <c r="BR123" s="26" t="s">
        <v>55</v>
      </c>
      <c r="BS123" s="26" t="s">
        <v>62</v>
      </c>
      <c r="BT123" s="26" t="e">
        <v>#N/A</v>
      </c>
      <c r="BU123" s="26"/>
      <c r="BV123" s="26"/>
      <c r="BW123" s="26">
        <v>1</v>
      </c>
      <c r="BX123" s="26"/>
      <c r="BY123" s="37" t="s">
        <v>1220</v>
      </c>
      <c r="BZ123" s="6" t="s">
        <v>1230</v>
      </c>
      <c r="CA123" s="268" t="s">
        <v>1228</v>
      </c>
      <c r="CB123" s="130" t="s">
        <v>1262</v>
      </c>
      <c r="CC123" s="276" t="s">
        <v>1301</v>
      </c>
      <c r="CD123" s="130" t="s">
        <v>1392</v>
      </c>
      <c r="CE123" s="268" t="s">
        <v>1220</v>
      </c>
      <c r="CF123" s="37" t="s">
        <v>1532</v>
      </c>
      <c r="CG123" s="43"/>
    </row>
    <row r="124" spans="1:85" ht="91" hidden="1" x14ac:dyDescent="0.2">
      <c r="A124" s="571"/>
      <c r="B124" s="37">
        <v>1</v>
      </c>
      <c r="C124" s="371">
        <v>9</v>
      </c>
      <c r="D124" s="371" t="s">
        <v>735</v>
      </c>
      <c r="E124" s="190" t="s">
        <v>746</v>
      </c>
      <c r="F124" s="37" t="s">
        <v>747</v>
      </c>
      <c r="G124" s="29" t="s">
        <v>669</v>
      </c>
      <c r="H124" s="30" t="s">
        <v>189</v>
      </c>
      <c r="I124" s="31" t="s">
        <v>129</v>
      </c>
      <c r="J124" s="32" t="s">
        <v>55</v>
      </c>
      <c r="K124" s="37" t="s">
        <v>751</v>
      </c>
      <c r="L124" s="37"/>
      <c r="M124" s="199" t="s">
        <v>752</v>
      </c>
      <c r="N124" s="132" t="s">
        <v>753</v>
      </c>
      <c r="O124" s="37" t="s">
        <v>754</v>
      </c>
      <c r="P124" s="197">
        <v>2608391</v>
      </c>
      <c r="Q124" s="197">
        <v>2684485</v>
      </c>
      <c r="R124" s="197">
        <v>4062666</v>
      </c>
      <c r="S124" s="197"/>
      <c r="T124" s="39" t="s">
        <v>62</v>
      </c>
      <c r="U124" s="31" t="s">
        <v>54</v>
      </c>
      <c r="V124" s="37" t="s">
        <v>665</v>
      </c>
      <c r="W124" s="29" t="s">
        <v>102</v>
      </c>
      <c r="X124" s="37"/>
      <c r="Y124" s="37"/>
      <c r="Z124" s="37"/>
      <c r="AA124" s="37"/>
      <c r="AB124" s="37" t="s">
        <v>62</v>
      </c>
      <c r="AC124" s="37" t="s">
        <v>62</v>
      </c>
      <c r="AD124" s="37"/>
      <c r="AE124" s="37"/>
      <c r="AF124" s="88"/>
      <c r="AG124" s="88"/>
      <c r="AH124" s="88"/>
      <c r="AI124" s="88"/>
      <c r="AJ124" s="88"/>
      <c r="AK124" s="88"/>
      <c r="AL124" s="88"/>
      <c r="AM124" s="88"/>
      <c r="AN124" s="88"/>
      <c r="AO124" s="88"/>
      <c r="AP124" s="88"/>
      <c r="AQ124" s="88"/>
      <c r="AR124" s="88"/>
      <c r="AS124" s="88"/>
      <c r="AT124" s="88"/>
      <c r="AU124" s="88"/>
      <c r="AV124" s="88"/>
      <c r="AW124" s="37" t="s">
        <v>65</v>
      </c>
      <c r="AX124" s="37" t="s">
        <v>65</v>
      </c>
      <c r="AY124" s="37" t="s">
        <v>65</v>
      </c>
      <c r="AZ124" s="37" t="s">
        <v>1333</v>
      </c>
      <c r="BA124" s="37"/>
      <c r="BB124" s="40">
        <v>1</v>
      </c>
      <c r="BC124" s="42">
        <f t="shared" si="1"/>
        <v>1</v>
      </c>
      <c r="BD124" s="50"/>
      <c r="BE124" s="50"/>
      <c r="BF124" s="50"/>
      <c r="BG124" s="50"/>
      <c r="BH124" s="50"/>
      <c r="BI124" s="50"/>
      <c r="BJ124" s="37" t="s">
        <v>367</v>
      </c>
      <c r="BK124" s="37" t="s">
        <v>62</v>
      </c>
      <c r="BL124" s="37" t="s">
        <v>62</v>
      </c>
      <c r="BM124" s="287" t="s">
        <v>62</v>
      </c>
      <c r="BN124" s="37" t="s">
        <v>62</v>
      </c>
      <c r="BO124" s="37" t="s">
        <v>65</v>
      </c>
      <c r="BP124" s="67"/>
      <c r="BQ124" s="26" t="s">
        <v>1175</v>
      </c>
      <c r="BR124" s="26" t="s">
        <v>55</v>
      </c>
      <c r="BS124" s="26" t="s">
        <v>62</v>
      </c>
      <c r="BT124" s="26" t="e">
        <v>#N/A</v>
      </c>
      <c r="BU124" s="26"/>
      <c r="BV124" s="26"/>
      <c r="BW124" s="26">
        <v>1</v>
      </c>
      <c r="BX124" s="26"/>
      <c r="BY124" s="37" t="s">
        <v>1220</v>
      </c>
      <c r="BZ124" s="6" t="s">
        <v>1230</v>
      </c>
      <c r="CA124" s="268" t="s">
        <v>1228</v>
      </c>
      <c r="CB124" s="197" t="s">
        <v>1263</v>
      </c>
      <c r="CC124" s="276" t="s">
        <v>1301</v>
      </c>
      <c r="CD124" s="130" t="s">
        <v>1332</v>
      </c>
      <c r="CE124" s="268" t="s">
        <v>1220</v>
      </c>
      <c r="CF124" s="37" t="s">
        <v>1532</v>
      </c>
      <c r="CG124" s="43"/>
    </row>
    <row r="125" spans="1:85" ht="130" hidden="1" x14ac:dyDescent="0.2">
      <c r="A125" s="571"/>
      <c r="B125" s="37">
        <v>1</v>
      </c>
      <c r="C125" s="371">
        <v>9</v>
      </c>
      <c r="D125" s="371" t="s">
        <v>735</v>
      </c>
      <c r="E125" s="27" t="s">
        <v>755</v>
      </c>
      <c r="F125" s="27" t="s">
        <v>756</v>
      </c>
      <c r="G125" s="30" t="s">
        <v>681</v>
      </c>
      <c r="H125" s="30" t="s">
        <v>1328</v>
      </c>
      <c r="I125" s="31" t="s">
        <v>110</v>
      </c>
      <c r="J125" s="32" t="s">
        <v>55</v>
      </c>
      <c r="K125" s="37" t="s">
        <v>757</v>
      </c>
      <c r="L125" s="37"/>
      <c r="M125" s="37" t="s">
        <v>758</v>
      </c>
      <c r="N125" s="37" t="s">
        <v>759</v>
      </c>
      <c r="O125" s="37" t="s">
        <v>1319</v>
      </c>
      <c r="P125" s="37">
        <v>0.67</v>
      </c>
      <c r="Q125" s="37">
        <v>0.71</v>
      </c>
      <c r="R125" s="37">
        <v>0.86</v>
      </c>
      <c r="S125" s="37" t="s">
        <v>1433</v>
      </c>
      <c r="T125" s="39" t="s">
        <v>62</v>
      </c>
      <c r="U125" s="200" t="s">
        <v>54</v>
      </c>
      <c r="V125" s="37" t="s">
        <v>136</v>
      </c>
      <c r="W125" s="29" t="s">
        <v>118</v>
      </c>
      <c r="X125" s="29" t="s">
        <v>621</v>
      </c>
      <c r="Y125" s="29" t="s">
        <v>620</v>
      </c>
      <c r="Z125" s="29" t="s">
        <v>719</v>
      </c>
      <c r="AA125" s="29"/>
      <c r="AB125" s="37" t="s">
        <v>65</v>
      </c>
      <c r="AC125" s="37" t="s">
        <v>65</v>
      </c>
      <c r="AD125" s="37"/>
      <c r="AE125" s="83">
        <v>0.68769847879697155</v>
      </c>
      <c r="AF125" s="83">
        <v>0.64052057343387325</v>
      </c>
      <c r="AG125" s="83">
        <v>0.64156617569050445</v>
      </c>
      <c r="AH125" s="83">
        <v>0.63475583608973485</v>
      </c>
      <c r="AI125" s="83">
        <v>0.64551606670672634</v>
      </c>
      <c r="AJ125" s="83">
        <v>0.60751394221538602</v>
      </c>
      <c r="AK125" s="83">
        <v>0.61415411391466834</v>
      </c>
      <c r="AL125" s="83">
        <v>0.58981915252407036</v>
      </c>
      <c r="AM125" s="83">
        <v>0.74692888296165305</v>
      </c>
      <c r="AN125" s="83">
        <v>0.59992082140035941</v>
      </c>
      <c r="AO125" s="83">
        <v>0.59583864409760778</v>
      </c>
      <c r="AP125" s="83">
        <v>0.57945778234553913</v>
      </c>
      <c r="AQ125" s="83">
        <v>0.61105480292658232</v>
      </c>
      <c r="AR125" s="99">
        <v>0.60691552130223181</v>
      </c>
      <c r="AS125" s="99">
        <v>0.62397683956673822</v>
      </c>
      <c r="AT125" s="83">
        <v>0.67240854144039397</v>
      </c>
      <c r="AU125" s="83" t="s">
        <v>1426</v>
      </c>
      <c r="AV125" s="83" t="s">
        <v>1427</v>
      </c>
      <c r="AW125" s="26" t="s">
        <v>62</v>
      </c>
      <c r="AX125" s="37" t="s">
        <v>65</v>
      </c>
      <c r="AY125" s="37" t="s">
        <v>65</v>
      </c>
      <c r="AZ125" s="37" t="s">
        <v>1329</v>
      </c>
      <c r="BA125" s="37" t="s">
        <v>1382</v>
      </c>
      <c r="BB125" s="40">
        <v>1</v>
      </c>
      <c r="BC125" s="42">
        <f t="shared" si="1"/>
        <v>2</v>
      </c>
      <c r="BD125" s="137"/>
      <c r="BE125" s="137"/>
      <c r="BF125" s="137"/>
      <c r="BG125" s="137"/>
      <c r="BH125" s="137"/>
      <c r="BI125" s="26"/>
      <c r="BJ125" s="37" t="s">
        <v>65</v>
      </c>
      <c r="BK125" s="37" t="s">
        <v>65</v>
      </c>
      <c r="BL125" s="37" t="s">
        <v>62</v>
      </c>
      <c r="BM125" s="287" t="s">
        <v>62</v>
      </c>
      <c r="BN125" s="37" t="s">
        <v>62</v>
      </c>
      <c r="BO125" s="37" t="s">
        <v>65</v>
      </c>
      <c r="BP125" s="67"/>
      <c r="BQ125" s="26" t="s">
        <v>1176</v>
      </c>
      <c r="BR125" s="26" t="s">
        <v>55</v>
      </c>
      <c r="BS125" s="26" t="s">
        <v>62</v>
      </c>
      <c r="BT125" s="26" t="e">
        <v>#N/A</v>
      </c>
      <c r="BU125" s="26"/>
      <c r="BV125" s="26"/>
      <c r="BW125" s="26">
        <v>1</v>
      </c>
      <c r="BX125" s="26"/>
      <c r="BY125" s="37" t="s">
        <v>1220</v>
      </c>
      <c r="BZ125" s="6" t="s">
        <v>1230</v>
      </c>
      <c r="CA125" s="268" t="s">
        <v>1228</v>
      </c>
      <c r="CB125" s="37" t="s">
        <v>1264</v>
      </c>
      <c r="CC125" s="37" t="s">
        <v>1264</v>
      </c>
      <c r="CD125" s="279" t="s">
        <v>1428</v>
      </c>
      <c r="CE125" s="311" t="s">
        <v>1220</v>
      </c>
      <c r="CF125" s="37" t="s">
        <v>1532</v>
      </c>
      <c r="CG125" s="43"/>
    </row>
    <row r="126" spans="1:85" ht="91" hidden="1" x14ac:dyDescent="0.2">
      <c r="A126" s="571"/>
      <c r="B126" s="37"/>
      <c r="C126" s="371">
        <v>9</v>
      </c>
      <c r="D126" s="371" t="s">
        <v>735</v>
      </c>
      <c r="E126" s="201" t="s">
        <v>761</v>
      </c>
      <c r="F126" s="37" t="s">
        <v>762</v>
      </c>
      <c r="G126" s="29" t="s">
        <v>763</v>
      </c>
      <c r="H126" s="30" t="s">
        <v>764</v>
      </c>
      <c r="I126" s="31" t="s">
        <v>54</v>
      </c>
      <c r="J126" s="32" t="s">
        <v>55</v>
      </c>
      <c r="K126" s="33" t="s">
        <v>765</v>
      </c>
      <c r="L126" s="33"/>
      <c r="M126" s="37" t="s">
        <v>766</v>
      </c>
      <c r="N126" s="37" t="s">
        <v>58</v>
      </c>
      <c r="O126" s="37" t="s">
        <v>767</v>
      </c>
      <c r="P126" s="29">
        <v>2.8999999999999998E-3</v>
      </c>
      <c r="Q126" s="29">
        <v>2.8999999999999998E-3</v>
      </c>
      <c r="R126" s="29">
        <v>8.3999999999999995E-3</v>
      </c>
      <c r="S126" s="29" t="s">
        <v>1433</v>
      </c>
      <c r="T126" s="29" t="s">
        <v>62</v>
      </c>
      <c r="U126" s="37" t="s">
        <v>768</v>
      </c>
      <c r="V126" s="37" t="s">
        <v>718</v>
      </c>
      <c r="W126" s="202" t="s">
        <v>763</v>
      </c>
      <c r="X126" s="33"/>
      <c r="Y126" s="33"/>
      <c r="Z126" s="33"/>
      <c r="AA126" s="33"/>
      <c r="AB126" s="37" t="s">
        <v>65</v>
      </c>
      <c r="AC126" s="37" t="s">
        <v>65</v>
      </c>
      <c r="AD126" s="37" t="s">
        <v>463</v>
      </c>
      <c r="AE126" s="37"/>
      <c r="AF126" s="37"/>
      <c r="AG126" s="37"/>
      <c r="AH126" s="37"/>
      <c r="AI126" s="37"/>
      <c r="AJ126" s="96">
        <v>1.5299999999999999E-3</v>
      </c>
      <c r="AK126" s="96">
        <v>1.49E-3</v>
      </c>
      <c r="AL126" s="96">
        <v>1.7700000000000001E-3</v>
      </c>
      <c r="AM126" s="96">
        <v>1.9300000000000001E-3</v>
      </c>
      <c r="AN126" s="96">
        <v>1.9E-3</v>
      </c>
      <c r="AO126" s="96">
        <v>1.89E-3</v>
      </c>
      <c r="AP126" s="96">
        <v>2.0300000000000001E-3</v>
      </c>
      <c r="AQ126" s="96">
        <v>2.1900000000000001E-3</v>
      </c>
      <c r="AR126" s="96">
        <v>2.8E-3</v>
      </c>
      <c r="AS126" s="96">
        <v>3.0000000000000001E-3</v>
      </c>
      <c r="AT126" s="96">
        <v>2.8999999999999998E-3</v>
      </c>
      <c r="AU126" s="96">
        <v>2.7000000000000001E-3</v>
      </c>
      <c r="AV126" s="32"/>
      <c r="AW126" s="32" t="s">
        <v>769</v>
      </c>
      <c r="AX126" s="32" t="s">
        <v>769</v>
      </c>
      <c r="AY126" s="32" t="s">
        <v>65</v>
      </c>
      <c r="AZ126" s="37" t="s">
        <v>1334</v>
      </c>
      <c r="BA126" s="324" t="s">
        <v>1443</v>
      </c>
      <c r="BB126" s="40">
        <v>1</v>
      </c>
      <c r="BC126" s="42">
        <f t="shared" si="1"/>
        <v>1</v>
      </c>
      <c r="BD126" s="26"/>
      <c r="BE126" s="26"/>
      <c r="BF126" s="26"/>
      <c r="BG126" s="26"/>
      <c r="BH126" s="26"/>
      <c r="BI126" s="26"/>
      <c r="BJ126" s="37" t="s">
        <v>367</v>
      </c>
      <c r="BK126" s="37" t="s">
        <v>62</v>
      </c>
      <c r="BL126" s="37" t="s">
        <v>62</v>
      </c>
      <c r="BM126" s="287" t="s">
        <v>62</v>
      </c>
      <c r="BN126" s="83" t="s">
        <v>86</v>
      </c>
      <c r="BO126" s="37" t="s">
        <v>65</v>
      </c>
      <c r="BP126" s="38" t="s">
        <v>65</v>
      </c>
      <c r="BQ126" s="153" t="s">
        <v>1231</v>
      </c>
      <c r="BR126" s="26"/>
      <c r="BS126" s="26" t="s">
        <v>65</v>
      </c>
      <c r="BT126" s="26" t="s">
        <v>1177</v>
      </c>
      <c r="BU126" s="26"/>
      <c r="BV126" s="26"/>
      <c r="BW126" s="26"/>
      <c r="BX126" s="26"/>
      <c r="BZ126" s="6" t="s">
        <v>1230</v>
      </c>
      <c r="CA126" s="271" t="s">
        <v>1227</v>
      </c>
      <c r="CB126" s="29" t="s">
        <v>1265</v>
      </c>
      <c r="CC126" s="29" t="s">
        <v>1302</v>
      </c>
      <c r="CD126" s="37" t="s">
        <v>1335</v>
      </c>
      <c r="CE126" s="268" t="s">
        <v>1220</v>
      </c>
      <c r="CF126" s="37" t="s">
        <v>1528</v>
      </c>
      <c r="CG126" s="43"/>
    </row>
    <row r="127" spans="1:85" ht="91" hidden="1" x14ac:dyDescent="0.2">
      <c r="A127" s="571"/>
      <c r="B127" s="37">
        <v>1</v>
      </c>
      <c r="C127" s="371">
        <v>9</v>
      </c>
      <c r="D127" s="371" t="s">
        <v>735</v>
      </c>
      <c r="E127" s="201" t="s">
        <v>761</v>
      </c>
      <c r="F127" s="37" t="s">
        <v>762</v>
      </c>
      <c r="G127" s="29" t="s">
        <v>763</v>
      </c>
      <c r="H127" s="30" t="s">
        <v>764</v>
      </c>
      <c r="I127" s="31" t="s">
        <v>463</v>
      </c>
      <c r="J127" s="32" t="s">
        <v>55</v>
      </c>
      <c r="K127" s="33" t="s">
        <v>770</v>
      </c>
      <c r="L127" s="33"/>
      <c r="M127" s="33" t="s">
        <v>771</v>
      </c>
      <c r="N127" s="33" t="s">
        <v>772</v>
      </c>
      <c r="O127" s="37" t="s">
        <v>767</v>
      </c>
      <c r="P127" s="37">
        <v>5</v>
      </c>
      <c r="Q127" s="37">
        <v>9</v>
      </c>
      <c r="R127" s="37">
        <v>30</v>
      </c>
      <c r="S127" s="37"/>
      <c r="T127" s="39" t="s">
        <v>62</v>
      </c>
      <c r="U127" s="31" t="s">
        <v>773</v>
      </c>
      <c r="V127" s="37" t="s">
        <v>718</v>
      </c>
      <c r="W127" s="29" t="s">
        <v>763</v>
      </c>
      <c r="X127" s="29"/>
      <c r="Y127" s="29"/>
      <c r="Z127" s="29"/>
      <c r="AA127" s="29"/>
      <c r="AB127" s="37" t="s">
        <v>65</v>
      </c>
      <c r="AC127" s="37" t="s">
        <v>65</v>
      </c>
      <c r="AD127" s="37" t="s">
        <v>463</v>
      </c>
      <c r="AE127" s="37"/>
      <c r="AF127" s="37"/>
      <c r="AG127" s="37"/>
      <c r="AH127" s="37"/>
      <c r="AI127" s="37"/>
      <c r="AJ127" s="38">
        <v>2.3083061341813225</v>
      </c>
      <c r="AK127" s="38">
        <v>3.2023255057439579</v>
      </c>
      <c r="AL127" s="38">
        <v>2.6179840616675025</v>
      </c>
      <c r="AM127" s="38">
        <v>2.5646132370892478</v>
      </c>
      <c r="AN127" s="38">
        <v>2.7790850593897147</v>
      </c>
      <c r="AO127" s="38">
        <v>2.7027274079235708</v>
      </c>
      <c r="AP127" s="38">
        <v>4.1047157732998922</v>
      </c>
      <c r="AQ127" s="38">
        <v>4.143247034363597</v>
      </c>
      <c r="AR127" s="38">
        <v>5.1357047372143718</v>
      </c>
      <c r="AS127" s="38">
        <v>5.140386364447477</v>
      </c>
      <c r="AT127" s="38">
        <v>5</v>
      </c>
      <c r="AU127" s="37"/>
      <c r="AV127" s="37"/>
      <c r="AW127" s="37" t="s">
        <v>769</v>
      </c>
      <c r="AX127" s="37" t="s">
        <v>769</v>
      </c>
      <c r="AY127" s="37" t="s">
        <v>62</v>
      </c>
      <c r="AZ127" s="37"/>
      <c r="BA127" s="37"/>
      <c r="BB127" s="40">
        <v>1</v>
      </c>
      <c r="BC127" s="42">
        <f t="shared" si="1"/>
        <v>2</v>
      </c>
      <c r="BD127" s="26"/>
      <c r="BE127" s="26"/>
      <c r="BF127" s="26"/>
      <c r="BG127" s="26"/>
      <c r="BH127" s="26"/>
      <c r="BI127" s="26"/>
      <c r="BJ127" s="37" t="s">
        <v>769</v>
      </c>
      <c r="BK127" s="37" t="s">
        <v>65</v>
      </c>
      <c r="BL127" s="37" t="s">
        <v>65</v>
      </c>
      <c r="BM127" s="37" t="s">
        <v>65</v>
      </c>
      <c r="BN127" s="26" t="s">
        <v>86</v>
      </c>
      <c r="BO127" s="37" t="s">
        <v>65</v>
      </c>
      <c r="BP127" s="38" t="s">
        <v>65</v>
      </c>
      <c r="BQ127" s="26" t="s">
        <v>1178</v>
      </c>
      <c r="BR127" s="26"/>
      <c r="BS127" s="26" t="s">
        <v>65</v>
      </c>
      <c r="BT127" s="26" t="s">
        <v>1178</v>
      </c>
      <c r="BU127" s="26"/>
      <c r="BV127" s="26"/>
      <c r="BW127" s="26"/>
      <c r="BX127" s="26"/>
      <c r="BZ127" s="6" t="s">
        <v>1230</v>
      </c>
      <c r="CA127" s="268" t="s">
        <v>1228</v>
      </c>
      <c r="CB127" s="37" t="s">
        <v>1266</v>
      </c>
      <c r="CC127" s="37" t="s">
        <v>1266</v>
      </c>
      <c r="CD127" s="37" t="s">
        <v>1336</v>
      </c>
      <c r="CF127" s="37" t="s">
        <v>1532</v>
      </c>
      <c r="CG127" s="43"/>
    </row>
    <row r="128" spans="1:85" ht="104" hidden="1" x14ac:dyDescent="0.2">
      <c r="A128" s="571"/>
      <c r="B128" s="37">
        <v>1</v>
      </c>
      <c r="C128" s="371">
        <v>9</v>
      </c>
      <c r="D128" s="371" t="s">
        <v>735</v>
      </c>
      <c r="E128" s="139" t="s">
        <v>774</v>
      </c>
      <c r="F128" s="37" t="s">
        <v>775</v>
      </c>
      <c r="G128" s="29" t="s">
        <v>763</v>
      </c>
      <c r="H128" s="44" t="s">
        <v>1519</v>
      </c>
      <c r="I128" s="31" t="s">
        <v>54</v>
      </c>
      <c r="J128" s="32" t="s">
        <v>55</v>
      </c>
      <c r="K128" s="33" t="s">
        <v>777</v>
      </c>
      <c r="L128" s="33"/>
      <c r="M128" s="37" t="s">
        <v>778</v>
      </c>
      <c r="N128" s="33" t="s">
        <v>58</v>
      </c>
      <c r="O128" s="37" t="s">
        <v>767</v>
      </c>
      <c r="P128" s="39">
        <v>2.4E-2</v>
      </c>
      <c r="Q128" s="26" t="s">
        <v>348</v>
      </c>
      <c r="R128" s="26" t="s">
        <v>348</v>
      </c>
      <c r="S128" s="26"/>
      <c r="T128" s="39" t="s">
        <v>62</v>
      </c>
      <c r="U128" s="31" t="s">
        <v>773</v>
      </c>
      <c r="V128" s="37" t="s">
        <v>718</v>
      </c>
      <c r="W128" s="202" t="s">
        <v>763</v>
      </c>
      <c r="X128" s="33"/>
      <c r="Y128" s="33"/>
      <c r="Z128" s="33"/>
      <c r="AA128" s="33"/>
      <c r="AB128" s="37" t="s">
        <v>65</v>
      </c>
      <c r="AC128" s="37" t="s">
        <v>65</v>
      </c>
      <c r="AD128" s="37" t="s">
        <v>463</v>
      </c>
      <c r="AE128" s="37"/>
      <c r="AF128" s="37"/>
      <c r="AG128" s="37"/>
      <c r="AH128" s="37"/>
      <c r="AI128" s="37"/>
      <c r="AJ128" s="45">
        <v>4.5199999999999997E-2</v>
      </c>
      <c r="AK128" s="45">
        <v>3.5299999999999998E-2</v>
      </c>
      <c r="AL128" s="45">
        <v>2.9100000000000001E-2</v>
      </c>
      <c r="AM128" s="45">
        <v>3.2300000000000002E-2</v>
      </c>
      <c r="AN128" s="45">
        <v>3.5200000000000002E-2</v>
      </c>
      <c r="AO128" s="45">
        <v>3.3300000000000003E-2</v>
      </c>
      <c r="AP128" s="45">
        <v>2.3099999999999999E-2</v>
      </c>
      <c r="AQ128" s="45">
        <v>2.9499999999999998E-2</v>
      </c>
      <c r="AR128" s="45">
        <v>2.76E-2</v>
      </c>
      <c r="AS128" s="45">
        <v>2.35E-2</v>
      </c>
      <c r="AT128" s="45">
        <v>2.4E-2</v>
      </c>
      <c r="AU128" s="45"/>
      <c r="AV128" s="45"/>
      <c r="AW128" s="37" t="s">
        <v>769</v>
      </c>
      <c r="AX128" s="37" t="s">
        <v>62</v>
      </c>
      <c r="AY128" s="37" t="s">
        <v>62</v>
      </c>
      <c r="AZ128" s="37"/>
      <c r="BA128" s="37"/>
      <c r="BB128" s="40">
        <v>1</v>
      </c>
      <c r="BC128" s="42">
        <f t="shared" si="1"/>
        <v>2</v>
      </c>
      <c r="BD128" s="26"/>
      <c r="BE128" s="26"/>
      <c r="BF128" s="26"/>
      <c r="BG128" s="26"/>
      <c r="BH128" s="26"/>
      <c r="BI128" s="26"/>
      <c r="BJ128" s="37" t="s">
        <v>65</v>
      </c>
      <c r="BK128" s="37" t="s">
        <v>65</v>
      </c>
      <c r="BL128" s="37" t="s">
        <v>65</v>
      </c>
      <c r="BM128" s="37" t="s">
        <v>65</v>
      </c>
      <c r="BN128" s="26" t="s">
        <v>86</v>
      </c>
      <c r="BO128" s="37" t="s">
        <v>65</v>
      </c>
      <c r="BP128" s="38" t="s">
        <v>65</v>
      </c>
      <c r="BQ128" s="26" t="s">
        <v>1179</v>
      </c>
      <c r="BR128" s="26"/>
      <c r="BS128" s="26" t="s">
        <v>65</v>
      </c>
      <c r="BT128" s="26" t="s">
        <v>1179</v>
      </c>
      <c r="BU128" s="26"/>
      <c r="BV128" s="26"/>
      <c r="BW128" s="26"/>
      <c r="BX128" s="26"/>
      <c r="BZ128" s="6" t="s">
        <v>1230</v>
      </c>
      <c r="CA128" s="268" t="s">
        <v>1228</v>
      </c>
      <c r="CB128" s="26" t="s">
        <v>1267</v>
      </c>
      <c r="CC128" s="26" t="s">
        <v>1303</v>
      </c>
      <c r="CD128" s="37" t="s">
        <v>1337</v>
      </c>
      <c r="CE128" s="309" t="s">
        <v>1220</v>
      </c>
      <c r="CF128" s="37" t="s">
        <v>1532</v>
      </c>
      <c r="CG128" s="43"/>
    </row>
    <row r="129" spans="1:85" ht="195" hidden="1" x14ac:dyDescent="0.2">
      <c r="A129" s="571"/>
      <c r="B129" s="37">
        <v>1</v>
      </c>
      <c r="C129" s="371">
        <v>9</v>
      </c>
      <c r="D129" s="371" t="s">
        <v>735</v>
      </c>
      <c r="E129" s="139" t="s">
        <v>779</v>
      </c>
      <c r="F129" s="37" t="s">
        <v>780</v>
      </c>
      <c r="G129" s="29" t="s">
        <v>432</v>
      </c>
      <c r="H129" s="30" t="s">
        <v>189</v>
      </c>
      <c r="I129" s="31" t="s">
        <v>129</v>
      </c>
      <c r="J129" s="32" t="s">
        <v>781</v>
      </c>
      <c r="K129" s="33" t="s">
        <v>782</v>
      </c>
      <c r="L129" s="37">
        <v>1</v>
      </c>
      <c r="M129" s="33" t="s">
        <v>783</v>
      </c>
      <c r="N129" s="33" t="s">
        <v>58</v>
      </c>
      <c r="O129" s="35" t="s">
        <v>83</v>
      </c>
      <c r="P129" s="62">
        <v>0.56000000000000005</v>
      </c>
      <c r="Q129" s="62">
        <v>0.6</v>
      </c>
      <c r="R129" s="62">
        <v>0.93</v>
      </c>
      <c r="S129" s="62"/>
      <c r="T129" s="39" t="s">
        <v>62</v>
      </c>
      <c r="U129" s="31" t="s">
        <v>54</v>
      </c>
      <c r="V129" s="37" t="s">
        <v>533</v>
      </c>
      <c r="W129" s="29" t="s">
        <v>432</v>
      </c>
      <c r="X129" s="29"/>
      <c r="Y129" s="29"/>
      <c r="Z129" s="29"/>
      <c r="AA129" s="29"/>
      <c r="AB129" s="37" t="s">
        <v>65</v>
      </c>
      <c r="AC129" s="37" t="s">
        <v>65</v>
      </c>
      <c r="AD129" s="37" t="s">
        <v>54</v>
      </c>
      <c r="AE129" s="37"/>
      <c r="AF129" s="37"/>
      <c r="AG129" s="37"/>
      <c r="AH129" s="37"/>
      <c r="AI129" s="37"/>
      <c r="AJ129" s="37"/>
      <c r="AK129" s="37"/>
      <c r="AL129" s="39">
        <v>0.32600000000000001</v>
      </c>
      <c r="AM129" s="39">
        <v>0.375</v>
      </c>
      <c r="AN129" s="39">
        <v>0.40100000000000002</v>
      </c>
      <c r="AO129" s="39">
        <v>0.36499999999999999</v>
      </c>
      <c r="AP129" s="39">
        <v>0.40400000000000003</v>
      </c>
      <c r="AQ129" s="39">
        <v>0.49</v>
      </c>
      <c r="AR129" s="39">
        <v>0.51700000000000002</v>
      </c>
      <c r="AS129" s="39">
        <v>0.52600000000000002</v>
      </c>
      <c r="AT129" s="39">
        <v>0.55900000000000005</v>
      </c>
      <c r="AU129" s="29">
        <v>0.58099999999999996</v>
      </c>
      <c r="AV129" s="37"/>
      <c r="AW129" s="37" t="s">
        <v>769</v>
      </c>
      <c r="AX129" s="37" t="s">
        <v>769</v>
      </c>
      <c r="AY129" s="37" t="s">
        <v>65</v>
      </c>
      <c r="AZ129" s="37"/>
      <c r="BA129" s="37"/>
      <c r="BB129" s="40">
        <v>1</v>
      </c>
      <c r="BC129" s="42">
        <f t="shared" si="1"/>
        <v>2</v>
      </c>
      <c r="BD129" s="26"/>
      <c r="BE129" s="26"/>
      <c r="BF129" s="26"/>
      <c r="BG129" s="26"/>
      <c r="BH129" s="26"/>
      <c r="BI129" s="26"/>
      <c r="BJ129" s="37" t="s">
        <v>769</v>
      </c>
      <c r="BK129" s="37" t="s">
        <v>65</v>
      </c>
      <c r="BL129" s="37" t="s">
        <v>65</v>
      </c>
      <c r="BM129" s="37" t="s">
        <v>65</v>
      </c>
      <c r="BN129" s="37" t="s">
        <v>62</v>
      </c>
      <c r="BO129" s="37" t="s">
        <v>65</v>
      </c>
      <c r="BP129" s="38" t="s">
        <v>65</v>
      </c>
      <c r="BQ129" s="26" t="s">
        <v>785</v>
      </c>
      <c r="BR129" s="26"/>
      <c r="BS129" s="26" t="s">
        <v>65</v>
      </c>
      <c r="BT129" s="26" t="s">
        <v>785</v>
      </c>
      <c r="BU129" s="26"/>
      <c r="BV129" s="26"/>
      <c r="BW129" s="26"/>
      <c r="BX129" s="26" t="s">
        <v>786</v>
      </c>
      <c r="BZ129" s="268" t="s">
        <v>1230</v>
      </c>
      <c r="CA129" s="268" t="s">
        <v>1228</v>
      </c>
      <c r="CB129" s="26" t="s">
        <v>1267</v>
      </c>
      <c r="CC129" s="26" t="s">
        <v>1303</v>
      </c>
      <c r="CD129" s="37" t="s">
        <v>1338</v>
      </c>
      <c r="CE129" s="309" t="s">
        <v>1432</v>
      </c>
      <c r="CF129" s="37" t="s">
        <v>1532</v>
      </c>
      <c r="CG129" s="43"/>
    </row>
    <row r="130" spans="1:85" ht="65" hidden="1" x14ac:dyDescent="0.2">
      <c r="A130" s="570">
        <v>10</v>
      </c>
      <c r="B130" s="26">
        <v>1</v>
      </c>
      <c r="C130" s="371">
        <v>10</v>
      </c>
      <c r="D130" s="371" t="s">
        <v>49</v>
      </c>
      <c r="E130" s="101" t="s">
        <v>792</v>
      </c>
      <c r="F130" s="37" t="s">
        <v>793</v>
      </c>
      <c r="G130" s="29" t="s">
        <v>52</v>
      </c>
      <c r="H130" s="68" t="s">
        <v>1520</v>
      </c>
      <c r="I130" s="31" t="s">
        <v>463</v>
      </c>
      <c r="J130" s="203" t="s">
        <v>55</v>
      </c>
      <c r="K130" s="33" t="s">
        <v>795</v>
      </c>
      <c r="L130" s="33"/>
      <c r="M130" s="33" t="s">
        <v>796</v>
      </c>
      <c r="N130" s="33" t="s">
        <v>797</v>
      </c>
      <c r="O130" s="35" t="s">
        <v>59</v>
      </c>
      <c r="P130" s="204">
        <v>0.52200000000000002</v>
      </c>
      <c r="Q130" s="204">
        <v>0.52</v>
      </c>
      <c r="R130" s="204">
        <v>0.48</v>
      </c>
      <c r="S130" s="204" t="s">
        <v>1433</v>
      </c>
      <c r="T130" s="29" t="s">
        <v>65</v>
      </c>
      <c r="U130" s="37" t="s">
        <v>54</v>
      </c>
      <c r="V130" s="139" t="s">
        <v>63</v>
      </c>
      <c r="W130" s="29" t="s">
        <v>64</v>
      </c>
      <c r="X130" s="29"/>
      <c r="Y130" s="29"/>
      <c r="Z130" s="29"/>
      <c r="AA130" s="29"/>
      <c r="AB130" s="37" t="s">
        <v>65</v>
      </c>
      <c r="AC130" s="37" t="s">
        <v>65</v>
      </c>
      <c r="AD130" s="37" t="s">
        <v>463</v>
      </c>
      <c r="AE130" s="37"/>
      <c r="AF130" s="37"/>
      <c r="AG130" s="205">
        <v>0.57199999999999995</v>
      </c>
      <c r="AH130" s="205">
        <v>0.55400000000000005</v>
      </c>
      <c r="AI130" s="205">
        <v>0.55800000000000005</v>
      </c>
      <c r="AJ130" s="205">
        <v>0.55700000000000005</v>
      </c>
      <c r="AK130" s="206"/>
      <c r="AL130" s="206"/>
      <c r="AM130" s="205">
        <v>0.56699999999999995</v>
      </c>
      <c r="AN130" s="205">
        <v>0.55700000000000005</v>
      </c>
      <c r="AO130" s="205">
        <v>0.56000000000000005</v>
      </c>
      <c r="AP130" s="205">
        <v>0.54800000000000004</v>
      </c>
      <c r="AQ130" s="205">
        <v>0.53900000000000003</v>
      </c>
      <c r="AR130" s="205">
        <v>0.53900000000000003</v>
      </c>
      <c r="AS130" s="207">
        <v>0.53800000000000003</v>
      </c>
      <c r="AT130" s="208">
        <v>0.52200000000000002</v>
      </c>
      <c r="AU130" s="37">
        <v>0.51700000000000002</v>
      </c>
      <c r="AV130" s="37"/>
      <c r="AW130" s="38" t="s">
        <v>65</v>
      </c>
      <c r="AX130" s="26" t="s">
        <v>62</v>
      </c>
      <c r="AY130" s="26" t="s">
        <v>62</v>
      </c>
      <c r="AZ130" s="26"/>
      <c r="BA130" s="324" t="s">
        <v>1438</v>
      </c>
      <c r="BB130" s="40">
        <v>1</v>
      </c>
      <c r="BC130" s="42">
        <f t="shared" si="1"/>
        <v>2</v>
      </c>
      <c r="BD130" s="26"/>
      <c r="BE130" s="26"/>
      <c r="BF130" s="26"/>
      <c r="BG130" s="26"/>
      <c r="BH130" s="26"/>
      <c r="BI130" s="26"/>
      <c r="BJ130" s="26" t="s">
        <v>65</v>
      </c>
      <c r="BK130" s="37" t="s">
        <v>65</v>
      </c>
      <c r="BL130" s="37" t="s">
        <v>65</v>
      </c>
      <c r="BM130" s="37" t="s">
        <v>65</v>
      </c>
      <c r="BN130" s="26" t="s">
        <v>86</v>
      </c>
      <c r="BO130" s="38" t="s">
        <v>65</v>
      </c>
      <c r="BP130" s="38" t="s">
        <v>65</v>
      </c>
      <c r="BQ130" s="26" t="s">
        <v>1181</v>
      </c>
      <c r="BR130" s="26"/>
      <c r="BS130" s="26" t="s">
        <v>65</v>
      </c>
      <c r="BT130" s="26" t="s">
        <v>1181</v>
      </c>
      <c r="BU130" s="26"/>
      <c r="BV130" s="26"/>
      <c r="BW130" s="26"/>
      <c r="BX130" s="26"/>
      <c r="BZ130" s="6" t="s">
        <v>1225</v>
      </c>
      <c r="CA130" s="268" t="s">
        <v>1228</v>
      </c>
      <c r="CB130" s="204" t="s">
        <v>1268</v>
      </c>
      <c r="CC130" s="204" t="s">
        <v>1304</v>
      </c>
      <c r="CD130" s="204" t="s">
        <v>1304</v>
      </c>
      <c r="CE130" s="309" t="s">
        <v>1220</v>
      </c>
      <c r="CF130" s="29" t="s">
        <v>1528</v>
      </c>
      <c r="CG130" s="43"/>
    </row>
    <row r="131" spans="1:85" ht="78" hidden="1" x14ac:dyDescent="0.2">
      <c r="A131" s="571"/>
      <c r="B131" s="26">
        <v>1</v>
      </c>
      <c r="C131" s="371">
        <v>10</v>
      </c>
      <c r="D131" s="371" t="s">
        <v>49</v>
      </c>
      <c r="E131" s="101" t="s">
        <v>792</v>
      </c>
      <c r="F131" s="37" t="s">
        <v>793</v>
      </c>
      <c r="G131" s="29" t="s">
        <v>52</v>
      </c>
      <c r="H131" s="68" t="s">
        <v>794</v>
      </c>
      <c r="I131" s="31" t="s">
        <v>54</v>
      </c>
      <c r="J131" s="32" t="s">
        <v>798</v>
      </c>
      <c r="K131" s="33" t="s">
        <v>799</v>
      </c>
      <c r="L131" s="33"/>
      <c r="M131" s="26" t="s">
        <v>800</v>
      </c>
      <c r="N131" s="35" t="s">
        <v>58</v>
      </c>
      <c r="O131" s="35" t="s">
        <v>59</v>
      </c>
      <c r="P131" s="39">
        <v>2.7E-2</v>
      </c>
      <c r="Q131" s="39">
        <v>2.7E-2</v>
      </c>
      <c r="R131" s="39">
        <v>3.5000000000000003E-2</v>
      </c>
      <c r="S131" s="39"/>
      <c r="T131" s="39" t="s">
        <v>62</v>
      </c>
      <c r="U131" s="37" t="s">
        <v>54</v>
      </c>
      <c r="V131" s="37" t="s">
        <v>63</v>
      </c>
      <c r="W131" s="29" t="s">
        <v>64</v>
      </c>
      <c r="X131" s="29"/>
      <c r="Y131" s="29"/>
      <c r="Z131" s="29"/>
      <c r="AA131" s="29"/>
      <c r="AB131" s="37" t="s">
        <v>65</v>
      </c>
      <c r="AC131" s="37" t="s">
        <v>65</v>
      </c>
      <c r="AD131" s="26" t="s">
        <v>54</v>
      </c>
      <c r="AE131" s="37"/>
      <c r="AF131" s="37"/>
      <c r="AG131" s="37"/>
      <c r="AH131" s="38"/>
      <c r="AI131" s="38"/>
      <c r="AJ131" s="38"/>
      <c r="AK131" s="38"/>
      <c r="AL131" s="38"/>
      <c r="AM131" s="38"/>
      <c r="AN131" s="45">
        <v>7.4899999999999994E-2</v>
      </c>
      <c r="AO131" s="45">
        <v>7.6899999999999996E-2</v>
      </c>
      <c r="AP131" s="45">
        <v>8.6900000000000005E-2</v>
      </c>
      <c r="AQ131" s="45">
        <v>3.4000000000000002E-2</v>
      </c>
      <c r="AR131" s="45">
        <v>5.62E-2</v>
      </c>
      <c r="AS131" s="96">
        <v>5.2900000000000003E-2</v>
      </c>
      <c r="AT131" s="96">
        <v>2.7300000000000001E-2</v>
      </c>
      <c r="AU131" s="26">
        <v>0.84</v>
      </c>
      <c r="AV131" s="26"/>
      <c r="AW131" s="38" t="s">
        <v>65</v>
      </c>
      <c r="AX131" s="26" t="s">
        <v>62</v>
      </c>
      <c r="AY131" s="26" t="s">
        <v>65</v>
      </c>
      <c r="AZ131" s="26" t="s">
        <v>801</v>
      </c>
      <c r="BA131" s="26"/>
      <c r="BB131" s="40">
        <v>1</v>
      </c>
      <c r="BC131" s="42">
        <f t="shared" si="1"/>
        <v>2</v>
      </c>
      <c r="BD131" s="26"/>
      <c r="BE131" s="26"/>
      <c r="BF131" s="26"/>
      <c r="BG131" s="26"/>
      <c r="BH131" s="26"/>
      <c r="BI131" s="26"/>
      <c r="BJ131" s="26" t="s">
        <v>65</v>
      </c>
      <c r="BK131" s="37" t="s">
        <v>65</v>
      </c>
      <c r="BL131" s="37" t="s">
        <v>65</v>
      </c>
      <c r="BM131" s="37" t="s">
        <v>65</v>
      </c>
      <c r="BN131" s="38" t="s">
        <v>69</v>
      </c>
      <c r="BO131" s="38" t="s">
        <v>65</v>
      </c>
      <c r="BP131" s="38" t="s">
        <v>65</v>
      </c>
      <c r="BQ131" s="26" t="s">
        <v>798</v>
      </c>
      <c r="BR131" s="26"/>
      <c r="BS131" s="26" t="s">
        <v>65</v>
      </c>
      <c r="BT131" s="26" t="s">
        <v>798</v>
      </c>
      <c r="BU131" s="26"/>
      <c r="BV131" s="26"/>
      <c r="BW131" s="26"/>
      <c r="BX131" s="26"/>
      <c r="BZ131" s="6" t="s">
        <v>1230</v>
      </c>
      <c r="CA131" s="268" t="s">
        <v>1227</v>
      </c>
      <c r="CB131" s="39" t="s">
        <v>1269</v>
      </c>
      <c r="CC131" s="26" t="s">
        <v>1303</v>
      </c>
      <c r="CD131" s="204" t="s">
        <v>1394</v>
      </c>
      <c r="CE131" s="309" t="s">
        <v>1256</v>
      </c>
      <c r="CF131" s="29" t="s">
        <v>1528</v>
      </c>
      <c r="CG131" s="43"/>
    </row>
    <row r="132" spans="1:85" ht="78" hidden="1" x14ac:dyDescent="0.2">
      <c r="A132" s="571"/>
      <c r="B132" s="26">
        <v>1</v>
      </c>
      <c r="C132" s="371">
        <v>10</v>
      </c>
      <c r="D132" s="371" t="s">
        <v>49</v>
      </c>
      <c r="E132" s="27" t="s">
        <v>802</v>
      </c>
      <c r="F132" s="37" t="s">
        <v>803</v>
      </c>
      <c r="G132" s="29" t="s">
        <v>52</v>
      </c>
      <c r="H132" s="68" t="s">
        <v>794</v>
      </c>
      <c r="I132" s="31" t="s">
        <v>463</v>
      </c>
      <c r="J132" s="203" t="s">
        <v>55</v>
      </c>
      <c r="K132" s="33" t="s">
        <v>804</v>
      </c>
      <c r="L132" s="33"/>
      <c r="M132" s="33" t="s">
        <v>805</v>
      </c>
      <c r="N132" s="35" t="s">
        <v>806</v>
      </c>
      <c r="O132" s="35" t="s">
        <v>59</v>
      </c>
      <c r="P132" s="306">
        <v>3.67</v>
      </c>
      <c r="Q132" s="306">
        <v>3.13</v>
      </c>
      <c r="R132" s="306">
        <v>2.58</v>
      </c>
      <c r="S132" s="306" t="s">
        <v>1433</v>
      </c>
      <c r="T132" s="39" t="s">
        <v>62</v>
      </c>
      <c r="U132" s="37" t="s">
        <v>54</v>
      </c>
      <c r="V132" s="139" t="s">
        <v>63</v>
      </c>
      <c r="W132" s="29" t="s">
        <v>64</v>
      </c>
      <c r="X132" s="29"/>
      <c r="Y132" s="29"/>
      <c r="Z132" s="29"/>
      <c r="AA132" s="29"/>
      <c r="AB132" s="37" t="s">
        <v>65</v>
      </c>
      <c r="AC132" s="37" t="s">
        <v>65</v>
      </c>
      <c r="AD132" s="26" t="s">
        <v>54</v>
      </c>
      <c r="AE132" s="38" t="s">
        <v>66</v>
      </c>
      <c r="AF132" s="38" t="s">
        <v>66</v>
      </c>
      <c r="AG132" s="37">
        <v>2.71</v>
      </c>
      <c r="AH132" s="37">
        <v>2.59</v>
      </c>
      <c r="AI132" s="37">
        <v>2.91</v>
      </c>
      <c r="AJ132" s="37">
        <v>3.05</v>
      </c>
      <c r="AK132" s="38" t="s">
        <v>66</v>
      </c>
      <c r="AL132" s="38" t="s">
        <v>66</v>
      </c>
      <c r="AM132" s="37">
        <v>2.91</v>
      </c>
      <c r="AN132" s="37">
        <v>2.89</v>
      </c>
      <c r="AO132" s="37">
        <v>3.01</v>
      </c>
      <c r="AP132" s="37">
        <v>3.16</v>
      </c>
      <c r="AQ132" s="37">
        <v>3.45</v>
      </c>
      <c r="AR132" s="37">
        <v>3.18</v>
      </c>
      <c r="AS132" s="37">
        <v>3.53</v>
      </c>
      <c r="AT132" s="37">
        <v>3.67</v>
      </c>
      <c r="AU132" s="37">
        <v>3.23</v>
      </c>
      <c r="AV132" s="37"/>
      <c r="AW132" s="38" t="s">
        <v>65</v>
      </c>
      <c r="AX132" s="26" t="s">
        <v>62</v>
      </c>
      <c r="AY132" s="26" t="s">
        <v>62</v>
      </c>
      <c r="AZ132" s="26"/>
      <c r="BA132" s="26"/>
      <c r="BB132" s="40">
        <v>1</v>
      </c>
      <c r="BC132" s="42">
        <f t="shared" si="1"/>
        <v>2</v>
      </c>
      <c r="BD132" s="50"/>
      <c r="BE132" s="50"/>
      <c r="BF132" s="50"/>
      <c r="BG132" s="50"/>
      <c r="BH132" s="50"/>
      <c r="BI132" s="50"/>
      <c r="BJ132" s="38" t="s">
        <v>65</v>
      </c>
      <c r="BK132" s="37" t="s">
        <v>65</v>
      </c>
      <c r="BL132" s="37" t="s">
        <v>65</v>
      </c>
      <c r="BM132" s="37" t="s">
        <v>65</v>
      </c>
      <c r="BN132" s="26" t="s">
        <v>86</v>
      </c>
      <c r="BO132" s="38" t="s">
        <v>65</v>
      </c>
      <c r="BP132" s="38" t="s">
        <v>65</v>
      </c>
      <c r="BQ132" s="26" t="s">
        <v>1182</v>
      </c>
      <c r="BR132" s="26"/>
      <c r="BS132" s="26" t="s">
        <v>65</v>
      </c>
      <c r="BT132" s="26" t="s">
        <v>1182</v>
      </c>
      <c r="BU132" s="26"/>
      <c r="BV132" s="26"/>
      <c r="BW132" s="26"/>
      <c r="BX132" s="26"/>
      <c r="BZ132" s="6" t="s">
        <v>1225</v>
      </c>
      <c r="CA132" s="268" t="s">
        <v>1228</v>
      </c>
      <c r="CB132" s="209" t="s">
        <v>1270</v>
      </c>
      <c r="CC132" s="26" t="s">
        <v>1303</v>
      </c>
      <c r="CD132" s="204" t="s">
        <v>1395</v>
      </c>
      <c r="CE132" s="309" t="s">
        <v>1256</v>
      </c>
      <c r="CF132" s="29" t="s">
        <v>1528</v>
      </c>
      <c r="CG132" s="43"/>
    </row>
    <row r="133" spans="1:85" ht="65" hidden="1" x14ac:dyDescent="0.2">
      <c r="A133" s="574"/>
      <c r="B133" s="26">
        <v>1</v>
      </c>
      <c r="C133" s="371">
        <v>10</v>
      </c>
      <c r="D133" s="371" t="s">
        <v>49</v>
      </c>
      <c r="E133" s="130" t="s">
        <v>807</v>
      </c>
      <c r="F133" s="37" t="s">
        <v>808</v>
      </c>
      <c r="G133" s="29" t="s">
        <v>650</v>
      </c>
      <c r="H133" s="30" t="s">
        <v>809</v>
      </c>
      <c r="I133" s="31" t="s">
        <v>463</v>
      </c>
      <c r="J133" s="32" t="s">
        <v>810</v>
      </c>
      <c r="K133" s="33" t="s">
        <v>811</v>
      </c>
      <c r="L133" s="33"/>
      <c r="M133" s="35" t="s">
        <v>812</v>
      </c>
      <c r="N133" s="35" t="s">
        <v>58</v>
      </c>
      <c r="O133" s="35" t="s">
        <v>664</v>
      </c>
      <c r="P133" s="39">
        <v>0.33500000000000002</v>
      </c>
      <c r="Q133" s="39">
        <v>0.34</v>
      </c>
      <c r="R133" s="39">
        <v>0.35</v>
      </c>
      <c r="S133" s="39"/>
      <c r="T133" s="39" t="s">
        <v>62</v>
      </c>
      <c r="U133" s="37" t="s">
        <v>54</v>
      </c>
      <c r="V133" s="26" t="s">
        <v>665</v>
      </c>
      <c r="W133" s="29" t="s">
        <v>102</v>
      </c>
      <c r="X133" s="29"/>
      <c r="Y133" s="29"/>
      <c r="Z133" s="29"/>
      <c r="AA133" s="29"/>
      <c r="AB133" s="37" t="s">
        <v>278</v>
      </c>
      <c r="AC133" s="37" t="s">
        <v>65</v>
      </c>
      <c r="AD133" s="26" t="s">
        <v>54</v>
      </c>
      <c r="AE133" s="45">
        <v>0.32794644441353998</v>
      </c>
      <c r="AF133" s="45">
        <v>0.33323297218077402</v>
      </c>
      <c r="AG133" s="45">
        <v>0.337343013088866</v>
      </c>
      <c r="AH133" s="45">
        <v>0.33079366245020098</v>
      </c>
      <c r="AI133" s="45">
        <v>0.323558464007902</v>
      </c>
      <c r="AJ133" s="45">
        <v>0.32113500864309302</v>
      </c>
      <c r="AK133" s="45">
        <v>0.31945464680722502</v>
      </c>
      <c r="AL133" s="45">
        <v>0.32021332863187602</v>
      </c>
      <c r="AM133" s="45">
        <v>0.31665718921778802</v>
      </c>
      <c r="AN133" s="45">
        <v>0.32822547245896599</v>
      </c>
      <c r="AO133" s="45">
        <v>0.32716305393045603</v>
      </c>
      <c r="AP133" s="45">
        <v>0.31360522928113499</v>
      </c>
      <c r="AQ133" s="45">
        <v>0.32230067445501598</v>
      </c>
      <c r="AR133" s="45">
        <v>0.32726528050083298</v>
      </c>
      <c r="AS133" s="45">
        <v>0.33098615720535501</v>
      </c>
      <c r="AT133" s="45">
        <v>0.33493679564425399</v>
      </c>
      <c r="AU133" s="26"/>
      <c r="AV133" s="26"/>
      <c r="AW133" s="38" t="s">
        <v>65</v>
      </c>
      <c r="AX133" s="26" t="s">
        <v>62</v>
      </c>
      <c r="AY133" s="26" t="s">
        <v>67</v>
      </c>
      <c r="AZ133" s="26"/>
      <c r="BA133" s="26"/>
      <c r="BB133" s="40">
        <v>1</v>
      </c>
      <c r="BC133" s="42">
        <f t="shared" si="1"/>
        <v>2</v>
      </c>
      <c r="BD133" s="50"/>
      <c r="BE133" s="50"/>
      <c r="BF133" s="50"/>
      <c r="BG133" s="50"/>
      <c r="BH133" s="50"/>
      <c r="BI133" s="50"/>
      <c r="BJ133" s="38" t="s">
        <v>65</v>
      </c>
      <c r="BK133" s="37" t="s">
        <v>65</v>
      </c>
      <c r="BL133" s="37" t="s">
        <v>65</v>
      </c>
      <c r="BM133" s="37" t="s">
        <v>65</v>
      </c>
      <c r="BN133" s="26" t="s">
        <v>86</v>
      </c>
      <c r="BO133" s="38" t="s">
        <v>65</v>
      </c>
      <c r="BP133" s="38" t="s">
        <v>65</v>
      </c>
      <c r="BQ133" s="26" t="s">
        <v>810</v>
      </c>
      <c r="BR133" s="26"/>
      <c r="BS133" s="26" t="s">
        <v>65</v>
      </c>
      <c r="BT133" s="26" t="s">
        <v>810</v>
      </c>
      <c r="BU133" s="26"/>
      <c r="BV133" s="26"/>
      <c r="BW133" s="26"/>
      <c r="BX133" s="26"/>
      <c r="BZ133" s="6" t="s">
        <v>1230</v>
      </c>
      <c r="CA133" s="268" t="s">
        <v>1227</v>
      </c>
      <c r="CB133" s="209" t="s">
        <v>1270</v>
      </c>
      <c r="CC133" s="26" t="s">
        <v>1303</v>
      </c>
      <c r="CD133" s="26" t="s">
        <v>1303</v>
      </c>
      <c r="CF133" s="29" t="s">
        <v>1528</v>
      </c>
      <c r="CG133" s="43"/>
    </row>
    <row r="134" spans="1:85" ht="65" hidden="1" x14ac:dyDescent="0.2">
      <c r="A134" s="570">
        <v>11</v>
      </c>
      <c r="B134" s="26">
        <v>1</v>
      </c>
      <c r="C134" s="371">
        <v>11</v>
      </c>
      <c r="D134" s="371" t="s">
        <v>813</v>
      </c>
      <c r="E134" s="27" t="s">
        <v>814</v>
      </c>
      <c r="F134" s="37" t="s">
        <v>815</v>
      </c>
      <c r="G134" s="29" t="s">
        <v>542</v>
      </c>
      <c r="H134" s="30" t="s">
        <v>816</v>
      </c>
      <c r="I134" s="31" t="s">
        <v>54</v>
      </c>
      <c r="J134" s="32" t="s">
        <v>55</v>
      </c>
      <c r="K134" s="37" t="s">
        <v>1474</v>
      </c>
      <c r="L134" s="37"/>
      <c r="M134" s="26" t="s">
        <v>818</v>
      </c>
      <c r="N134" s="35" t="s">
        <v>58</v>
      </c>
      <c r="O134" s="35" t="s">
        <v>819</v>
      </c>
      <c r="P134" s="56">
        <v>6.6699999999999995E-2</v>
      </c>
      <c r="Q134" s="138" t="s">
        <v>820</v>
      </c>
      <c r="R134" s="56" t="s">
        <v>821</v>
      </c>
      <c r="S134" s="56"/>
      <c r="T134" s="29" t="s">
        <v>65</v>
      </c>
      <c r="U134" s="37" t="s">
        <v>54</v>
      </c>
      <c r="V134" s="26" t="s">
        <v>343</v>
      </c>
      <c r="W134" s="29" t="s">
        <v>547</v>
      </c>
      <c r="X134" s="29"/>
      <c r="Y134" s="29"/>
      <c r="Z134" s="29"/>
      <c r="AA134" s="29"/>
      <c r="AB134" s="37" t="s">
        <v>65</v>
      </c>
      <c r="AC134" s="37" t="s">
        <v>65</v>
      </c>
      <c r="AD134" s="37" t="s">
        <v>463</v>
      </c>
      <c r="AE134" s="37"/>
      <c r="AF134" s="37"/>
      <c r="AG134" s="37"/>
      <c r="AH134" s="37"/>
      <c r="AI134" s="37"/>
      <c r="AJ134" s="37"/>
      <c r="AK134" s="37"/>
      <c r="AL134" s="37"/>
      <c r="AM134" s="37"/>
      <c r="AN134" s="39">
        <v>9.1300000000000006E-2</v>
      </c>
      <c r="AO134" s="39">
        <v>8.9899999999999994E-2</v>
      </c>
      <c r="AP134" s="39">
        <v>8.3000000000000004E-2</v>
      </c>
      <c r="AQ134" s="39">
        <v>7.85E-2</v>
      </c>
      <c r="AR134" s="39">
        <v>7.51E-2</v>
      </c>
      <c r="AS134" s="39">
        <v>7.0099999999999996E-2</v>
      </c>
      <c r="AT134" s="39">
        <v>6.6699999999999995E-2</v>
      </c>
      <c r="AU134" s="39">
        <v>5.6000000000000001E-2</v>
      </c>
      <c r="AV134" s="37"/>
      <c r="AW134" s="38" t="s">
        <v>65</v>
      </c>
      <c r="AX134" s="26" t="s">
        <v>65</v>
      </c>
      <c r="AY134" s="26" t="s">
        <v>67</v>
      </c>
      <c r="AZ134" s="26"/>
      <c r="BA134" s="324" t="s">
        <v>1447</v>
      </c>
      <c r="BB134" s="40">
        <v>1</v>
      </c>
      <c r="BC134" s="42">
        <f t="shared" ref="BC134:BC177" si="2">IF(BJ134="Sí",2,IF(BJ134="Parcialmente",1,IF(BJ134="No",0,-1)))</f>
        <v>2</v>
      </c>
      <c r="BD134" s="26"/>
      <c r="BE134" s="26"/>
      <c r="BF134" s="26"/>
      <c r="BG134" s="26"/>
      <c r="BH134" s="26"/>
      <c r="BI134" s="26"/>
      <c r="BJ134" s="38" t="s">
        <v>65</v>
      </c>
      <c r="BK134" s="37" t="s">
        <v>65</v>
      </c>
      <c r="BL134" s="37" t="s">
        <v>65</v>
      </c>
      <c r="BM134" s="37" t="s">
        <v>65</v>
      </c>
      <c r="BN134" s="38" t="s">
        <v>69</v>
      </c>
      <c r="BO134" s="38" t="s">
        <v>65</v>
      </c>
      <c r="BP134" s="38" t="s">
        <v>65</v>
      </c>
      <c r="BQ134" s="26" t="s">
        <v>1183</v>
      </c>
      <c r="BR134" s="26"/>
      <c r="BS134" s="26" t="s">
        <v>65</v>
      </c>
      <c r="BT134" s="26" t="s">
        <v>1183</v>
      </c>
      <c r="BU134" s="26"/>
      <c r="BV134" s="26"/>
      <c r="BW134" s="26"/>
      <c r="BX134" s="26"/>
      <c r="BZ134" s="268" t="s">
        <v>1225</v>
      </c>
      <c r="CA134" s="268" t="s">
        <v>1228</v>
      </c>
      <c r="CB134" s="56" t="s">
        <v>1270</v>
      </c>
      <c r="CC134" s="26" t="s">
        <v>1303</v>
      </c>
      <c r="CD134" s="26" t="s">
        <v>1303</v>
      </c>
      <c r="CF134" s="29" t="s">
        <v>1528</v>
      </c>
      <c r="CG134" s="43"/>
    </row>
    <row r="135" spans="1:85" ht="65" hidden="1" x14ac:dyDescent="0.2">
      <c r="A135" s="571"/>
      <c r="B135" s="26">
        <v>1</v>
      </c>
      <c r="C135" s="371">
        <v>11</v>
      </c>
      <c r="D135" s="371" t="s">
        <v>813</v>
      </c>
      <c r="E135" s="27" t="s">
        <v>814</v>
      </c>
      <c r="F135" s="37" t="s">
        <v>815</v>
      </c>
      <c r="G135" s="29" t="s">
        <v>542</v>
      </c>
      <c r="H135" s="30" t="s">
        <v>816</v>
      </c>
      <c r="I135" s="31" t="s">
        <v>54</v>
      </c>
      <c r="J135" s="32" t="s">
        <v>55</v>
      </c>
      <c r="K135" s="37" t="s">
        <v>1484</v>
      </c>
      <c r="L135" s="33"/>
      <c r="M135" s="26" t="s">
        <v>823</v>
      </c>
      <c r="N135" s="26" t="s">
        <v>58</v>
      </c>
      <c r="O135" s="26" t="s">
        <v>819</v>
      </c>
      <c r="P135" s="56">
        <v>0.10970000000000001</v>
      </c>
      <c r="Q135" s="56">
        <v>0.1028</v>
      </c>
      <c r="R135" s="56">
        <v>7.0000000000000007E-2</v>
      </c>
      <c r="S135" s="56"/>
      <c r="T135" s="39" t="s">
        <v>62</v>
      </c>
      <c r="U135" s="37" t="s">
        <v>54</v>
      </c>
      <c r="V135" s="26" t="s">
        <v>343</v>
      </c>
      <c r="W135" s="29" t="s">
        <v>547</v>
      </c>
      <c r="X135" s="29"/>
      <c r="Y135" s="29"/>
      <c r="Z135" s="29"/>
      <c r="AA135" s="29"/>
      <c r="AB135" s="37" t="s">
        <v>68</v>
      </c>
      <c r="AC135" s="37" t="s">
        <v>68</v>
      </c>
      <c r="AD135" s="26"/>
      <c r="AE135" s="26"/>
      <c r="AF135" s="26"/>
      <c r="AG135" s="26"/>
      <c r="AH135" s="26"/>
      <c r="AI135" s="26"/>
      <c r="AJ135" s="26"/>
      <c r="AK135" s="26"/>
      <c r="AL135" s="26"/>
      <c r="AM135" s="26"/>
      <c r="AN135" s="26"/>
      <c r="AO135" s="138">
        <v>0.12659999999999999</v>
      </c>
      <c r="AP135" s="138">
        <v>0.1234</v>
      </c>
      <c r="AQ135" s="138">
        <v>0.1222</v>
      </c>
      <c r="AR135" s="138">
        <v>0.1158</v>
      </c>
      <c r="AS135" s="138">
        <v>0.11269999999999999</v>
      </c>
      <c r="AT135" s="138">
        <v>0.10970000000000001</v>
      </c>
      <c r="AU135" s="138">
        <v>0.1028</v>
      </c>
      <c r="AV135" s="26"/>
      <c r="AW135" s="38" t="s">
        <v>65</v>
      </c>
      <c r="AX135" s="26" t="s">
        <v>65</v>
      </c>
      <c r="AY135" s="26" t="s">
        <v>67</v>
      </c>
      <c r="AZ135" s="26"/>
      <c r="BA135" s="26" t="s">
        <v>1453</v>
      </c>
      <c r="BB135" s="40">
        <v>1</v>
      </c>
      <c r="BC135" s="42">
        <f t="shared" si="2"/>
        <v>2</v>
      </c>
      <c r="BD135" s="137"/>
      <c r="BE135" s="137"/>
      <c r="BF135" s="137"/>
      <c r="BG135" s="137"/>
      <c r="BH135" s="137"/>
      <c r="BI135" s="26"/>
      <c r="BJ135" s="38" t="s">
        <v>65</v>
      </c>
      <c r="BK135" s="37" t="s">
        <v>65</v>
      </c>
      <c r="BL135" s="37" t="s">
        <v>65</v>
      </c>
      <c r="BM135" s="37" t="s">
        <v>65</v>
      </c>
      <c r="BN135" s="38" t="s">
        <v>69</v>
      </c>
      <c r="BO135" s="38" t="s">
        <v>65</v>
      </c>
      <c r="BP135" s="26" t="s">
        <v>65</v>
      </c>
      <c r="BQ135" s="26" t="s">
        <v>1184</v>
      </c>
      <c r="BR135" s="26"/>
      <c r="BS135" s="26" t="s">
        <v>65</v>
      </c>
      <c r="BT135" s="26" t="s">
        <v>1184</v>
      </c>
      <c r="BU135" s="26"/>
      <c r="BV135" s="26"/>
      <c r="BW135" s="26"/>
      <c r="BX135" s="26"/>
      <c r="BZ135" s="6" t="s">
        <v>1225</v>
      </c>
      <c r="CA135" s="268" t="s">
        <v>1228</v>
      </c>
      <c r="CB135" s="56" t="s">
        <v>1271</v>
      </c>
      <c r="CC135" s="26" t="s">
        <v>1303</v>
      </c>
      <c r="CD135" s="26" t="s">
        <v>1303</v>
      </c>
      <c r="CF135" s="29" t="s">
        <v>1528</v>
      </c>
      <c r="CG135" s="43"/>
    </row>
    <row r="136" spans="1:85" ht="143" hidden="1" x14ac:dyDescent="0.2">
      <c r="A136" s="571"/>
      <c r="B136" s="119">
        <v>1</v>
      </c>
      <c r="C136" s="371">
        <v>11</v>
      </c>
      <c r="D136" s="368" t="s">
        <v>813</v>
      </c>
      <c r="E136" s="27" t="s">
        <v>824</v>
      </c>
      <c r="F136" s="37" t="s">
        <v>825</v>
      </c>
      <c r="G136" s="29" t="s">
        <v>826</v>
      </c>
      <c r="H136" s="44" t="s">
        <v>189</v>
      </c>
      <c r="I136" s="119" t="s">
        <v>110</v>
      </c>
      <c r="J136" s="112" t="s">
        <v>55</v>
      </c>
      <c r="K136" s="37" t="s">
        <v>1478</v>
      </c>
      <c r="L136" s="37">
        <v>1</v>
      </c>
      <c r="M136" s="37" t="s">
        <v>1485</v>
      </c>
      <c r="N136" s="58" t="s">
        <v>113</v>
      </c>
      <c r="O136" s="325" t="s">
        <v>1459</v>
      </c>
      <c r="P136" s="336">
        <v>23621</v>
      </c>
      <c r="Q136" s="336">
        <v>29551</v>
      </c>
      <c r="R136" s="336">
        <v>30651</v>
      </c>
      <c r="S136" s="135"/>
      <c r="T136" s="26" t="s">
        <v>62</v>
      </c>
      <c r="U136" s="26" t="s">
        <v>605</v>
      </c>
      <c r="V136" s="26" t="s">
        <v>136</v>
      </c>
      <c r="W136" s="26" t="s">
        <v>830</v>
      </c>
      <c r="X136" s="26" t="s">
        <v>605</v>
      </c>
      <c r="Y136" s="26"/>
      <c r="Z136" s="26"/>
      <c r="AA136" s="26"/>
      <c r="AB136" s="72" t="s">
        <v>62</v>
      </c>
      <c r="AC136" s="72" t="s">
        <v>62</v>
      </c>
      <c r="AD136" s="26"/>
      <c r="AE136" s="334"/>
      <c r="AF136" s="334"/>
      <c r="AG136" s="334"/>
      <c r="AH136" s="334"/>
      <c r="AI136" s="334"/>
      <c r="AJ136" s="334"/>
      <c r="AK136" s="334"/>
      <c r="AL136" s="334"/>
      <c r="AM136" s="334"/>
      <c r="AN136" s="334"/>
      <c r="AO136" s="334">
        <v>13643</v>
      </c>
      <c r="AP136" s="335">
        <v>14923.873831334</v>
      </c>
      <c r="AQ136" s="335">
        <v>15083.296038750001</v>
      </c>
      <c r="AR136" s="335">
        <v>17012.57834</v>
      </c>
      <c r="AS136" s="335">
        <v>16913.908431753993</v>
      </c>
      <c r="AT136" s="335">
        <v>23620.897655254008</v>
      </c>
      <c r="AU136" s="335">
        <v>23824.290399999998</v>
      </c>
      <c r="AV136" s="335">
        <v>28950.735000000001</v>
      </c>
      <c r="AW136" s="38" t="s">
        <v>65</v>
      </c>
      <c r="AX136" s="71" t="s">
        <v>65</v>
      </c>
      <c r="AY136" s="71" t="s">
        <v>62</v>
      </c>
      <c r="AZ136" s="26"/>
      <c r="BA136" s="26" t="s">
        <v>1491</v>
      </c>
      <c r="BB136" s="40">
        <v>1</v>
      </c>
      <c r="BC136" s="42">
        <f t="shared" si="2"/>
        <v>2</v>
      </c>
      <c r="BD136" s="137"/>
      <c r="BE136" s="137"/>
      <c r="BF136" s="137"/>
      <c r="BG136" s="137"/>
      <c r="BH136" s="137"/>
      <c r="BI136" s="26"/>
      <c r="BJ136" s="26" t="s">
        <v>65</v>
      </c>
      <c r="BK136" s="37" t="s">
        <v>65</v>
      </c>
      <c r="BL136" s="37" t="s">
        <v>65</v>
      </c>
      <c r="BM136" s="287" t="s">
        <v>62</v>
      </c>
      <c r="BN136" s="26" t="s">
        <v>62</v>
      </c>
      <c r="BO136" s="26" t="s">
        <v>62</v>
      </c>
      <c r="BP136" s="67"/>
      <c r="BQ136" s="26" t="s">
        <v>1185</v>
      </c>
      <c r="BR136" s="26"/>
      <c r="BS136" s="26" t="s">
        <v>65</v>
      </c>
      <c r="BT136" s="26" t="s">
        <v>1185</v>
      </c>
      <c r="BU136" s="26"/>
      <c r="BV136" s="26"/>
      <c r="BW136" s="26"/>
      <c r="BX136" s="26" t="s">
        <v>831</v>
      </c>
      <c r="BZ136" s="6" t="s">
        <v>1230</v>
      </c>
      <c r="CA136" s="268" t="s">
        <v>1228</v>
      </c>
      <c r="CB136" s="56" t="s">
        <v>1270</v>
      </c>
      <c r="CC136" s="26" t="s">
        <v>1303</v>
      </c>
      <c r="CD136" s="37" t="s">
        <v>1431</v>
      </c>
      <c r="CE136" s="268" t="s">
        <v>1220</v>
      </c>
      <c r="CF136" s="29" t="s">
        <v>1528</v>
      </c>
      <c r="CG136" s="43"/>
    </row>
    <row r="137" spans="1:85" ht="104" hidden="1" x14ac:dyDescent="0.2">
      <c r="A137" s="571"/>
      <c r="B137" s="26">
        <v>1</v>
      </c>
      <c r="C137" s="371">
        <v>11</v>
      </c>
      <c r="D137" s="371" t="s">
        <v>813</v>
      </c>
      <c r="E137" s="139" t="s">
        <v>832</v>
      </c>
      <c r="F137" s="37" t="s">
        <v>833</v>
      </c>
      <c r="G137" s="29" t="s">
        <v>127</v>
      </c>
      <c r="H137" s="30" t="s">
        <v>834</v>
      </c>
      <c r="I137" s="31" t="s">
        <v>129</v>
      </c>
      <c r="J137" s="32" t="s">
        <v>55</v>
      </c>
      <c r="K137" s="69" t="s">
        <v>130</v>
      </c>
      <c r="L137" s="37">
        <v>1</v>
      </c>
      <c r="M137" s="71" t="s">
        <v>131</v>
      </c>
      <c r="N137" s="71" t="s">
        <v>132</v>
      </c>
      <c r="O137" s="71" t="s">
        <v>133</v>
      </c>
      <c r="P137" s="73">
        <v>89</v>
      </c>
      <c r="Q137" s="74">
        <v>87</v>
      </c>
      <c r="R137" s="74">
        <v>80</v>
      </c>
      <c r="S137" s="74"/>
      <c r="T137" s="39" t="s">
        <v>62</v>
      </c>
      <c r="U137" s="37" t="s">
        <v>135</v>
      </c>
      <c r="V137" s="37" t="s">
        <v>136</v>
      </c>
      <c r="W137" s="29" t="s">
        <v>137</v>
      </c>
      <c r="X137" s="37"/>
      <c r="Y137" s="29"/>
      <c r="Z137" s="29"/>
      <c r="AA137" s="29"/>
      <c r="AB137" s="37" t="s">
        <v>65</v>
      </c>
      <c r="AC137" s="37" t="s">
        <v>65</v>
      </c>
      <c r="AD137" s="37"/>
      <c r="AE137" s="37"/>
      <c r="AF137" s="37"/>
      <c r="AG137" s="37"/>
      <c r="AH137" s="37"/>
      <c r="AI137" s="37"/>
      <c r="AJ137" s="75">
        <v>82</v>
      </c>
      <c r="AK137" s="75">
        <v>65</v>
      </c>
      <c r="AL137" s="75">
        <v>59</v>
      </c>
      <c r="AM137" s="75">
        <v>74</v>
      </c>
      <c r="AN137" s="75">
        <v>29</v>
      </c>
      <c r="AO137" s="75">
        <v>137</v>
      </c>
      <c r="AP137" s="75">
        <v>152</v>
      </c>
      <c r="AQ137" s="75">
        <v>70</v>
      </c>
      <c r="AR137" s="75">
        <v>41</v>
      </c>
      <c r="AS137" s="75">
        <v>86</v>
      </c>
      <c r="AT137" s="76">
        <v>139</v>
      </c>
      <c r="AU137" s="75">
        <v>120</v>
      </c>
      <c r="AV137" s="77"/>
      <c r="AW137" s="38" t="s">
        <v>65</v>
      </c>
      <c r="AX137" s="26" t="s">
        <v>65</v>
      </c>
      <c r="AY137" s="26" t="s">
        <v>65</v>
      </c>
      <c r="AZ137" s="26"/>
      <c r="BA137" s="26" t="s">
        <v>1490</v>
      </c>
      <c r="BB137" s="77">
        <v>1</v>
      </c>
      <c r="BC137" s="42">
        <f t="shared" si="2"/>
        <v>2</v>
      </c>
      <c r="BD137" s="26"/>
      <c r="BE137" s="26"/>
      <c r="BF137" s="26"/>
      <c r="BG137" s="26"/>
      <c r="BH137" s="26"/>
      <c r="BI137" s="26"/>
      <c r="BJ137" s="26" t="s">
        <v>65</v>
      </c>
      <c r="BK137" s="37" t="s">
        <v>65</v>
      </c>
      <c r="BL137" s="37" t="s">
        <v>65</v>
      </c>
      <c r="BM137" s="37" t="s">
        <v>65</v>
      </c>
      <c r="BN137" s="26" t="s">
        <v>86</v>
      </c>
      <c r="BO137" s="38" t="s">
        <v>65</v>
      </c>
      <c r="BP137" s="38" t="s">
        <v>65</v>
      </c>
      <c r="BQ137" s="26" t="s">
        <v>835</v>
      </c>
      <c r="BR137" s="26"/>
      <c r="BS137" s="26" t="s">
        <v>65</v>
      </c>
      <c r="BT137" s="26" t="s">
        <v>835</v>
      </c>
      <c r="BU137" s="26"/>
      <c r="BV137" s="26"/>
      <c r="BW137" s="26"/>
      <c r="BX137" s="37" t="s">
        <v>836</v>
      </c>
      <c r="BZ137" s="6" t="s">
        <v>1225</v>
      </c>
      <c r="CA137" s="268" t="s">
        <v>1228</v>
      </c>
      <c r="CB137" s="74" t="s">
        <v>1272</v>
      </c>
      <c r="CC137" s="26" t="s">
        <v>1305</v>
      </c>
      <c r="CD137" s="37" t="s">
        <v>1357</v>
      </c>
      <c r="CE137" s="268" t="s">
        <v>1220</v>
      </c>
      <c r="CF137" s="29" t="s">
        <v>1528</v>
      </c>
      <c r="CG137" s="43"/>
    </row>
    <row r="138" spans="1:85" ht="104" hidden="1" x14ac:dyDescent="0.2">
      <c r="A138" s="571"/>
      <c r="B138" s="26">
        <v>1</v>
      </c>
      <c r="C138" s="371">
        <v>11</v>
      </c>
      <c r="D138" s="371" t="s">
        <v>813</v>
      </c>
      <c r="E138" s="27" t="s">
        <v>832</v>
      </c>
      <c r="F138" s="37" t="s">
        <v>833</v>
      </c>
      <c r="G138" s="29" t="s">
        <v>127</v>
      </c>
      <c r="H138" s="30" t="s">
        <v>834</v>
      </c>
      <c r="I138" s="31" t="s">
        <v>54</v>
      </c>
      <c r="J138" s="32" t="s">
        <v>55</v>
      </c>
      <c r="K138" s="58" t="s">
        <v>140</v>
      </c>
      <c r="L138" s="37">
        <v>1</v>
      </c>
      <c r="M138" s="37" t="s">
        <v>141</v>
      </c>
      <c r="N138" s="72" t="s">
        <v>142</v>
      </c>
      <c r="O138" s="71" t="s">
        <v>133</v>
      </c>
      <c r="P138" s="78">
        <v>989.79</v>
      </c>
      <c r="Q138" s="78">
        <v>971.98</v>
      </c>
      <c r="R138" s="79">
        <v>890.82</v>
      </c>
      <c r="S138" s="79" t="s">
        <v>1434</v>
      </c>
      <c r="T138" s="39" t="s">
        <v>62</v>
      </c>
      <c r="U138" s="37" t="s">
        <v>135</v>
      </c>
      <c r="V138" s="37" t="s">
        <v>136</v>
      </c>
      <c r="W138" s="29" t="s">
        <v>137</v>
      </c>
      <c r="X138" s="37"/>
      <c r="Y138" s="29"/>
      <c r="Z138" s="29"/>
      <c r="AA138" s="29"/>
      <c r="AB138" s="37" t="s">
        <v>65</v>
      </c>
      <c r="AC138" s="37" t="s">
        <v>65</v>
      </c>
      <c r="AD138" s="37"/>
      <c r="AE138" s="37"/>
      <c r="AF138" s="37"/>
      <c r="AG138" s="37"/>
      <c r="AH138" s="37"/>
      <c r="AI138" s="37"/>
      <c r="AJ138" s="75">
        <v>2401</v>
      </c>
      <c r="AK138" s="75">
        <v>1505</v>
      </c>
      <c r="AL138" s="75">
        <v>3319</v>
      </c>
      <c r="AM138" s="75">
        <v>4089</v>
      </c>
      <c r="AN138" s="75">
        <v>925</v>
      </c>
      <c r="AO138" s="75">
        <v>6492</v>
      </c>
      <c r="AP138" s="75">
        <v>5073</v>
      </c>
      <c r="AQ138" s="75">
        <v>2046</v>
      </c>
      <c r="AR138" s="75">
        <v>1265</v>
      </c>
      <c r="AS138" s="75">
        <v>928.1773028419999</v>
      </c>
      <c r="AT138" s="75">
        <v>776.20681881234793</v>
      </c>
      <c r="AU138" s="75">
        <v>1299.2692650178371</v>
      </c>
      <c r="AV138" s="77"/>
      <c r="AW138" s="38" t="s">
        <v>65</v>
      </c>
      <c r="AX138" s="26" t="s">
        <v>65</v>
      </c>
      <c r="AY138" s="26" t="s">
        <v>62</v>
      </c>
      <c r="AZ138" s="26"/>
      <c r="BA138" s="26" t="s">
        <v>1490</v>
      </c>
      <c r="BB138" s="77">
        <v>1</v>
      </c>
      <c r="BC138" s="42">
        <f t="shared" si="2"/>
        <v>2</v>
      </c>
      <c r="BD138" s="26"/>
      <c r="BE138" s="26"/>
      <c r="BF138" s="26"/>
      <c r="BG138" s="26"/>
      <c r="BH138" s="26"/>
      <c r="BI138" s="26"/>
      <c r="BJ138" s="26" t="s">
        <v>65</v>
      </c>
      <c r="BK138" s="37" t="s">
        <v>65</v>
      </c>
      <c r="BL138" s="37" t="s">
        <v>65</v>
      </c>
      <c r="BM138" s="37" t="s">
        <v>65</v>
      </c>
      <c r="BN138" s="26" t="s">
        <v>86</v>
      </c>
      <c r="BO138" s="38" t="s">
        <v>65</v>
      </c>
      <c r="BP138" s="38" t="s">
        <v>65</v>
      </c>
      <c r="BQ138" s="26" t="s">
        <v>837</v>
      </c>
      <c r="BR138" s="26"/>
      <c r="BS138" s="26" t="s">
        <v>65</v>
      </c>
      <c r="BT138" s="26" t="e">
        <v>#N/A</v>
      </c>
      <c r="BU138" s="26"/>
      <c r="BV138" s="26" t="s">
        <v>838</v>
      </c>
      <c r="BW138" s="26">
        <v>1</v>
      </c>
      <c r="BX138" s="26" t="s">
        <v>839</v>
      </c>
      <c r="BY138" s="216" t="s">
        <v>1220</v>
      </c>
      <c r="BZ138" s="6" t="s">
        <v>1225</v>
      </c>
      <c r="CA138" s="268" t="s">
        <v>1228</v>
      </c>
      <c r="CB138" s="79" t="s">
        <v>1256</v>
      </c>
      <c r="CC138" s="26" t="s">
        <v>1303</v>
      </c>
      <c r="CD138" s="37" t="s">
        <v>1357</v>
      </c>
      <c r="CE138" s="268" t="s">
        <v>1220</v>
      </c>
      <c r="CF138" s="29" t="s">
        <v>1528</v>
      </c>
      <c r="CG138" s="43"/>
    </row>
    <row r="139" spans="1:85" ht="78" hidden="1" x14ac:dyDescent="0.2">
      <c r="A139" s="571"/>
      <c r="B139" s="26">
        <v>1</v>
      </c>
      <c r="C139" s="371">
        <v>11</v>
      </c>
      <c r="D139" s="371" t="s">
        <v>813</v>
      </c>
      <c r="E139" s="139" t="s">
        <v>840</v>
      </c>
      <c r="F139" s="37" t="s">
        <v>841</v>
      </c>
      <c r="G139" s="29" t="s">
        <v>842</v>
      </c>
      <c r="H139" s="68" t="s">
        <v>843</v>
      </c>
      <c r="I139" s="31" t="s">
        <v>463</v>
      </c>
      <c r="J139" s="32" t="s">
        <v>55</v>
      </c>
      <c r="K139" s="33" t="s">
        <v>350</v>
      </c>
      <c r="L139" s="37">
        <v>1</v>
      </c>
      <c r="M139" s="35" t="s">
        <v>351</v>
      </c>
      <c r="N139" s="35" t="s">
        <v>58</v>
      </c>
      <c r="O139" s="35" t="s">
        <v>352</v>
      </c>
      <c r="P139" s="56">
        <v>0.25</v>
      </c>
      <c r="Q139" s="48">
        <v>0.35</v>
      </c>
      <c r="R139" s="48">
        <v>0.7</v>
      </c>
      <c r="S139" s="48"/>
      <c r="T139" s="39" t="s">
        <v>62</v>
      </c>
      <c r="U139" s="37" t="s">
        <v>353</v>
      </c>
      <c r="V139" s="26" t="s">
        <v>136</v>
      </c>
      <c r="W139" s="134" t="s">
        <v>128</v>
      </c>
      <c r="X139" s="134" t="s">
        <v>353</v>
      </c>
      <c r="Y139" s="134"/>
      <c r="Z139" s="29"/>
      <c r="AA139" s="29"/>
      <c r="AB139" s="37" t="s">
        <v>62</v>
      </c>
      <c r="AC139" s="37" t="s">
        <v>278</v>
      </c>
      <c r="AD139" s="26"/>
      <c r="AE139" s="26"/>
      <c r="AF139" s="26"/>
      <c r="AG139" s="26"/>
      <c r="AH139" s="26"/>
      <c r="AI139" s="26"/>
      <c r="AJ139" s="26"/>
      <c r="AK139" s="26"/>
      <c r="AL139" s="26"/>
      <c r="AM139" s="26"/>
      <c r="AN139" s="26"/>
      <c r="AO139" s="26"/>
      <c r="AP139" s="26"/>
      <c r="AQ139" s="26"/>
      <c r="AR139" s="26"/>
      <c r="AS139" s="26"/>
      <c r="AT139" s="135">
        <v>0.25</v>
      </c>
      <c r="AU139" s="26"/>
      <c r="AV139" s="77"/>
      <c r="AW139" s="38" t="s">
        <v>65</v>
      </c>
      <c r="AX139" s="26" t="s">
        <v>65</v>
      </c>
      <c r="AY139" s="210" t="s">
        <v>67</v>
      </c>
      <c r="AZ139" s="137"/>
      <c r="BA139" s="137"/>
      <c r="BB139" s="77">
        <v>1</v>
      </c>
      <c r="BC139" s="42">
        <f t="shared" si="2"/>
        <v>2</v>
      </c>
      <c r="BD139" s="137"/>
      <c r="BE139" s="137"/>
      <c r="BF139" s="137"/>
      <c r="BG139" s="137"/>
      <c r="BH139" s="137"/>
      <c r="BI139" s="26"/>
      <c r="BJ139" s="26" t="s">
        <v>65</v>
      </c>
      <c r="BK139" s="37" t="s">
        <v>65</v>
      </c>
      <c r="BL139" s="37" t="s">
        <v>65</v>
      </c>
      <c r="BM139" s="37" t="s">
        <v>65</v>
      </c>
      <c r="BN139" s="37" t="s">
        <v>952</v>
      </c>
      <c r="BO139" s="38" t="s">
        <v>65</v>
      </c>
      <c r="BP139" s="67"/>
      <c r="BQ139" s="26" t="s">
        <v>1186</v>
      </c>
      <c r="BR139" s="26"/>
      <c r="BS139" s="26" t="s">
        <v>65</v>
      </c>
      <c r="BT139" s="26" t="s">
        <v>1186</v>
      </c>
      <c r="BU139" s="26"/>
      <c r="BV139" s="26"/>
      <c r="BW139" s="26"/>
      <c r="BX139" s="26" t="s">
        <v>844</v>
      </c>
      <c r="BZ139" s="6" t="s">
        <v>1230</v>
      </c>
      <c r="CA139" s="268" t="s">
        <v>1228</v>
      </c>
      <c r="CB139" s="56" t="s">
        <v>1270</v>
      </c>
      <c r="CC139" s="26" t="s">
        <v>1303</v>
      </c>
      <c r="CD139" s="26" t="s">
        <v>1303</v>
      </c>
      <c r="CF139" s="29" t="s">
        <v>1528</v>
      </c>
      <c r="CG139" s="43"/>
    </row>
    <row r="140" spans="1:85" ht="78" hidden="1" x14ac:dyDescent="0.2">
      <c r="A140" s="571"/>
      <c r="B140" s="26">
        <v>1</v>
      </c>
      <c r="C140" s="371">
        <v>11</v>
      </c>
      <c r="D140" s="371" t="s">
        <v>813</v>
      </c>
      <c r="E140" s="139" t="s">
        <v>840</v>
      </c>
      <c r="F140" s="37" t="s">
        <v>841</v>
      </c>
      <c r="G140" s="29" t="s">
        <v>842</v>
      </c>
      <c r="H140" s="68" t="s">
        <v>843</v>
      </c>
      <c r="I140" s="31" t="s">
        <v>463</v>
      </c>
      <c r="J140" s="32" t="s">
        <v>55</v>
      </c>
      <c r="K140" s="33" t="s">
        <v>356</v>
      </c>
      <c r="L140" s="37">
        <v>1</v>
      </c>
      <c r="M140" s="35" t="s">
        <v>357</v>
      </c>
      <c r="N140" s="35" t="s">
        <v>58</v>
      </c>
      <c r="O140" s="35" t="s">
        <v>352</v>
      </c>
      <c r="P140" s="138">
        <v>0.14899999999999999</v>
      </c>
      <c r="Q140" s="48">
        <v>0.25</v>
      </c>
      <c r="R140" s="48">
        <v>0.7</v>
      </c>
      <c r="S140" s="48"/>
      <c r="T140" s="39" t="s">
        <v>62</v>
      </c>
      <c r="U140" s="37" t="s">
        <v>353</v>
      </c>
      <c r="V140" s="26" t="s">
        <v>136</v>
      </c>
      <c r="W140" s="134" t="s">
        <v>128</v>
      </c>
      <c r="X140" s="29" t="s">
        <v>353</v>
      </c>
      <c r="Y140" s="29"/>
      <c r="Z140" s="29"/>
      <c r="AA140" s="29"/>
      <c r="AB140" s="37" t="s">
        <v>62</v>
      </c>
      <c r="AC140" s="37" t="s">
        <v>278</v>
      </c>
      <c r="AD140" s="26"/>
      <c r="AE140" s="26"/>
      <c r="AF140" s="26"/>
      <c r="AG140" s="26"/>
      <c r="AH140" s="26"/>
      <c r="AI140" s="26"/>
      <c r="AJ140" s="26"/>
      <c r="AK140" s="26"/>
      <c r="AL140" s="26"/>
      <c r="AM140" s="26"/>
      <c r="AN140" s="26"/>
      <c r="AO140" s="26"/>
      <c r="AP140" s="26"/>
      <c r="AQ140" s="26"/>
      <c r="AR140" s="26"/>
      <c r="AS140" s="26"/>
      <c r="AT140" s="135">
        <v>0.14899999999999999</v>
      </c>
      <c r="AU140" s="26"/>
      <c r="AV140" s="77"/>
      <c r="AW140" s="38" t="s">
        <v>65</v>
      </c>
      <c r="AX140" s="26" t="s">
        <v>65</v>
      </c>
      <c r="AY140" s="210" t="s">
        <v>67</v>
      </c>
      <c r="AZ140" s="137"/>
      <c r="BA140" s="137"/>
      <c r="BB140" s="77">
        <v>1</v>
      </c>
      <c r="BC140" s="42">
        <f t="shared" si="2"/>
        <v>2</v>
      </c>
      <c r="BD140" s="137"/>
      <c r="BE140" s="137"/>
      <c r="BF140" s="137"/>
      <c r="BG140" s="137"/>
      <c r="BH140" s="137"/>
      <c r="BI140" s="26"/>
      <c r="BJ140" s="26" t="s">
        <v>65</v>
      </c>
      <c r="BK140" s="37" t="s">
        <v>65</v>
      </c>
      <c r="BL140" s="37" t="s">
        <v>65</v>
      </c>
      <c r="BM140" s="37" t="s">
        <v>65</v>
      </c>
      <c r="BN140" s="37" t="s">
        <v>952</v>
      </c>
      <c r="BO140" s="38" t="s">
        <v>65</v>
      </c>
      <c r="BP140" s="67"/>
      <c r="BQ140" s="26" t="s">
        <v>1187</v>
      </c>
      <c r="BR140" s="26"/>
      <c r="BS140" s="26" t="s">
        <v>65</v>
      </c>
      <c r="BT140" s="26" t="s">
        <v>1187</v>
      </c>
      <c r="BU140" s="26"/>
      <c r="BV140" s="26"/>
      <c r="BW140" s="26"/>
      <c r="BX140" s="26" t="s">
        <v>845</v>
      </c>
      <c r="BZ140" s="6" t="s">
        <v>1230</v>
      </c>
      <c r="CA140" s="268" t="s">
        <v>1228</v>
      </c>
      <c r="CB140" s="56" t="s">
        <v>1270</v>
      </c>
      <c r="CC140" s="26" t="s">
        <v>1303</v>
      </c>
      <c r="CD140" s="26" t="s">
        <v>1303</v>
      </c>
      <c r="CF140" s="29" t="s">
        <v>1528</v>
      </c>
      <c r="CG140" s="43"/>
    </row>
    <row r="141" spans="1:85" ht="65" hidden="1" x14ac:dyDescent="0.2">
      <c r="A141" s="571"/>
      <c r="B141" s="26">
        <v>1</v>
      </c>
      <c r="C141" s="371">
        <v>11</v>
      </c>
      <c r="D141" s="371" t="s">
        <v>813</v>
      </c>
      <c r="E141" s="27" t="s">
        <v>840</v>
      </c>
      <c r="F141" s="37" t="s">
        <v>841</v>
      </c>
      <c r="G141" s="28" t="s">
        <v>842</v>
      </c>
      <c r="H141" s="68" t="s">
        <v>569</v>
      </c>
      <c r="I141" s="31" t="s">
        <v>129</v>
      </c>
      <c r="J141" s="32" t="s">
        <v>55</v>
      </c>
      <c r="K141" s="33" t="s">
        <v>846</v>
      </c>
      <c r="L141" s="33"/>
      <c r="M141" s="35" t="s">
        <v>847</v>
      </c>
      <c r="N141" s="211" t="s">
        <v>58</v>
      </c>
      <c r="O141" s="26" t="s">
        <v>848</v>
      </c>
      <c r="P141" s="39">
        <v>0.97199999999999998</v>
      </c>
      <c r="Q141" s="39">
        <v>0.98899999999999999</v>
      </c>
      <c r="R141" s="39">
        <v>1</v>
      </c>
      <c r="S141" s="39"/>
      <c r="T141" s="29" t="s">
        <v>62</v>
      </c>
      <c r="U141" s="37" t="s">
        <v>569</v>
      </c>
      <c r="V141" s="37" t="s">
        <v>343</v>
      </c>
      <c r="W141" s="29" t="s">
        <v>547</v>
      </c>
      <c r="X141" s="29"/>
      <c r="Y141" s="29"/>
      <c r="Z141" s="29"/>
      <c r="AA141" s="29"/>
      <c r="AB141" s="37" t="s">
        <v>65</v>
      </c>
      <c r="AC141" s="37" t="s">
        <v>65</v>
      </c>
      <c r="AD141" s="26"/>
      <c r="AE141" s="26"/>
      <c r="AF141" s="26"/>
      <c r="AG141" s="26"/>
      <c r="AH141" s="26"/>
      <c r="AI141" s="26"/>
      <c r="AJ141" s="56">
        <v>0.72899999999999998</v>
      </c>
      <c r="AK141" s="56">
        <v>0.81200000000000006</v>
      </c>
      <c r="AL141" s="56">
        <v>0.91</v>
      </c>
      <c r="AM141" s="56">
        <v>0.93</v>
      </c>
      <c r="AN141" s="56">
        <v>0.92500000000000004</v>
      </c>
      <c r="AO141" s="56">
        <v>0.93500000000000005</v>
      </c>
      <c r="AP141" s="56">
        <v>0.94599999999999995</v>
      </c>
      <c r="AQ141" s="56">
        <v>0.94599999999999995</v>
      </c>
      <c r="AR141" s="56">
        <v>0.94499999999999995</v>
      </c>
      <c r="AS141" s="56">
        <v>0.96099999999999997</v>
      </c>
      <c r="AT141" s="56">
        <v>0.97199999999999998</v>
      </c>
      <c r="AU141" s="26"/>
      <c r="AV141" s="26"/>
      <c r="AW141" s="26" t="s">
        <v>68</v>
      </c>
      <c r="AX141" s="26" t="s">
        <v>68</v>
      </c>
      <c r="AY141" s="26" t="s">
        <v>67</v>
      </c>
      <c r="AZ141" s="26"/>
      <c r="BA141" s="26"/>
      <c r="BB141" s="40">
        <v>1</v>
      </c>
      <c r="BC141" s="42">
        <f t="shared" si="2"/>
        <v>2</v>
      </c>
      <c r="BD141" s="26"/>
      <c r="BE141" s="26"/>
      <c r="BF141" s="26"/>
      <c r="BG141" s="26"/>
      <c r="BH141" s="26"/>
      <c r="BI141" s="26"/>
      <c r="BJ141" s="38" t="s">
        <v>65</v>
      </c>
      <c r="BK141" s="37" t="s">
        <v>65</v>
      </c>
      <c r="BL141" s="37" t="s">
        <v>65</v>
      </c>
      <c r="BM141" s="37" t="s">
        <v>65</v>
      </c>
      <c r="BN141" s="26" t="s">
        <v>69</v>
      </c>
      <c r="BO141" s="38" t="s">
        <v>65</v>
      </c>
      <c r="BP141" s="38" t="s">
        <v>65</v>
      </c>
      <c r="BQ141" s="26" t="s">
        <v>1188</v>
      </c>
      <c r="BR141" s="26"/>
      <c r="BS141" s="26" t="s">
        <v>65</v>
      </c>
      <c r="BT141" s="26" t="s">
        <v>1188</v>
      </c>
      <c r="BU141" s="26"/>
      <c r="BV141" s="26"/>
      <c r="BW141" s="26"/>
      <c r="BX141" s="26"/>
      <c r="BZ141" s="6" t="s">
        <v>1230</v>
      </c>
      <c r="CA141" s="268" t="s">
        <v>1228</v>
      </c>
      <c r="CB141" s="56" t="s">
        <v>1270</v>
      </c>
      <c r="CC141" s="26" t="s">
        <v>1303</v>
      </c>
      <c r="CD141" s="26" t="s">
        <v>1303</v>
      </c>
      <c r="CF141" s="29" t="s">
        <v>1528</v>
      </c>
      <c r="CG141" s="43"/>
    </row>
    <row r="142" spans="1:85" ht="404" hidden="1" x14ac:dyDescent="0.2">
      <c r="A142" s="571"/>
      <c r="B142" s="26">
        <v>1</v>
      </c>
      <c r="C142" s="371">
        <v>11</v>
      </c>
      <c r="D142" s="371" t="s">
        <v>813</v>
      </c>
      <c r="E142" s="27" t="s">
        <v>849</v>
      </c>
      <c r="F142" s="37" t="s">
        <v>850</v>
      </c>
      <c r="G142" s="59" t="s">
        <v>547</v>
      </c>
      <c r="H142" s="30" t="s">
        <v>851</v>
      </c>
      <c r="I142" s="31" t="s">
        <v>463</v>
      </c>
      <c r="J142" s="32" t="s">
        <v>55</v>
      </c>
      <c r="K142" s="37" t="s">
        <v>852</v>
      </c>
      <c r="L142" s="37"/>
      <c r="M142" s="33" t="s">
        <v>853</v>
      </c>
      <c r="N142" s="211" t="s">
        <v>58</v>
      </c>
      <c r="O142" s="26" t="s">
        <v>854</v>
      </c>
      <c r="P142" s="56">
        <v>9.4E-2</v>
      </c>
      <c r="Q142" s="212" t="s">
        <v>855</v>
      </c>
      <c r="R142" s="149">
        <v>0.05</v>
      </c>
      <c r="S142" s="149"/>
      <c r="T142" s="39" t="s">
        <v>62</v>
      </c>
      <c r="U142" s="37" t="s">
        <v>95</v>
      </c>
      <c r="V142" s="37" t="s">
        <v>63</v>
      </c>
      <c r="W142" s="29" t="s">
        <v>90</v>
      </c>
      <c r="X142" s="29"/>
      <c r="Y142" s="29"/>
      <c r="Z142" s="29"/>
      <c r="AA142" s="29"/>
      <c r="AB142" s="37" t="s">
        <v>65</v>
      </c>
      <c r="AC142" s="37" t="s">
        <v>278</v>
      </c>
      <c r="AD142" s="26"/>
      <c r="AE142" s="26"/>
      <c r="AF142" s="26"/>
      <c r="AG142" s="26"/>
      <c r="AH142" s="26"/>
      <c r="AI142" s="26"/>
      <c r="AJ142" s="26"/>
      <c r="AK142" s="26"/>
      <c r="AL142" s="26"/>
      <c r="AM142" s="26"/>
      <c r="AN142" s="26"/>
      <c r="AO142" s="26"/>
      <c r="AP142" s="26"/>
      <c r="AQ142" s="26"/>
      <c r="AR142" s="26"/>
      <c r="AS142" s="26"/>
      <c r="AT142" s="26"/>
      <c r="AU142" s="26"/>
      <c r="AV142" s="26"/>
      <c r="AW142" s="38" t="s">
        <v>62</v>
      </c>
      <c r="AX142" s="26" t="s">
        <v>65</v>
      </c>
      <c r="AY142" s="26" t="s">
        <v>67</v>
      </c>
      <c r="AZ142" s="26" t="s">
        <v>856</v>
      </c>
      <c r="BA142" s="26"/>
      <c r="BB142" s="40">
        <v>1</v>
      </c>
      <c r="BC142" s="42">
        <f t="shared" si="2"/>
        <v>1</v>
      </c>
      <c r="BD142" s="33" t="s">
        <v>857</v>
      </c>
      <c r="BE142" s="33" t="s">
        <v>858</v>
      </c>
      <c r="BF142" s="33" t="s">
        <v>859</v>
      </c>
      <c r="BG142" s="33" t="s">
        <v>858</v>
      </c>
      <c r="BH142" s="33"/>
      <c r="BI142" s="33" t="s">
        <v>860</v>
      </c>
      <c r="BJ142" s="38" t="s">
        <v>367</v>
      </c>
      <c r="BK142" s="26" t="s">
        <v>62</v>
      </c>
      <c r="BL142" s="26" t="s">
        <v>62</v>
      </c>
      <c r="BM142" s="287" t="s">
        <v>62</v>
      </c>
      <c r="BN142" s="26" t="s">
        <v>62</v>
      </c>
      <c r="BO142" s="38" t="s">
        <v>65</v>
      </c>
      <c r="BP142" s="67"/>
      <c r="BQ142" s="26" t="s">
        <v>1189</v>
      </c>
      <c r="BR142" s="26"/>
      <c r="BS142" s="26" t="s">
        <v>65</v>
      </c>
      <c r="BT142" s="26" t="s">
        <v>1189</v>
      </c>
      <c r="BU142" s="26"/>
      <c r="BV142" s="26"/>
      <c r="BW142" s="26"/>
      <c r="BX142" s="26"/>
      <c r="BZ142" s="6" t="s">
        <v>1225</v>
      </c>
      <c r="CA142" s="268" t="s">
        <v>1228</v>
      </c>
      <c r="CB142" s="56" t="s">
        <v>1270</v>
      </c>
      <c r="CC142" s="26" t="s">
        <v>1303</v>
      </c>
      <c r="CD142" s="26" t="s">
        <v>1303</v>
      </c>
      <c r="CF142" s="29" t="s">
        <v>1528</v>
      </c>
      <c r="CG142" s="43"/>
    </row>
    <row r="143" spans="1:85" ht="404" hidden="1" x14ac:dyDescent="0.2">
      <c r="A143" s="571"/>
      <c r="B143" s="71">
        <v>1</v>
      </c>
      <c r="C143" s="368">
        <v>11</v>
      </c>
      <c r="D143" s="368" t="s">
        <v>813</v>
      </c>
      <c r="E143" s="213" t="s">
        <v>849</v>
      </c>
      <c r="F143" s="72" t="s">
        <v>850</v>
      </c>
      <c r="G143" s="59" t="s">
        <v>547</v>
      </c>
      <c r="H143" s="30" t="s">
        <v>851</v>
      </c>
      <c r="I143" s="214" t="s">
        <v>463</v>
      </c>
      <c r="J143" s="215" t="s">
        <v>55</v>
      </c>
      <c r="K143" s="72" t="s">
        <v>861</v>
      </c>
      <c r="L143" s="216"/>
      <c r="M143" s="88" t="s">
        <v>862</v>
      </c>
      <c r="N143" s="26" t="s">
        <v>58</v>
      </c>
      <c r="O143" s="26" t="s">
        <v>854</v>
      </c>
      <c r="P143" s="56">
        <v>0.17899999999999999</v>
      </c>
      <c r="Q143" s="212" t="s">
        <v>863</v>
      </c>
      <c r="R143" s="149">
        <v>0.08</v>
      </c>
      <c r="S143" s="320"/>
      <c r="T143" s="217" t="s">
        <v>62</v>
      </c>
      <c r="U143" s="72" t="s">
        <v>95</v>
      </c>
      <c r="V143" s="72" t="s">
        <v>63</v>
      </c>
      <c r="W143" s="218" t="s">
        <v>90</v>
      </c>
      <c r="X143" s="218" t="s">
        <v>864</v>
      </c>
      <c r="Y143" s="218" t="s">
        <v>447</v>
      </c>
      <c r="Z143" s="218"/>
      <c r="AA143" s="218"/>
      <c r="AB143" s="72" t="s">
        <v>65</v>
      </c>
      <c r="AC143" s="72" t="s">
        <v>278</v>
      </c>
      <c r="AD143" s="71"/>
      <c r="AE143" s="71"/>
      <c r="AF143" s="71"/>
      <c r="AG143" s="71"/>
      <c r="AH143" s="71"/>
      <c r="AI143" s="71"/>
      <c r="AJ143" s="71"/>
      <c r="AK143" s="71"/>
      <c r="AL143" s="71"/>
      <c r="AM143" s="71"/>
      <c r="AN143" s="71"/>
      <c r="AO143" s="71"/>
      <c r="AP143" s="71"/>
      <c r="AQ143" s="71"/>
      <c r="AR143" s="71"/>
      <c r="AS143" s="71"/>
      <c r="AT143" s="71"/>
      <c r="AU143" s="71"/>
      <c r="AV143" s="71"/>
      <c r="AW143" s="38" t="s">
        <v>62</v>
      </c>
      <c r="AX143" s="26" t="s">
        <v>65</v>
      </c>
      <c r="AY143" s="26" t="s">
        <v>67</v>
      </c>
      <c r="AZ143" s="26" t="s">
        <v>856</v>
      </c>
      <c r="BA143" s="26"/>
      <c r="BB143" s="40">
        <v>1</v>
      </c>
      <c r="BC143" s="42">
        <f t="shared" si="2"/>
        <v>1</v>
      </c>
      <c r="BD143" s="33" t="s">
        <v>857</v>
      </c>
      <c r="BE143" s="33" t="s">
        <v>858</v>
      </c>
      <c r="BF143" s="33" t="s">
        <v>859</v>
      </c>
      <c r="BG143" s="33" t="s">
        <v>858</v>
      </c>
      <c r="BH143" s="33"/>
      <c r="BI143" s="33" t="s">
        <v>860</v>
      </c>
      <c r="BJ143" s="38" t="s">
        <v>367</v>
      </c>
      <c r="BK143" s="26" t="s">
        <v>62</v>
      </c>
      <c r="BL143" s="26" t="s">
        <v>62</v>
      </c>
      <c r="BM143" s="287" t="s">
        <v>62</v>
      </c>
      <c r="BN143" s="26" t="s">
        <v>62</v>
      </c>
      <c r="BO143" s="38" t="s">
        <v>65</v>
      </c>
      <c r="BP143" s="67"/>
      <c r="BQ143" s="26" t="s">
        <v>1190</v>
      </c>
      <c r="BR143" s="26"/>
      <c r="BS143" s="26" t="s">
        <v>65</v>
      </c>
      <c r="BT143" s="26" t="s">
        <v>1190</v>
      </c>
      <c r="BU143" s="26"/>
      <c r="BV143" s="26"/>
      <c r="BW143" s="26"/>
      <c r="BX143" s="26"/>
      <c r="BZ143" s="6" t="s">
        <v>1225</v>
      </c>
      <c r="CA143" s="268" t="s">
        <v>1228</v>
      </c>
      <c r="CB143" s="56" t="s">
        <v>1270</v>
      </c>
      <c r="CC143" s="26" t="s">
        <v>1303</v>
      </c>
      <c r="CD143" s="26" t="s">
        <v>1303</v>
      </c>
      <c r="CF143" s="29" t="s">
        <v>1528</v>
      </c>
      <c r="CG143" s="43"/>
    </row>
    <row r="144" spans="1:85" ht="104" hidden="1" x14ac:dyDescent="0.2">
      <c r="A144" s="571"/>
      <c r="B144" s="71">
        <v>1</v>
      </c>
      <c r="C144" s="368">
        <v>11</v>
      </c>
      <c r="D144" s="368" t="s">
        <v>813</v>
      </c>
      <c r="E144" s="213" t="s">
        <v>865</v>
      </c>
      <c r="F144" s="72" t="s">
        <v>866</v>
      </c>
      <c r="G144" s="219" t="s">
        <v>867</v>
      </c>
      <c r="H144" s="44" t="s">
        <v>868</v>
      </c>
      <c r="I144" s="31" t="s">
        <v>463</v>
      </c>
      <c r="J144" s="32" t="s">
        <v>55</v>
      </c>
      <c r="K144" s="69" t="s">
        <v>869</v>
      </c>
      <c r="L144" s="69"/>
      <c r="M144" s="139" t="s">
        <v>870</v>
      </c>
      <c r="N144" s="139" t="s">
        <v>58</v>
      </c>
      <c r="O144" s="69" t="s">
        <v>871</v>
      </c>
      <c r="P144" s="39">
        <v>0</v>
      </c>
      <c r="Q144" s="29">
        <v>8.8999999999999996E-2</v>
      </c>
      <c r="R144" s="39">
        <v>1</v>
      </c>
      <c r="S144" s="39" t="s">
        <v>1434</v>
      </c>
      <c r="T144" s="39" t="s">
        <v>62</v>
      </c>
      <c r="U144" s="37" t="s">
        <v>463</v>
      </c>
      <c r="V144" s="37" t="s">
        <v>136</v>
      </c>
      <c r="W144" s="29" t="s">
        <v>128</v>
      </c>
      <c r="X144" s="29" t="s">
        <v>872</v>
      </c>
      <c r="Y144" s="29"/>
      <c r="Z144" s="29"/>
      <c r="AA144" s="29"/>
      <c r="AB144" s="37" t="s">
        <v>278</v>
      </c>
      <c r="AC144" s="37" t="s">
        <v>65</v>
      </c>
      <c r="AD144" s="37"/>
      <c r="AE144" s="37" t="s">
        <v>66</v>
      </c>
      <c r="AF144" s="37" t="s">
        <v>66</v>
      </c>
      <c r="AG144" s="37" t="s">
        <v>66</v>
      </c>
      <c r="AH144" s="37" t="s">
        <v>66</v>
      </c>
      <c r="AI144" s="37" t="s">
        <v>66</v>
      </c>
      <c r="AJ144" s="37" t="s">
        <v>66</v>
      </c>
      <c r="AK144" s="37" t="s">
        <v>66</v>
      </c>
      <c r="AL144" s="37" t="s">
        <v>66</v>
      </c>
      <c r="AM144" s="37" t="s">
        <v>66</v>
      </c>
      <c r="AN144" s="37" t="s">
        <v>66</v>
      </c>
      <c r="AO144" s="37" t="s">
        <v>66</v>
      </c>
      <c r="AP144" s="37" t="s">
        <v>66</v>
      </c>
      <c r="AQ144" s="37" t="s">
        <v>66</v>
      </c>
      <c r="AR144" s="37" t="s">
        <v>66</v>
      </c>
      <c r="AS144" s="37" t="s">
        <v>66</v>
      </c>
      <c r="AT144" s="286">
        <v>0</v>
      </c>
      <c r="AU144" s="37"/>
      <c r="AV144" s="77"/>
      <c r="AW144" s="26" t="s">
        <v>62</v>
      </c>
      <c r="AX144" s="26" t="s">
        <v>62</v>
      </c>
      <c r="AY144" s="166" t="s">
        <v>62</v>
      </c>
      <c r="AZ144" s="137"/>
      <c r="BA144" s="137"/>
      <c r="BB144" s="77">
        <v>1</v>
      </c>
      <c r="BC144" s="42">
        <f t="shared" si="2"/>
        <v>2</v>
      </c>
      <c r="BD144" s="137"/>
      <c r="BE144" s="137"/>
      <c r="BF144" s="137"/>
      <c r="BG144" s="137"/>
      <c r="BH144" s="137"/>
      <c r="BI144" s="26"/>
      <c r="BJ144" s="38" t="s">
        <v>65</v>
      </c>
      <c r="BK144" s="37" t="s">
        <v>65</v>
      </c>
      <c r="BL144" s="37" t="s">
        <v>65</v>
      </c>
      <c r="BM144" s="287" t="s">
        <v>62</v>
      </c>
      <c r="BN144" s="37" t="s">
        <v>62</v>
      </c>
      <c r="BO144" s="37" t="s">
        <v>65</v>
      </c>
      <c r="BP144" s="67"/>
      <c r="BQ144" s="26" t="s">
        <v>1191</v>
      </c>
      <c r="BR144" s="26"/>
      <c r="BS144" s="26" t="s">
        <v>65</v>
      </c>
      <c r="BT144" s="26" t="s">
        <v>1191</v>
      </c>
      <c r="BU144" s="26"/>
      <c r="BV144" s="26"/>
      <c r="BW144" s="26"/>
      <c r="BX144" s="26" t="s">
        <v>873</v>
      </c>
      <c r="BZ144" s="6" t="s">
        <v>1230</v>
      </c>
      <c r="CA144" s="268" t="s">
        <v>1228</v>
      </c>
      <c r="CB144" s="56" t="s">
        <v>1270</v>
      </c>
      <c r="CC144" s="26" t="s">
        <v>1303</v>
      </c>
      <c r="CD144" s="26" t="s">
        <v>1303</v>
      </c>
      <c r="CF144" s="29" t="s">
        <v>1528</v>
      </c>
      <c r="CG144" s="43"/>
    </row>
    <row r="145" spans="1:85" ht="104" hidden="1" x14ac:dyDescent="0.2">
      <c r="A145" s="571"/>
      <c r="B145" s="71">
        <v>1</v>
      </c>
      <c r="C145" s="368">
        <v>11</v>
      </c>
      <c r="D145" s="368" t="s">
        <v>813</v>
      </c>
      <c r="E145" s="213" t="s">
        <v>865</v>
      </c>
      <c r="F145" s="72" t="s">
        <v>866</v>
      </c>
      <c r="G145" s="219" t="s">
        <v>867</v>
      </c>
      <c r="H145" s="44" t="s">
        <v>868</v>
      </c>
      <c r="I145" s="31" t="s">
        <v>463</v>
      </c>
      <c r="J145" s="32" t="s">
        <v>55</v>
      </c>
      <c r="K145" s="37" t="s">
        <v>874</v>
      </c>
      <c r="L145" s="37">
        <v>1</v>
      </c>
      <c r="M145" s="33" t="s">
        <v>875</v>
      </c>
      <c r="N145" s="33" t="s">
        <v>876</v>
      </c>
      <c r="O145" s="37" t="s">
        <v>605</v>
      </c>
      <c r="P145" s="220">
        <v>2</v>
      </c>
      <c r="Q145" s="58">
        <v>11</v>
      </c>
      <c r="R145" s="221">
        <v>32</v>
      </c>
      <c r="S145" s="221"/>
      <c r="T145" s="39" t="s">
        <v>62</v>
      </c>
      <c r="U145" s="37" t="s">
        <v>877</v>
      </c>
      <c r="V145" s="37" t="s">
        <v>136</v>
      </c>
      <c r="W145" s="29" t="s">
        <v>128</v>
      </c>
      <c r="X145" s="29"/>
      <c r="Y145" s="29"/>
      <c r="Z145" s="29"/>
      <c r="AA145" s="29"/>
      <c r="AB145" s="37" t="s">
        <v>278</v>
      </c>
      <c r="AC145" s="37" t="s">
        <v>65</v>
      </c>
      <c r="AD145" s="37"/>
      <c r="AE145" s="37" t="s">
        <v>66</v>
      </c>
      <c r="AF145" s="37" t="s">
        <v>66</v>
      </c>
      <c r="AG145" s="37" t="s">
        <v>66</v>
      </c>
      <c r="AH145" s="37" t="s">
        <v>66</v>
      </c>
      <c r="AI145" s="37" t="s">
        <v>66</v>
      </c>
      <c r="AJ145" s="37" t="s">
        <v>66</v>
      </c>
      <c r="AK145" s="37" t="s">
        <v>66</v>
      </c>
      <c r="AL145" s="37" t="s">
        <v>66</v>
      </c>
      <c r="AM145" s="37" t="s">
        <v>66</v>
      </c>
      <c r="AN145" s="37" t="s">
        <v>66</v>
      </c>
      <c r="AO145" s="37" t="s">
        <v>66</v>
      </c>
      <c r="AP145" s="37" t="s">
        <v>66</v>
      </c>
      <c r="AQ145" s="37" t="s">
        <v>66</v>
      </c>
      <c r="AR145" s="37" t="s">
        <v>66</v>
      </c>
      <c r="AS145" s="37" t="s">
        <v>66</v>
      </c>
      <c r="AT145" s="37">
        <v>2</v>
      </c>
      <c r="AU145" s="37"/>
      <c r="AV145" s="77"/>
      <c r="AW145" s="26" t="s">
        <v>65</v>
      </c>
      <c r="AX145" s="26" t="s">
        <v>62</v>
      </c>
      <c r="AY145" s="26" t="s">
        <v>62</v>
      </c>
      <c r="AZ145" s="137"/>
      <c r="BA145" s="137"/>
      <c r="BB145" s="77">
        <v>1</v>
      </c>
      <c r="BC145" s="42">
        <f t="shared" si="2"/>
        <v>2</v>
      </c>
      <c r="BD145" s="137"/>
      <c r="BE145" s="137"/>
      <c r="BF145" s="137"/>
      <c r="BG145" s="137"/>
      <c r="BH145" s="137"/>
      <c r="BI145" s="26"/>
      <c r="BJ145" s="37" t="s">
        <v>65</v>
      </c>
      <c r="BK145" s="37" t="s">
        <v>65</v>
      </c>
      <c r="BL145" s="37" t="s">
        <v>65</v>
      </c>
      <c r="BM145" s="37" t="s">
        <v>65</v>
      </c>
      <c r="BN145" s="37" t="s">
        <v>62</v>
      </c>
      <c r="BO145" s="37" t="s">
        <v>65</v>
      </c>
      <c r="BP145" s="67"/>
      <c r="BQ145" s="26" t="s">
        <v>1192</v>
      </c>
      <c r="BR145" s="26"/>
      <c r="BS145" s="26" t="s">
        <v>65</v>
      </c>
      <c r="BT145" s="26" t="s">
        <v>1192</v>
      </c>
      <c r="BU145" s="26"/>
      <c r="BV145" s="26"/>
      <c r="BW145" s="26"/>
      <c r="BX145" s="26" t="s">
        <v>878</v>
      </c>
      <c r="BZ145" s="6" t="s">
        <v>1230</v>
      </c>
      <c r="CA145" s="268" t="s">
        <v>1228</v>
      </c>
      <c r="CB145" s="221" t="s">
        <v>1273</v>
      </c>
      <c r="CC145" s="26" t="s">
        <v>1306</v>
      </c>
      <c r="CD145" s="26" t="s">
        <v>1306</v>
      </c>
      <c r="CE145" s="309" t="s">
        <v>1256</v>
      </c>
      <c r="CF145" s="29" t="s">
        <v>1528</v>
      </c>
      <c r="CG145" s="43"/>
    </row>
    <row r="146" spans="1:85" ht="104" hidden="1" x14ac:dyDescent="0.2">
      <c r="A146" s="574"/>
      <c r="B146" s="71">
        <v>1</v>
      </c>
      <c r="C146" s="368">
        <v>11</v>
      </c>
      <c r="D146" s="368" t="s">
        <v>813</v>
      </c>
      <c r="E146" s="213" t="s">
        <v>865</v>
      </c>
      <c r="F146" s="72" t="s">
        <v>866</v>
      </c>
      <c r="G146" s="219" t="s">
        <v>867</v>
      </c>
      <c r="H146" s="44" t="s">
        <v>868</v>
      </c>
      <c r="I146" s="31" t="s">
        <v>463</v>
      </c>
      <c r="J146" s="32" t="s">
        <v>55</v>
      </c>
      <c r="K146" s="69" t="s">
        <v>879</v>
      </c>
      <c r="L146" s="37">
        <v>1</v>
      </c>
      <c r="M146" s="139" t="s">
        <v>880</v>
      </c>
      <c r="N146" s="139" t="s">
        <v>58</v>
      </c>
      <c r="O146" s="143" t="s">
        <v>605</v>
      </c>
      <c r="P146" s="57">
        <v>0</v>
      </c>
      <c r="Q146" s="86">
        <v>0.5</v>
      </c>
      <c r="R146" s="57">
        <v>0.8</v>
      </c>
      <c r="S146" s="321"/>
      <c r="T146" s="222" t="s">
        <v>62</v>
      </c>
      <c r="U146" s="88" t="s">
        <v>118</v>
      </c>
      <c r="V146" s="37" t="s">
        <v>136</v>
      </c>
      <c r="W146" s="223"/>
      <c r="X146" s="29"/>
      <c r="Y146" s="29"/>
      <c r="Z146" s="29"/>
      <c r="AA146" s="29"/>
      <c r="AB146" s="37"/>
      <c r="AC146" s="37"/>
      <c r="AD146" s="37"/>
      <c r="AE146" s="37"/>
      <c r="AF146" s="37"/>
      <c r="AG146" s="37"/>
      <c r="AH146" s="37"/>
      <c r="AI146" s="37"/>
      <c r="AJ146" s="37"/>
      <c r="AK146" s="37"/>
      <c r="AL146" s="37"/>
      <c r="AM146" s="37"/>
      <c r="AN146" s="37"/>
      <c r="AO146" s="37"/>
      <c r="AP146" s="37"/>
      <c r="AQ146" s="37"/>
      <c r="AR146" s="37"/>
      <c r="AS146" s="37"/>
      <c r="AT146" s="286">
        <v>0</v>
      </c>
      <c r="AU146" s="37"/>
      <c r="AV146" s="77"/>
      <c r="AW146" s="26" t="s">
        <v>62</v>
      </c>
      <c r="AX146" s="26" t="s">
        <v>62</v>
      </c>
      <c r="AY146" s="166" t="s">
        <v>62</v>
      </c>
      <c r="AZ146" s="26"/>
      <c r="BA146" s="26"/>
      <c r="BB146" s="77">
        <v>1</v>
      </c>
      <c r="BC146" s="42">
        <f t="shared" si="2"/>
        <v>2</v>
      </c>
      <c r="BD146" s="26"/>
      <c r="BE146" s="26"/>
      <c r="BF146" s="26"/>
      <c r="BG146" s="26"/>
      <c r="BH146" s="26"/>
      <c r="BI146" s="26"/>
      <c r="BJ146" s="37" t="s">
        <v>65</v>
      </c>
      <c r="BK146" s="37" t="s">
        <v>65</v>
      </c>
      <c r="BL146" s="37" t="s">
        <v>65</v>
      </c>
      <c r="BM146" s="37" t="s">
        <v>65</v>
      </c>
      <c r="BN146" s="37" t="s">
        <v>952</v>
      </c>
      <c r="BO146" s="37" t="s">
        <v>65</v>
      </c>
      <c r="BP146" s="38" t="s">
        <v>65</v>
      </c>
      <c r="BQ146" s="26" t="s">
        <v>1193</v>
      </c>
      <c r="BR146" s="26"/>
      <c r="BS146" s="26" t="s">
        <v>65</v>
      </c>
      <c r="BT146" s="26" t="s">
        <v>1193</v>
      </c>
      <c r="BU146" s="26"/>
      <c r="BV146" s="26"/>
      <c r="BW146" s="26"/>
      <c r="BX146" s="26" t="s">
        <v>881</v>
      </c>
      <c r="BZ146" s="6" t="s">
        <v>1230</v>
      </c>
      <c r="CA146" s="268" t="s">
        <v>1228</v>
      </c>
      <c r="CB146" s="56" t="s">
        <v>1270</v>
      </c>
      <c r="CC146" s="26" t="s">
        <v>1307</v>
      </c>
      <c r="CD146" s="26" t="s">
        <v>1307</v>
      </c>
      <c r="CF146" s="29" t="s">
        <v>1528</v>
      </c>
      <c r="CG146" s="43"/>
    </row>
    <row r="147" spans="1:85" ht="52" hidden="1" x14ac:dyDescent="0.2">
      <c r="A147" s="370"/>
      <c r="B147" s="71"/>
      <c r="C147" s="371">
        <v>12</v>
      </c>
      <c r="D147" s="371" t="s">
        <v>882</v>
      </c>
      <c r="E147" s="139" t="s">
        <v>911</v>
      </c>
      <c r="F147" s="37" t="s">
        <v>912</v>
      </c>
      <c r="G147" s="29" t="s">
        <v>542</v>
      </c>
      <c r="H147" s="30" t="s">
        <v>128</v>
      </c>
      <c r="I147" s="37" t="s">
        <v>463</v>
      </c>
      <c r="J147" s="37" t="s">
        <v>55</v>
      </c>
      <c r="K147" s="33" t="s">
        <v>1475</v>
      </c>
      <c r="L147" s="33"/>
      <c r="M147" s="33" t="s">
        <v>914</v>
      </c>
      <c r="N147" s="33" t="s">
        <v>58</v>
      </c>
      <c r="O147" s="33" t="s">
        <v>915</v>
      </c>
      <c r="P147" s="39" t="s">
        <v>1463</v>
      </c>
      <c r="Q147" s="39">
        <v>0.1</v>
      </c>
      <c r="R147" s="39">
        <v>0.17899999999999999</v>
      </c>
      <c r="S147" s="39"/>
      <c r="T147" s="29" t="s">
        <v>65</v>
      </c>
      <c r="U147" s="37" t="s">
        <v>54</v>
      </c>
      <c r="V147" s="37" t="s">
        <v>343</v>
      </c>
      <c r="W147" s="29" t="s">
        <v>547</v>
      </c>
      <c r="X147" s="29"/>
      <c r="Y147" s="29"/>
      <c r="Z147" s="29"/>
      <c r="AA147" s="29"/>
      <c r="AB147" s="37" t="s">
        <v>65</v>
      </c>
      <c r="AC147" s="37" t="s">
        <v>65</v>
      </c>
      <c r="AD147" s="37"/>
      <c r="AE147" s="37"/>
      <c r="AF147" s="37"/>
      <c r="AG147" s="37"/>
      <c r="AH147" s="37"/>
      <c r="AI147" s="37"/>
      <c r="AJ147" s="37"/>
      <c r="AK147" s="37"/>
      <c r="AL147" s="37"/>
      <c r="AM147" s="37"/>
      <c r="AN147" s="37"/>
      <c r="AO147" s="37"/>
      <c r="AP147" s="37"/>
      <c r="AQ147" s="45">
        <v>7.1999999999999995E-2</v>
      </c>
      <c r="AR147" s="45">
        <v>7.5999999999999998E-2</v>
      </c>
      <c r="AS147" s="45">
        <v>0.09</v>
      </c>
      <c r="AT147" s="45">
        <v>8.5999999999999993E-2</v>
      </c>
      <c r="AU147" s="37"/>
      <c r="AV147" s="37"/>
      <c r="AW147" s="37" t="s">
        <v>65</v>
      </c>
      <c r="AX147" s="37" t="s">
        <v>65</v>
      </c>
      <c r="AY147" s="37" t="s">
        <v>67</v>
      </c>
      <c r="AZ147" s="37"/>
      <c r="BA147" s="324" t="s">
        <v>1438</v>
      </c>
      <c r="BB147" s="40">
        <v>1</v>
      </c>
      <c r="BC147" s="42">
        <f t="shared" si="2"/>
        <v>2</v>
      </c>
      <c r="BD147" s="230"/>
      <c r="BE147" s="230"/>
      <c r="BF147" s="230"/>
      <c r="BG147" s="50"/>
      <c r="BH147" s="231"/>
      <c r="BI147" s="230"/>
      <c r="BJ147" s="37" t="s">
        <v>65</v>
      </c>
      <c r="BK147" s="37" t="s">
        <v>65</v>
      </c>
      <c r="BL147" s="37" t="s">
        <v>65</v>
      </c>
      <c r="BM147" s="37" t="s">
        <v>65</v>
      </c>
      <c r="BN147" s="37" t="s">
        <v>916</v>
      </c>
      <c r="BO147" s="37" t="s">
        <v>65</v>
      </c>
      <c r="BP147" s="67"/>
      <c r="BQ147" s="26" t="s">
        <v>1198</v>
      </c>
      <c r="BR147" s="26"/>
      <c r="BS147" s="26" t="s">
        <v>65</v>
      </c>
      <c r="BT147" s="26" t="s">
        <v>1198</v>
      </c>
      <c r="BU147" s="26"/>
      <c r="BV147" s="26"/>
      <c r="BW147" s="26"/>
      <c r="BX147" s="26"/>
      <c r="BZ147" s="6" t="s">
        <v>1230</v>
      </c>
      <c r="CA147" s="268" t="s">
        <v>1228</v>
      </c>
      <c r="CB147" s="195" t="s">
        <v>1275</v>
      </c>
      <c r="CC147" s="26" t="s">
        <v>1307</v>
      </c>
      <c r="CD147" s="33" t="s">
        <v>1387</v>
      </c>
      <c r="CE147" s="268" t="s">
        <v>1220</v>
      </c>
      <c r="CF147" s="29" t="s">
        <v>1528</v>
      </c>
      <c r="CG147" s="43"/>
    </row>
    <row r="148" spans="1:85" ht="65" hidden="1" x14ac:dyDescent="0.2">
      <c r="A148" s="569">
        <v>12</v>
      </c>
      <c r="B148" s="37">
        <v>1</v>
      </c>
      <c r="C148" s="371">
        <v>12</v>
      </c>
      <c r="D148" s="371" t="s">
        <v>882</v>
      </c>
      <c r="E148" s="190" t="s">
        <v>883</v>
      </c>
      <c r="F148" s="37" t="s">
        <v>884</v>
      </c>
      <c r="G148" s="29" t="s">
        <v>885</v>
      </c>
      <c r="H148" s="30" t="s">
        <v>719</v>
      </c>
      <c r="I148" s="29" t="s">
        <v>54</v>
      </c>
      <c r="J148" s="37" t="s">
        <v>55</v>
      </c>
      <c r="K148" s="33" t="s">
        <v>886</v>
      </c>
      <c r="L148" s="33"/>
      <c r="M148" s="33" t="s">
        <v>887</v>
      </c>
      <c r="N148" s="33" t="s">
        <v>888</v>
      </c>
      <c r="O148" s="33" t="s">
        <v>889</v>
      </c>
      <c r="P148" s="38" t="s">
        <v>890</v>
      </c>
      <c r="Q148" s="37" t="s">
        <v>891</v>
      </c>
      <c r="R148" s="37" t="s">
        <v>892</v>
      </c>
      <c r="S148" s="37"/>
      <c r="T148" s="39" t="s">
        <v>62</v>
      </c>
      <c r="U148" s="37" t="s">
        <v>463</v>
      </c>
      <c r="V148" s="37" t="s">
        <v>893</v>
      </c>
      <c r="W148" s="29" t="s">
        <v>463</v>
      </c>
      <c r="X148" s="29"/>
      <c r="Y148" s="29"/>
      <c r="Z148" s="29"/>
      <c r="AA148" s="29"/>
      <c r="AB148" s="37" t="s">
        <v>65</v>
      </c>
      <c r="AC148" s="37" t="s">
        <v>65</v>
      </c>
      <c r="AD148" s="37"/>
      <c r="AE148" s="37"/>
      <c r="AF148" s="37"/>
      <c r="AG148" s="37"/>
      <c r="AH148" s="37"/>
      <c r="AI148" s="37"/>
      <c r="AJ148" s="37"/>
      <c r="AK148" s="37"/>
      <c r="AL148" s="37"/>
      <c r="AM148" s="37"/>
      <c r="AN148" s="37"/>
      <c r="AO148" s="37"/>
      <c r="AP148" s="37"/>
      <c r="AQ148" s="37"/>
      <c r="AR148" s="37" t="s">
        <v>894</v>
      </c>
      <c r="AS148" s="38" t="s">
        <v>66</v>
      </c>
      <c r="AT148" s="38" t="s">
        <v>66</v>
      </c>
      <c r="AU148" s="38" t="s">
        <v>66</v>
      </c>
      <c r="AV148" s="38"/>
      <c r="AW148" s="37" t="s">
        <v>65</v>
      </c>
      <c r="AX148" s="37" t="s">
        <v>65</v>
      </c>
      <c r="AY148" s="37" t="s">
        <v>62</v>
      </c>
      <c r="AZ148" s="37"/>
      <c r="BA148" s="37"/>
      <c r="BB148" s="40">
        <v>1</v>
      </c>
      <c r="BC148" s="42">
        <f t="shared" si="2"/>
        <v>2</v>
      </c>
      <c r="BD148" s="26"/>
      <c r="BE148" s="26"/>
      <c r="BF148" s="26"/>
      <c r="BG148" s="26"/>
      <c r="BH148" s="26"/>
      <c r="BI148" s="26"/>
      <c r="BJ148" s="37" t="s">
        <v>65</v>
      </c>
      <c r="BK148" s="37" t="s">
        <v>65</v>
      </c>
      <c r="BL148" s="37" t="s">
        <v>65</v>
      </c>
      <c r="BM148" s="37" t="s">
        <v>65</v>
      </c>
      <c r="BN148" s="37" t="s">
        <v>62</v>
      </c>
      <c r="BO148" s="37" t="s">
        <v>65</v>
      </c>
      <c r="BP148" s="38" t="s">
        <v>65</v>
      </c>
      <c r="BQ148" s="26" t="s">
        <v>1194</v>
      </c>
      <c r="BR148" s="26"/>
      <c r="BS148" s="26" t="s">
        <v>65</v>
      </c>
      <c r="BT148" s="26" t="s">
        <v>1194</v>
      </c>
      <c r="BU148" s="26"/>
      <c r="BV148" s="26"/>
      <c r="BW148" s="26"/>
      <c r="BX148" s="26"/>
      <c r="BZ148" s="6" t="s">
        <v>1225</v>
      </c>
      <c r="CA148" s="268" t="s">
        <v>1228</v>
      </c>
      <c r="CB148" s="37" t="s">
        <v>1270</v>
      </c>
      <c r="CC148" s="26" t="s">
        <v>1307</v>
      </c>
      <c r="CD148" s="33" t="s">
        <v>1383</v>
      </c>
      <c r="CF148" s="29" t="s">
        <v>1528</v>
      </c>
      <c r="CG148" s="43"/>
    </row>
    <row r="149" spans="1:85" ht="117" hidden="1" x14ac:dyDescent="0.2">
      <c r="A149" s="569"/>
      <c r="B149" s="132">
        <v>1</v>
      </c>
      <c r="C149" s="371">
        <v>12</v>
      </c>
      <c r="D149" s="371" t="s">
        <v>882</v>
      </c>
      <c r="E149" s="130" t="s">
        <v>895</v>
      </c>
      <c r="F149" s="58" t="s">
        <v>896</v>
      </c>
      <c r="G149" s="59" t="s">
        <v>128</v>
      </c>
      <c r="H149" s="68" t="s">
        <v>1521</v>
      </c>
      <c r="I149" s="59" t="s">
        <v>110</v>
      </c>
      <c r="J149" s="58" t="s">
        <v>55</v>
      </c>
      <c r="K149" s="68" t="s">
        <v>898</v>
      </c>
      <c r="L149" s="68"/>
      <c r="M149" s="58" t="s">
        <v>899</v>
      </c>
      <c r="N149" s="58" t="s">
        <v>900</v>
      </c>
      <c r="O149" s="58" t="s">
        <v>353</v>
      </c>
      <c r="P149" s="224">
        <v>210132</v>
      </c>
      <c r="Q149" s="225">
        <v>738461</v>
      </c>
      <c r="R149" s="224">
        <v>2806130</v>
      </c>
      <c r="S149" s="224"/>
      <c r="T149" s="57" t="s">
        <v>62</v>
      </c>
      <c r="U149" s="58" t="s">
        <v>605</v>
      </c>
      <c r="V149" s="58" t="s">
        <v>136</v>
      </c>
      <c r="W149" s="58" t="s">
        <v>118</v>
      </c>
      <c r="X149" s="59"/>
      <c r="Y149" s="59"/>
      <c r="Z149" s="59"/>
      <c r="AA149" s="59"/>
      <c r="AB149" s="58" t="s">
        <v>62</v>
      </c>
      <c r="AC149" s="58" t="s">
        <v>62</v>
      </c>
      <c r="AD149" s="58" t="s">
        <v>118</v>
      </c>
      <c r="AE149" s="58"/>
      <c r="AF149" s="58"/>
      <c r="AG149" s="58"/>
      <c r="AH149" s="58"/>
      <c r="AI149" s="58"/>
      <c r="AJ149" s="58"/>
      <c r="AK149" s="58"/>
      <c r="AL149" s="58"/>
      <c r="AM149" s="58"/>
      <c r="AN149" s="226">
        <v>86980</v>
      </c>
      <c r="AO149" s="226">
        <v>123853</v>
      </c>
      <c r="AP149" s="226">
        <v>119217</v>
      </c>
      <c r="AQ149" s="227">
        <v>191834.3</v>
      </c>
      <c r="AR149" s="228">
        <v>197860.8</v>
      </c>
      <c r="AS149" s="228">
        <v>264852.2</v>
      </c>
      <c r="AT149" s="228">
        <v>210132.9</v>
      </c>
      <c r="AU149" s="228">
        <v>183716.2</v>
      </c>
      <c r="AV149" s="77"/>
      <c r="AW149" s="26" t="s">
        <v>65</v>
      </c>
      <c r="AX149" s="26" t="s">
        <v>62</v>
      </c>
      <c r="AY149" s="26" t="s">
        <v>67</v>
      </c>
      <c r="AZ149" s="137"/>
      <c r="BA149" s="137"/>
      <c r="BB149" s="77">
        <v>1</v>
      </c>
      <c r="BC149" s="42">
        <f t="shared" si="2"/>
        <v>2</v>
      </c>
      <c r="BD149" s="137"/>
      <c r="BE149" s="137"/>
      <c r="BF149" s="137"/>
      <c r="BG149" s="137"/>
      <c r="BH149" s="137"/>
      <c r="BI149" s="26" t="s">
        <v>901</v>
      </c>
      <c r="BJ149" s="58" t="s">
        <v>65</v>
      </c>
      <c r="BK149" s="37" t="s">
        <v>65</v>
      </c>
      <c r="BL149" s="37" t="s">
        <v>65</v>
      </c>
      <c r="BM149" s="37" t="s">
        <v>65</v>
      </c>
      <c r="BN149" s="26" t="s">
        <v>86</v>
      </c>
      <c r="BO149" s="58" t="s">
        <v>65</v>
      </c>
      <c r="BP149" s="67"/>
      <c r="BQ149" s="26" t="s">
        <v>1195</v>
      </c>
      <c r="BR149" s="26"/>
      <c r="BS149" s="26" t="s">
        <v>65</v>
      </c>
      <c r="BT149" s="26" t="s">
        <v>1195</v>
      </c>
      <c r="BU149" s="26"/>
      <c r="BV149" s="26"/>
      <c r="BW149" s="26"/>
      <c r="BX149" s="26"/>
      <c r="BZ149" s="6" t="s">
        <v>1230</v>
      </c>
      <c r="CA149" s="268" t="s">
        <v>1228</v>
      </c>
      <c r="CB149" s="224" t="s">
        <v>1274</v>
      </c>
      <c r="CC149" s="26" t="s">
        <v>1308</v>
      </c>
      <c r="CD149" s="33" t="s">
        <v>1384</v>
      </c>
      <c r="CE149" s="268" t="s">
        <v>1256</v>
      </c>
      <c r="CF149" s="29" t="s">
        <v>1528</v>
      </c>
      <c r="CG149" s="43"/>
    </row>
    <row r="150" spans="1:85" ht="117" hidden="1" x14ac:dyDescent="0.2">
      <c r="A150" s="569"/>
      <c r="B150" s="132">
        <v>1</v>
      </c>
      <c r="C150" s="371">
        <v>12</v>
      </c>
      <c r="D150" s="371" t="s">
        <v>882</v>
      </c>
      <c r="E150" s="130" t="s">
        <v>895</v>
      </c>
      <c r="F150" s="58" t="s">
        <v>896</v>
      </c>
      <c r="G150" s="59" t="s">
        <v>128</v>
      </c>
      <c r="H150" s="68" t="s">
        <v>1521</v>
      </c>
      <c r="I150" s="59" t="s">
        <v>110</v>
      </c>
      <c r="J150" s="58" t="s">
        <v>55</v>
      </c>
      <c r="K150" s="68" t="s">
        <v>903</v>
      </c>
      <c r="L150" s="68"/>
      <c r="M150" s="58" t="s">
        <v>904</v>
      </c>
      <c r="N150" s="58" t="s">
        <v>58</v>
      </c>
      <c r="O150" s="58" t="s">
        <v>905</v>
      </c>
      <c r="P150" s="195">
        <v>0.10100000000000001</v>
      </c>
      <c r="Q150" s="229">
        <v>0.3</v>
      </c>
      <c r="R150" s="195">
        <v>1</v>
      </c>
      <c r="S150" s="195"/>
      <c r="T150" s="57" t="s">
        <v>62</v>
      </c>
      <c r="U150" s="58" t="s">
        <v>605</v>
      </c>
      <c r="V150" s="58" t="s">
        <v>136</v>
      </c>
      <c r="W150" s="59" t="s">
        <v>128</v>
      </c>
      <c r="X150" s="59"/>
      <c r="Y150" s="59"/>
      <c r="Z150" s="59"/>
      <c r="AA150" s="59"/>
      <c r="AB150" s="58" t="s">
        <v>62</v>
      </c>
      <c r="AC150" s="58" t="s">
        <v>62</v>
      </c>
      <c r="AD150" s="58" t="s">
        <v>118</v>
      </c>
      <c r="AE150" s="58"/>
      <c r="AF150" s="58"/>
      <c r="AG150" s="58"/>
      <c r="AH150" s="58"/>
      <c r="AI150" s="58"/>
      <c r="AJ150" s="58"/>
      <c r="AK150" s="58"/>
      <c r="AL150" s="58"/>
      <c r="AM150" s="58"/>
      <c r="AN150" s="58"/>
      <c r="AO150" s="58"/>
      <c r="AP150" s="58"/>
      <c r="AQ150" s="58"/>
      <c r="AR150" s="195">
        <v>9.4E-2</v>
      </c>
      <c r="AS150" s="195">
        <v>0.10100000000000001</v>
      </c>
      <c r="AT150" s="195">
        <v>9.1999999999999998E-2</v>
      </c>
      <c r="AU150" s="195"/>
      <c r="AV150" s="77"/>
      <c r="AW150" s="26" t="s">
        <v>65</v>
      </c>
      <c r="AX150" s="26" t="s">
        <v>62</v>
      </c>
      <c r="AY150" s="26" t="s">
        <v>62</v>
      </c>
      <c r="AZ150" s="137"/>
      <c r="BA150" s="137"/>
      <c r="BB150" s="77">
        <v>1</v>
      </c>
      <c r="BC150" s="42">
        <f t="shared" si="2"/>
        <v>2</v>
      </c>
      <c r="BD150" s="137"/>
      <c r="BE150" s="137"/>
      <c r="BF150" s="137"/>
      <c r="BG150" s="137"/>
      <c r="BH150" s="137"/>
      <c r="BI150" s="26" t="s">
        <v>906</v>
      </c>
      <c r="BJ150" s="58" t="s">
        <v>65</v>
      </c>
      <c r="BK150" s="37" t="s">
        <v>65</v>
      </c>
      <c r="BL150" s="37" t="s">
        <v>65</v>
      </c>
      <c r="BM150" s="37" t="s">
        <v>65</v>
      </c>
      <c r="BN150" s="26" t="s">
        <v>86</v>
      </c>
      <c r="BO150" s="58" t="s">
        <v>65</v>
      </c>
      <c r="BP150" s="67"/>
      <c r="BQ150" s="26" t="s">
        <v>1196</v>
      </c>
      <c r="BR150" s="26"/>
      <c r="BS150" s="26" t="s">
        <v>65</v>
      </c>
      <c r="BT150" s="26" t="s">
        <v>1196</v>
      </c>
      <c r="BU150" s="26"/>
      <c r="BV150" s="26"/>
      <c r="BW150" s="26"/>
      <c r="BX150" s="26"/>
      <c r="BZ150" s="6" t="s">
        <v>1230</v>
      </c>
      <c r="CA150" s="268" t="s">
        <v>1228</v>
      </c>
      <c r="CB150" s="195" t="s">
        <v>1275</v>
      </c>
      <c r="CC150" s="26" t="s">
        <v>1307</v>
      </c>
      <c r="CD150" s="33" t="s">
        <v>1385</v>
      </c>
      <c r="CF150" s="29" t="s">
        <v>1528</v>
      </c>
      <c r="CG150" s="43"/>
    </row>
    <row r="151" spans="1:85" ht="117" hidden="1" x14ac:dyDescent="0.2">
      <c r="A151" s="569"/>
      <c r="B151" s="132">
        <v>1</v>
      </c>
      <c r="C151" s="371">
        <v>12</v>
      </c>
      <c r="D151" s="371" t="s">
        <v>882</v>
      </c>
      <c r="E151" s="130" t="s">
        <v>895</v>
      </c>
      <c r="F151" s="58" t="s">
        <v>896</v>
      </c>
      <c r="G151" s="59" t="s">
        <v>128</v>
      </c>
      <c r="H151" s="68" t="s">
        <v>1521</v>
      </c>
      <c r="I151" s="59" t="s">
        <v>110</v>
      </c>
      <c r="J151" s="58" t="s">
        <v>55</v>
      </c>
      <c r="K151" s="68" t="s">
        <v>907</v>
      </c>
      <c r="L151" s="68"/>
      <c r="M151" s="58" t="s">
        <v>908</v>
      </c>
      <c r="N151" s="58" t="s">
        <v>900</v>
      </c>
      <c r="O151" s="58" t="s">
        <v>909</v>
      </c>
      <c r="P151" s="224">
        <v>1918</v>
      </c>
      <c r="Q151" s="225">
        <v>4036</v>
      </c>
      <c r="R151" s="224">
        <v>20551</v>
      </c>
      <c r="S151" s="224"/>
      <c r="T151" s="57" t="s">
        <v>62</v>
      </c>
      <c r="U151" s="58" t="s">
        <v>605</v>
      </c>
      <c r="V151" s="58" t="s">
        <v>136</v>
      </c>
      <c r="W151" s="59" t="s">
        <v>128</v>
      </c>
      <c r="X151" s="59"/>
      <c r="Y151" s="59"/>
      <c r="Z151" s="59"/>
      <c r="AA151" s="59"/>
      <c r="AB151" s="58" t="s">
        <v>62</v>
      </c>
      <c r="AC151" s="58" t="s">
        <v>62</v>
      </c>
      <c r="AD151" s="58" t="s">
        <v>118</v>
      </c>
      <c r="AE151" s="58"/>
      <c r="AF151" s="58"/>
      <c r="AG151" s="58"/>
      <c r="AH151" s="58"/>
      <c r="AI151" s="58"/>
      <c r="AJ151" s="58"/>
      <c r="AK151" s="58"/>
      <c r="AL151" s="58"/>
      <c r="AM151" s="58"/>
      <c r="AN151" s="58"/>
      <c r="AO151" s="58"/>
      <c r="AP151" s="58"/>
      <c r="AQ151" s="58">
        <v>255</v>
      </c>
      <c r="AR151" s="224">
        <v>509</v>
      </c>
      <c r="AS151" s="226">
        <v>1144</v>
      </c>
      <c r="AT151" s="226">
        <v>1918</v>
      </c>
      <c r="AU151" s="58"/>
      <c r="AV151" s="77"/>
      <c r="AW151" s="26" t="s">
        <v>65</v>
      </c>
      <c r="AX151" s="26" t="s">
        <v>62</v>
      </c>
      <c r="AY151" s="26" t="s">
        <v>62</v>
      </c>
      <c r="AZ151" s="137"/>
      <c r="BA151" s="137"/>
      <c r="BB151" s="77">
        <v>1</v>
      </c>
      <c r="BC151" s="42">
        <f t="shared" si="2"/>
        <v>2</v>
      </c>
      <c r="BD151" s="137"/>
      <c r="BE151" s="137"/>
      <c r="BF151" s="137"/>
      <c r="BG151" s="137"/>
      <c r="BH151" s="137"/>
      <c r="BI151" s="26" t="s">
        <v>910</v>
      </c>
      <c r="BJ151" s="58" t="s">
        <v>65</v>
      </c>
      <c r="BK151" s="37" t="s">
        <v>65</v>
      </c>
      <c r="BL151" s="37" t="s">
        <v>65</v>
      </c>
      <c r="BM151" s="287" t="s">
        <v>62</v>
      </c>
      <c r="BN151" s="58" t="s">
        <v>86</v>
      </c>
      <c r="BO151" s="58" t="s">
        <v>65</v>
      </c>
      <c r="BP151" s="67"/>
      <c r="BQ151" s="26" t="s">
        <v>1197</v>
      </c>
      <c r="BR151" s="26"/>
      <c r="BS151" s="26" t="s">
        <v>65</v>
      </c>
      <c r="BT151" s="26" t="s">
        <v>1197</v>
      </c>
      <c r="BU151" s="26"/>
      <c r="BV151" s="26"/>
      <c r="BW151" s="26"/>
      <c r="BX151" s="26"/>
      <c r="BZ151" s="6" t="s">
        <v>1230</v>
      </c>
      <c r="CA151" s="268" t="s">
        <v>1228</v>
      </c>
      <c r="CB151" s="224" t="s">
        <v>1276</v>
      </c>
      <c r="CC151" s="26" t="s">
        <v>1308</v>
      </c>
      <c r="CD151" s="33" t="s">
        <v>1386</v>
      </c>
      <c r="CE151" s="268" t="s">
        <v>1256</v>
      </c>
      <c r="CF151" s="29" t="s">
        <v>1528</v>
      </c>
      <c r="CG151" s="43"/>
    </row>
    <row r="152" spans="1:85" ht="160" hidden="1" x14ac:dyDescent="0.2">
      <c r="A152" s="569"/>
      <c r="B152" s="37">
        <v>1</v>
      </c>
      <c r="C152" s="371">
        <v>12</v>
      </c>
      <c r="D152" s="371" t="s">
        <v>882</v>
      </c>
      <c r="E152" s="130" t="s">
        <v>917</v>
      </c>
      <c r="F152" s="58" t="s">
        <v>918</v>
      </c>
      <c r="G152" s="59" t="s">
        <v>669</v>
      </c>
      <c r="H152" s="68"/>
      <c r="I152" s="59" t="s">
        <v>129</v>
      </c>
      <c r="J152" s="58" t="s">
        <v>919</v>
      </c>
      <c r="K152" s="59" t="s">
        <v>920</v>
      </c>
      <c r="L152" s="59"/>
      <c r="M152" s="58" t="s">
        <v>921</v>
      </c>
      <c r="N152" s="132" t="s">
        <v>58</v>
      </c>
      <c r="O152" s="58" t="s">
        <v>923</v>
      </c>
      <c r="P152" s="304">
        <v>0.25</v>
      </c>
      <c r="Q152" s="304">
        <v>0.35</v>
      </c>
      <c r="R152" s="304">
        <v>0.35</v>
      </c>
      <c r="S152" s="304"/>
      <c r="T152" s="57" t="s">
        <v>62</v>
      </c>
      <c r="U152" s="58" t="s">
        <v>54</v>
      </c>
      <c r="V152" s="58" t="s">
        <v>136</v>
      </c>
      <c r="W152" s="59" t="s">
        <v>128</v>
      </c>
      <c r="X152" s="59" t="s">
        <v>719</v>
      </c>
      <c r="Y152" s="59"/>
      <c r="Z152" s="59"/>
      <c r="AA152" s="59"/>
      <c r="AB152" s="58" t="s">
        <v>278</v>
      </c>
      <c r="AC152" s="58" t="s">
        <v>278</v>
      </c>
      <c r="AD152" s="58" t="s">
        <v>118</v>
      </c>
      <c r="AE152" s="58"/>
      <c r="AF152" s="58"/>
      <c r="AG152" s="58"/>
      <c r="AH152" s="58"/>
      <c r="AI152" s="58"/>
      <c r="AJ152" s="58"/>
      <c r="AK152" s="58"/>
      <c r="AL152" s="58"/>
      <c r="AM152" s="58"/>
      <c r="AN152" s="58"/>
      <c r="AO152" s="58"/>
      <c r="AP152" s="58"/>
      <c r="AQ152" s="58"/>
      <c r="AR152" s="58"/>
      <c r="AS152" s="58"/>
      <c r="AT152" s="58"/>
      <c r="AU152" s="58"/>
      <c r="AV152" s="58"/>
      <c r="AW152" s="58" t="s">
        <v>62</v>
      </c>
      <c r="AX152" s="58" t="s">
        <v>65</v>
      </c>
      <c r="AY152" s="58" t="s">
        <v>62</v>
      </c>
      <c r="AZ152" s="58"/>
      <c r="BA152" s="305" t="s">
        <v>1390</v>
      </c>
      <c r="BB152" s="77">
        <v>1</v>
      </c>
      <c r="BC152" s="42">
        <f t="shared" si="2"/>
        <v>2</v>
      </c>
      <c r="BD152" s="137"/>
      <c r="BE152" s="137"/>
      <c r="BF152" s="137"/>
      <c r="BG152" s="137"/>
      <c r="BH152" s="137"/>
      <c r="BI152" s="26"/>
      <c r="BJ152" s="58" t="s">
        <v>65</v>
      </c>
      <c r="BK152" s="37" t="s">
        <v>65</v>
      </c>
      <c r="BL152" s="37" t="s">
        <v>65</v>
      </c>
      <c r="BM152" s="37" t="s">
        <v>65</v>
      </c>
      <c r="BN152" s="58" t="s">
        <v>62</v>
      </c>
      <c r="BO152" s="58" t="s">
        <v>65</v>
      </c>
      <c r="BP152" s="67"/>
      <c r="BQ152" s="26" t="s">
        <v>1199</v>
      </c>
      <c r="BR152" s="26"/>
      <c r="BS152" s="26" t="s">
        <v>65</v>
      </c>
      <c r="BT152" s="26" t="s">
        <v>1199</v>
      </c>
      <c r="BU152" s="26"/>
      <c r="BV152" s="26"/>
      <c r="BW152" s="26"/>
      <c r="BX152" s="26"/>
      <c r="BZ152" s="6" t="s">
        <v>1230</v>
      </c>
      <c r="CA152" s="268" t="s">
        <v>1228</v>
      </c>
      <c r="CB152" s="195" t="s">
        <v>1277</v>
      </c>
      <c r="CC152" s="26" t="s">
        <v>1309</v>
      </c>
      <c r="CD152" s="33" t="s">
        <v>1388</v>
      </c>
      <c r="CE152" s="268" t="s">
        <v>1220</v>
      </c>
      <c r="CF152" s="29" t="s">
        <v>1528</v>
      </c>
      <c r="CG152" s="43"/>
    </row>
    <row r="153" spans="1:85" ht="52" hidden="1" x14ac:dyDescent="0.2">
      <c r="A153" s="569"/>
      <c r="B153" s="232">
        <v>1</v>
      </c>
      <c r="C153" s="371">
        <v>12</v>
      </c>
      <c r="D153" s="371" t="s">
        <v>882</v>
      </c>
      <c r="E153" s="130" t="s">
        <v>924</v>
      </c>
      <c r="F153" s="58" t="s">
        <v>925</v>
      </c>
      <c r="G153" s="59" t="s">
        <v>719</v>
      </c>
      <c r="H153" s="68" t="s">
        <v>1522</v>
      </c>
      <c r="I153" s="59" t="s">
        <v>110</v>
      </c>
      <c r="J153" s="58" t="s">
        <v>55</v>
      </c>
      <c r="K153" s="58" t="s">
        <v>927</v>
      </c>
      <c r="L153" s="58"/>
      <c r="M153" s="58" t="s">
        <v>928</v>
      </c>
      <c r="N153" s="58" t="s">
        <v>929</v>
      </c>
      <c r="O153" s="58" t="s">
        <v>605</v>
      </c>
      <c r="P153" s="233">
        <v>90</v>
      </c>
      <c r="Q153" s="234">
        <v>653</v>
      </c>
      <c r="R153" s="233">
        <v>12630</v>
      </c>
      <c r="S153" s="233"/>
      <c r="T153" s="57" t="s">
        <v>62</v>
      </c>
      <c r="U153" s="58" t="s">
        <v>930</v>
      </c>
      <c r="V153" s="58" t="s">
        <v>136</v>
      </c>
      <c r="W153" s="58" t="s">
        <v>118</v>
      </c>
      <c r="X153" s="59"/>
      <c r="Y153" s="59"/>
      <c r="Z153" s="59"/>
      <c r="AA153" s="59"/>
      <c r="AB153" s="58" t="s">
        <v>62</v>
      </c>
      <c r="AC153" s="58" t="s">
        <v>62</v>
      </c>
      <c r="AD153" s="58"/>
      <c r="AE153" s="58"/>
      <c r="AF153" s="58"/>
      <c r="AG153" s="58"/>
      <c r="AH153" s="58"/>
      <c r="AI153" s="58"/>
      <c r="AJ153" s="58"/>
      <c r="AK153" s="58"/>
      <c r="AL153" s="58"/>
      <c r="AM153" s="58"/>
      <c r="AN153" s="58"/>
      <c r="AO153" s="58"/>
      <c r="AP153" s="58"/>
      <c r="AQ153" s="58"/>
      <c r="AR153" s="58"/>
      <c r="AS153" s="58">
        <v>70</v>
      </c>
      <c r="AT153" s="58">
        <v>90</v>
      </c>
      <c r="AU153" s="58">
        <v>244</v>
      </c>
      <c r="AV153" s="58">
        <v>434</v>
      </c>
      <c r="AW153" s="58" t="s">
        <v>62</v>
      </c>
      <c r="AX153" s="58" t="s">
        <v>62</v>
      </c>
      <c r="AY153" s="58" t="s">
        <v>62</v>
      </c>
      <c r="AZ153" s="137"/>
      <c r="BA153" s="137"/>
      <c r="BB153" s="77">
        <v>1</v>
      </c>
      <c r="BC153" s="42">
        <f t="shared" si="2"/>
        <v>2</v>
      </c>
      <c r="BD153" s="137"/>
      <c r="BE153" s="137"/>
      <c r="BF153" s="137"/>
      <c r="BG153" s="137"/>
      <c r="BH153" s="137"/>
      <c r="BI153" s="26"/>
      <c r="BJ153" s="58" t="s">
        <v>65</v>
      </c>
      <c r="BK153" s="37" t="s">
        <v>65</v>
      </c>
      <c r="BL153" s="37" t="s">
        <v>65</v>
      </c>
      <c r="BM153" s="37" t="s">
        <v>65</v>
      </c>
      <c r="BN153" s="58" t="s">
        <v>62</v>
      </c>
      <c r="BO153" s="58" t="s">
        <v>65</v>
      </c>
      <c r="BP153" s="67"/>
      <c r="BQ153" s="26" t="s">
        <v>1200</v>
      </c>
      <c r="BR153" s="26"/>
      <c r="BS153" s="26" t="s">
        <v>65</v>
      </c>
      <c r="BT153" s="26" t="s">
        <v>1200</v>
      </c>
      <c r="BU153" s="26"/>
      <c r="BV153" s="26"/>
      <c r="BW153" s="26"/>
      <c r="BX153" s="26"/>
      <c r="BZ153" s="6" t="s">
        <v>1230</v>
      </c>
      <c r="CA153" s="268" t="s">
        <v>1228</v>
      </c>
      <c r="CB153" s="195" t="s">
        <v>1278</v>
      </c>
      <c r="CC153" s="26" t="s">
        <v>1308</v>
      </c>
      <c r="CD153" s="33" t="s">
        <v>1389</v>
      </c>
      <c r="CE153" s="268" t="s">
        <v>1220</v>
      </c>
      <c r="CF153" s="29" t="s">
        <v>1528</v>
      </c>
      <c r="CG153" s="43"/>
    </row>
    <row r="154" spans="1:85" ht="234" hidden="1" x14ac:dyDescent="0.2">
      <c r="A154" s="368"/>
      <c r="B154" s="26">
        <v>1</v>
      </c>
      <c r="C154" s="371">
        <v>13</v>
      </c>
      <c r="D154" s="371" t="s">
        <v>931</v>
      </c>
      <c r="E154" s="27" t="s">
        <v>944</v>
      </c>
      <c r="F154" s="37" t="s">
        <v>945</v>
      </c>
      <c r="G154" s="219" t="s">
        <v>946</v>
      </c>
      <c r="H154" s="30" t="s">
        <v>1523</v>
      </c>
      <c r="I154" s="31" t="s">
        <v>721</v>
      </c>
      <c r="J154" s="32" t="s">
        <v>55</v>
      </c>
      <c r="K154" s="37" t="s">
        <v>1476</v>
      </c>
      <c r="L154" s="37"/>
      <c r="M154" s="235" t="s">
        <v>949</v>
      </c>
      <c r="N154" s="139" t="s">
        <v>58</v>
      </c>
      <c r="O154" s="37" t="s">
        <v>353</v>
      </c>
      <c r="P154" s="62" t="s">
        <v>950</v>
      </c>
      <c r="Q154" s="62" t="s">
        <v>952</v>
      </c>
      <c r="R154" s="62">
        <v>0.2</v>
      </c>
      <c r="S154" s="39"/>
      <c r="T154" s="29" t="s">
        <v>65</v>
      </c>
      <c r="U154" s="37" t="s">
        <v>353</v>
      </c>
      <c r="V154" s="37" t="s">
        <v>136</v>
      </c>
      <c r="W154" s="29" t="s">
        <v>128</v>
      </c>
      <c r="X154" s="29" t="s">
        <v>951</v>
      </c>
      <c r="Y154" s="29"/>
      <c r="Z154" s="29"/>
      <c r="AA154" s="29"/>
      <c r="AB154" s="37" t="s">
        <v>65</v>
      </c>
      <c r="AC154" s="37" t="s">
        <v>65</v>
      </c>
      <c r="AD154" s="37" t="s">
        <v>463</v>
      </c>
      <c r="AE154" s="38" t="s">
        <v>66</v>
      </c>
      <c r="AF154" s="37" t="s">
        <v>952</v>
      </c>
      <c r="AG154" s="37" t="s">
        <v>952</v>
      </c>
      <c r="AH154" s="37" t="s">
        <v>952</v>
      </c>
      <c r="AI154" s="37" t="s">
        <v>952</v>
      </c>
      <c r="AJ154" s="37" t="s">
        <v>952</v>
      </c>
      <c r="AK154" s="37" t="s">
        <v>952</v>
      </c>
      <c r="AL154" s="37" t="s">
        <v>952</v>
      </c>
      <c r="AM154" s="37" t="s">
        <v>952</v>
      </c>
      <c r="AN154" s="37" t="s">
        <v>952</v>
      </c>
      <c r="AO154" s="286">
        <v>0</v>
      </c>
      <c r="AP154" s="37" t="s">
        <v>952</v>
      </c>
      <c r="AQ154" s="37" t="s">
        <v>952</v>
      </c>
      <c r="AR154" s="37" t="s">
        <v>952</v>
      </c>
      <c r="AS154" s="37" t="s">
        <v>952</v>
      </c>
      <c r="AT154" s="286">
        <v>0</v>
      </c>
      <c r="AU154" s="37"/>
      <c r="AV154" s="77"/>
      <c r="AW154" s="26" t="s">
        <v>62</v>
      </c>
      <c r="AX154" s="26" t="s">
        <v>62</v>
      </c>
      <c r="AY154" s="26" t="s">
        <v>62</v>
      </c>
      <c r="AZ154" s="26"/>
      <c r="BA154" s="324" t="s">
        <v>1438</v>
      </c>
      <c r="BB154" s="77">
        <v>1</v>
      </c>
      <c r="BC154" s="42">
        <f t="shared" si="2"/>
        <v>2</v>
      </c>
      <c r="BD154" s="26"/>
      <c r="BE154" s="26"/>
      <c r="BF154" s="26"/>
      <c r="BG154" s="26"/>
      <c r="BH154" s="26"/>
      <c r="BI154" s="26"/>
      <c r="BJ154" s="37" t="s">
        <v>65</v>
      </c>
      <c r="BK154" s="37" t="s">
        <v>65</v>
      </c>
      <c r="BL154" s="37" t="s">
        <v>65</v>
      </c>
      <c r="BM154" s="37" t="s">
        <v>65</v>
      </c>
      <c r="BN154" s="37" t="s">
        <v>952</v>
      </c>
      <c r="BO154" s="37" t="s">
        <v>65</v>
      </c>
      <c r="BP154" s="38" t="s">
        <v>65</v>
      </c>
      <c r="BQ154" s="26" t="s">
        <v>1201</v>
      </c>
      <c r="BR154" s="26"/>
      <c r="BS154" s="26" t="s">
        <v>65</v>
      </c>
      <c r="BT154" s="26" t="s">
        <v>1201</v>
      </c>
      <c r="BU154" s="26"/>
      <c r="BV154" s="26"/>
      <c r="BW154" s="26"/>
      <c r="BX154" s="26"/>
      <c r="BZ154" s="268" t="s">
        <v>1230</v>
      </c>
      <c r="CA154" s="268" t="s">
        <v>1228</v>
      </c>
      <c r="CB154" s="6"/>
      <c r="CC154" s="26" t="s">
        <v>1310</v>
      </c>
      <c r="CD154" s="112" t="s">
        <v>1256</v>
      </c>
      <c r="CF154" s="375" t="s">
        <v>1533</v>
      </c>
      <c r="CG154" s="43"/>
    </row>
    <row r="155" spans="1:85" ht="156" hidden="1" x14ac:dyDescent="0.2">
      <c r="A155" s="570">
        <v>13</v>
      </c>
      <c r="B155" s="26">
        <v>1</v>
      </c>
      <c r="C155" s="371">
        <v>13</v>
      </c>
      <c r="D155" s="371" t="s">
        <v>931</v>
      </c>
      <c r="E155" s="27" t="s">
        <v>932</v>
      </c>
      <c r="F155" s="37" t="s">
        <v>933</v>
      </c>
      <c r="G155" s="29" t="s">
        <v>600</v>
      </c>
      <c r="H155" s="44" t="s">
        <v>1524</v>
      </c>
      <c r="I155" s="31" t="s">
        <v>54</v>
      </c>
      <c r="J155" s="32" t="s">
        <v>55</v>
      </c>
      <c r="K155" s="37" t="s">
        <v>874</v>
      </c>
      <c r="L155" s="37">
        <v>1</v>
      </c>
      <c r="M155" s="33" t="s">
        <v>935</v>
      </c>
      <c r="N155" s="33" t="s">
        <v>876</v>
      </c>
      <c r="O155" s="37" t="s">
        <v>605</v>
      </c>
      <c r="P155" s="220">
        <v>2</v>
      </c>
      <c r="Q155" s="58">
        <v>11</v>
      </c>
      <c r="R155" s="221">
        <v>32</v>
      </c>
      <c r="S155" s="221"/>
      <c r="T155" s="39" t="s">
        <v>62</v>
      </c>
      <c r="U155" s="37" t="s">
        <v>877</v>
      </c>
      <c r="V155" s="37" t="s">
        <v>136</v>
      </c>
      <c r="W155" s="29" t="s">
        <v>128</v>
      </c>
      <c r="X155" s="29"/>
      <c r="Y155" s="29"/>
      <c r="Z155" s="29"/>
      <c r="AA155" s="29"/>
      <c r="AB155" s="37" t="s">
        <v>278</v>
      </c>
      <c r="AC155" s="37" t="s">
        <v>65</v>
      </c>
      <c r="AD155" s="37"/>
      <c r="AE155" s="37" t="s">
        <v>66</v>
      </c>
      <c r="AF155" s="37" t="s">
        <v>66</v>
      </c>
      <c r="AG155" s="37" t="s">
        <v>66</v>
      </c>
      <c r="AH155" s="37" t="s">
        <v>66</v>
      </c>
      <c r="AI155" s="37" t="s">
        <v>66</v>
      </c>
      <c r="AJ155" s="37" t="s">
        <v>66</v>
      </c>
      <c r="AK155" s="37" t="s">
        <v>66</v>
      </c>
      <c r="AL155" s="37" t="s">
        <v>66</v>
      </c>
      <c r="AM155" s="37" t="s">
        <v>66</v>
      </c>
      <c r="AN155" s="37" t="s">
        <v>66</v>
      </c>
      <c r="AO155" s="37" t="s">
        <v>66</v>
      </c>
      <c r="AP155" s="37" t="s">
        <v>66</v>
      </c>
      <c r="AQ155" s="37" t="s">
        <v>66</v>
      </c>
      <c r="AR155" s="37" t="s">
        <v>66</v>
      </c>
      <c r="AS155" s="37" t="s">
        <v>66</v>
      </c>
      <c r="AT155" s="37">
        <v>2</v>
      </c>
      <c r="AU155" s="37"/>
      <c r="AV155" s="77"/>
      <c r="AW155" s="26" t="s">
        <v>65</v>
      </c>
      <c r="AX155" s="26" t="s">
        <v>62</v>
      </c>
      <c r="AY155" s="26" t="s">
        <v>62</v>
      </c>
      <c r="AZ155" s="137"/>
      <c r="BA155" s="137"/>
      <c r="BB155" s="77">
        <v>1</v>
      </c>
      <c r="BC155" s="42">
        <f t="shared" si="2"/>
        <v>2</v>
      </c>
      <c r="BD155" s="137"/>
      <c r="BE155" s="137"/>
      <c r="BF155" s="137"/>
      <c r="BG155" s="137"/>
      <c r="BH155" s="137"/>
      <c r="BI155" s="26"/>
      <c r="BJ155" s="37" t="s">
        <v>65</v>
      </c>
      <c r="BK155" s="37" t="s">
        <v>65</v>
      </c>
      <c r="BL155" s="37" t="s">
        <v>65</v>
      </c>
      <c r="BM155" s="37" t="s">
        <v>65</v>
      </c>
      <c r="BN155" s="37" t="s">
        <v>62</v>
      </c>
      <c r="BO155" s="37" t="s">
        <v>65</v>
      </c>
      <c r="BP155" s="67"/>
      <c r="BQ155" s="26" t="s">
        <v>936</v>
      </c>
      <c r="BR155" s="26"/>
      <c r="BS155" s="26" t="s">
        <v>65</v>
      </c>
      <c r="BT155" s="26" t="s">
        <v>936</v>
      </c>
      <c r="BU155" s="26"/>
      <c r="BV155" s="26"/>
      <c r="BW155" s="26"/>
      <c r="BX155" s="26" t="s">
        <v>937</v>
      </c>
      <c r="BZ155" s="6" t="s">
        <v>1230</v>
      </c>
      <c r="CA155" s="268" t="s">
        <v>1228</v>
      </c>
      <c r="CB155" s="6"/>
      <c r="CC155" s="26" t="s">
        <v>1309</v>
      </c>
      <c r="CD155" s="119"/>
      <c r="CE155" s="275" t="s">
        <v>1424</v>
      </c>
      <c r="CF155" s="375" t="s">
        <v>1533</v>
      </c>
      <c r="CG155" s="43"/>
    </row>
    <row r="156" spans="1:85" ht="156" hidden="1" x14ac:dyDescent="0.2">
      <c r="A156" s="571"/>
      <c r="B156" s="26">
        <v>1</v>
      </c>
      <c r="C156" s="371">
        <v>13</v>
      </c>
      <c r="D156" s="371" t="s">
        <v>931</v>
      </c>
      <c r="E156" s="27" t="s">
        <v>932</v>
      </c>
      <c r="F156" s="37" t="s">
        <v>933</v>
      </c>
      <c r="G156" s="29" t="s">
        <v>600</v>
      </c>
      <c r="H156" s="44" t="s">
        <v>1524</v>
      </c>
      <c r="I156" s="31" t="s">
        <v>54</v>
      </c>
      <c r="J156" s="32" t="s">
        <v>55</v>
      </c>
      <c r="K156" s="69" t="s">
        <v>130</v>
      </c>
      <c r="L156" s="37">
        <v>1</v>
      </c>
      <c r="M156" s="71" t="s">
        <v>131</v>
      </c>
      <c r="N156" s="71" t="s">
        <v>132</v>
      </c>
      <c r="O156" s="71" t="s">
        <v>133</v>
      </c>
      <c r="P156" s="73">
        <v>89</v>
      </c>
      <c r="Q156" s="74">
        <v>87</v>
      </c>
      <c r="R156" s="74">
        <v>80</v>
      </c>
      <c r="S156" s="74"/>
      <c r="T156" s="39" t="s">
        <v>62</v>
      </c>
      <c r="U156" s="37" t="s">
        <v>135</v>
      </c>
      <c r="V156" s="37" t="s">
        <v>136</v>
      </c>
      <c r="W156" s="29" t="s">
        <v>137</v>
      </c>
      <c r="X156" s="37"/>
      <c r="Y156" s="29"/>
      <c r="Z156" s="29"/>
      <c r="AA156" s="29"/>
      <c r="AB156" s="37" t="s">
        <v>65</v>
      </c>
      <c r="AC156" s="37" t="s">
        <v>65</v>
      </c>
      <c r="AD156" s="37"/>
      <c r="AE156" s="37"/>
      <c r="AF156" s="37"/>
      <c r="AG156" s="37"/>
      <c r="AH156" s="37"/>
      <c r="AI156" s="37"/>
      <c r="AJ156" s="75">
        <v>82</v>
      </c>
      <c r="AK156" s="75">
        <v>65</v>
      </c>
      <c r="AL156" s="75">
        <v>59</v>
      </c>
      <c r="AM156" s="75">
        <v>74</v>
      </c>
      <c r="AN156" s="75">
        <v>29</v>
      </c>
      <c r="AO156" s="75">
        <v>137</v>
      </c>
      <c r="AP156" s="75">
        <v>152</v>
      </c>
      <c r="AQ156" s="75">
        <v>70</v>
      </c>
      <c r="AR156" s="75">
        <v>41</v>
      </c>
      <c r="AS156" s="75">
        <v>86</v>
      </c>
      <c r="AT156" s="76">
        <v>139</v>
      </c>
      <c r="AU156" s="75">
        <v>120</v>
      </c>
      <c r="AV156" s="77"/>
      <c r="AW156" s="26" t="s">
        <v>65</v>
      </c>
      <c r="AX156" s="26" t="s">
        <v>62</v>
      </c>
      <c r="AY156" s="26" t="s">
        <v>65</v>
      </c>
      <c r="AZ156" s="26"/>
      <c r="BA156" s="26" t="s">
        <v>1490</v>
      </c>
      <c r="BB156" s="77">
        <v>1</v>
      </c>
      <c r="BC156" s="42">
        <f t="shared" si="2"/>
        <v>2</v>
      </c>
      <c r="BD156" s="26"/>
      <c r="BE156" s="26"/>
      <c r="BF156" s="26"/>
      <c r="BG156" s="26"/>
      <c r="BH156" s="26"/>
      <c r="BI156" s="26"/>
      <c r="BJ156" s="26" t="s">
        <v>65</v>
      </c>
      <c r="BK156" s="37" t="s">
        <v>65</v>
      </c>
      <c r="BL156" s="37" t="s">
        <v>65</v>
      </c>
      <c r="BM156" s="37" t="s">
        <v>65</v>
      </c>
      <c r="BN156" s="26" t="s">
        <v>86</v>
      </c>
      <c r="BO156" s="38" t="s">
        <v>65</v>
      </c>
      <c r="BP156" s="38" t="s">
        <v>65</v>
      </c>
      <c r="BQ156" s="26" t="s">
        <v>939</v>
      </c>
      <c r="BR156" s="26"/>
      <c r="BS156" s="26" t="s">
        <v>65</v>
      </c>
      <c r="BT156" s="26" t="s">
        <v>939</v>
      </c>
      <c r="BU156" s="26"/>
      <c r="BV156" s="26"/>
      <c r="BW156" s="26"/>
      <c r="BX156" s="26" t="s">
        <v>940</v>
      </c>
      <c r="BZ156" s="6" t="s">
        <v>1225</v>
      </c>
      <c r="CA156" s="268" t="s">
        <v>1228</v>
      </c>
      <c r="CB156" s="6"/>
      <c r="CC156" s="26" t="s">
        <v>1310</v>
      </c>
      <c r="CD156" s="37" t="s">
        <v>1357</v>
      </c>
      <c r="CE156" s="275" t="s">
        <v>1220</v>
      </c>
      <c r="CF156" s="375" t="s">
        <v>1533</v>
      </c>
      <c r="CG156" s="43"/>
    </row>
    <row r="157" spans="1:85" ht="156" hidden="1" x14ac:dyDescent="0.2">
      <c r="A157" s="571"/>
      <c r="B157" s="26">
        <v>1</v>
      </c>
      <c r="C157" s="371">
        <v>13</v>
      </c>
      <c r="D157" s="371" t="s">
        <v>931</v>
      </c>
      <c r="E157" s="27" t="s">
        <v>932</v>
      </c>
      <c r="F157" s="37" t="s">
        <v>933</v>
      </c>
      <c r="G157" s="29" t="s">
        <v>600</v>
      </c>
      <c r="H157" s="44" t="s">
        <v>1524</v>
      </c>
      <c r="I157" s="31" t="s">
        <v>54</v>
      </c>
      <c r="J157" s="32" t="s">
        <v>55</v>
      </c>
      <c r="K157" s="58" t="s">
        <v>140</v>
      </c>
      <c r="L157" s="37">
        <v>1</v>
      </c>
      <c r="M157" s="37" t="s">
        <v>141</v>
      </c>
      <c r="N157" s="72" t="s">
        <v>142</v>
      </c>
      <c r="O157" s="71" t="s">
        <v>133</v>
      </c>
      <c r="P157" s="78">
        <v>989.79</v>
      </c>
      <c r="Q157" s="78">
        <v>971.98</v>
      </c>
      <c r="R157" s="79">
        <v>890.82</v>
      </c>
      <c r="S157" s="79" t="s">
        <v>1434</v>
      </c>
      <c r="T157" s="39" t="s">
        <v>62</v>
      </c>
      <c r="U157" s="37" t="s">
        <v>135</v>
      </c>
      <c r="V157" s="37" t="s">
        <v>136</v>
      </c>
      <c r="W157" s="29" t="s">
        <v>137</v>
      </c>
      <c r="X157" s="37"/>
      <c r="Y157" s="29"/>
      <c r="Z157" s="29"/>
      <c r="AA157" s="29"/>
      <c r="AB157" s="37" t="s">
        <v>65</v>
      </c>
      <c r="AC157" s="37" t="s">
        <v>65</v>
      </c>
      <c r="AD157" s="37"/>
      <c r="AE157" s="37"/>
      <c r="AF157" s="37"/>
      <c r="AG157" s="37"/>
      <c r="AH157" s="37"/>
      <c r="AI157" s="37"/>
      <c r="AJ157" s="75">
        <v>2401</v>
      </c>
      <c r="AK157" s="75">
        <v>1505</v>
      </c>
      <c r="AL157" s="75">
        <v>3319</v>
      </c>
      <c r="AM157" s="75">
        <v>4089</v>
      </c>
      <c r="AN157" s="75">
        <v>925</v>
      </c>
      <c r="AO157" s="75">
        <v>6492</v>
      </c>
      <c r="AP157" s="75">
        <v>5073</v>
      </c>
      <c r="AQ157" s="75">
        <v>2046</v>
      </c>
      <c r="AR157" s="75">
        <v>1265</v>
      </c>
      <c r="AS157" s="75">
        <v>928.1773028419999</v>
      </c>
      <c r="AT157" s="75">
        <v>776.20681881234793</v>
      </c>
      <c r="AU157" s="75">
        <v>1299.2692650178371</v>
      </c>
      <c r="AV157" s="77"/>
      <c r="AW157" s="26" t="s">
        <v>65</v>
      </c>
      <c r="AX157" s="26" t="s">
        <v>62</v>
      </c>
      <c r="AY157" s="26" t="s">
        <v>62</v>
      </c>
      <c r="AZ157" s="26"/>
      <c r="BA157" s="26" t="s">
        <v>1490</v>
      </c>
      <c r="BB157" s="77">
        <v>1</v>
      </c>
      <c r="BC157" s="42">
        <f t="shared" si="2"/>
        <v>2</v>
      </c>
      <c r="BD157" s="26"/>
      <c r="BE157" s="26"/>
      <c r="BF157" s="26"/>
      <c r="BG157" s="26"/>
      <c r="BH157" s="26"/>
      <c r="BI157" s="26"/>
      <c r="BJ157" s="26" t="s">
        <v>65</v>
      </c>
      <c r="BK157" s="37" t="s">
        <v>65</v>
      </c>
      <c r="BL157" s="37" t="s">
        <v>65</v>
      </c>
      <c r="BM157" s="37" t="s">
        <v>65</v>
      </c>
      <c r="BN157" s="26" t="s">
        <v>86</v>
      </c>
      <c r="BO157" s="38" t="s">
        <v>65</v>
      </c>
      <c r="BP157" s="38" t="s">
        <v>65</v>
      </c>
      <c r="BQ157" s="26" t="s">
        <v>941</v>
      </c>
      <c r="BR157" s="26"/>
      <c r="BS157" s="26" t="s">
        <v>65</v>
      </c>
      <c r="BT157" s="26" t="e">
        <v>#N/A</v>
      </c>
      <c r="BU157" s="26"/>
      <c r="BV157" s="26" t="s">
        <v>942</v>
      </c>
      <c r="BW157" s="26">
        <v>1</v>
      </c>
      <c r="BX157" s="26" t="s">
        <v>943</v>
      </c>
      <c r="BY157" s="216" t="s">
        <v>1220</v>
      </c>
      <c r="BZ157" s="6" t="s">
        <v>1225</v>
      </c>
      <c r="CA157" s="268" t="s">
        <v>1228</v>
      </c>
      <c r="CB157" s="6"/>
      <c r="CC157" s="26" t="s">
        <v>1310</v>
      </c>
      <c r="CD157" s="37" t="s">
        <v>1357</v>
      </c>
      <c r="CE157" s="275" t="s">
        <v>1220</v>
      </c>
      <c r="CF157" s="375" t="s">
        <v>1533</v>
      </c>
      <c r="CG157" s="43"/>
    </row>
    <row r="158" spans="1:85" ht="234" hidden="1" x14ac:dyDescent="0.2">
      <c r="A158" s="571"/>
      <c r="B158" s="26">
        <v>1</v>
      </c>
      <c r="C158" s="371">
        <v>13</v>
      </c>
      <c r="D158" s="371" t="s">
        <v>931</v>
      </c>
      <c r="E158" s="27" t="s">
        <v>944</v>
      </c>
      <c r="F158" s="37" t="s">
        <v>945</v>
      </c>
      <c r="G158" s="219" t="s">
        <v>946</v>
      </c>
      <c r="H158" s="30" t="s">
        <v>1525</v>
      </c>
      <c r="I158" s="31" t="s">
        <v>463</v>
      </c>
      <c r="J158" s="32" t="s">
        <v>55</v>
      </c>
      <c r="K158" s="69" t="s">
        <v>869</v>
      </c>
      <c r="L158" s="69"/>
      <c r="M158" s="139" t="s">
        <v>870</v>
      </c>
      <c r="N158" s="139" t="s">
        <v>58</v>
      </c>
      <c r="O158" s="69" t="s">
        <v>871</v>
      </c>
      <c r="P158" s="39">
        <v>0</v>
      </c>
      <c r="Q158" s="29">
        <v>8.8999999999999996E-2</v>
      </c>
      <c r="R158" s="39">
        <v>1</v>
      </c>
      <c r="S158" s="39"/>
      <c r="T158" s="39" t="s">
        <v>62</v>
      </c>
      <c r="U158" s="37" t="s">
        <v>463</v>
      </c>
      <c r="V158" s="37" t="s">
        <v>136</v>
      </c>
      <c r="W158" s="29" t="s">
        <v>128</v>
      </c>
      <c r="X158" s="29" t="s">
        <v>872</v>
      </c>
      <c r="Y158" s="29"/>
      <c r="Z158" s="29"/>
      <c r="AA158" s="29"/>
      <c r="AB158" s="37" t="s">
        <v>278</v>
      </c>
      <c r="AC158" s="37" t="s">
        <v>65</v>
      </c>
      <c r="AD158" s="37"/>
      <c r="AE158" s="37" t="s">
        <v>66</v>
      </c>
      <c r="AF158" s="37" t="s">
        <v>66</v>
      </c>
      <c r="AG158" s="37" t="s">
        <v>66</v>
      </c>
      <c r="AH158" s="37" t="s">
        <v>66</v>
      </c>
      <c r="AI158" s="37" t="s">
        <v>66</v>
      </c>
      <c r="AJ158" s="37" t="s">
        <v>66</v>
      </c>
      <c r="AK158" s="37" t="s">
        <v>66</v>
      </c>
      <c r="AL158" s="37" t="s">
        <v>66</v>
      </c>
      <c r="AM158" s="37" t="s">
        <v>66</v>
      </c>
      <c r="AN158" s="37" t="s">
        <v>66</v>
      </c>
      <c r="AO158" s="62">
        <v>0</v>
      </c>
      <c r="AP158" s="37" t="s">
        <v>66</v>
      </c>
      <c r="AQ158" s="37" t="s">
        <v>66</v>
      </c>
      <c r="AR158" s="37" t="s">
        <v>66</v>
      </c>
      <c r="AS158" s="37" t="s">
        <v>66</v>
      </c>
      <c r="AT158" s="286">
        <v>0</v>
      </c>
      <c r="AU158" s="37"/>
      <c r="AV158" s="77"/>
      <c r="AW158" s="26" t="s">
        <v>62</v>
      </c>
      <c r="AX158" s="26" t="s">
        <v>62</v>
      </c>
      <c r="AY158" s="166" t="s">
        <v>62</v>
      </c>
      <c r="AZ158" s="137"/>
      <c r="BA158" s="137"/>
      <c r="BB158" s="77">
        <v>1</v>
      </c>
      <c r="BC158" s="42">
        <f t="shared" si="2"/>
        <v>2</v>
      </c>
      <c r="BD158" s="137"/>
      <c r="BE158" s="137"/>
      <c r="BF158" s="137"/>
      <c r="BG158" s="137"/>
      <c r="BH158" s="137"/>
      <c r="BI158" s="26"/>
      <c r="BJ158" s="37" t="s">
        <v>65</v>
      </c>
      <c r="BK158" s="37" t="s">
        <v>65</v>
      </c>
      <c r="BL158" s="37" t="s">
        <v>65</v>
      </c>
      <c r="BM158" s="287" t="s">
        <v>62</v>
      </c>
      <c r="BN158" s="37" t="s">
        <v>62</v>
      </c>
      <c r="BO158" s="37" t="s">
        <v>65</v>
      </c>
      <c r="BP158" s="67"/>
      <c r="BQ158" s="26" t="s">
        <v>954</v>
      </c>
      <c r="BR158" s="26"/>
      <c r="BS158" s="26" t="s">
        <v>65</v>
      </c>
      <c r="BT158" s="26" t="s">
        <v>954</v>
      </c>
      <c r="BU158" s="26"/>
      <c r="BV158" s="26"/>
      <c r="BW158" s="26"/>
      <c r="BX158" s="26" t="s">
        <v>955</v>
      </c>
      <c r="BZ158" s="6" t="s">
        <v>1230</v>
      </c>
      <c r="CA158" s="268" t="s">
        <v>1228</v>
      </c>
      <c r="CB158" s="6"/>
      <c r="CC158" s="26" t="s">
        <v>1310</v>
      </c>
      <c r="CD158" s="112" t="s">
        <v>1256</v>
      </c>
      <c r="CF158" s="375" t="s">
        <v>1533</v>
      </c>
      <c r="CG158" s="43"/>
    </row>
    <row r="159" spans="1:85" ht="234" hidden="1" x14ac:dyDescent="0.2">
      <c r="A159" s="571"/>
      <c r="B159" s="26">
        <v>1</v>
      </c>
      <c r="C159" s="371">
        <v>13</v>
      </c>
      <c r="D159" s="371" t="s">
        <v>931</v>
      </c>
      <c r="E159" s="27" t="s">
        <v>944</v>
      </c>
      <c r="F159" s="37" t="s">
        <v>945</v>
      </c>
      <c r="G159" s="219" t="s">
        <v>946</v>
      </c>
      <c r="H159" s="30" t="s">
        <v>1525</v>
      </c>
      <c r="I159" s="31" t="s">
        <v>110</v>
      </c>
      <c r="J159" s="32" t="s">
        <v>55</v>
      </c>
      <c r="K159" s="69" t="s">
        <v>879</v>
      </c>
      <c r="L159" s="37">
        <v>1</v>
      </c>
      <c r="M159" s="139" t="s">
        <v>880</v>
      </c>
      <c r="N159" s="139" t="s">
        <v>957</v>
      </c>
      <c r="O159" s="143" t="s">
        <v>605</v>
      </c>
      <c r="P159" s="57">
        <v>0</v>
      </c>
      <c r="Q159" s="86">
        <v>0.5</v>
      </c>
      <c r="R159" s="57">
        <v>0.8</v>
      </c>
      <c r="S159" s="321"/>
      <c r="T159" s="222" t="s">
        <v>62</v>
      </c>
      <c r="U159" s="88" t="s">
        <v>118</v>
      </c>
      <c r="V159" s="37" t="s">
        <v>136</v>
      </c>
      <c r="W159" s="223"/>
      <c r="X159" s="29"/>
      <c r="Y159" s="29"/>
      <c r="Z159" s="29"/>
      <c r="AA159" s="29"/>
      <c r="AB159" s="37"/>
      <c r="AC159" s="37"/>
      <c r="AD159" s="37"/>
      <c r="AE159" s="37"/>
      <c r="AF159" s="37"/>
      <c r="AG159" s="37"/>
      <c r="AH159" s="37"/>
      <c r="AI159" s="37"/>
      <c r="AJ159" s="37"/>
      <c r="AK159" s="37"/>
      <c r="AL159" s="37"/>
      <c r="AM159" s="37"/>
      <c r="AN159" s="37"/>
      <c r="AO159" s="37"/>
      <c r="AP159" s="37"/>
      <c r="AQ159" s="37"/>
      <c r="AR159" s="37"/>
      <c r="AS159" s="37"/>
      <c r="AT159" s="286">
        <v>0</v>
      </c>
      <c r="AU159" s="37"/>
      <c r="AV159" s="77"/>
      <c r="AW159" s="26" t="s">
        <v>62</v>
      </c>
      <c r="AX159" s="26" t="s">
        <v>62</v>
      </c>
      <c r="AY159" s="166" t="s">
        <v>62</v>
      </c>
      <c r="AZ159" s="26"/>
      <c r="BA159" s="26"/>
      <c r="BB159" s="77">
        <v>1</v>
      </c>
      <c r="BC159" s="42">
        <f t="shared" si="2"/>
        <v>2</v>
      </c>
      <c r="BD159" s="26"/>
      <c r="BE159" s="26"/>
      <c r="BF159" s="26"/>
      <c r="BG159" s="26"/>
      <c r="BH159" s="26"/>
      <c r="BI159" s="26"/>
      <c r="BJ159" s="37" t="s">
        <v>65</v>
      </c>
      <c r="BK159" s="37" t="s">
        <v>65</v>
      </c>
      <c r="BL159" s="37" t="s">
        <v>65</v>
      </c>
      <c r="BM159" s="37" t="s">
        <v>65</v>
      </c>
      <c r="BN159" s="37" t="s">
        <v>952</v>
      </c>
      <c r="BO159" s="37" t="s">
        <v>65</v>
      </c>
      <c r="BP159" s="38" t="s">
        <v>65</v>
      </c>
      <c r="BQ159" s="26" t="s">
        <v>958</v>
      </c>
      <c r="BR159" s="26"/>
      <c r="BS159" s="26" t="s">
        <v>65</v>
      </c>
      <c r="BT159" s="26" t="s">
        <v>958</v>
      </c>
      <c r="BU159" s="26"/>
      <c r="BV159" s="26"/>
      <c r="BW159" s="26"/>
      <c r="BX159" s="26" t="s">
        <v>959</v>
      </c>
      <c r="BZ159" s="6" t="s">
        <v>1230</v>
      </c>
      <c r="CA159" s="268" t="s">
        <v>1228</v>
      </c>
      <c r="CB159" s="6"/>
      <c r="CC159" s="26" t="s">
        <v>1310</v>
      </c>
      <c r="CD159" s="112" t="s">
        <v>1256</v>
      </c>
      <c r="CF159" s="375" t="s">
        <v>1533</v>
      </c>
      <c r="CG159" s="43"/>
    </row>
    <row r="160" spans="1:85" ht="234" hidden="1" x14ac:dyDescent="0.2">
      <c r="A160" s="571"/>
      <c r="B160" s="60">
        <v>1</v>
      </c>
      <c r="C160" s="236">
        <v>13</v>
      </c>
      <c r="D160" s="236" t="s">
        <v>931</v>
      </c>
      <c r="E160" s="101" t="s">
        <v>944</v>
      </c>
      <c r="F160" s="58" t="s">
        <v>945</v>
      </c>
      <c r="G160" s="219" t="s">
        <v>946</v>
      </c>
      <c r="H160" s="30" t="s">
        <v>1525</v>
      </c>
      <c r="I160" s="85" t="s">
        <v>110</v>
      </c>
      <c r="J160" s="55" t="s">
        <v>55</v>
      </c>
      <c r="K160" s="69" t="s">
        <v>960</v>
      </c>
      <c r="L160" s="143"/>
      <c r="M160" s="143" t="s">
        <v>961</v>
      </c>
      <c r="N160" s="143" t="s">
        <v>604</v>
      </c>
      <c r="O160" s="143" t="s">
        <v>605</v>
      </c>
      <c r="P160" s="327">
        <v>0</v>
      </c>
      <c r="Q160" s="327">
        <v>3</v>
      </c>
      <c r="R160" s="327">
        <v>8</v>
      </c>
      <c r="S160" s="143"/>
      <c r="T160" s="143" t="s">
        <v>62</v>
      </c>
      <c r="U160" s="143" t="s">
        <v>118</v>
      </c>
      <c r="V160" s="37" t="s">
        <v>136</v>
      </c>
      <c r="W160" s="143" t="s">
        <v>118</v>
      </c>
      <c r="X160" s="59"/>
      <c r="Y160" s="59"/>
      <c r="Z160" s="59"/>
      <c r="AA160" s="59"/>
      <c r="AB160" s="58"/>
      <c r="AC160" s="58"/>
      <c r="AD160" s="58"/>
      <c r="AE160" s="58"/>
      <c r="AF160" s="58"/>
      <c r="AG160" s="58"/>
      <c r="AH160" s="58"/>
      <c r="AI160" s="58"/>
      <c r="AJ160" s="58"/>
      <c r="AK160" s="58"/>
      <c r="AL160" s="58"/>
      <c r="AM160" s="58"/>
      <c r="AN160" s="58"/>
      <c r="AO160" s="58"/>
      <c r="AP160" s="58"/>
      <c r="AQ160" s="58"/>
      <c r="AR160" s="58"/>
      <c r="AS160" s="58"/>
      <c r="AT160" s="58">
        <v>0</v>
      </c>
      <c r="AU160" s="58"/>
      <c r="AV160" s="77"/>
      <c r="AW160" s="26" t="s">
        <v>62</v>
      </c>
      <c r="AX160" s="26" t="s">
        <v>62</v>
      </c>
      <c r="AY160" s="166" t="s">
        <v>62</v>
      </c>
      <c r="AZ160" s="26"/>
      <c r="BA160" s="26"/>
      <c r="BB160" s="77">
        <v>1</v>
      </c>
      <c r="BC160" s="42">
        <f t="shared" si="2"/>
        <v>2</v>
      </c>
      <c r="BD160" s="26"/>
      <c r="BE160" s="26"/>
      <c r="BF160" s="26"/>
      <c r="BG160" s="26"/>
      <c r="BH160" s="26"/>
      <c r="BI160" s="26"/>
      <c r="BJ160" s="37" t="s">
        <v>65</v>
      </c>
      <c r="BK160" s="37" t="s">
        <v>65</v>
      </c>
      <c r="BL160" s="37" t="s">
        <v>65</v>
      </c>
      <c r="BM160" s="287" t="s">
        <v>62</v>
      </c>
      <c r="BN160" s="37" t="s">
        <v>952</v>
      </c>
      <c r="BO160" s="37" t="s">
        <v>65</v>
      </c>
      <c r="BP160" s="38" t="s">
        <v>65</v>
      </c>
      <c r="BQ160" s="26" t="s">
        <v>1202</v>
      </c>
      <c r="BR160" s="26"/>
      <c r="BS160" s="26" t="s">
        <v>65</v>
      </c>
      <c r="BT160" s="26" t="s">
        <v>1202</v>
      </c>
      <c r="BU160" s="26"/>
      <c r="BV160" s="26"/>
      <c r="BW160" s="26"/>
      <c r="BX160" s="26"/>
      <c r="BZ160" s="6" t="s">
        <v>1230</v>
      </c>
      <c r="CA160" s="268" t="s">
        <v>1228</v>
      </c>
      <c r="CB160" s="6"/>
      <c r="CC160" s="26" t="s">
        <v>1310</v>
      </c>
      <c r="CD160" s="112" t="s">
        <v>1256</v>
      </c>
      <c r="CF160" s="375" t="s">
        <v>1533</v>
      </c>
      <c r="CG160" s="43"/>
    </row>
    <row r="161" spans="1:85" ht="98" hidden="1" x14ac:dyDescent="0.2">
      <c r="A161" s="369"/>
      <c r="B161" s="26">
        <v>1</v>
      </c>
      <c r="C161" s="371">
        <v>14</v>
      </c>
      <c r="D161" s="371" t="s">
        <v>931</v>
      </c>
      <c r="E161" s="27" t="s">
        <v>976</v>
      </c>
      <c r="F161" s="37" t="s">
        <v>977</v>
      </c>
      <c r="G161" s="59" t="s">
        <v>600</v>
      </c>
      <c r="H161" s="44" t="s">
        <v>978</v>
      </c>
      <c r="I161" s="31" t="s">
        <v>463</v>
      </c>
      <c r="J161" s="32" t="s">
        <v>55</v>
      </c>
      <c r="K161" s="59" t="s">
        <v>1477</v>
      </c>
      <c r="L161" s="85"/>
      <c r="M161" s="85" t="s">
        <v>1486</v>
      </c>
      <c r="N161" s="143" t="s">
        <v>113</v>
      </c>
      <c r="O161" s="325" t="s">
        <v>1459</v>
      </c>
      <c r="P161" s="174">
        <v>7957</v>
      </c>
      <c r="Q161" s="174">
        <v>12816</v>
      </c>
      <c r="R161" s="174">
        <v>13280</v>
      </c>
      <c r="S161" s="326"/>
      <c r="T161" s="243" t="s">
        <v>65</v>
      </c>
      <c r="U161" s="37" t="s">
        <v>830</v>
      </c>
      <c r="V161" s="37" t="s">
        <v>136</v>
      </c>
      <c r="W161" s="29" t="s">
        <v>128</v>
      </c>
      <c r="X161" s="29" t="s">
        <v>967</v>
      </c>
      <c r="Y161" s="29" t="s">
        <v>978</v>
      </c>
      <c r="Z161" s="29"/>
      <c r="AA161" s="29"/>
      <c r="AB161" s="37" t="s">
        <v>65</v>
      </c>
      <c r="AC161" s="37" t="s">
        <v>65</v>
      </c>
      <c r="AD161" s="37" t="s">
        <v>54</v>
      </c>
      <c r="AE161" s="367">
        <v>210.24398000000002</v>
      </c>
      <c r="AF161" s="367">
        <v>210.24398000000002</v>
      </c>
      <c r="AG161" s="367">
        <v>210.24398000000002</v>
      </c>
      <c r="AH161" s="367">
        <v>210.24398000000002</v>
      </c>
      <c r="AI161" s="367">
        <v>210.24398000000002</v>
      </c>
      <c r="AJ161" s="367">
        <v>7670.0979800000005</v>
      </c>
      <c r="AK161" s="367">
        <v>7670.0979800000005</v>
      </c>
      <c r="AL161" s="367">
        <v>7670.0979800000005</v>
      </c>
      <c r="AM161" s="367">
        <v>7670.0979800000005</v>
      </c>
      <c r="AN161" s="367">
        <v>7670.0979800000005</v>
      </c>
      <c r="AO161" s="367">
        <v>7717.1919800000005</v>
      </c>
      <c r="AP161" s="367">
        <v>7717.2359100000003</v>
      </c>
      <c r="AQ161" s="367">
        <v>7717.2359100000003</v>
      </c>
      <c r="AR161" s="367">
        <v>7885.6607700000004</v>
      </c>
      <c r="AS161" s="367">
        <v>7957.1865699999998</v>
      </c>
      <c r="AT161" s="367">
        <v>7957.1865699999998</v>
      </c>
      <c r="AU161" s="367">
        <v>7958.1485700000003</v>
      </c>
      <c r="AV161" s="367">
        <v>12539.72673</v>
      </c>
      <c r="AW161" s="166" t="s">
        <v>62</v>
      </c>
      <c r="AX161" s="166" t="s">
        <v>62</v>
      </c>
      <c r="AY161" s="166" t="s">
        <v>67</v>
      </c>
      <c r="AZ161" s="244"/>
      <c r="BA161" s="324" t="s">
        <v>1488</v>
      </c>
      <c r="BB161" s="77">
        <v>1</v>
      </c>
      <c r="BC161" s="42">
        <f t="shared" si="2"/>
        <v>2</v>
      </c>
      <c r="BD161" s="244"/>
      <c r="BE161" s="244"/>
      <c r="BF161" s="244"/>
      <c r="BG161" s="244"/>
      <c r="BH161" s="244"/>
      <c r="BI161" s="37"/>
      <c r="BJ161" s="38" t="s">
        <v>65</v>
      </c>
      <c r="BK161" s="37" t="s">
        <v>65</v>
      </c>
      <c r="BL161" s="37" t="s">
        <v>65</v>
      </c>
      <c r="BM161" s="287" t="s">
        <v>62</v>
      </c>
      <c r="BN161" s="37" t="s">
        <v>62</v>
      </c>
      <c r="BO161" s="37" t="s">
        <v>65</v>
      </c>
      <c r="BP161" s="90"/>
      <c r="BQ161" s="26" t="s">
        <v>1204</v>
      </c>
      <c r="BR161" s="26"/>
      <c r="BS161" s="26" t="s">
        <v>65</v>
      </c>
      <c r="BT161" s="26" t="s">
        <v>1204</v>
      </c>
      <c r="BU161" s="26"/>
      <c r="BV161" s="26"/>
      <c r="BW161" s="26"/>
      <c r="BX161" s="26"/>
      <c r="BZ161" s="6" t="s">
        <v>1230</v>
      </c>
      <c r="CA161" s="268" t="s">
        <v>1228</v>
      </c>
      <c r="CB161" s="314" t="s">
        <v>1234</v>
      </c>
      <c r="CC161" s="153" t="s">
        <v>1316</v>
      </c>
      <c r="CD161" s="112" t="s">
        <v>1256</v>
      </c>
      <c r="CF161" s="374" t="s">
        <v>1533</v>
      </c>
      <c r="CG161" s="43"/>
    </row>
    <row r="162" spans="1:85" ht="52" hidden="1" x14ac:dyDescent="0.2">
      <c r="A162" s="369">
        <v>14</v>
      </c>
      <c r="B162" s="26">
        <v>1</v>
      </c>
      <c r="C162" s="371">
        <v>14</v>
      </c>
      <c r="D162" s="371" t="s">
        <v>931</v>
      </c>
      <c r="E162" s="27" t="s">
        <v>962</v>
      </c>
      <c r="F162" s="37" t="s">
        <v>963</v>
      </c>
      <c r="G162" s="29" t="s">
        <v>600</v>
      </c>
      <c r="H162" s="44" t="s">
        <v>964</v>
      </c>
      <c r="I162" s="31" t="s">
        <v>54</v>
      </c>
      <c r="J162" s="32" t="s">
        <v>55</v>
      </c>
      <c r="K162" s="237" t="s">
        <v>965</v>
      </c>
      <c r="L162" s="238"/>
      <c r="M162" s="237" t="s">
        <v>966</v>
      </c>
      <c r="N162" s="239" t="s">
        <v>58</v>
      </c>
      <c r="O162" s="29" t="s">
        <v>967</v>
      </c>
      <c r="P162" s="328">
        <v>0.2</v>
      </c>
      <c r="Q162" s="329">
        <v>0.25</v>
      </c>
      <c r="R162" s="328">
        <v>0.3</v>
      </c>
      <c r="S162" s="240"/>
      <c r="T162" s="39" t="s">
        <v>62</v>
      </c>
      <c r="U162" s="237" t="s">
        <v>118</v>
      </c>
      <c r="V162" s="37" t="s">
        <v>136</v>
      </c>
      <c r="W162" s="29" t="s">
        <v>968</v>
      </c>
      <c r="X162" s="37"/>
      <c r="Y162" s="29"/>
      <c r="Z162" s="29"/>
      <c r="AA162" s="29"/>
      <c r="AB162" s="37" t="s">
        <v>278</v>
      </c>
      <c r="AC162" s="37" t="s">
        <v>278</v>
      </c>
      <c r="AD162" s="37"/>
      <c r="AE162" s="37"/>
      <c r="AF162" s="37"/>
      <c r="AG162" s="37"/>
      <c r="AH162" s="37"/>
      <c r="AI162" s="37"/>
      <c r="AJ162" s="37"/>
      <c r="AK162" s="37"/>
      <c r="AL162" s="37"/>
      <c r="AM162" s="37"/>
      <c r="AN162" s="37"/>
      <c r="AO162" s="37"/>
      <c r="AP162" s="37"/>
      <c r="AQ162" s="37"/>
      <c r="AR162" s="37"/>
      <c r="AS162" s="37"/>
      <c r="AT162" s="62">
        <v>0.2</v>
      </c>
      <c r="AU162" s="37"/>
      <c r="AV162" s="77"/>
      <c r="AW162" s="26" t="s">
        <v>65</v>
      </c>
      <c r="AX162" s="166" t="s">
        <v>62</v>
      </c>
      <c r="AY162" s="166" t="s">
        <v>62</v>
      </c>
      <c r="AZ162" s="137"/>
      <c r="BA162" s="137"/>
      <c r="BB162" s="77">
        <v>1</v>
      </c>
      <c r="BC162" s="42">
        <f t="shared" si="2"/>
        <v>2</v>
      </c>
      <c r="BD162" s="137"/>
      <c r="BE162" s="137"/>
      <c r="BF162" s="137"/>
      <c r="BG162" s="137"/>
      <c r="BH162" s="137"/>
      <c r="BI162" s="26"/>
      <c r="BJ162" s="37" t="s">
        <v>65</v>
      </c>
      <c r="BK162" s="37" t="s">
        <v>65</v>
      </c>
      <c r="BL162" s="37" t="s">
        <v>65</v>
      </c>
      <c r="BM162" s="37" t="s">
        <v>65</v>
      </c>
      <c r="BN162" s="37" t="s">
        <v>952</v>
      </c>
      <c r="BO162" s="37" t="s">
        <v>65</v>
      </c>
      <c r="BP162" s="67"/>
      <c r="BQ162" s="26" t="s">
        <v>1203</v>
      </c>
      <c r="BR162" s="26" t="s">
        <v>55</v>
      </c>
      <c r="BS162" s="26" t="s">
        <v>62</v>
      </c>
      <c r="BT162" s="26" t="e">
        <v>#N/A</v>
      </c>
      <c r="BU162" s="26"/>
      <c r="BV162" s="26"/>
      <c r="BW162" s="26">
        <v>1</v>
      </c>
      <c r="BX162" s="26"/>
      <c r="BY162" s="37" t="s">
        <v>1220</v>
      </c>
      <c r="BZ162" s="6" t="s">
        <v>1230</v>
      </c>
      <c r="CA162" s="268" t="s">
        <v>1228</v>
      </c>
      <c r="CC162" s="26" t="s">
        <v>1311</v>
      </c>
      <c r="CD162" s="112" t="s">
        <v>1256</v>
      </c>
      <c r="CF162" s="374" t="s">
        <v>1533</v>
      </c>
      <c r="CG162" s="43"/>
    </row>
    <row r="163" spans="1:85" ht="266" hidden="1" x14ac:dyDescent="0.2">
      <c r="A163" s="369"/>
      <c r="B163" s="60"/>
      <c r="C163" s="371">
        <v>15</v>
      </c>
      <c r="D163" s="371" t="s">
        <v>931</v>
      </c>
      <c r="E163" s="27" t="s">
        <v>982</v>
      </c>
      <c r="F163" s="37" t="s">
        <v>983</v>
      </c>
      <c r="G163" s="29" t="s">
        <v>600</v>
      </c>
      <c r="H163" s="30" t="s">
        <v>1504</v>
      </c>
      <c r="I163" s="32" t="s">
        <v>54</v>
      </c>
      <c r="J163" s="32" t="s">
        <v>55</v>
      </c>
      <c r="K163" s="37" t="s">
        <v>1478</v>
      </c>
      <c r="L163" s="37">
        <v>1</v>
      </c>
      <c r="M163" s="37" t="s">
        <v>1487</v>
      </c>
      <c r="N163" s="58" t="s">
        <v>113</v>
      </c>
      <c r="O163" s="325" t="s">
        <v>1459</v>
      </c>
      <c r="P163" s="336">
        <v>23621</v>
      </c>
      <c r="Q163" s="336">
        <v>29551</v>
      </c>
      <c r="R163" s="336">
        <v>30651</v>
      </c>
      <c r="S163" s="330"/>
      <c r="T163" s="39" t="s">
        <v>65</v>
      </c>
      <c r="U163" s="37" t="s">
        <v>605</v>
      </c>
      <c r="V163" s="37" t="s">
        <v>136</v>
      </c>
      <c r="W163" s="29" t="s">
        <v>128</v>
      </c>
      <c r="X163" s="29" t="s">
        <v>978</v>
      </c>
      <c r="Y163" s="29"/>
      <c r="Z163" s="29"/>
      <c r="AA163" s="29"/>
      <c r="AB163" s="37" t="s">
        <v>278</v>
      </c>
      <c r="AC163" s="37" t="s">
        <v>278</v>
      </c>
      <c r="AD163" s="37"/>
      <c r="AE163" s="334"/>
      <c r="AF163" s="334"/>
      <c r="AG163" s="334"/>
      <c r="AH163" s="334"/>
      <c r="AI163" s="334"/>
      <c r="AJ163" s="334"/>
      <c r="AK163" s="334"/>
      <c r="AL163" s="334"/>
      <c r="AM163" s="334"/>
      <c r="AN163" s="334"/>
      <c r="AO163" s="334">
        <v>13643</v>
      </c>
      <c r="AP163" s="335">
        <v>14923.873831334</v>
      </c>
      <c r="AQ163" s="335">
        <v>15083.296038750001</v>
      </c>
      <c r="AR163" s="335">
        <v>17012.57834</v>
      </c>
      <c r="AS163" s="335">
        <v>16913.908431753993</v>
      </c>
      <c r="AT163" s="335">
        <v>23620.897655254008</v>
      </c>
      <c r="AU163" s="335">
        <v>23824.290399999998</v>
      </c>
      <c r="AV163" s="335">
        <v>28950.735000000001</v>
      </c>
      <c r="AW163" s="26" t="s">
        <v>65</v>
      </c>
      <c r="AX163" s="26" t="s">
        <v>65</v>
      </c>
      <c r="AY163" s="166" t="s">
        <v>67</v>
      </c>
      <c r="AZ163" s="137"/>
      <c r="BA163" s="324" t="s">
        <v>1492</v>
      </c>
      <c r="BB163" s="77">
        <v>1</v>
      </c>
      <c r="BC163" s="42">
        <f>IF(BJ163="Sí",2,IF(BJ163="Parcialmente",1,IF(BJ163="No",0,-1)))</f>
        <v>2</v>
      </c>
      <c r="BD163" s="137"/>
      <c r="BE163" s="137"/>
      <c r="BF163" s="137"/>
      <c r="BG163" s="137"/>
      <c r="BH163" s="137"/>
      <c r="BI163" s="26"/>
      <c r="BJ163" s="37" t="s">
        <v>65</v>
      </c>
      <c r="BK163" s="37" t="s">
        <v>65</v>
      </c>
      <c r="BL163" s="37" t="s">
        <v>65</v>
      </c>
      <c r="BM163" s="287" t="s">
        <v>62</v>
      </c>
      <c r="BN163" s="37" t="s">
        <v>62</v>
      </c>
      <c r="BO163" s="37" t="s">
        <v>65</v>
      </c>
      <c r="BP163" s="67"/>
      <c r="BQ163" s="26" t="s">
        <v>991</v>
      </c>
      <c r="BR163" s="26"/>
      <c r="BS163" s="26" t="s">
        <v>65</v>
      </c>
      <c r="BT163" s="26" t="s">
        <v>991</v>
      </c>
      <c r="BU163" s="26"/>
      <c r="BV163" s="26"/>
      <c r="BW163" s="26"/>
      <c r="BX163" s="26" t="s">
        <v>992</v>
      </c>
      <c r="BZ163" s="6" t="s">
        <v>1230</v>
      </c>
      <c r="CA163" s="268" t="s">
        <v>1228</v>
      </c>
      <c r="CC163" s="26" t="s">
        <v>1310</v>
      </c>
      <c r="CD163" s="37" t="s">
        <v>1431</v>
      </c>
      <c r="CE163" s="268" t="s">
        <v>1220</v>
      </c>
      <c r="CF163" s="374" t="s">
        <v>1533</v>
      </c>
      <c r="CG163" s="43"/>
    </row>
    <row r="164" spans="1:85" ht="78" hidden="1" x14ac:dyDescent="0.2">
      <c r="A164" s="570">
        <v>15</v>
      </c>
      <c r="B164" s="26">
        <v>1</v>
      </c>
      <c r="C164" s="371">
        <v>15</v>
      </c>
      <c r="D164" s="371" t="s">
        <v>931</v>
      </c>
      <c r="E164" s="27" t="s">
        <v>982</v>
      </c>
      <c r="F164" s="37" t="s">
        <v>983</v>
      </c>
      <c r="G164" s="29" t="s">
        <v>600</v>
      </c>
      <c r="H164" s="30" t="s">
        <v>1504</v>
      </c>
      <c r="I164" s="31" t="s">
        <v>110</v>
      </c>
      <c r="J164" s="32" t="s">
        <v>55</v>
      </c>
      <c r="K164" s="85" t="s">
        <v>985</v>
      </c>
      <c r="L164" s="85"/>
      <c r="M164" s="33" t="s">
        <v>986</v>
      </c>
      <c r="N164" s="33" t="s">
        <v>113</v>
      </c>
      <c r="O164" s="33" t="s">
        <v>353</v>
      </c>
      <c r="P164" s="245">
        <v>124035</v>
      </c>
      <c r="Q164" s="245">
        <v>90000</v>
      </c>
      <c r="R164" s="246">
        <v>0</v>
      </c>
      <c r="S164" s="246"/>
      <c r="T164" s="29" t="s">
        <v>62</v>
      </c>
      <c r="U164" s="37" t="s">
        <v>605</v>
      </c>
      <c r="V164" s="37" t="s">
        <v>136</v>
      </c>
      <c r="W164" s="29"/>
      <c r="X164" s="37"/>
      <c r="Y164" s="29"/>
      <c r="Z164" s="29"/>
      <c r="AA164" s="29"/>
      <c r="AB164" s="37"/>
      <c r="AC164" s="37"/>
      <c r="AD164" s="37"/>
      <c r="AE164" s="247">
        <v>265445.59999999998</v>
      </c>
      <c r="AF164" s="247">
        <v>315602.40000000002</v>
      </c>
      <c r="AG164" s="247">
        <v>315602.40000000002</v>
      </c>
      <c r="AH164" s="247">
        <v>315602.40000000002</v>
      </c>
      <c r="AI164" s="247">
        <v>315602.40000000002</v>
      </c>
      <c r="AJ164" s="247">
        <v>315602.40000000002</v>
      </c>
      <c r="AK164" s="247">
        <v>281973.59999999998</v>
      </c>
      <c r="AL164" s="247">
        <v>281973.59999999998</v>
      </c>
      <c r="AM164" s="247">
        <v>281973.59999999998</v>
      </c>
      <c r="AN164" s="247">
        <v>281973.59999999998</v>
      </c>
      <c r="AO164" s="247">
        <v>281973.59999999998</v>
      </c>
      <c r="AP164" s="247">
        <v>166072.5</v>
      </c>
      <c r="AQ164" s="247">
        <v>166072.5</v>
      </c>
      <c r="AR164" s="247">
        <v>120938</v>
      </c>
      <c r="AS164" s="247">
        <v>140356</v>
      </c>
      <c r="AT164" s="247">
        <v>124035</v>
      </c>
      <c r="AU164" s="247">
        <v>178597</v>
      </c>
      <c r="AV164" s="26" t="s">
        <v>987</v>
      </c>
      <c r="AW164" s="211" t="s">
        <v>65</v>
      </c>
      <c r="AX164" s="26" t="s">
        <v>65</v>
      </c>
      <c r="AY164" s="166" t="s">
        <v>62</v>
      </c>
      <c r="AZ164" s="137"/>
      <c r="BA164" s="324" t="s">
        <v>1444</v>
      </c>
      <c r="BB164" s="77">
        <v>1</v>
      </c>
      <c r="BC164" s="42">
        <f t="shared" si="2"/>
        <v>2</v>
      </c>
      <c r="BD164" s="137"/>
      <c r="BE164" s="137"/>
      <c r="BF164" s="137"/>
      <c r="BG164" s="137"/>
      <c r="BH164" s="137"/>
      <c r="BI164" s="26"/>
      <c r="BJ164" s="37" t="s">
        <v>65</v>
      </c>
      <c r="BK164" s="37" t="s">
        <v>65</v>
      </c>
      <c r="BL164" s="37" t="s">
        <v>65</v>
      </c>
      <c r="BM164" s="37" t="s">
        <v>65</v>
      </c>
      <c r="BN164" s="26" t="s">
        <v>86</v>
      </c>
      <c r="BO164" s="37" t="s">
        <v>65</v>
      </c>
      <c r="BP164" s="67"/>
      <c r="BQ164" s="26" t="s">
        <v>1205</v>
      </c>
      <c r="BR164" s="26"/>
      <c r="BS164" s="26" t="s">
        <v>65</v>
      </c>
      <c r="BT164" s="26" t="s">
        <v>1205</v>
      </c>
      <c r="BU164" s="26"/>
      <c r="BV164" s="26"/>
      <c r="BW164" s="26"/>
      <c r="BX164" s="26"/>
      <c r="BZ164" s="6" t="s">
        <v>1225</v>
      </c>
      <c r="CA164" s="268" t="s">
        <v>1228</v>
      </c>
      <c r="CB164" s="267" t="s">
        <v>1235</v>
      </c>
      <c r="CC164" s="153" t="s">
        <v>1235</v>
      </c>
      <c r="CD164" s="37" t="s">
        <v>1358</v>
      </c>
      <c r="CE164" s="268" t="s">
        <v>1220</v>
      </c>
      <c r="CF164" s="374" t="s">
        <v>1533</v>
      </c>
      <c r="CG164" s="43"/>
    </row>
    <row r="165" spans="1:85" ht="78" hidden="1" x14ac:dyDescent="0.2">
      <c r="A165" s="571"/>
      <c r="B165" s="26">
        <v>1</v>
      </c>
      <c r="C165" s="371">
        <v>15</v>
      </c>
      <c r="D165" s="371" t="s">
        <v>931</v>
      </c>
      <c r="E165" s="27" t="s">
        <v>982</v>
      </c>
      <c r="F165" s="37" t="s">
        <v>983</v>
      </c>
      <c r="G165" s="29" t="s">
        <v>600</v>
      </c>
      <c r="H165" s="30" t="s">
        <v>1504</v>
      </c>
      <c r="I165" s="31" t="s">
        <v>110</v>
      </c>
      <c r="J165" s="32" t="s">
        <v>55</v>
      </c>
      <c r="K165" s="85" t="s">
        <v>988</v>
      </c>
      <c r="L165" s="85"/>
      <c r="M165" s="237" t="s">
        <v>989</v>
      </c>
      <c r="N165" s="237" t="s">
        <v>58</v>
      </c>
      <c r="O165" s="237" t="s">
        <v>353</v>
      </c>
      <c r="P165" s="217">
        <v>0.51900000000000002</v>
      </c>
      <c r="Q165" s="217">
        <v>0.51300000000000001</v>
      </c>
      <c r="R165" s="217">
        <v>0.51080000000000003</v>
      </c>
      <c r="S165" s="39"/>
      <c r="T165" s="246" t="s">
        <v>62</v>
      </c>
      <c r="U165" s="237" t="s">
        <v>990</v>
      </c>
      <c r="V165" s="37" t="s">
        <v>136</v>
      </c>
      <c r="W165" s="29"/>
      <c r="X165" s="37"/>
      <c r="Y165" s="29"/>
      <c r="Z165" s="29"/>
      <c r="AA165" s="29"/>
      <c r="AB165" s="37"/>
      <c r="AC165" s="37"/>
      <c r="AD165" s="37"/>
      <c r="AE165" s="88"/>
      <c r="AF165" s="88"/>
      <c r="AG165" s="88"/>
      <c r="AH165" s="88"/>
      <c r="AI165" s="88"/>
      <c r="AJ165" s="248"/>
      <c r="AK165" s="248"/>
      <c r="AL165" s="248"/>
      <c r="AM165" s="248"/>
      <c r="AN165" s="248"/>
      <c r="AO165" s="248"/>
      <c r="AP165" s="248"/>
      <c r="AQ165" s="248"/>
      <c r="AR165" s="248"/>
      <c r="AS165" s="248"/>
      <c r="AT165" s="248"/>
      <c r="AU165" s="248"/>
      <c r="AV165" s="249"/>
      <c r="AW165" s="26" t="s">
        <v>65</v>
      </c>
      <c r="AX165" s="26" t="s">
        <v>65</v>
      </c>
      <c r="AY165" s="166" t="s">
        <v>67</v>
      </c>
      <c r="AZ165" s="137"/>
      <c r="BA165" s="137"/>
      <c r="BB165" s="77">
        <v>1</v>
      </c>
      <c r="BC165" s="42">
        <f t="shared" si="2"/>
        <v>2</v>
      </c>
      <c r="BD165" s="137"/>
      <c r="BE165" s="137"/>
      <c r="BF165" s="137"/>
      <c r="BG165" s="137"/>
      <c r="BH165" s="137"/>
      <c r="BI165" s="26"/>
      <c r="BJ165" s="37" t="s">
        <v>65</v>
      </c>
      <c r="BK165" s="37" t="s">
        <v>65</v>
      </c>
      <c r="BL165" s="37" t="s">
        <v>65</v>
      </c>
      <c r="BM165" s="287" t="s">
        <v>62</v>
      </c>
      <c r="BN165" s="37" t="s">
        <v>62</v>
      </c>
      <c r="BO165" s="37" t="s">
        <v>65</v>
      </c>
      <c r="BP165" s="67"/>
      <c r="BQ165" s="26" t="s">
        <v>1206</v>
      </c>
      <c r="BR165" s="26"/>
      <c r="BS165" s="26" t="s">
        <v>65</v>
      </c>
      <c r="BT165" s="26" t="s">
        <v>1206</v>
      </c>
      <c r="BU165" s="26"/>
      <c r="BV165" s="26"/>
      <c r="BW165" s="26"/>
      <c r="BX165" s="26"/>
      <c r="BZ165" s="268" t="s">
        <v>1230</v>
      </c>
      <c r="CA165" s="268" t="s">
        <v>1227</v>
      </c>
      <c r="CC165" s="26" t="s">
        <v>1310</v>
      </c>
      <c r="CD165" s="37" t="s">
        <v>1359</v>
      </c>
      <c r="CE165" s="268" t="s">
        <v>1256</v>
      </c>
      <c r="CF165" s="374" t="s">
        <v>1533</v>
      </c>
      <c r="CG165" s="43"/>
    </row>
    <row r="166" spans="1:85" ht="78" hidden="1" x14ac:dyDescent="0.2">
      <c r="A166" s="571"/>
      <c r="B166" s="26">
        <v>1</v>
      </c>
      <c r="C166" s="371">
        <v>15</v>
      </c>
      <c r="D166" s="371" t="s">
        <v>931</v>
      </c>
      <c r="E166" s="27" t="s">
        <v>982</v>
      </c>
      <c r="F166" s="37" t="s">
        <v>983</v>
      </c>
      <c r="G166" s="29" t="s">
        <v>600</v>
      </c>
      <c r="H166" s="30" t="s">
        <v>1504</v>
      </c>
      <c r="I166" s="31" t="s">
        <v>721</v>
      </c>
      <c r="J166" s="32" t="s">
        <v>55</v>
      </c>
      <c r="K166" s="59" t="s">
        <v>993</v>
      </c>
      <c r="L166" s="85"/>
      <c r="M166" s="33" t="s">
        <v>994</v>
      </c>
      <c r="N166" s="33" t="s">
        <v>113</v>
      </c>
      <c r="O166" s="37" t="s">
        <v>605</v>
      </c>
      <c r="P166" s="331">
        <v>420021</v>
      </c>
      <c r="Q166" s="331">
        <v>610000</v>
      </c>
      <c r="R166" s="332" t="s">
        <v>995</v>
      </c>
      <c r="S166" s="190"/>
      <c r="T166" s="39" t="s">
        <v>62</v>
      </c>
      <c r="U166" s="37" t="s">
        <v>605</v>
      </c>
      <c r="V166" s="37" t="s">
        <v>136</v>
      </c>
      <c r="W166" s="29" t="s">
        <v>128</v>
      </c>
      <c r="X166" s="29" t="s">
        <v>353</v>
      </c>
      <c r="Y166" s="29" t="s">
        <v>978</v>
      </c>
      <c r="Z166" s="29"/>
      <c r="AA166" s="29"/>
      <c r="AB166" s="37" t="s">
        <v>278</v>
      </c>
      <c r="AC166" s="37" t="s">
        <v>278</v>
      </c>
      <c r="AD166" s="37"/>
      <c r="AE166" s="37"/>
      <c r="AF166" s="37"/>
      <c r="AG166" s="37"/>
      <c r="AH166" s="37"/>
      <c r="AI166" s="37"/>
      <c r="AJ166" s="37"/>
      <c r="AK166" s="37"/>
      <c r="AL166" s="37"/>
      <c r="AM166" s="37"/>
      <c r="AN166" s="37"/>
      <c r="AO166" s="37"/>
      <c r="AP166" s="37"/>
      <c r="AQ166" s="37"/>
      <c r="AR166" s="37"/>
      <c r="AS166" s="37"/>
      <c r="AT166" s="37"/>
      <c r="AU166" s="37"/>
      <c r="AV166" s="77"/>
      <c r="AW166" s="26" t="s">
        <v>65</v>
      </c>
      <c r="AX166" s="26" t="s">
        <v>65</v>
      </c>
      <c r="AY166" s="166" t="s">
        <v>62</v>
      </c>
      <c r="AZ166" s="137"/>
      <c r="BA166" s="137"/>
      <c r="BB166" s="77">
        <v>1</v>
      </c>
      <c r="BC166" s="42">
        <f t="shared" si="2"/>
        <v>2</v>
      </c>
      <c r="BD166" s="137"/>
      <c r="BE166" s="137"/>
      <c r="BF166" s="137"/>
      <c r="BG166" s="137"/>
      <c r="BH166" s="137"/>
      <c r="BI166" s="26"/>
      <c r="BJ166" s="37" t="s">
        <v>65</v>
      </c>
      <c r="BK166" s="37" t="s">
        <v>62</v>
      </c>
      <c r="BL166" s="37" t="s">
        <v>62</v>
      </c>
      <c r="BM166" s="287" t="s">
        <v>62</v>
      </c>
      <c r="BN166" s="37" t="s">
        <v>62</v>
      </c>
      <c r="BO166" s="37" t="s">
        <v>65</v>
      </c>
      <c r="BP166" s="67"/>
      <c r="BQ166" s="26" t="s">
        <v>1207</v>
      </c>
      <c r="BR166" s="26"/>
      <c r="BS166" s="26" t="s">
        <v>65</v>
      </c>
      <c r="BT166" s="26" t="s">
        <v>1207</v>
      </c>
      <c r="BU166" s="26"/>
      <c r="BV166" s="26"/>
      <c r="BW166" s="26"/>
      <c r="BX166" s="26"/>
      <c r="BZ166" s="6" t="s">
        <v>1230</v>
      </c>
      <c r="CA166" s="268" t="s">
        <v>1228</v>
      </c>
      <c r="CB166" s="315"/>
      <c r="CC166" s="26" t="s">
        <v>1308</v>
      </c>
      <c r="CD166" s="112" t="s">
        <v>1256</v>
      </c>
      <c r="CF166" s="374" t="s">
        <v>1533</v>
      </c>
      <c r="CG166" s="43"/>
    </row>
    <row r="167" spans="1:85" ht="65" hidden="1" x14ac:dyDescent="0.2">
      <c r="A167" s="571"/>
      <c r="B167" s="26">
        <v>1</v>
      </c>
      <c r="C167" s="371">
        <v>15</v>
      </c>
      <c r="D167" s="371" t="s">
        <v>931</v>
      </c>
      <c r="E167" s="27" t="s">
        <v>996</v>
      </c>
      <c r="F167" s="37" t="s">
        <v>997</v>
      </c>
      <c r="G167" s="29" t="s">
        <v>600</v>
      </c>
      <c r="H167" s="44" t="s">
        <v>998</v>
      </c>
      <c r="I167" s="31" t="s">
        <v>110</v>
      </c>
      <c r="J167" s="32" t="s">
        <v>55</v>
      </c>
      <c r="K167" s="85" t="s">
        <v>999</v>
      </c>
      <c r="L167" s="85"/>
      <c r="M167" s="33" t="s">
        <v>1000</v>
      </c>
      <c r="N167" s="112" t="s">
        <v>1001</v>
      </c>
      <c r="O167" s="37" t="s">
        <v>1002</v>
      </c>
      <c r="P167" s="37" t="s">
        <v>1003</v>
      </c>
      <c r="Q167" s="37" t="s">
        <v>1004</v>
      </c>
      <c r="R167" s="37" t="s">
        <v>1005</v>
      </c>
      <c r="S167" s="37" t="s">
        <v>1433</v>
      </c>
      <c r="T167" s="39" t="s">
        <v>62</v>
      </c>
      <c r="U167" s="37" t="s">
        <v>605</v>
      </c>
      <c r="V167" s="37" t="s">
        <v>136</v>
      </c>
      <c r="W167" s="29"/>
      <c r="X167" s="29"/>
      <c r="Y167" s="29"/>
      <c r="Z167" s="29"/>
      <c r="AA167" s="29"/>
      <c r="AB167" s="37"/>
      <c r="AC167" s="37"/>
      <c r="AD167" s="37"/>
      <c r="AE167" s="37"/>
      <c r="AF167" s="37"/>
      <c r="AG167" s="37"/>
      <c r="AH167" s="37"/>
      <c r="AI167" s="37"/>
      <c r="AJ167" s="37"/>
      <c r="AK167" s="37"/>
      <c r="AL167" s="37"/>
      <c r="AM167" s="37"/>
      <c r="AN167" s="37"/>
      <c r="AO167" s="37"/>
      <c r="AP167" s="37"/>
      <c r="AQ167" s="37"/>
      <c r="AR167" s="37"/>
      <c r="AS167" s="37"/>
      <c r="AT167" s="37"/>
      <c r="AU167" s="37"/>
      <c r="AV167" s="77"/>
      <c r="AW167" s="26" t="s">
        <v>65</v>
      </c>
      <c r="AX167" s="166" t="s">
        <v>62</v>
      </c>
      <c r="AY167" s="166" t="s">
        <v>67</v>
      </c>
      <c r="AZ167" s="137"/>
      <c r="BA167" s="137"/>
      <c r="BB167" s="77">
        <v>1</v>
      </c>
      <c r="BC167" s="42">
        <f t="shared" si="2"/>
        <v>2</v>
      </c>
      <c r="BD167" s="137"/>
      <c r="BE167" s="137"/>
      <c r="BF167" s="137"/>
      <c r="BG167" s="137"/>
      <c r="BH167" s="137"/>
      <c r="BI167" s="26"/>
      <c r="BJ167" s="37" t="s">
        <v>65</v>
      </c>
      <c r="BK167" s="37" t="s">
        <v>65</v>
      </c>
      <c r="BL167" s="37" t="s">
        <v>65</v>
      </c>
      <c r="BM167" s="287" t="s">
        <v>62</v>
      </c>
      <c r="BN167" s="37" t="s">
        <v>62</v>
      </c>
      <c r="BO167" s="37" t="s">
        <v>65</v>
      </c>
      <c r="BP167" s="67"/>
      <c r="BQ167" s="26" t="s">
        <v>1208</v>
      </c>
      <c r="BR167" s="26"/>
      <c r="BS167" s="26" t="s">
        <v>65</v>
      </c>
      <c r="BT167" s="26" t="s">
        <v>1208</v>
      </c>
      <c r="BU167" s="26"/>
      <c r="BV167" s="26"/>
      <c r="BW167" s="26"/>
      <c r="BX167" s="26"/>
      <c r="BZ167" s="6" t="s">
        <v>1225</v>
      </c>
      <c r="CA167" s="268" t="s">
        <v>1228</v>
      </c>
      <c r="CB167" s="267" t="s">
        <v>1236</v>
      </c>
      <c r="CC167" s="26" t="s">
        <v>1236</v>
      </c>
      <c r="CD167" s="37" t="s">
        <v>1360</v>
      </c>
      <c r="CE167" s="268" t="s">
        <v>1220</v>
      </c>
      <c r="CF167" s="374" t="s">
        <v>1533</v>
      </c>
      <c r="CG167" s="43"/>
    </row>
    <row r="168" spans="1:85" ht="65" hidden="1" x14ac:dyDescent="0.2">
      <c r="A168" s="571"/>
      <c r="B168" s="26">
        <v>1</v>
      </c>
      <c r="C168" s="371">
        <v>15</v>
      </c>
      <c r="D168" s="371" t="s">
        <v>931</v>
      </c>
      <c r="E168" s="27" t="s">
        <v>996</v>
      </c>
      <c r="F168" s="37" t="s">
        <v>997</v>
      </c>
      <c r="G168" s="29" t="s">
        <v>600</v>
      </c>
      <c r="H168" s="44" t="s">
        <v>998</v>
      </c>
      <c r="I168" s="31" t="s">
        <v>110</v>
      </c>
      <c r="J168" s="32" t="s">
        <v>55</v>
      </c>
      <c r="K168" s="37" t="s">
        <v>1006</v>
      </c>
      <c r="L168" s="72"/>
      <c r="M168" s="33" t="s">
        <v>1007</v>
      </c>
      <c r="N168" s="251" t="s">
        <v>1001</v>
      </c>
      <c r="O168" s="33" t="s">
        <v>1002</v>
      </c>
      <c r="P168" s="37" t="s">
        <v>1008</v>
      </c>
      <c r="Q168" s="37">
        <v>0.32</v>
      </c>
      <c r="R168" s="37">
        <v>0.32</v>
      </c>
      <c r="S168" s="37" t="s">
        <v>1433</v>
      </c>
      <c r="T168" s="39" t="s">
        <v>62</v>
      </c>
      <c r="U168" s="37"/>
      <c r="V168" s="37" t="s">
        <v>136</v>
      </c>
      <c r="W168" s="29"/>
      <c r="X168" s="29"/>
      <c r="Y168" s="29"/>
      <c r="Z168" s="29"/>
      <c r="AA168" s="29"/>
      <c r="AB168" s="37"/>
      <c r="AC168" s="37"/>
      <c r="AD168" s="37"/>
      <c r="AE168" s="37"/>
      <c r="AF168" s="37"/>
      <c r="AG168" s="37"/>
      <c r="AH168" s="37"/>
      <c r="AI168" s="37"/>
      <c r="AJ168" s="37"/>
      <c r="AK168" s="37"/>
      <c r="AL168" s="37"/>
      <c r="AM168" s="37"/>
      <c r="AN168" s="37"/>
      <c r="AO168" s="37"/>
      <c r="AP168" s="37"/>
      <c r="AQ168" s="37"/>
      <c r="AR168" s="37"/>
      <c r="AS168" s="37"/>
      <c r="AT168" s="37"/>
      <c r="AU168" s="37"/>
      <c r="AV168" s="77"/>
      <c r="AW168" s="26" t="s">
        <v>65</v>
      </c>
      <c r="AX168" s="166" t="s">
        <v>62</v>
      </c>
      <c r="AY168" s="166" t="s">
        <v>67</v>
      </c>
      <c r="AZ168" s="137"/>
      <c r="BA168" s="137"/>
      <c r="BB168" s="77">
        <v>1</v>
      </c>
      <c r="BC168" s="42">
        <f t="shared" si="2"/>
        <v>2</v>
      </c>
      <c r="BD168" s="137"/>
      <c r="BE168" s="137"/>
      <c r="BF168" s="137"/>
      <c r="BG168" s="137"/>
      <c r="BH168" s="137"/>
      <c r="BI168" s="26"/>
      <c r="BJ168" s="37" t="s">
        <v>65</v>
      </c>
      <c r="BK168" s="37" t="s">
        <v>65</v>
      </c>
      <c r="BL168" s="37" t="s">
        <v>65</v>
      </c>
      <c r="BM168" s="287" t="s">
        <v>62</v>
      </c>
      <c r="BN168" s="37" t="s">
        <v>62</v>
      </c>
      <c r="BO168" s="37" t="s">
        <v>65</v>
      </c>
      <c r="BP168" s="67"/>
      <c r="BQ168" s="26" t="s">
        <v>1209</v>
      </c>
      <c r="BR168" s="26"/>
      <c r="BS168" s="26" t="s">
        <v>65</v>
      </c>
      <c r="BT168" s="26" t="s">
        <v>1209</v>
      </c>
      <c r="BU168" s="26"/>
      <c r="BV168" s="26"/>
      <c r="BW168" s="26"/>
      <c r="BX168" s="26"/>
      <c r="BZ168" s="6" t="s">
        <v>1225</v>
      </c>
      <c r="CA168" s="268" t="s">
        <v>1228</v>
      </c>
      <c r="CB168" s="314" t="s">
        <v>1236</v>
      </c>
      <c r="CC168" s="26" t="s">
        <v>1236</v>
      </c>
      <c r="CD168" s="112" t="s">
        <v>1256</v>
      </c>
      <c r="CE168" s="268" t="s">
        <v>1425</v>
      </c>
      <c r="CF168" s="374" t="s">
        <v>1533</v>
      </c>
      <c r="CG168" s="43"/>
    </row>
    <row r="169" spans="1:85" ht="65" hidden="1" x14ac:dyDescent="0.2">
      <c r="A169" s="571"/>
      <c r="B169" s="26">
        <v>1</v>
      </c>
      <c r="C169" s="371">
        <v>15</v>
      </c>
      <c r="D169" s="371" t="s">
        <v>931</v>
      </c>
      <c r="E169" s="27" t="s">
        <v>996</v>
      </c>
      <c r="F169" s="37" t="s">
        <v>997</v>
      </c>
      <c r="G169" s="29" t="s">
        <v>600</v>
      </c>
      <c r="H169" s="44" t="s">
        <v>998</v>
      </c>
      <c r="I169" s="31" t="s">
        <v>110</v>
      </c>
      <c r="J169" s="32" t="s">
        <v>55</v>
      </c>
      <c r="K169" s="85" t="s">
        <v>1009</v>
      </c>
      <c r="L169" s="252"/>
      <c r="M169" s="46" t="s">
        <v>1010</v>
      </c>
      <c r="N169" s="251" t="s">
        <v>1001</v>
      </c>
      <c r="O169" s="33" t="s">
        <v>1002</v>
      </c>
      <c r="P169" s="37" t="s">
        <v>1011</v>
      </c>
      <c r="Q169" s="37" t="s">
        <v>1012</v>
      </c>
      <c r="R169" s="37" t="s">
        <v>1013</v>
      </c>
      <c r="S169" s="37" t="s">
        <v>1433</v>
      </c>
      <c r="T169" s="39" t="s">
        <v>62</v>
      </c>
      <c r="U169" s="37"/>
      <c r="V169" s="37" t="s">
        <v>136</v>
      </c>
      <c r="W169" s="29"/>
      <c r="X169" s="29"/>
      <c r="Y169" s="29"/>
      <c r="Z169" s="29"/>
      <c r="AA169" s="29"/>
      <c r="AB169" s="37"/>
      <c r="AC169" s="37"/>
      <c r="AD169" s="37"/>
      <c r="AE169" s="37"/>
      <c r="AF169" s="37"/>
      <c r="AG169" s="37"/>
      <c r="AH169" s="37"/>
      <c r="AI169" s="37"/>
      <c r="AJ169" s="37"/>
      <c r="AK169" s="37"/>
      <c r="AL169" s="37"/>
      <c r="AM169" s="37"/>
      <c r="AN169" s="37"/>
      <c r="AO169" s="37"/>
      <c r="AP169" s="37"/>
      <c r="AQ169" s="37"/>
      <c r="AR169" s="37"/>
      <c r="AS169" s="37"/>
      <c r="AT169" s="37"/>
      <c r="AU169" s="37"/>
      <c r="AV169" s="77"/>
      <c r="AW169" s="26" t="s">
        <v>65</v>
      </c>
      <c r="AX169" s="166" t="s">
        <v>62</v>
      </c>
      <c r="AY169" s="166" t="s">
        <v>67</v>
      </c>
      <c r="AZ169" s="137"/>
      <c r="BA169" s="137"/>
      <c r="BB169" s="77">
        <v>1</v>
      </c>
      <c r="BC169" s="42">
        <f t="shared" si="2"/>
        <v>2</v>
      </c>
      <c r="BD169" s="137"/>
      <c r="BE169" s="137"/>
      <c r="BF169" s="137"/>
      <c r="BG169" s="137"/>
      <c r="BH169" s="137"/>
      <c r="BI169" s="26"/>
      <c r="BJ169" s="37" t="s">
        <v>65</v>
      </c>
      <c r="BK169" s="37" t="s">
        <v>65</v>
      </c>
      <c r="BL169" s="37" t="s">
        <v>65</v>
      </c>
      <c r="BM169" s="287" t="s">
        <v>62</v>
      </c>
      <c r="BN169" s="37" t="s">
        <v>62</v>
      </c>
      <c r="BO169" s="37" t="s">
        <v>65</v>
      </c>
      <c r="BP169" s="67"/>
      <c r="BQ169" s="26" t="s">
        <v>1210</v>
      </c>
      <c r="BR169" s="26"/>
      <c r="BS169" s="26" t="s">
        <v>65</v>
      </c>
      <c r="BT169" s="26" t="s">
        <v>1210</v>
      </c>
      <c r="BU169" s="26"/>
      <c r="BV169" s="26"/>
      <c r="BW169" s="26"/>
      <c r="BX169" s="26"/>
      <c r="BZ169" s="6" t="s">
        <v>1225</v>
      </c>
      <c r="CA169" s="268" t="s">
        <v>1228</v>
      </c>
      <c r="CB169" s="267" t="s">
        <v>1236</v>
      </c>
      <c r="CC169" s="26" t="s">
        <v>1236</v>
      </c>
      <c r="CD169" s="37" t="s">
        <v>1360</v>
      </c>
      <c r="CE169" s="268" t="s">
        <v>1220</v>
      </c>
      <c r="CF169" s="374" t="s">
        <v>1533</v>
      </c>
      <c r="CG169" s="43"/>
    </row>
    <row r="170" spans="1:85" ht="90" x14ac:dyDescent="0.2">
      <c r="A170" s="569">
        <v>16</v>
      </c>
      <c r="B170" s="26">
        <v>1</v>
      </c>
      <c r="C170" s="371">
        <v>16</v>
      </c>
      <c r="D170" s="371" t="s">
        <v>1014</v>
      </c>
      <c r="E170" s="27" t="s">
        <v>1015</v>
      </c>
      <c r="F170" s="37" t="s">
        <v>1016</v>
      </c>
      <c r="G170" s="59" t="s">
        <v>1017</v>
      </c>
      <c r="H170" s="68" t="s">
        <v>189</v>
      </c>
      <c r="I170" s="85" t="s">
        <v>129</v>
      </c>
      <c r="J170" s="55" t="s">
        <v>1018</v>
      </c>
      <c r="K170" s="37" t="s">
        <v>1019</v>
      </c>
      <c r="L170" s="37"/>
      <c r="M170" s="37" t="s">
        <v>1020</v>
      </c>
      <c r="N170" s="26" t="s">
        <v>142</v>
      </c>
      <c r="O170" s="26" t="s">
        <v>1021</v>
      </c>
      <c r="P170" s="26">
        <v>26.5</v>
      </c>
      <c r="Q170" s="37">
        <v>23</v>
      </c>
      <c r="R170" s="26">
        <v>16.399999999999999</v>
      </c>
      <c r="S170" s="26"/>
      <c r="T170" s="29" t="s">
        <v>65</v>
      </c>
      <c r="U170" s="58" t="s">
        <v>1022</v>
      </c>
      <c r="V170" s="58" t="s">
        <v>469</v>
      </c>
      <c r="W170" s="59" t="s">
        <v>1023</v>
      </c>
      <c r="X170" s="59"/>
      <c r="Y170" s="59"/>
      <c r="Z170" s="59"/>
      <c r="AA170" s="59"/>
      <c r="AB170" s="58" t="s">
        <v>65</v>
      </c>
      <c r="AC170" s="58" t="s">
        <v>65</v>
      </c>
      <c r="AD170" s="58" t="s">
        <v>463</v>
      </c>
      <c r="AE170" s="58"/>
      <c r="AF170" s="58"/>
      <c r="AG170" s="58"/>
      <c r="AH170" s="58">
        <v>56.2</v>
      </c>
      <c r="AI170" s="58">
        <v>47.7</v>
      </c>
      <c r="AJ170" s="58">
        <v>42.2</v>
      </c>
      <c r="AK170" s="58">
        <v>40.299999999999997</v>
      </c>
      <c r="AL170" s="58">
        <v>39.200000000000003</v>
      </c>
      <c r="AM170" s="58">
        <v>36.299999999999997</v>
      </c>
      <c r="AN170" s="58">
        <v>35.200000000000003</v>
      </c>
      <c r="AO170" s="58">
        <v>34</v>
      </c>
      <c r="AP170" s="58">
        <v>35</v>
      </c>
      <c r="AQ170" s="58">
        <v>35.299999999999997</v>
      </c>
      <c r="AR170" s="58">
        <v>32.700000000000003</v>
      </c>
      <c r="AS170" s="58">
        <v>28</v>
      </c>
      <c r="AT170" s="58">
        <v>26.5</v>
      </c>
      <c r="AU170" s="58">
        <v>25.2</v>
      </c>
      <c r="AV170" s="58"/>
      <c r="AW170" s="41" t="s">
        <v>65</v>
      </c>
      <c r="AX170" s="41" t="s">
        <v>65</v>
      </c>
      <c r="AY170" s="41" t="s">
        <v>65</v>
      </c>
      <c r="AZ170" s="41" t="s">
        <v>1024</v>
      </c>
      <c r="BA170" s="41" t="s">
        <v>1399</v>
      </c>
      <c r="BB170" s="40">
        <v>0</v>
      </c>
      <c r="BC170" s="42">
        <f t="shared" si="2"/>
        <v>2</v>
      </c>
      <c r="BD170" s="151" t="s">
        <v>471</v>
      </c>
      <c r="BE170" s="151" t="s">
        <v>472</v>
      </c>
      <c r="BF170" s="151" t="s">
        <v>473</v>
      </c>
      <c r="BG170" s="151" t="s">
        <v>474</v>
      </c>
      <c r="BH170" s="151" t="s">
        <v>475</v>
      </c>
      <c r="BI170" s="50"/>
      <c r="BJ170" s="41" t="s">
        <v>65</v>
      </c>
      <c r="BK170" s="287" t="s">
        <v>62</v>
      </c>
      <c r="BL170" s="60" t="s">
        <v>62</v>
      </c>
      <c r="BM170" s="287" t="s">
        <v>62</v>
      </c>
      <c r="BN170" s="60" t="s">
        <v>62</v>
      </c>
      <c r="BO170" s="60" t="s">
        <v>65</v>
      </c>
      <c r="BP170" s="67"/>
      <c r="BQ170" s="26" t="s">
        <v>1018</v>
      </c>
      <c r="BR170" s="26"/>
      <c r="BS170" s="26" t="s">
        <v>65</v>
      </c>
      <c r="BT170" s="26" t="s">
        <v>1018</v>
      </c>
      <c r="BU170" s="26"/>
      <c r="BV170" s="26"/>
      <c r="BW170" s="26"/>
      <c r="BX170" s="26"/>
      <c r="BZ170" s="6" t="s">
        <v>1225</v>
      </c>
      <c r="CA170" s="268" t="s">
        <v>1227</v>
      </c>
      <c r="CB170" s="296"/>
      <c r="CC170" s="42" t="s">
        <v>1310</v>
      </c>
      <c r="CD170" s="26" t="s">
        <v>1374</v>
      </c>
      <c r="CE170" s="268" t="s">
        <v>1220</v>
      </c>
      <c r="CF170" s="376" t="s">
        <v>1531</v>
      </c>
      <c r="CG170" s="374" t="s">
        <v>96</v>
      </c>
    </row>
    <row r="171" spans="1:85" ht="78" x14ac:dyDescent="0.2">
      <c r="A171" s="569"/>
      <c r="B171" s="26">
        <v>1</v>
      </c>
      <c r="C171" s="371">
        <v>16</v>
      </c>
      <c r="D171" s="371" t="s">
        <v>1014</v>
      </c>
      <c r="E171" s="27" t="s">
        <v>1015</v>
      </c>
      <c r="F171" s="37" t="s">
        <v>1016</v>
      </c>
      <c r="G171" s="59" t="s">
        <v>1017</v>
      </c>
      <c r="H171" s="68" t="s">
        <v>189</v>
      </c>
      <c r="I171" s="85" t="s">
        <v>129</v>
      </c>
      <c r="J171" s="55" t="s">
        <v>55</v>
      </c>
      <c r="K171" s="37" t="s">
        <v>1025</v>
      </c>
      <c r="L171" s="37"/>
      <c r="M171" s="58" t="s">
        <v>1026</v>
      </c>
      <c r="N171" s="37" t="s">
        <v>142</v>
      </c>
      <c r="O171" s="37" t="s">
        <v>1027</v>
      </c>
      <c r="P171" s="253">
        <v>0.85</v>
      </c>
      <c r="Q171" s="253">
        <v>0.3</v>
      </c>
      <c r="R171" s="254">
        <v>0</v>
      </c>
      <c r="S171" s="254" t="s">
        <v>1433</v>
      </c>
      <c r="T171" s="57" t="s">
        <v>62</v>
      </c>
      <c r="U171" s="58" t="s">
        <v>1028</v>
      </c>
      <c r="V171" s="58" t="s">
        <v>1029</v>
      </c>
      <c r="W171" s="59" t="s">
        <v>1030</v>
      </c>
      <c r="X171" s="59" t="s">
        <v>485</v>
      </c>
      <c r="Y171" s="59"/>
      <c r="Z171" s="59"/>
      <c r="AA171" s="59"/>
      <c r="AB171" s="58" t="s">
        <v>65</v>
      </c>
      <c r="AC171" s="58" t="s">
        <v>65</v>
      </c>
      <c r="AD171" s="60" t="s">
        <v>54</v>
      </c>
      <c r="AE171" s="41">
        <v>45.037216628540499</v>
      </c>
      <c r="AF171" s="41">
        <v>49.476226529817602</v>
      </c>
      <c r="AG171" s="41">
        <v>56.769096551114103</v>
      </c>
      <c r="AH171" s="41">
        <v>43.463446725162299</v>
      </c>
      <c r="AI171" s="41">
        <v>34.379323746947897</v>
      </c>
      <c r="AJ171" s="41">
        <v>26.9045903861801</v>
      </c>
      <c r="AK171" s="41">
        <v>22.623623357126402</v>
      </c>
      <c r="AL171" s="41">
        <v>21.6746315227272</v>
      </c>
      <c r="AM171" s="41">
        <v>15.828612926456101</v>
      </c>
      <c r="AN171" s="41">
        <v>11.7188458784345</v>
      </c>
      <c r="AO171" s="41">
        <v>8.3147321232380396</v>
      </c>
      <c r="AP171" s="41">
        <v>7.6664797247347201</v>
      </c>
      <c r="AQ171" s="41">
        <v>7.1873528865540504</v>
      </c>
      <c r="AR171" s="41">
        <v>3.6480481170543402</v>
      </c>
      <c r="AS171" s="41">
        <v>1.5735876625859599</v>
      </c>
      <c r="AT171" s="41">
        <v>0.84641323574548299</v>
      </c>
      <c r="AU171" s="60"/>
      <c r="AV171" s="60"/>
      <c r="AW171" s="41" t="s">
        <v>65</v>
      </c>
      <c r="AX171" s="41" t="s">
        <v>65</v>
      </c>
      <c r="AY171" s="41" t="s">
        <v>67</v>
      </c>
      <c r="AZ171" s="41"/>
      <c r="BA171" s="41"/>
      <c r="BB171" s="40">
        <v>1</v>
      </c>
      <c r="BC171" s="42">
        <f t="shared" si="2"/>
        <v>2</v>
      </c>
      <c r="BD171" s="26"/>
      <c r="BE171" s="26"/>
      <c r="BF171" s="26"/>
      <c r="BG171" s="26"/>
      <c r="BH171" s="26"/>
      <c r="BI171" s="26"/>
      <c r="BJ171" s="41" t="s">
        <v>65</v>
      </c>
      <c r="BK171" s="37" t="s">
        <v>65</v>
      </c>
      <c r="BL171" s="37" t="s">
        <v>65</v>
      </c>
      <c r="BM171" s="37" t="s">
        <v>65</v>
      </c>
      <c r="BN171" s="60" t="s">
        <v>65</v>
      </c>
      <c r="BO171" s="60" t="s">
        <v>65</v>
      </c>
      <c r="BP171" s="38" t="s">
        <v>65</v>
      </c>
      <c r="BQ171" s="26" t="s">
        <v>1211</v>
      </c>
      <c r="BR171" s="26"/>
      <c r="BS171" s="26" t="s">
        <v>65</v>
      </c>
      <c r="BT171" s="26" t="s">
        <v>1211</v>
      </c>
      <c r="BU171" s="26"/>
      <c r="BV171" s="26"/>
      <c r="BW171" s="26"/>
      <c r="BX171" s="26"/>
      <c r="BZ171" s="6" t="s">
        <v>1225</v>
      </c>
      <c r="CA171" s="268" t="s">
        <v>1228</v>
      </c>
      <c r="CB171" s="297" t="s">
        <v>1238</v>
      </c>
      <c r="CC171" s="297" t="s">
        <v>1238</v>
      </c>
      <c r="CD171" s="26" t="s">
        <v>1375</v>
      </c>
      <c r="CF171" s="376" t="s">
        <v>1531</v>
      </c>
      <c r="CG171" s="374" t="s">
        <v>96</v>
      </c>
    </row>
    <row r="172" spans="1:85" ht="90" x14ac:dyDescent="0.2">
      <c r="A172" s="569"/>
      <c r="B172" s="26">
        <v>1</v>
      </c>
      <c r="C172" s="371">
        <v>16</v>
      </c>
      <c r="D172" s="371" t="s">
        <v>1014</v>
      </c>
      <c r="E172" s="27" t="s">
        <v>1015</v>
      </c>
      <c r="F172" s="37" t="s">
        <v>1016</v>
      </c>
      <c r="G172" s="59" t="s">
        <v>1017</v>
      </c>
      <c r="H172" s="68" t="s">
        <v>189</v>
      </c>
      <c r="I172" s="85" t="s">
        <v>463</v>
      </c>
      <c r="J172" s="55" t="s">
        <v>55</v>
      </c>
      <c r="K172" s="153" t="s">
        <v>1573</v>
      </c>
      <c r="L172" s="37"/>
      <c r="M172" s="37" t="s">
        <v>1497</v>
      </c>
      <c r="N172" s="37" t="s">
        <v>58</v>
      </c>
      <c r="O172" s="37" t="s">
        <v>1033</v>
      </c>
      <c r="P172" s="153" t="s">
        <v>1574</v>
      </c>
      <c r="Q172" s="153" t="s">
        <v>115</v>
      </c>
      <c r="R172" s="153" t="s">
        <v>1575</v>
      </c>
      <c r="S172" s="37"/>
      <c r="T172" s="57" t="s">
        <v>62</v>
      </c>
      <c r="U172" s="58" t="s">
        <v>1022</v>
      </c>
      <c r="V172" s="60" t="s">
        <v>469</v>
      </c>
      <c r="W172" s="59" t="s">
        <v>1023</v>
      </c>
      <c r="X172" s="59"/>
      <c r="Y172" s="59"/>
      <c r="Z172" s="59"/>
      <c r="AA172" s="59"/>
      <c r="AB172" s="58" t="s">
        <v>65</v>
      </c>
      <c r="AC172" s="58" t="s">
        <v>65</v>
      </c>
      <c r="AD172" s="60"/>
      <c r="AE172" s="60"/>
      <c r="AF172" s="60"/>
      <c r="AG172" s="60"/>
      <c r="AH172" s="60">
        <v>77</v>
      </c>
      <c r="AI172" s="60">
        <v>67.5</v>
      </c>
      <c r="AJ172" s="60">
        <v>96.4</v>
      </c>
      <c r="AK172" s="60">
        <v>126.6</v>
      </c>
      <c r="AL172" s="60">
        <v>116.8</v>
      </c>
      <c r="AM172" s="60">
        <v>150.19999999999999</v>
      </c>
      <c r="AN172" s="60">
        <v>136.6</v>
      </c>
      <c r="AO172" s="60">
        <v>135.69999999999999</v>
      </c>
      <c r="AP172" s="60">
        <v>147.6</v>
      </c>
      <c r="AQ172" s="60">
        <v>177.4</v>
      </c>
      <c r="AR172" s="60">
        <v>198.9</v>
      </c>
      <c r="AS172" s="60">
        <v>198</v>
      </c>
      <c r="AT172" s="60">
        <v>210.2</v>
      </c>
      <c r="AU172" s="60">
        <v>225.2</v>
      </c>
      <c r="AV172" s="60"/>
      <c r="AW172" s="41" t="s">
        <v>65</v>
      </c>
      <c r="AX172" s="41" t="s">
        <v>65</v>
      </c>
      <c r="AY172" s="41" t="s">
        <v>62</v>
      </c>
      <c r="AZ172" s="41" t="s">
        <v>1034</v>
      </c>
      <c r="BA172" s="41"/>
      <c r="BB172" s="40">
        <v>0</v>
      </c>
      <c r="BC172" s="42">
        <f t="shared" si="2"/>
        <v>2</v>
      </c>
      <c r="BD172" s="151" t="s">
        <v>471</v>
      </c>
      <c r="BE172" s="151" t="s">
        <v>472</v>
      </c>
      <c r="BF172" s="151" t="s">
        <v>473</v>
      </c>
      <c r="BG172" s="151" t="s">
        <v>474</v>
      </c>
      <c r="BH172" s="151" t="s">
        <v>475</v>
      </c>
      <c r="BI172" s="26"/>
      <c r="BJ172" s="41" t="s">
        <v>65</v>
      </c>
      <c r="BK172" s="287" t="s">
        <v>62</v>
      </c>
      <c r="BL172" s="60" t="s">
        <v>62</v>
      </c>
      <c r="BM172" s="287" t="s">
        <v>62</v>
      </c>
      <c r="BN172" s="60" t="s">
        <v>62</v>
      </c>
      <c r="BO172" s="60" t="s">
        <v>65</v>
      </c>
      <c r="BP172" s="67"/>
      <c r="BQ172" s="26" t="s">
        <v>1035</v>
      </c>
      <c r="BR172" s="26"/>
      <c r="BS172" s="26" t="s">
        <v>65</v>
      </c>
      <c r="BT172" s="26" t="e">
        <v>#N/A</v>
      </c>
      <c r="BU172" s="26"/>
      <c r="BV172" s="26" t="s">
        <v>1036</v>
      </c>
      <c r="BW172" s="26">
        <v>1</v>
      </c>
      <c r="BX172" s="26"/>
      <c r="BY172" s="216" t="s">
        <v>1220</v>
      </c>
      <c r="BZ172" s="6" t="s">
        <v>1225</v>
      </c>
      <c r="CA172" s="268" t="s">
        <v>1228</v>
      </c>
      <c r="CB172" s="294" t="s">
        <v>1243</v>
      </c>
      <c r="CC172" s="42" t="s">
        <v>1312</v>
      </c>
      <c r="CD172" s="26" t="s">
        <v>1376</v>
      </c>
      <c r="CF172" s="376" t="s">
        <v>1531</v>
      </c>
      <c r="CG172" s="408" t="s">
        <v>1576</v>
      </c>
    </row>
    <row r="173" spans="1:85" ht="90" x14ac:dyDescent="0.2">
      <c r="A173" s="569"/>
      <c r="B173" s="26">
        <v>1</v>
      </c>
      <c r="C173" s="371">
        <v>16</v>
      </c>
      <c r="D173" s="371" t="s">
        <v>1014</v>
      </c>
      <c r="E173" s="27" t="s">
        <v>1015</v>
      </c>
      <c r="F173" s="37" t="s">
        <v>1016</v>
      </c>
      <c r="G173" s="59" t="s">
        <v>1017</v>
      </c>
      <c r="H173" s="68" t="s">
        <v>189</v>
      </c>
      <c r="I173" s="85" t="s">
        <v>129</v>
      </c>
      <c r="J173" s="55" t="s">
        <v>55</v>
      </c>
      <c r="K173" s="41" t="s">
        <v>1379</v>
      </c>
      <c r="L173" s="41"/>
      <c r="M173" s="41" t="s">
        <v>1380</v>
      </c>
      <c r="N173" s="41" t="s">
        <v>142</v>
      </c>
      <c r="O173" s="41" t="s">
        <v>1039</v>
      </c>
      <c r="P173" s="41">
        <v>263.06</v>
      </c>
      <c r="Q173" s="153" t="s">
        <v>1577</v>
      </c>
      <c r="R173" s="41">
        <v>209.61</v>
      </c>
      <c r="S173" s="41"/>
      <c r="T173" s="41" t="s">
        <v>62</v>
      </c>
      <c r="U173" s="41" t="s">
        <v>1022</v>
      </c>
      <c r="V173" s="41" t="s">
        <v>469</v>
      </c>
      <c r="W173" s="41" t="s">
        <v>1023</v>
      </c>
      <c r="X173" s="41"/>
      <c r="Y173" s="41"/>
      <c r="Z173" s="41"/>
      <c r="AA173" s="41"/>
      <c r="AB173" s="41" t="s">
        <v>65</v>
      </c>
      <c r="AC173" s="41" t="s">
        <v>65</v>
      </c>
      <c r="AD173" s="41"/>
      <c r="AE173" s="41"/>
      <c r="AF173" s="41">
        <v>274.7</v>
      </c>
      <c r="AG173" s="41">
        <v>259.8</v>
      </c>
      <c r="AH173" s="41">
        <v>224.3</v>
      </c>
      <c r="AI173" s="41">
        <v>204.1</v>
      </c>
      <c r="AJ173" s="41">
        <v>266.60000000000002</v>
      </c>
      <c r="AK173" s="41">
        <v>274.39999999999998</v>
      </c>
      <c r="AL173" s="41">
        <v>262.36</v>
      </c>
      <c r="AM173" s="41">
        <v>242.38</v>
      </c>
      <c r="AN173" s="41">
        <v>308.18</v>
      </c>
      <c r="AO173" s="41">
        <v>319.02</v>
      </c>
      <c r="AP173" s="41">
        <v>331.99</v>
      </c>
      <c r="AQ173" s="41">
        <v>333.84</v>
      </c>
      <c r="AR173" s="41">
        <v>337</v>
      </c>
      <c r="AS173" s="41">
        <v>282.31</v>
      </c>
      <c r="AT173" s="41">
        <v>263.06</v>
      </c>
      <c r="AU173" s="41">
        <v>252.93</v>
      </c>
      <c r="AV173" s="58"/>
      <c r="AW173" s="41" t="s">
        <v>65</v>
      </c>
      <c r="AX173" s="41" t="s">
        <v>65</v>
      </c>
      <c r="AY173" s="41" t="s">
        <v>62</v>
      </c>
      <c r="AZ173" s="41" t="s">
        <v>1040</v>
      </c>
      <c r="BA173" s="41" t="s">
        <v>1400</v>
      </c>
      <c r="BB173" s="40">
        <v>0</v>
      </c>
      <c r="BC173" s="42">
        <f t="shared" si="2"/>
        <v>1</v>
      </c>
      <c r="BD173" s="151" t="s">
        <v>471</v>
      </c>
      <c r="BE173" s="151" t="s">
        <v>472</v>
      </c>
      <c r="BF173" s="151" t="s">
        <v>473</v>
      </c>
      <c r="BG173" s="151" t="s">
        <v>474</v>
      </c>
      <c r="BH173" s="151" t="s">
        <v>475</v>
      </c>
      <c r="BI173" s="50"/>
      <c r="BJ173" s="41" t="s">
        <v>367</v>
      </c>
      <c r="BK173" s="287" t="s">
        <v>62</v>
      </c>
      <c r="BL173" s="60" t="s">
        <v>62</v>
      </c>
      <c r="BM173" s="287" t="s">
        <v>62</v>
      </c>
      <c r="BN173" s="60" t="s">
        <v>62</v>
      </c>
      <c r="BO173" s="60" t="s">
        <v>65</v>
      </c>
      <c r="BP173" s="67"/>
      <c r="BQ173" s="26" t="s">
        <v>1212</v>
      </c>
      <c r="BR173" s="26"/>
      <c r="BS173" s="26" t="s">
        <v>65</v>
      </c>
      <c r="BT173" s="26" t="s">
        <v>1212</v>
      </c>
      <c r="BU173" s="26"/>
      <c r="BV173" s="26"/>
      <c r="BW173" s="26"/>
      <c r="BX173" s="26"/>
      <c r="BZ173" s="6" t="s">
        <v>1225</v>
      </c>
      <c r="CA173" s="268" t="s">
        <v>1228</v>
      </c>
      <c r="CB173" s="294" t="s">
        <v>1243</v>
      </c>
      <c r="CC173" s="42" t="s">
        <v>1312</v>
      </c>
      <c r="CD173" s="26" t="s">
        <v>1408</v>
      </c>
      <c r="CE173" s="268" t="s">
        <v>1220</v>
      </c>
      <c r="CF173" s="376" t="s">
        <v>1531</v>
      </c>
      <c r="CG173" s="408" t="s">
        <v>1578</v>
      </c>
    </row>
    <row r="174" spans="1:85" ht="112" x14ac:dyDescent="0.2">
      <c r="A174" s="569"/>
      <c r="B174" s="26">
        <v>1</v>
      </c>
      <c r="C174" s="371">
        <v>16</v>
      </c>
      <c r="D174" s="371" t="s">
        <v>1014</v>
      </c>
      <c r="E174" s="101" t="s">
        <v>1041</v>
      </c>
      <c r="F174" s="37" t="s">
        <v>1042</v>
      </c>
      <c r="G174" s="59" t="s">
        <v>1017</v>
      </c>
      <c r="H174" s="68" t="s">
        <v>1043</v>
      </c>
      <c r="I174" s="85" t="s">
        <v>463</v>
      </c>
      <c r="J174" s="55" t="s">
        <v>55</v>
      </c>
      <c r="K174" s="37" t="s">
        <v>1044</v>
      </c>
      <c r="L174" s="37"/>
      <c r="M174" s="37" t="s">
        <v>1045</v>
      </c>
      <c r="N174" s="26" t="s">
        <v>1046</v>
      </c>
      <c r="O174" s="26" t="s">
        <v>1047</v>
      </c>
      <c r="P174" s="197">
        <v>588400</v>
      </c>
      <c r="Q174" s="174">
        <v>952399</v>
      </c>
      <c r="R174" s="174">
        <v>1984635</v>
      </c>
      <c r="S174" s="174"/>
      <c r="T174" s="57" t="s">
        <v>62</v>
      </c>
      <c r="U174" s="58" t="s">
        <v>1028</v>
      </c>
      <c r="V174" s="58" t="s">
        <v>1029</v>
      </c>
      <c r="W174" s="59" t="s">
        <v>1030</v>
      </c>
      <c r="X174" s="59"/>
      <c r="Y174" s="59"/>
      <c r="Z174" s="59"/>
      <c r="AA174" s="59"/>
      <c r="AB174" s="58" t="s">
        <v>65</v>
      </c>
      <c r="AC174" s="58" t="s">
        <v>278</v>
      </c>
      <c r="AD174" s="60"/>
      <c r="AE174" s="60"/>
      <c r="AF174" s="60"/>
      <c r="AG174" s="60"/>
      <c r="AH174" s="60"/>
      <c r="AI174" s="60"/>
      <c r="AJ174" s="60"/>
      <c r="AK174" s="60"/>
      <c r="AL174" s="60"/>
      <c r="AM174" s="60"/>
      <c r="AN174" s="60"/>
      <c r="AO174" s="60"/>
      <c r="AP174" s="60"/>
      <c r="AQ174" s="60"/>
      <c r="AR174" s="60"/>
      <c r="AS174" s="60"/>
      <c r="AT174" s="60"/>
      <c r="AU174" s="60"/>
      <c r="AV174" s="60"/>
      <c r="AW174" s="41" t="s">
        <v>65</v>
      </c>
      <c r="AX174" s="41" t="s">
        <v>65</v>
      </c>
      <c r="AY174" s="41" t="s">
        <v>62</v>
      </c>
      <c r="AZ174" s="41"/>
      <c r="BA174" s="41"/>
      <c r="BB174" s="40">
        <v>1</v>
      </c>
      <c r="BC174" s="42">
        <f t="shared" si="2"/>
        <v>2</v>
      </c>
      <c r="BD174" s="26"/>
      <c r="BE174" s="26"/>
      <c r="BF174" s="26"/>
      <c r="BG174" s="26"/>
      <c r="BH174" s="26"/>
      <c r="BI174" s="26"/>
      <c r="BJ174" s="41" t="s">
        <v>65</v>
      </c>
      <c r="BK174" s="37" t="s">
        <v>65</v>
      </c>
      <c r="BL174" s="37" t="s">
        <v>65</v>
      </c>
      <c r="BM174" s="37" t="s">
        <v>65</v>
      </c>
      <c r="BN174" s="60" t="s">
        <v>62</v>
      </c>
      <c r="BO174" s="60" t="s">
        <v>65</v>
      </c>
      <c r="BP174" s="38" t="s">
        <v>65</v>
      </c>
      <c r="BQ174" s="26" t="s">
        <v>1213</v>
      </c>
      <c r="BR174" s="26"/>
      <c r="BS174" s="26" t="s">
        <v>65</v>
      </c>
      <c r="BT174" s="26" t="s">
        <v>1213</v>
      </c>
      <c r="BU174" s="26"/>
      <c r="BV174" s="26"/>
      <c r="BW174" s="26"/>
      <c r="BX174" s="26"/>
      <c r="BZ174" s="6" t="s">
        <v>1230</v>
      </c>
      <c r="CA174" s="268" t="s">
        <v>1228</v>
      </c>
      <c r="CB174" s="294" t="s">
        <v>1244</v>
      </c>
      <c r="CC174" s="42" t="s">
        <v>1313</v>
      </c>
      <c r="CD174" s="26" t="s">
        <v>1377</v>
      </c>
      <c r="CE174" s="268" t="s">
        <v>1256</v>
      </c>
      <c r="CF174" s="376" t="s">
        <v>1531</v>
      </c>
      <c r="CG174" s="374" t="s">
        <v>96</v>
      </c>
    </row>
    <row r="175" spans="1:85" ht="112" x14ac:dyDescent="0.2">
      <c r="A175" s="569"/>
      <c r="B175" s="26">
        <v>1</v>
      </c>
      <c r="C175" s="371">
        <v>16</v>
      </c>
      <c r="D175" s="371" t="s">
        <v>1014</v>
      </c>
      <c r="E175" s="101" t="s">
        <v>1041</v>
      </c>
      <c r="F175" s="37" t="s">
        <v>1042</v>
      </c>
      <c r="G175" s="59" t="s">
        <v>1017</v>
      </c>
      <c r="H175" s="68" t="s">
        <v>1505</v>
      </c>
      <c r="I175" s="85" t="s">
        <v>129</v>
      </c>
      <c r="J175" s="55" t="s">
        <v>55</v>
      </c>
      <c r="K175" s="37" t="s">
        <v>1048</v>
      </c>
      <c r="L175" s="37"/>
      <c r="M175" s="26" t="s">
        <v>1049</v>
      </c>
      <c r="N175" s="26" t="s">
        <v>1050</v>
      </c>
      <c r="O175" s="34" t="s">
        <v>1051</v>
      </c>
      <c r="P175" s="197">
        <v>84913</v>
      </c>
      <c r="Q175" s="174">
        <v>490000</v>
      </c>
      <c r="R175" s="174">
        <v>1462500</v>
      </c>
      <c r="S175" s="174"/>
      <c r="T175" s="57" t="s">
        <v>62</v>
      </c>
      <c r="U175" s="58" t="s">
        <v>95</v>
      </c>
      <c r="V175" s="58" t="s">
        <v>1029</v>
      </c>
      <c r="W175" s="59" t="s">
        <v>1030</v>
      </c>
      <c r="X175" s="59"/>
      <c r="Y175" s="59"/>
      <c r="Z175" s="59"/>
      <c r="AA175" s="59"/>
      <c r="AB175" s="58" t="s">
        <v>65</v>
      </c>
      <c r="AC175" s="58" t="s">
        <v>278</v>
      </c>
      <c r="AD175" s="60"/>
      <c r="AE175" s="60"/>
      <c r="AF175" s="60"/>
      <c r="AG175" s="60"/>
      <c r="AH175" s="60"/>
      <c r="AI175" s="60"/>
      <c r="AJ175" s="60"/>
      <c r="AK175" s="60"/>
      <c r="AL175" s="60"/>
      <c r="AM175" s="60"/>
      <c r="AN175" s="60"/>
      <c r="AO175" s="60"/>
      <c r="AP175" s="60"/>
      <c r="AQ175" s="60"/>
      <c r="AR175" s="60"/>
      <c r="AS175" s="60"/>
      <c r="AT175" s="60"/>
      <c r="AU175" s="60"/>
      <c r="AV175" s="60"/>
      <c r="AW175" s="41" t="s">
        <v>65</v>
      </c>
      <c r="AX175" s="41" t="s">
        <v>65</v>
      </c>
      <c r="AY175" s="41" t="s">
        <v>62</v>
      </c>
      <c r="AZ175" s="41"/>
      <c r="BA175" s="41"/>
      <c r="BB175" s="40">
        <v>1</v>
      </c>
      <c r="BC175" s="42">
        <f t="shared" si="2"/>
        <v>2</v>
      </c>
      <c r="BD175" s="26"/>
      <c r="BE175" s="26"/>
      <c r="BF175" s="26"/>
      <c r="BG175" s="26"/>
      <c r="BH175" s="26"/>
      <c r="BI175" s="26"/>
      <c r="BJ175" s="41" t="s">
        <v>65</v>
      </c>
      <c r="BK175" s="37" t="s">
        <v>65</v>
      </c>
      <c r="BL175" s="37" t="s">
        <v>65</v>
      </c>
      <c r="BM175" s="37" t="s">
        <v>65</v>
      </c>
      <c r="BN175" s="60" t="s">
        <v>62</v>
      </c>
      <c r="BO175" s="60" t="s">
        <v>65</v>
      </c>
      <c r="BP175" s="38" t="s">
        <v>65</v>
      </c>
      <c r="BQ175" s="26" t="s">
        <v>1214</v>
      </c>
      <c r="BR175" s="26"/>
      <c r="BS175" s="26" t="s">
        <v>65</v>
      </c>
      <c r="BT175" s="26" t="s">
        <v>1214</v>
      </c>
      <c r="BU175" s="26"/>
      <c r="BV175" s="26"/>
      <c r="BW175" s="26"/>
      <c r="BX175" s="26"/>
      <c r="BZ175" s="6" t="s">
        <v>1230</v>
      </c>
      <c r="CA175" s="268" t="s">
        <v>1228</v>
      </c>
      <c r="CB175" s="294" t="s">
        <v>1244</v>
      </c>
      <c r="CC175" s="42" t="s">
        <v>1313</v>
      </c>
      <c r="CD175" s="26" t="s">
        <v>1377</v>
      </c>
      <c r="CE175" s="268" t="s">
        <v>1256</v>
      </c>
      <c r="CF175" s="376" t="s">
        <v>1531</v>
      </c>
      <c r="CG175" s="374" t="s">
        <v>96</v>
      </c>
    </row>
    <row r="176" spans="1:85" ht="91" x14ac:dyDescent="0.2">
      <c r="A176" s="569"/>
      <c r="B176" s="26">
        <v>1</v>
      </c>
      <c r="C176" s="371">
        <v>16</v>
      </c>
      <c r="D176" s="371" t="s">
        <v>1014</v>
      </c>
      <c r="E176" s="255" t="s">
        <v>1052</v>
      </c>
      <c r="F176" s="37" t="s">
        <v>1053</v>
      </c>
      <c r="G176" s="59" t="s">
        <v>1506</v>
      </c>
      <c r="H176" s="68" t="s">
        <v>1055</v>
      </c>
      <c r="I176" s="55" t="s">
        <v>463</v>
      </c>
      <c r="J176" s="55" t="s">
        <v>55</v>
      </c>
      <c r="K176" s="37" t="s">
        <v>1056</v>
      </c>
      <c r="L176" s="37"/>
      <c r="M176" s="26" t="s">
        <v>1057</v>
      </c>
      <c r="N176" s="26" t="s">
        <v>58</v>
      </c>
      <c r="O176" s="26" t="s">
        <v>1058</v>
      </c>
      <c r="P176" s="39">
        <v>0</v>
      </c>
      <c r="Q176" s="56">
        <v>7.0000000000000007E-2</v>
      </c>
      <c r="R176" s="56">
        <v>0.7</v>
      </c>
      <c r="S176" s="56"/>
      <c r="T176" s="57" t="s">
        <v>62</v>
      </c>
      <c r="U176" s="58" t="s">
        <v>1059</v>
      </c>
      <c r="V176" s="58" t="s">
        <v>469</v>
      </c>
      <c r="W176" s="59" t="s">
        <v>1060</v>
      </c>
      <c r="X176" s="59"/>
      <c r="Y176" s="59"/>
      <c r="Z176" s="59"/>
      <c r="AA176" s="59"/>
      <c r="AB176" s="58" t="s">
        <v>65</v>
      </c>
      <c r="AC176" s="58" t="s">
        <v>65</v>
      </c>
      <c r="AD176" s="60"/>
      <c r="AE176" s="60" t="s">
        <v>66</v>
      </c>
      <c r="AF176" s="60" t="s">
        <v>66</v>
      </c>
      <c r="AG176" s="60" t="s">
        <v>66</v>
      </c>
      <c r="AH176" s="60" t="s">
        <v>66</v>
      </c>
      <c r="AI176" s="60" t="s">
        <v>66</v>
      </c>
      <c r="AJ176" s="60" t="s">
        <v>66</v>
      </c>
      <c r="AK176" s="60" t="s">
        <v>66</v>
      </c>
      <c r="AL176" s="60" t="s">
        <v>66</v>
      </c>
      <c r="AM176" s="60" t="s">
        <v>66</v>
      </c>
      <c r="AN176" s="60" t="s">
        <v>66</v>
      </c>
      <c r="AO176" s="60" t="s">
        <v>66</v>
      </c>
      <c r="AP176" s="60" t="s">
        <v>66</v>
      </c>
      <c r="AQ176" s="60" t="s">
        <v>66</v>
      </c>
      <c r="AR176" s="60" t="s">
        <v>66</v>
      </c>
      <c r="AS176" s="60" t="s">
        <v>66</v>
      </c>
      <c r="AT176" s="60" t="s">
        <v>66</v>
      </c>
      <c r="AU176" s="60" t="s">
        <v>66</v>
      </c>
      <c r="AV176" s="60"/>
      <c r="AW176" s="41" t="s">
        <v>65</v>
      </c>
      <c r="AX176" s="41" t="s">
        <v>65</v>
      </c>
      <c r="AY176" s="41" t="s">
        <v>62</v>
      </c>
      <c r="AZ176" s="41"/>
      <c r="BA176" s="41"/>
      <c r="BB176" s="40">
        <v>1</v>
      </c>
      <c r="BC176" s="42">
        <f t="shared" si="2"/>
        <v>2</v>
      </c>
      <c r="BD176" s="26"/>
      <c r="BE176" s="26"/>
      <c r="BF176" s="26"/>
      <c r="BG176" s="26"/>
      <c r="BH176" s="26"/>
      <c r="BI176" s="26"/>
      <c r="BJ176" s="41" t="s">
        <v>65</v>
      </c>
      <c r="BK176" s="37" t="s">
        <v>65</v>
      </c>
      <c r="BL176" s="37" t="s">
        <v>65</v>
      </c>
      <c r="BM176" s="37" t="s">
        <v>65</v>
      </c>
      <c r="BN176" s="60" t="s">
        <v>62</v>
      </c>
      <c r="BO176" s="60" t="s">
        <v>65</v>
      </c>
      <c r="BP176" s="38" t="s">
        <v>65</v>
      </c>
      <c r="BQ176" s="26" t="s">
        <v>1215</v>
      </c>
      <c r="BR176" s="26"/>
      <c r="BS176" s="26" t="s">
        <v>65</v>
      </c>
      <c r="BT176" s="26" t="s">
        <v>1215</v>
      </c>
      <c r="BU176" s="26"/>
      <c r="BV176" s="26"/>
      <c r="BW176" s="26"/>
      <c r="BX176" s="26"/>
      <c r="BZ176" s="6" t="s">
        <v>1230</v>
      </c>
      <c r="CA176" s="268" t="s">
        <v>1228</v>
      </c>
      <c r="CB176" s="300" t="s">
        <v>1245</v>
      </c>
      <c r="CC176" s="294" t="s">
        <v>1314</v>
      </c>
      <c r="CD176" s="39" t="s">
        <v>1381</v>
      </c>
      <c r="CE176" s="268" t="s">
        <v>1220</v>
      </c>
      <c r="CF176" s="376" t="s">
        <v>1531</v>
      </c>
      <c r="CG176" s="374" t="s">
        <v>96</v>
      </c>
    </row>
    <row r="177" spans="1:85" ht="91" x14ac:dyDescent="0.2">
      <c r="A177" s="569"/>
      <c r="B177" s="26">
        <v>1</v>
      </c>
      <c r="C177" s="371">
        <v>16</v>
      </c>
      <c r="D177" s="371" t="s">
        <v>1014</v>
      </c>
      <c r="E177" s="139" t="s">
        <v>1061</v>
      </c>
      <c r="F177" s="37" t="s">
        <v>1062</v>
      </c>
      <c r="G177" s="59" t="s">
        <v>437</v>
      </c>
      <c r="H177" s="68" t="s">
        <v>1507</v>
      </c>
      <c r="I177" s="85" t="s">
        <v>129</v>
      </c>
      <c r="J177" s="55" t="s">
        <v>55</v>
      </c>
      <c r="K177" s="37" t="s">
        <v>1064</v>
      </c>
      <c r="L177" s="37"/>
      <c r="M177" s="26" t="s">
        <v>1065</v>
      </c>
      <c r="N177" s="37" t="s">
        <v>1066</v>
      </c>
      <c r="O177" s="26" t="s">
        <v>1067</v>
      </c>
      <c r="P177" s="26">
        <v>132</v>
      </c>
      <c r="Q177" s="26">
        <v>182</v>
      </c>
      <c r="R177" s="26">
        <v>1134</v>
      </c>
      <c r="S177" s="26"/>
      <c r="T177" s="57" t="s">
        <v>62</v>
      </c>
      <c r="U177" s="58" t="s">
        <v>1067</v>
      </c>
      <c r="V177" s="58" t="s">
        <v>469</v>
      </c>
      <c r="W177" s="59" t="s">
        <v>437</v>
      </c>
      <c r="X177" s="59"/>
      <c r="Y177" s="59"/>
      <c r="Z177" s="59"/>
      <c r="AA177" s="59"/>
      <c r="AB177" s="58" t="s">
        <v>65</v>
      </c>
      <c r="AC177" s="58" t="s">
        <v>278</v>
      </c>
      <c r="AD177" s="60"/>
      <c r="AE177" s="60"/>
      <c r="AF177" s="60"/>
      <c r="AG177" s="60"/>
      <c r="AH177" s="60"/>
      <c r="AI177" s="60"/>
      <c r="AJ177" s="60"/>
      <c r="AK177" s="60"/>
      <c r="AL177" s="60"/>
      <c r="AM177" s="60"/>
      <c r="AN177" s="60"/>
      <c r="AO177" s="60"/>
      <c r="AP177" s="60"/>
      <c r="AQ177" s="60"/>
      <c r="AR177" s="60"/>
      <c r="AS177" s="60"/>
      <c r="AT177" s="60">
        <v>90</v>
      </c>
      <c r="AU177" s="60">
        <v>120</v>
      </c>
      <c r="AV177" s="60"/>
      <c r="AW177" s="41" t="s">
        <v>65</v>
      </c>
      <c r="AX177" s="41" t="s">
        <v>65</v>
      </c>
      <c r="AY177" s="41" t="s">
        <v>62</v>
      </c>
      <c r="AZ177" s="41" t="s">
        <v>1068</v>
      </c>
      <c r="BA177" s="41"/>
      <c r="BB177" s="40">
        <v>0</v>
      </c>
      <c r="BC177" s="42">
        <f t="shared" si="2"/>
        <v>2</v>
      </c>
      <c r="BD177" s="137"/>
      <c r="BE177" s="137"/>
      <c r="BF177" s="137"/>
      <c r="BG177" s="137"/>
      <c r="BH177" s="137"/>
      <c r="BI177" s="26"/>
      <c r="BJ177" s="41" t="s">
        <v>65</v>
      </c>
      <c r="BK177" s="37" t="s">
        <v>65</v>
      </c>
      <c r="BL177" s="37" t="s">
        <v>65</v>
      </c>
      <c r="BM177" s="37" t="s">
        <v>65</v>
      </c>
      <c r="BN177" s="60" t="s">
        <v>62</v>
      </c>
      <c r="BO177" s="60" t="s">
        <v>65</v>
      </c>
      <c r="BP177" s="67"/>
      <c r="BQ177" s="26" t="s">
        <v>1216</v>
      </c>
      <c r="BR177" s="26"/>
      <c r="BS177" s="26" t="s">
        <v>65</v>
      </c>
      <c r="BT177" s="26" t="s">
        <v>1216</v>
      </c>
      <c r="BU177" s="26"/>
      <c r="BV177" s="26"/>
      <c r="BW177" s="26"/>
      <c r="BX177" s="26"/>
      <c r="BZ177" s="6" t="s">
        <v>1230</v>
      </c>
      <c r="CA177" s="6" t="s">
        <v>1228</v>
      </c>
      <c r="CB177" s="297" t="s">
        <v>1246</v>
      </c>
      <c r="CC177" s="294" t="s">
        <v>1315</v>
      </c>
      <c r="CD177" s="37" t="s">
        <v>1378</v>
      </c>
      <c r="CE177" s="268" t="s">
        <v>1220</v>
      </c>
      <c r="CF177" s="376" t="s">
        <v>1531</v>
      </c>
      <c r="CG177" s="374" t="s">
        <v>96</v>
      </c>
    </row>
    <row r="178" spans="1:85" ht="52" hidden="1" x14ac:dyDescent="0.2">
      <c r="A178" s="572">
        <v>17</v>
      </c>
      <c r="B178" s="26">
        <v>1</v>
      </c>
      <c r="C178" s="256">
        <v>17</v>
      </c>
      <c r="D178" s="256" t="s">
        <v>1069</v>
      </c>
      <c r="E178" s="27" t="s">
        <v>1070</v>
      </c>
      <c r="F178" s="37" t="s">
        <v>1071</v>
      </c>
      <c r="G178" s="29" t="s">
        <v>669</v>
      </c>
      <c r="H178" s="28" t="s">
        <v>189</v>
      </c>
      <c r="I178" s="31" t="s">
        <v>129</v>
      </c>
      <c r="J178" s="33" t="s">
        <v>55</v>
      </c>
      <c r="K178" s="37" t="s">
        <v>1073</v>
      </c>
      <c r="L178" s="37"/>
      <c r="M178" s="33" t="s">
        <v>1074</v>
      </c>
      <c r="N178" s="35" t="s">
        <v>58</v>
      </c>
      <c r="O178" s="26" t="s">
        <v>664</v>
      </c>
      <c r="P178" s="39">
        <v>0.153</v>
      </c>
      <c r="Q178" s="39">
        <v>0.14599999999999999</v>
      </c>
      <c r="R178" s="39">
        <v>0.161</v>
      </c>
      <c r="S178" s="39"/>
      <c r="T178" s="39" t="s">
        <v>62</v>
      </c>
      <c r="U178" s="37" t="s">
        <v>54</v>
      </c>
      <c r="V178" s="37" t="s">
        <v>665</v>
      </c>
      <c r="W178" s="29" t="s">
        <v>719</v>
      </c>
      <c r="X178" s="29"/>
      <c r="Y178" s="29"/>
      <c r="Z178" s="29"/>
      <c r="AA178" s="29"/>
      <c r="AB178" s="67" t="s">
        <v>62</v>
      </c>
      <c r="AC178" s="67" t="s">
        <v>62</v>
      </c>
      <c r="AD178" s="26"/>
      <c r="AE178" s="26"/>
      <c r="AF178" s="26"/>
      <c r="AG178" s="26"/>
      <c r="AH178" s="26"/>
      <c r="AI178" s="26"/>
      <c r="AJ178" s="26"/>
      <c r="AK178" s="26"/>
      <c r="AL178" s="26"/>
      <c r="AM178" s="26"/>
      <c r="AN178" s="26"/>
      <c r="AO178" s="26"/>
      <c r="AP178" s="26"/>
      <c r="AQ178" s="26"/>
      <c r="AR178" s="26"/>
      <c r="AS178" s="26"/>
      <c r="AT178" s="26"/>
      <c r="AU178" s="26"/>
      <c r="AV178" s="166"/>
      <c r="AW178" s="38" t="s">
        <v>62</v>
      </c>
      <c r="AX178" s="38" t="s">
        <v>62</v>
      </c>
      <c r="AY178" s="38" t="s">
        <v>67</v>
      </c>
      <c r="AZ178" s="38"/>
      <c r="BA178" s="38"/>
      <c r="BB178" s="40"/>
      <c r="BC178" s="42">
        <v>2</v>
      </c>
      <c r="BD178" s="39"/>
      <c r="BE178" s="39"/>
      <c r="BF178" s="39"/>
      <c r="BG178" s="39"/>
      <c r="BH178" s="26"/>
      <c r="BI178" s="26"/>
      <c r="BJ178" s="26" t="s">
        <v>65</v>
      </c>
      <c r="BK178" s="26" t="s">
        <v>62</v>
      </c>
      <c r="BL178" s="26" t="s">
        <v>62</v>
      </c>
      <c r="BM178" s="26" t="s">
        <v>62</v>
      </c>
      <c r="BN178" s="26" t="s">
        <v>62</v>
      </c>
      <c r="BO178" s="26" t="s">
        <v>65</v>
      </c>
      <c r="BP178" s="38" t="s">
        <v>65</v>
      </c>
      <c r="BQ178" s="26" t="s">
        <v>1217</v>
      </c>
      <c r="BR178" s="26"/>
      <c r="BS178" s="26" t="s">
        <v>65</v>
      </c>
      <c r="BT178" s="26" t="s">
        <v>1217</v>
      </c>
      <c r="BU178" s="26"/>
      <c r="BV178" s="26"/>
      <c r="BW178" s="26"/>
      <c r="BX178" s="26"/>
      <c r="BZ178" s="6" t="s">
        <v>1230</v>
      </c>
      <c r="CA178" s="268" t="s">
        <v>1228</v>
      </c>
      <c r="CB178" s="293" t="s">
        <v>1247</v>
      </c>
      <c r="CC178" s="293" t="s">
        <v>1247</v>
      </c>
      <c r="CD178" s="28" t="s">
        <v>1361</v>
      </c>
      <c r="CE178" s="313" t="s">
        <v>1220</v>
      </c>
      <c r="CF178" s="28" t="s">
        <v>1534</v>
      </c>
      <c r="CG178" s="43"/>
    </row>
    <row r="179" spans="1:85" ht="195" hidden="1" x14ac:dyDescent="0.2">
      <c r="A179" s="573"/>
      <c r="B179" s="26">
        <v>1</v>
      </c>
      <c r="C179" s="256">
        <v>17</v>
      </c>
      <c r="D179" s="256" t="s">
        <v>1069</v>
      </c>
      <c r="E179" s="27" t="s">
        <v>1075</v>
      </c>
      <c r="F179" s="338" t="s">
        <v>1076</v>
      </c>
      <c r="G179" s="257" t="s">
        <v>432</v>
      </c>
      <c r="H179" s="28" t="s">
        <v>189</v>
      </c>
      <c r="I179" s="31" t="s">
        <v>129</v>
      </c>
      <c r="J179" s="33" t="s">
        <v>781</v>
      </c>
      <c r="K179" s="33" t="s">
        <v>1077</v>
      </c>
      <c r="L179" s="37">
        <v>1</v>
      </c>
      <c r="M179" s="33" t="s">
        <v>1078</v>
      </c>
      <c r="N179" s="33" t="s">
        <v>58</v>
      </c>
      <c r="O179" s="35" t="s">
        <v>83</v>
      </c>
      <c r="P179" s="62">
        <v>0.56000000000000005</v>
      </c>
      <c r="Q179" s="62">
        <v>0.6</v>
      </c>
      <c r="R179" s="62">
        <v>0.93</v>
      </c>
      <c r="S179" s="62"/>
      <c r="T179" s="39" t="s">
        <v>62</v>
      </c>
      <c r="U179" s="31" t="s">
        <v>54</v>
      </c>
      <c r="V179" s="37" t="s">
        <v>533</v>
      </c>
      <c r="W179" s="29" t="s">
        <v>432</v>
      </c>
      <c r="X179" s="29"/>
      <c r="Y179" s="29"/>
      <c r="Z179" s="29"/>
      <c r="AA179" s="29"/>
      <c r="AB179" s="37" t="s">
        <v>65</v>
      </c>
      <c r="AC179" s="37" t="s">
        <v>65</v>
      </c>
      <c r="AD179" s="37" t="s">
        <v>54</v>
      </c>
      <c r="AE179" s="37"/>
      <c r="AF179" s="37"/>
      <c r="AG179" s="37"/>
      <c r="AH179" s="37"/>
      <c r="AI179" s="37"/>
      <c r="AJ179" s="37"/>
      <c r="AK179" s="37"/>
      <c r="AL179" s="29">
        <v>0.32600000000000001</v>
      </c>
      <c r="AM179" s="29">
        <v>0.375</v>
      </c>
      <c r="AN179" s="29">
        <v>0.40100000000000002</v>
      </c>
      <c r="AO179" s="29">
        <v>0.36499999999999999</v>
      </c>
      <c r="AP179" s="29">
        <v>0.40400000000000003</v>
      </c>
      <c r="AQ179" s="29">
        <v>0.49</v>
      </c>
      <c r="AR179" s="29">
        <v>0.51700000000000002</v>
      </c>
      <c r="AS179" s="29">
        <v>0.52600000000000002</v>
      </c>
      <c r="AT179" s="29">
        <v>0.55900000000000005</v>
      </c>
      <c r="AU179" s="29">
        <v>0.58099999999999996</v>
      </c>
      <c r="AV179" s="37"/>
      <c r="AW179" s="37" t="s">
        <v>769</v>
      </c>
      <c r="AX179" s="37" t="s">
        <v>769</v>
      </c>
      <c r="AY179" s="37" t="s">
        <v>65</v>
      </c>
      <c r="AZ179" s="37"/>
      <c r="BA179" s="37"/>
      <c r="BB179" s="40">
        <v>1</v>
      </c>
      <c r="BC179" s="42">
        <v>2</v>
      </c>
      <c r="BD179" s="26"/>
      <c r="BE179" s="26"/>
      <c r="BF179" s="26"/>
      <c r="BG179" s="26"/>
      <c r="BH179" s="26"/>
      <c r="BI179" s="26"/>
      <c r="BJ179" s="37" t="s">
        <v>769</v>
      </c>
      <c r="BK179" s="37" t="s">
        <v>65</v>
      </c>
      <c r="BL179" s="37" t="s">
        <v>65</v>
      </c>
      <c r="BM179" s="37" t="s">
        <v>62</v>
      </c>
      <c r="BN179" s="37" t="s">
        <v>62</v>
      </c>
      <c r="BO179" s="37" t="s">
        <v>65</v>
      </c>
      <c r="BP179" s="38" t="s">
        <v>65</v>
      </c>
      <c r="BQ179" s="26" t="s">
        <v>1218</v>
      </c>
      <c r="BR179" s="26"/>
      <c r="BS179" s="26" t="s">
        <v>65</v>
      </c>
      <c r="BT179" s="26" t="s">
        <v>1218</v>
      </c>
      <c r="BU179" s="26"/>
      <c r="BV179" s="26"/>
      <c r="BW179" s="26"/>
      <c r="BX179" s="26" t="s">
        <v>1079</v>
      </c>
      <c r="BZ179" s="268" t="s">
        <v>1230</v>
      </c>
      <c r="CA179" s="268" t="s">
        <v>1228</v>
      </c>
      <c r="CB179" s="43"/>
      <c r="CC179" s="26" t="s">
        <v>1307</v>
      </c>
      <c r="CD179" s="28" t="s">
        <v>1338</v>
      </c>
      <c r="CE179" s="309" t="s">
        <v>1432</v>
      </c>
      <c r="CF179" s="28" t="s">
        <v>1534</v>
      </c>
      <c r="CG179" s="43"/>
    </row>
  </sheetData>
  <autoFilter ref="A5:CG179" xr:uid="{00000000-0009-0000-0000-000003000000}">
    <filterColumn colId="2">
      <filters>
        <filter val="16"/>
      </filters>
    </filterColumn>
    <filterColumn colId="83">
      <filters>
        <filter val="Laura"/>
      </filters>
    </filterColumn>
  </autoFilter>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3">
      <iconSet showValue="0">
        <cfvo type="percent" val="0"/>
        <cfvo type="percent" val="33"/>
        <cfvo type="percent" val="67"/>
      </iconSet>
    </cfRule>
  </conditionalFormatting>
  <conditionalFormatting sqref="CD60">
    <cfRule type="duplicateValues" dxfId="50" priority="12"/>
  </conditionalFormatting>
  <conditionalFormatting sqref="K126">
    <cfRule type="duplicateValues" dxfId="49" priority="11"/>
  </conditionalFormatting>
  <conditionalFormatting sqref="BC126">
    <cfRule type="iconSet" priority="10">
      <iconSet showValue="0">
        <cfvo type="percent" val="0"/>
        <cfvo type="percent" val="33"/>
        <cfvo type="percent" val="67"/>
      </iconSet>
    </cfRule>
  </conditionalFormatting>
  <conditionalFormatting sqref="K147">
    <cfRule type="duplicateValues" dxfId="48" priority="9"/>
  </conditionalFormatting>
  <conditionalFormatting sqref="BC147">
    <cfRule type="iconSet" priority="8">
      <iconSet showValue="0">
        <cfvo type="percent" val="0"/>
        <cfvo type="percent" val="33"/>
        <cfvo type="percent" val="67"/>
      </iconSet>
    </cfRule>
  </conditionalFormatting>
  <conditionalFormatting sqref="CD147">
    <cfRule type="duplicateValues" dxfId="47" priority="7"/>
  </conditionalFormatting>
  <conditionalFormatting sqref="CD148:CD153">
    <cfRule type="duplicateValues" dxfId="46" priority="14"/>
  </conditionalFormatting>
  <conditionalFormatting sqref="K154">
    <cfRule type="duplicateValues" dxfId="45" priority="6"/>
  </conditionalFormatting>
  <conditionalFormatting sqref="BC154">
    <cfRule type="iconSet" priority="5">
      <iconSet showValue="0">
        <cfvo type="percent" val="0"/>
        <cfvo type="percent" val="33"/>
        <cfvo type="percent" val="67"/>
      </iconSet>
    </cfRule>
  </conditionalFormatting>
  <conditionalFormatting sqref="K161">
    <cfRule type="duplicateValues" dxfId="44" priority="4"/>
  </conditionalFormatting>
  <conditionalFormatting sqref="BC161">
    <cfRule type="iconSet" priority="3">
      <iconSet showValue="0">
        <cfvo type="percent" val="0"/>
        <cfvo type="percent" val="33"/>
        <cfvo type="percent" val="67"/>
      </iconSet>
    </cfRule>
  </conditionalFormatting>
  <conditionalFormatting sqref="K6">
    <cfRule type="duplicateValues" dxfId="43" priority="2"/>
  </conditionalFormatting>
  <conditionalFormatting sqref="BC6">
    <cfRule type="iconSet" priority="1">
      <iconSet showValue="0">
        <cfvo type="percent" val="0"/>
        <cfvo type="percent" val="33"/>
        <cfvo type="percent" val="67"/>
      </iconSet>
    </cfRule>
  </conditionalFormatting>
  <conditionalFormatting sqref="K174:K1048576 K1:K4 K7:K40 K148:K153 K155:K160 K162:K172 K42:K125 K127:K146">
    <cfRule type="duplicateValues" dxfId="42" priority="15"/>
  </conditionalFormatting>
  <conditionalFormatting sqref="BC127:BC146 BC42:BC125 BC1:BC5 BC148:BC153 BC155:BC160 BC162:BC1048576 BC7:BC40">
    <cfRule type="iconSet" priority="16">
      <iconSet showValue="0">
        <cfvo type="percent" val="0"/>
        <cfvo type="percent" val="33"/>
        <cfvo type="percent" val="67"/>
      </iconSet>
    </cfRule>
  </conditionalFormatting>
  <conditionalFormatting sqref="CD61:CD70 CD59">
    <cfRule type="duplicateValues" dxfId="41" priority="17"/>
  </conditionalFormatting>
  <hyperlinks>
    <hyperlink ref="BG77" r:id="rId1" xr:uid="{00000000-0004-0000-0300-000000000000}"/>
    <hyperlink ref="BG170" r:id="rId2" xr:uid="{00000000-0004-0000-0300-000001000000}"/>
    <hyperlink ref="BG172" r:id="rId3" xr:uid="{00000000-0004-0000-0300-000002000000}"/>
    <hyperlink ref="BG173" r:id="rId4" xr:uid="{00000000-0004-0000-0300-000003000000}"/>
    <hyperlink ref="BG13" r:id="rId5" xr:uid="{00000000-0004-0000-0300-000004000000}"/>
    <hyperlink ref="BG107" r:id="rId6" xr:uid="{00000000-0004-0000-0300-000005000000}"/>
  </hyperlinks>
  <pageMargins left="0.25" right="0.25" top="0.75" bottom="0.75" header="0.3" footer="0.3"/>
  <pageSetup scale="10" fitToHeight="0" orientation="landscape" r:id="rId7"/>
  <drawing r:id="rId8"/>
  <legacyDrawing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pageSetUpPr fitToPage="1"/>
  </sheetPr>
  <dimension ref="A1:XFB179"/>
  <sheetViews>
    <sheetView zoomScale="80" zoomScaleNormal="80" zoomScalePageLayoutView="80" workbookViewId="0">
      <pane xSplit="6" ySplit="5" topLeftCell="K167" activePane="bottomRight" state="frozen"/>
      <selection pane="topRight" activeCell="G1" sqref="G1"/>
      <selection pane="bottomLeft" activeCell="A6" sqref="A6"/>
      <selection pane="bottomRight" activeCell="O181" sqref="O181"/>
    </sheetView>
  </sheetViews>
  <sheetFormatPr baseColWidth="10" defaultColWidth="11.5" defaultRowHeight="20" x14ac:dyDescent="0.2"/>
  <cols>
    <col min="1" max="1" width="4.1640625" style="1" hidden="1" customWidth="1"/>
    <col min="2" max="2" width="5.1640625" style="7" hidden="1" customWidth="1"/>
    <col min="3" max="3" width="8.33203125" style="5" customWidth="1"/>
    <col min="4" max="4" width="2.83203125" style="5" hidden="1" customWidth="1"/>
    <col min="5" max="5" width="7.5" style="5" bestFit="1" customWidth="1"/>
    <col min="6" max="6" width="38.33203125" style="258" customWidth="1"/>
    <col min="7" max="7" width="27.5" style="5" hidden="1" customWidth="1"/>
    <col min="8" max="8" width="22.5" style="5" hidden="1" customWidth="1"/>
    <col min="9" max="9" width="22.33203125" style="5" hidden="1" customWidth="1"/>
    <col min="10" max="10" width="11.83203125" style="196" hidden="1" customWidth="1"/>
    <col min="11" max="11" width="30" style="259" customWidth="1"/>
    <col min="12" max="12" width="11.5" style="259" hidden="1" customWidth="1"/>
    <col min="13" max="13" width="39.83203125" style="260" customWidth="1"/>
    <col min="14" max="14" width="16.1640625" style="261" customWidth="1"/>
    <col min="15" max="15" width="20.6640625" style="262" customWidth="1"/>
    <col min="16" max="16" width="11.5" style="262" customWidth="1"/>
    <col min="17" max="17" width="12.5" style="263" customWidth="1"/>
    <col min="18" max="18" width="11.6640625" style="263" customWidth="1"/>
    <col min="19" max="19" width="11.6640625" style="263" hidden="1" customWidth="1"/>
    <col min="20" max="20" width="13.1640625" style="12" hidden="1" customWidth="1"/>
    <col min="21" max="21" width="24.1640625" style="259" hidden="1" customWidth="1"/>
    <col min="22" max="22" width="13.83203125" style="12" hidden="1" customWidth="1"/>
    <col min="23" max="23" width="24.83203125" style="12" hidden="1" customWidth="1"/>
    <col min="24" max="24" width="22.33203125" style="12" hidden="1" customWidth="1"/>
    <col min="25" max="25" width="21.83203125" style="12" hidden="1" customWidth="1"/>
    <col min="26" max="26" width="22.33203125" style="12" hidden="1" customWidth="1"/>
    <col min="27" max="27" width="19.83203125" style="12" hidden="1" customWidth="1"/>
    <col min="28" max="28" width="11.33203125" style="12" hidden="1" customWidth="1"/>
    <col min="29" max="29" width="10.5" style="12" hidden="1" customWidth="1"/>
    <col min="30" max="30" width="21.6640625" style="25" hidden="1" customWidth="1"/>
    <col min="31" max="32" width="19.1640625" style="5" hidden="1" customWidth="1"/>
    <col min="33" max="48" width="19.5" style="5" hidden="1" customWidth="1"/>
    <col min="49" max="49" width="21.33203125" style="264" hidden="1" customWidth="1"/>
    <col min="50" max="50" width="22" style="264" hidden="1" customWidth="1"/>
    <col min="51" max="51" width="17.5" style="264" hidden="1" customWidth="1"/>
    <col min="52" max="53" width="46.5" style="264" hidden="1" customWidth="1"/>
    <col min="54" max="54" width="19.5" style="265" hidden="1" customWidth="1"/>
    <col min="55" max="55" width="11.5" style="266" hidden="1" customWidth="1"/>
    <col min="56" max="58" width="11.5" style="264" hidden="1" customWidth="1"/>
    <col min="59" max="59" width="13.5" style="264" hidden="1" customWidth="1"/>
    <col min="60" max="60" width="21.33203125" style="264" hidden="1" customWidth="1"/>
    <col min="61" max="61" width="15.1640625" style="264" hidden="1" customWidth="1"/>
    <col min="62" max="62" width="24.1640625" style="264" hidden="1" customWidth="1"/>
    <col min="63" max="63" width="36.6640625" style="264" hidden="1" customWidth="1"/>
    <col min="64" max="65" width="38.5" style="264" hidden="1" customWidth="1"/>
    <col min="66" max="67" width="41.33203125" style="264" hidden="1" customWidth="1"/>
    <col min="68" max="68" width="25.33203125" style="5" hidden="1" customWidth="1"/>
    <col min="69" max="71" width="11.5" style="5" hidden="1" customWidth="1"/>
    <col min="72" max="72" width="11.5" style="6" hidden="1" customWidth="1"/>
    <col min="73" max="73" width="11.5" style="7" hidden="1" customWidth="1"/>
    <col min="74" max="74" width="26.1640625" style="6" hidden="1" customWidth="1"/>
    <col min="75" max="75" width="18.33203125" style="7" hidden="1" customWidth="1"/>
    <col min="76" max="79" width="11.5" style="6" hidden="1" customWidth="1"/>
    <col min="80" max="80" width="15" style="272" hidden="1" customWidth="1"/>
    <col min="81" max="81" width="15" style="6" hidden="1" customWidth="1"/>
    <col min="82" max="82" width="44.6640625" style="6" hidden="1" customWidth="1"/>
    <col min="83" max="83" width="4.33203125" style="6" hidden="1" customWidth="1"/>
    <col min="84" max="84" width="25.1640625" style="6" customWidth="1"/>
    <col min="85" max="85" width="43.6640625" style="399" customWidth="1"/>
    <col min="86" max="88" width="11.5" style="6" customWidth="1"/>
    <col min="89" max="16384" width="11.5" style="6"/>
  </cols>
  <sheetData>
    <row r="1" spans="1:85 16382:16382" ht="12.75" customHeight="1" x14ac:dyDescent="0.2">
      <c r="B1" s="2"/>
      <c r="C1" s="575" t="s">
        <v>0</v>
      </c>
      <c r="D1" s="575"/>
      <c r="E1" s="575"/>
      <c r="F1" s="575"/>
      <c r="G1" s="575"/>
      <c r="H1" s="575"/>
      <c r="I1" s="575"/>
      <c r="J1" s="576"/>
      <c r="K1" s="576"/>
      <c r="L1" s="575"/>
      <c r="M1" s="575"/>
      <c r="N1" s="575"/>
      <c r="O1" s="575"/>
      <c r="P1" s="575"/>
      <c r="Q1" s="575"/>
      <c r="R1" s="575"/>
      <c r="S1" s="575"/>
      <c r="T1" s="577"/>
      <c r="U1" s="577"/>
      <c r="V1" s="577"/>
      <c r="W1" s="577"/>
      <c r="X1" s="577"/>
      <c r="Y1" s="577"/>
      <c r="Z1" s="577"/>
      <c r="AA1" s="577"/>
      <c r="AB1" s="577"/>
      <c r="AC1" s="577"/>
      <c r="AD1" s="577"/>
      <c r="AE1" s="575"/>
      <c r="AF1" s="575"/>
      <c r="AG1" s="575"/>
      <c r="AH1" s="575"/>
      <c r="AI1" s="575"/>
      <c r="AJ1" s="575"/>
      <c r="AK1" s="575"/>
      <c r="AL1" s="575"/>
      <c r="AM1" s="575"/>
      <c r="AN1" s="575"/>
      <c r="AO1" s="575"/>
      <c r="AP1" s="575"/>
      <c r="AQ1" s="575"/>
      <c r="AR1" s="575"/>
      <c r="AS1" s="575"/>
      <c r="AT1" s="575"/>
      <c r="AU1" s="575"/>
      <c r="AV1" s="577"/>
      <c r="AW1" s="577"/>
      <c r="AX1" s="577"/>
      <c r="AY1" s="577"/>
      <c r="AZ1" s="577"/>
      <c r="BA1" s="577"/>
      <c r="BB1" s="578"/>
      <c r="BC1" s="579"/>
      <c r="BD1" s="3"/>
      <c r="BE1" s="3"/>
      <c r="BF1" s="3"/>
      <c r="BG1" s="3"/>
      <c r="BH1" s="3"/>
      <c r="BI1" s="3"/>
      <c r="BJ1" s="4"/>
      <c r="BK1" s="4"/>
      <c r="BL1" s="4"/>
      <c r="BM1" s="4"/>
      <c r="BN1" s="4"/>
      <c r="BO1" s="4"/>
    </row>
    <row r="2" spans="1:85 16382:16382" ht="12.75" customHeight="1" x14ac:dyDescent="0.2">
      <c r="A2" s="2"/>
      <c r="B2" s="2"/>
      <c r="C2" s="575"/>
      <c r="D2" s="575"/>
      <c r="E2" s="575"/>
      <c r="F2" s="575"/>
      <c r="G2" s="575"/>
      <c r="H2" s="575"/>
      <c r="I2" s="575"/>
      <c r="J2" s="576"/>
      <c r="K2" s="576"/>
      <c r="L2" s="575"/>
      <c r="M2" s="575"/>
      <c r="N2" s="575"/>
      <c r="O2" s="575"/>
      <c r="P2" s="575"/>
      <c r="Q2" s="575"/>
      <c r="R2" s="575"/>
      <c r="S2" s="575"/>
      <c r="T2" s="577"/>
      <c r="U2" s="577"/>
      <c r="V2" s="577"/>
      <c r="W2" s="577"/>
      <c r="X2" s="577"/>
      <c r="Y2" s="577"/>
      <c r="Z2" s="577"/>
      <c r="AA2" s="577"/>
      <c r="AB2" s="577"/>
      <c r="AC2" s="577"/>
      <c r="AD2" s="577"/>
      <c r="AE2" s="575"/>
      <c r="AF2" s="575"/>
      <c r="AG2" s="575"/>
      <c r="AH2" s="575"/>
      <c r="AI2" s="575"/>
      <c r="AJ2" s="575"/>
      <c r="AK2" s="575"/>
      <c r="AL2" s="575"/>
      <c r="AM2" s="575"/>
      <c r="AN2" s="575"/>
      <c r="AO2" s="575"/>
      <c r="AP2" s="575"/>
      <c r="AQ2" s="575"/>
      <c r="AR2" s="575"/>
      <c r="AS2" s="575"/>
      <c r="AT2" s="575"/>
      <c r="AU2" s="575"/>
      <c r="AV2" s="577"/>
      <c r="AW2" s="577"/>
      <c r="AX2" s="577"/>
      <c r="AY2" s="577"/>
      <c r="AZ2" s="577"/>
      <c r="BA2" s="577"/>
      <c r="BB2" s="578"/>
      <c r="BC2" s="579"/>
      <c r="BD2" s="3"/>
      <c r="BE2" s="3"/>
      <c r="BF2" s="3"/>
      <c r="BG2" s="3"/>
      <c r="BH2" s="3"/>
      <c r="BI2" s="3"/>
      <c r="BJ2" s="4"/>
      <c r="BK2" s="4"/>
      <c r="BL2" s="4"/>
      <c r="BM2" s="4"/>
      <c r="BN2" s="4"/>
      <c r="BO2" s="4"/>
    </row>
    <row r="3" spans="1:85 16382:16382" ht="33" x14ac:dyDescent="0.2">
      <c r="A3" s="2"/>
      <c r="B3" s="2"/>
      <c r="C3" s="2"/>
      <c r="D3" s="2"/>
      <c r="E3" s="2"/>
      <c r="F3" s="2"/>
      <c r="G3" s="8"/>
      <c r="H3" s="8"/>
      <c r="I3" s="2"/>
      <c r="J3" s="9"/>
      <c r="K3" s="9"/>
      <c r="L3" s="2"/>
      <c r="M3" s="323"/>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5 16382:16382" ht="18.75" customHeight="1" x14ac:dyDescent="0.2">
      <c r="A4" s="13"/>
      <c r="B4" s="13"/>
      <c r="C4" s="13"/>
      <c r="D4" s="13"/>
      <c r="E4" s="13"/>
      <c r="F4" s="13"/>
      <c r="G4" s="14"/>
      <c r="H4" s="14"/>
      <c r="I4" s="13"/>
      <c r="J4" s="15"/>
      <c r="K4" s="15"/>
      <c r="L4" s="13"/>
      <c r="M4" s="14"/>
      <c r="N4" s="4"/>
      <c r="O4" s="10"/>
      <c r="P4" s="10"/>
      <c r="Q4" s="10"/>
      <c r="R4" s="10"/>
      <c r="S4" s="10"/>
      <c r="T4" s="4"/>
      <c r="U4" s="4"/>
      <c r="V4" s="4"/>
      <c r="W4" s="4"/>
      <c r="X4" s="4"/>
      <c r="Y4" s="4"/>
      <c r="Z4" s="4"/>
      <c r="AA4" s="4"/>
      <c r="AB4" s="303"/>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5 16382:16382" s="25" customFormat="1" ht="65" x14ac:dyDescent="0.2">
      <c r="A5" s="16" t="s">
        <v>1</v>
      </c>
      <c r="B5" s="16" t="s">
        <v>2</v>
      </c>
      <c r="C5" s="16" t="s">
        <v>1</v>
      </c>
      <c r="D5" s="16" t="s">
        <v>3</v>
      </c>
      <c r="E5" s="17" t="s">
        <v>4</v>
      </c>
      <c r="F5" s="17" t="s">
        <v>5</v>
      </c>
      <c r="G5" s="17" t="s">
        <v>6</v>
      </c>
      <c r="H5" s="17" t="s">
        <v>7</v>
      </c>
      <c r="I5" s="18" t="s">
        <v>8</v>
      </c>
      <c r="J5" s="17" t="s">
        <v>9</v>
      </c>
      <c r="K5" s="17" t="s">
        <v>10</v>
      </c>
      <c r="L5" s="17" t="s">
        <v>11</v>
      </c>
      <c r="M5" s="17" t="s">
        <v>12</v>
      </c>
      <c r="N5" s="17" t="s">
        <v>13</v>
      </c>
      <c r="O5" s="17" t="s">
        <v>14</v>
      </c>
      <c r="P5" s="17" t="s">
        <v>15</v>
      </c>
      <c r="Q5" s="17" t="s">
        <v>16</v>
      </c>
      <c r="R5" s="17" t="s">
        <v>17</v>
      </c>
      <c r="S5" s="322" t="s">
        <v>1435</v>
      </c>
      <c r="T5" s="17" t="s">
        <v>18</v>
      </c>
      <c r="U5" s="17" t="s">
        <v>19</v>
      </c>
      <c r="V5" s="17" t="s">
        <v>20</v>
      </c>
      <c r="W5" s="17" t="s">
        <v>21</v>
      </c>
      <c r="X5" s="17" t="s">
        <v>21</v>
      </c>
      <c r="Y5" s="17" t="s">
        <v>21</v>
      </c>
      <c r="Z5" s="17" t="s">
        <v>21</v>
      </c>
      <c r="AA5" s="17" t="s">
        <v>21</v>
      </c>
      <c r="AB5" s="18" t="s">
        <v>22</v>
      </c>
      <c r="AC5" s="18" t="s">
        <v>23</v>
      </c>
      <c r="AD5" s="17" t="s">
        <v>24</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25</v>
      </c>
      <c r="AX5" s="18" t="s">
        <v>26</v>
      </c>
      <c r="AY5" s="18" t="s">
        <v>27</v>
      </c>
      <c r="AZ5" s="19" t="s">
        <v>28</v>
      </c>
      <c r="BA5" s="19" t="s">
        <v>1482</v>
      </c>
      <c r="BB5" s="18" t="s">
        <v>29</v>
      </c>
      <c r="BC5" s="18" t="s">
        <v>30</v>
      </c>
      <c r="BD5" s="20" t="s">
        <v>31</v>
      </c>
      <c r="BE5" s="20" t="s">
        <v>32</v>
      </c>
      <c r="BF5" s="20" t="s">
        <v>33</v>
      </c>
      <c r="BG5" s="20" t="s">
        <v>34</v>
      </c>
      <c r="BH5" s="20" t="s">
        <v>35</v>
      </c>
      <c r="BI5" s="20" t="s">
        <v>36</v>
      </c>
      <c r="BJ5" s="18" t="s">
        <v>37</v>
      </c>
      <c r="BK5" s="18" t="s">
        <v>38</v>
      </c>
      <c r="BL5" s="18" t="s">
        <v>39</v>
      </c>
      <c r="BM5" s="18" t="s">
        <v>1436</v>
      </c>
      <c r="BN5" s="18" t="s">
        <v>40</v>
      </c>
      <c r="BO5" s="18" t="s">
        <v>41</v>
      </c>
      <c r="BP5" s="18" t="s">
        <v>42</v>
      </c>
      <c r="BQ5" s="21" t="s">
        <v>43</v>
      </c>
      <c r="BR5" s="22" t="s">
        <v>44</v>
      </c>
      <c r="BS5" s="23" t="s">
        <v>45</v>
      </c>
      <c r="BT5" s="24" t="s">
        <v>46</v>
      </c>
      <c r="BU5" s="18" t="s">
        <v>29</v>
      </c>
      <c r="BV5" s="23" t="s">
        <v>36</v>
      </c>
      <c r="BW5" s="23" t="s">
        <v>47</v>
      </c>
      <c r="BX5" s="23" t="s">
        <v>48</v>
      </c>
      <c r="BY5" s="269" t="s">
        <v>1229</v>
      </c>
      <c r="BZ5" s="270" t="s">
        <v>1224</v>
      </c>
      <c r="CA5" s="270" t="s">
        <v>1226</v>
      </c>
      <c r="CB5" s="273" t="s">
        <v>1409</v>
      </c>
      <c r="CC5" s="273" t="s">
        <v>1280</v>
      </c>
      <c r="CD5" s="273" t="s">
        <v>1330</v>
      </c>
      <c r="CF5" s="19" t="s">
        <v>1526</v>
      </c>
      <c r="CG5" s="19" t="s">
        <v>1527</v>
      </c>
      <c r="XFB5" s="25">
        <f>SUBTOTAL(9,AE5:XFA5)</f>
        <v>36153</v>
      </c>
    </row>
    <row r="6" spans="1:85 16382:16382" ht="91" hidden="1" x14ac:dyDescent="0.2">
      <c r="A6" s="316"/>
      <c r="B6" s="26">
        <v>1</v>
      </c>
      <c r="C6" s="371">
        <v>1</v>
      </c>
      <c r="D6" s="371" t="s">
        <v>49</v>
      </c>
      <c r="E6" s="27" t="s">
        <v>50</v>
      </c>
      <c r="F6" s="37" t="s">
        <v>51</v>
      </c>
      <c r="G6" s="29" t="s">
        <v>52</v>
      </c>
      <c r="H6" s="30" t="s">
        <v>1325</v>
      </c>
      <c r="I6" s="31" t="s">
        <v>54</v>
      </c>
      <c r="J6" s="32" t="s">
        <v>80</v>
      </c>
      <c r="K6" s="33" t="s">
        <v>1470</v>
      </c>
      <c r="L6" s="33"/>
      <c r="M6" s="26" t="s">
        <v>82</v>
      </c>
      <c r="N6" s="35" t="s">
        <v>58</v>
      </c>
      <c r="O6" s="35" t="s">
        <v>83</v>
      </c>
      <c r="P6" s="29" t="s">
        <v>84</v>
      </c>
      <c r="Q6" s="49" t="s">
        <v>85</v>
      </c>
      <c r="R6" s="39">
        <v>8.4000000000000005E-2</v>
      </c>
      <c r="S6" s="39"/>
      <c r="T6" s="39" t="s">
        <v>65</v>
      </c>
      <c r="U6" s="37" t="s">
        <v>54</v>
      </c>
      <c r="V6" s="37" t="s">
        <v>63</v>
      </c>
      <c r="W6" s="29" t="s">
        <v>64</v>
      </c>
      <c r="X6" s="29"/>
      <c r="Y6" s="29"/>
      <c r="Z6" s="29"/>
      <c r="AA6" s="29"/>
      <c r="AB6" s="37" t="s">
        <v>65</v>
      </c>
      <c r="AC6" s="37" t="s">
        <v>65</v>
      </c>
      <c r="AD6" s="26" t="s">
        <v>54</v>
      </c>
      <c r="AE6" s="38" t="s">
        <v>66</v>
      </c>
      <c r="AF6" s="38" t="s">
        <v>66</v>
      </c>
      <c r="AG6" s="38" t="s">
        <v>66</v>
      </c>
      <c r="AH6" s="38" t="s">
        <v>66</v>
      </c>
      <c r="AI6" s="38" t="s">
        <v>66</v>
      </c>
      <c r="AJ6" s="38" t="s">
        <v>66</v>
      </c>
      <c r="AK6" s="38" t="s">
        <v>66</v>
      </c>
      <c r="AL6" s="38" t="s">
        <v>66</v>
      </c>
      <c r="AM6" s="38" t="s">
        <v>66</v>
      </c>
      <c r="AN6" s="38" t="s">
        <v>66</v>
      </c>
      <c r="AO6" s="48">
        <v>0.30399999999999999</v>
      </c>
      <c r="AP6" s="48">
        <v>0.29399999999999998</v>
      </c>
      <c r="AQ6" s="48">
        <v>0.27</v>
      </c>
      <c r="AR6" s="48">
        <v>0.248</v>
      </c>
      <c r="AS6" s="48">
        <v>0.219</v>
      </c>
      <c r="AT6" s="48">
        <v>0.20200000000000001</v>
      </c>
      <c r="AU6" s="48">
        <v>0.17799999999999999</v>
      </c>
      <c r="AV6" s="48"/>
      <c r="AW6" s="40" t="s">
        <v>65</v>
      </c>
      <c r="AX6" s="40" t="s">
        <v>62</v>
      </c>
      <c r="AY6" s="41" t="s">
        <v>67</v>
      </c>
      <c r="AZ6" s="40"/>
      <c r="BA6" s="40" t="s">
        <v>1437</v>
      </c>
      <c r="BB6" s="40">
        <v>1</v>
      </c>
      <c r="BC6" s="42">
        <f t="shared" ref="BC6:BC69" si="0">IF(BJ6="Sí",2,IF(BJ6="Parcialmente",1,IF(BJ6="No",0,-1)))</f>
        <v>2</v>
      </c>
      <c r="BD6" s="50"/>
      <c r="BE6" s="50"/>
      <c r="BF6" s="50"/>
      <c r="BG6" s="50"/>
      <c r="BH6" s="50"/>
      <c r="BI6" s="50"/>
      <c r="BJ6" s="38" t="s">
        <v>65</v>
      </c>
      <c r="BK6" s="37" t="s">
        <v>65</v>
      </c>
      <c r="BL6" s="37" t="s">
        <v>65</v>
      </c>
      <c r="BM6" s="37" t="s">
        <v>65</v>
      </c>
      <c r="BN6" s="26" t="s">
        <v>86</v>
      </c>
      <c r="BO6" s="38" t="s">
        <v>65</v>
      </c>
      <c r="BP6" s="38" t="s">
        <v>65</v>
      </c>
      <c r="BQ6" s="26" t="s">
        <v>80</v>
      </c>
      <c r="BR6" s="26"/>
      <c r="BS6" s="26" t="s">
        <v>65</v>
      </c>
      <c r="BT6" s="26" t="s">
        <v>80</v>
      </c>
      <c r="BU6" s="26"/>
      <c r="BV6" s="26"/>
      <c r="BW6" s="26"/>
      <c r="BX6" s="26"/>
      <c r="BZ6" s="6" t="s">
        <v>1225</v>
      </c>
      <c r="CA6" s="268" t="s">
        <v>1227</v>
      </c>
      <c r="CB6" s="29" t="s">
        <v>1258</v>
      </c>
      <c r="CC6" s="29" t="s">
        <v>1282</v>
      </c>
      <c r="CD6" s="29" t="s">
        <v>1282</v>
      </c>
      <c r="CF6" s="29" t="s">
        <v>1528</v>
      </c>
      <c r="CG6" s="43"/>
    </row>
    <row r="7" spans="1:85 16382:16382" ht="105.75" hidden="1" customHeight="1" x14ac:dyDescent="0.2">
      <c r="A7" s="571"/>
      <c r="B7" s="26">
        <v>1</v>
      </c>
      <c r="C7" s="371">
        <v>1</v>
      </c>
      <c r="D7" s="371" t="s">
        <v>49</v>
      </c>
      <c r="E7" s="27" t="s">
        <v>71</v>
      </c>
      <c r="F7" s="37" t="s">
        <v>72</v>
      </c>
      <c r="G7" s="29" t="s">
        <v>52</v>
      </c>
      <c r="H7" s="44" t="s">
        <v>1324</v>
      </c>
      <c r="I7" s="31" t="s">
        <v>54</v>
      </c>
      <c r="J7" s="32" t="s">
        <v>55</v>
      </c>
      <c r="K7" s="33" t="s">
        <v>74</v>
      </c>
      <c r="L7" s="33"/>
      <c r="M7" s="26" t="s">
        <v>75</v>
      </c>
      <c r="N7" s="26" t="s">
        <v>58</v>
      </c>
      <c r="O7" s="26" t="s">
        <v>59</v>
      </c>
      <c r="P7" s="29" t="s">
        <v>76</v>
      </c>
      <c r="Q7" s="39">
        <v>0.05</v>
      </c>
      <c r="R7" s="39">
        <v>1.7000000000000001E-2</v>
      </c>
      <c r="S7" s="39"/>
      <c r="T7" s="39" t="s">
        <v>62</v>
      </c>
      <c r="U7" s="37" t="s">
        <v>54</v>
      </c>
      <c r="V7" s="37" t="s">
        <v>63</v>
      </c>
      <c r="W7" s="29" t="s">
        <v>64</v>
      </c>
      <c r="X7" s="29"/>
      <c r="Y7" s="29"/>
      <c r="Z7" s="29"/>
      <c r="AA7" s="29"/>
      <c r="AB7" s="37" t="s">
        <v>65</v>
      </c>
      <c r="AC7" s="37" t="s">
        <v>65</v>
      </c>
      <c r="AD7" s="26" t="s">
        <v>54</v>
      </c>
      <c r="AE7" s="38" t="s">
        <v>66</v>
      </c>
      <c r="AF7" s="38" t="s">
        <v>66</v>
      </c>
      <c r="AG7" s="39">
        <v>0.15103078522531299</v>
      </c>
      <c r="AH7" s="45">
        <v>0.13318590862323099</v>
      </c>
      <c r="AI7" s="45">
        <v>0.12939610998530099</v>
      </c>
      <c r="AJ7" s="45">
        <v>0.115458203213363</v>
      </c>
      <c r="AK7" s="38" t="s">
        <v>66</v>
      </c>
      <c r="AL7" s="38" t="s">
        <v>66</v>
      </c>
      <c r="AM7" s="45">
        <v>0.122751301378624</v>
      </c>
      <c r="AN7" s="45">
        <v>0.106345830237821</v>
      </c>
      <c r="AO7" s="45">
        <v>9.3163146801655897E-2</v>
      </c>
      <c r="AP7" s="45">
        <v>7.6932062334821097E-2</v>
      </c>
      <c r="AQ7" s="45">
        <v>7.58116642781404E-2</v>
      </c>
      <c r="AR7" s="45">
        <v>6.6587308857965294E-2</v>
      </c>
      <c r="AS7" s="45">
        <v>6.0944507507466897E-2</v>
      </c>
      <c r="AT7" s="45">
        <v>5.5736121542940102E-2</v>
      </c>
      <c r="AU7" s="45">
        <v>5.5E-2</v>
      </c>
      <c r="AV7" s="45"/>
      <c r="AW7" s="40" t="s">
        <v>65</v>
      </c>
      <c r="AX7" s="40" t="s">
        <v>62</v>
      </c>
      <c r="AY7" s="41" t="s">
        <v>65</v>
      </c>
      <c r="AZ7" s="40"/>
      <c r="BA7" s="40"/>
      <c r="BB7" s="40">
        <v>1</v>
      </c>
      <c r="BC7" s="42">
        <f t="shared" si="0"/>
        <v>2</v>
      </c>
      <c r="BD7" s="26"/>
      <c r="BE7" s="26"/>
      <c r="BF7" s="26"/>
      <c r="BG7" s="26"/>
      <c r="BH7" s="26"/>
      <c r="BI7" s="26"/>
      <c r="BJ7" s="38" t="s">
        <v>65</v>
      </c>
      <c r="BK7" s="37" t="s">
        <v>65</v>
      </c>
      <c r="BL7" s="37" t="s">
        <v>65</v>
      </c>
      <c r="BM7" s="37" t="s">
        <v>65</v>
      </c>
      <c r="BN7" s="38" t="s">
        <v>69</v>
      </c>
      <c r="BO7" s="38" t="s">
        <v>65</v>
      </c>
      <c r="BP7" s="38" t="s">
        <v>65</v>
      </c>
      <c r="BQ7" s="26" t="s">
        <v>1082</v>
      </c>
      <c r="BR7" s="26"/>
      <c r="BS7" s="26" t="s">
        <v>65</v>
      </c>
      <c r="BT7" s="26" t="s">
        <v>1082</v>
      </c>
      <c r="BU7" s="26" t="s">
        <v>62</v>
      </c>
      <c r="BV7" s="26"/>
      <c r="BW7" s="26"/>
      <c r="BX7" s="26"/>
      <c r="BZ7" s="6" t="s">
        <v>1225</v>
      </c>
      <c r="CA7" s="268" t="s">
        <v>1227</v>
      </c>
      <c r="CB7" s="29" t="s">
        <v>1258</v>
      </c>
      <c r="CC7" s="29" t="s">
        <v>1282</v>
      </c>
      <c r="CD7" s="29" t="s">
        <v>1282</v>
      </c>
      <c r="CF7" s="29" t="s">
        <v>1528</v>
      </c>
      <c r="CG7" s="43"/>
    </row>
    <row r="8" spans="1:85 16382:16382" ht="165" hidden="1" x14ac:dyDescent="0.2">
      <c r="A8" s="571"/>
      <c r="B8" s="26">
        <v>1</v>
      </c>
      <c r="C8" s="371">
        <v>1</v>
      </c>
      <c r="D8" s="371" t="s">
        <v>49</v>
      </c>
      <c r="E8" s="27" t="s">
        <v>71</v>
      </c>
      <c r="F8" s="37" t="s">
        <v>72</v>
      </c>
      <c r="G8" s="29" t="s">
        <v>52</v>
      </c>
      <c r="H8" s="44" t="s">
        <v>1324</v>
      </c>
      <c r="I8" s="31" t="s">
        <v>54</v>
      </c>
      <c r="J8" s="32" t="s">
        <v>55</v>
      </c>
      <c r="K8" s="33" t="s">
        <v>77</v>
      </c>
      <c r="L8" s="46"/>
      <c r="M8" s="47" t="s">
        <v>78</v>
      </c>
      <c r="N8" s="35" t="s">
        <v>58</v>
      </c>
      <c r="O8" s="35" t="s">
        <v>59</v>
      </c>
      <c r="P8" s="29" t="s">
        <v>79</v>
      </c>
      <c r="Q8" s="29" t="s">
        <v>79</v>
      </c>
      <c r="R8" s="39">
        <v>0.04</v>
      </c>
      <c r="S8" s="39"/>
      <c r="T8" s="39" t="s">
        <v>62</v>
      </c>
      <c r="U8" s="37" t="s">
        <v>54</v>
      </c>
      <c r="V8" s="26" t="s">
        <v>63</v>
      </c>
      <c r="W8" s="29" t="s">
        <v>64</v>
      </c>
      <c r="X8" s="29"/>
      <c r="Y8" s="29"/>
      <c r="Z8" s="29"/>
      <c r="AA8" s="29"/>
      <c r="AB8" s="37" t="s">
        <v>65</v>
      </c>
      <c r="AC8" s="37" t="s">
        <v>65</v>
      </c>
      <c r="AD8" s="26" t="s">
        <v>54</v>
      </c>
      <c r="AE8" s="38" t="s">
        <v>66</v>
      </c>
      <c r="AF8" s="38" t="s">
        <v>66</v>
      </c>
      <c r="AG8" s="48">
        <v>0.17699999999999999</v>
      </c>
      <c r="AH8" s="48">
        <v>0.157</v>
      </c>
      <c r="AI8" s="48">
        <v>0.14799999999999999</v>
      </c>
      <c r="AJ8" s="48">
        <v>0.13800000000000001</v>
      </c>
      <c r="AK8" s="38" t="s">
        <v>66</v>
      </c>
      <c r="AL8" s="38" t="s">
        <v>66</v>
      </c>
      <c r="AM8" s="48">
        <v>0.16400000000000001</v>
      </c>
      <c r="AN8" s="48">
        <v>0.14399999999999999</v>
      </c>
      <c r="AO8" s="48">
        <v>0.123</v>
      </c>
      <c r="AP8" s="48">
        <v>0.106</v>
      </c>
      <c r="AQ8" s="48">
        <v>0.104</v>
      </c>
      <c r="AR8" s="48">
        <v>9.0999999999999998E-2</v>
      </c>
      <c r="AS8" s="48">
        <v>8.1000000000000003E-2</v>
      </c>
      <c r="AT8" s="48">
        <v>7.9000000000000001E-2</v>
      </c>
      <c r="AU8" s="48">
        <v>8.5000000000000006E-2</v>
      </c>
      <c r="AV8" s="48"/>
      <c r="AW8" s="40" t="s">
        <v>65</v>
      </c>
      <c r="AX8" s="40" t="s">
        <v>62</v>
      </c>
      <c r="AY8" s="41" t="s">
        <v>62</v>
      </c>
      <c r="AZ8" s="40" t="s">
        <v>1393</v>
      </c>
      <c r="BA8" s="40"/>
      <c r="BB8" s="40">
        <v>1</v>
      </c>
      <c r="BC8" s="42">
        <f t="shared" si="0"/>
        <v>2</v>
      </c>
      <c r="BD8" s="26"/>
      <c r="BE8" s="26"/>
      <c r="BF8" s="26"/>
      <c r="BG8" s="26"/>
      <c r="BH8" s="26"/>
      <c r="BI8" s="26"/>
      <c r="BJ8" s="38" t="s">
        <v>65</v>
      </c>
      <c r="BK8" s="37" t="s">
        <v>65</v>
      </c>
      <c r="BL8" s="37" t="s">
        <v>65</v>
      </c>
      <c r="BM8" s="35" t="s">
        <v>62</v>
      </c>
      <c r="BN8" s="38" t="s">
        <v>69</v>
      </c>
      <c r="BO8" s="38" t="s">
        <v>65</v>
      </c>
      <c r="BP8" s="38" t="s">
        <v>65</v>
      </c>
      <c r="BQ8" s="26" t="s">
        <v>1083</v>
      </c>
      <c r="BR8" s="26"/>
      <c r="BS8" s="26" t="s">
        <v>65</v>
      </c>
      <c r="BT8" s="26" t="s">
        <v>1083</v>
      </c>
      <c r="BU8" s="26"/>
      <c r="BV8" s="26"/>
      <c r="BW8" s="26"/>
      <c r="BX8" s="26"/>
      <c r="BZ8" s="6" t="s">
        <v>1225</v>
      </c>
      <c r="CA8" s="268" t="s">
        <v>1228</v>
      </c>
      <c r="CB8" s="29" t="s">
        <v>1258</v>
      </c>
      <c r="CC8" s="29" t="s">
        <v>1281</v>
      </c>
      <c r="CD8" s="29" t="s">
        <v>1281</v>
      </c>
      <c r="CF8" s="29" t="s">
        <v>1528</v>
      </c>
      <c r="CG8" s="43"/>
    </row>
    <row r="9" spans="1:85 16382:16382" ht="91" hidden="1" x14ac:dyDescent="0.2">
      <c r="A9" s="571"/>
      <c r="B9" s="26"/>
      <c r="C9" s="371">
        <v>1</v>
      </c>
      <c r="D9" s="371" t="s">
        <v>49</v>
      </c>
      <c r="E9" s="27" t="s">
        <v>50</v>
      </c>
      <c r="F9" s="37" t="s">
        <v>51</v>
      </c>
      <c r="G9" s="29" t="s">
        <v>52</v>
      </c>
      <c r="H9" s="30" t="s">
        <v>1325</v>
      </c>
      <c r="I9" s="31" t="s">
        <v>54</v>
      </c>
      <c r="J9" s="32" t="s">
        <v>55</v>
      </c>
      <c r="K9" s="33" t="s">
        <v>56</v>
      </c>
      <c r="L9" s="33"/>
      <c r="M9" s="34" t="s">
        <v>57</v>
      </c>
      <c r="N9" s="35" t="s">
        <v>58</v>
      </c>
      <c r="O9" s="35" t="s">
        <v>59</v>
      </c>
      <c r="P9" s="29" t="s">
        <v>60</v>
      </c>
      <c r="Q9" s="36">
        <v>0.25</v>
      </c>
      <c r="R9" s="29" t="s">
        <v>61</v>
      </c>
      <c r="S9" s="29"/>
      <c r="T9" s="29" t="s">
        <v>62</v>
      </c>
      <c r="U9" s="37" t="s">
        <v>54</v>
      </c>
      <c r="V9" s="26" t="s">
        <v>63</v>
      </c>
      <c r="W9" s="29" t="s">
        <v>64</v>
      </c>
      <c r="X9" s="29"/>
      <c r="Y9" s="29"/>
      <c r="Z9" s="29"/>
      <c r="AA9" s="29"/>
      <c r="AB9" s="37" t="s">
        <v>65</v>
      </c>
      <c r="AC9" s="37" t="s">
        <v>65</v>
      </c>
      <c r="AD9" s="26" t="s">
        <v>54</v>
      </c>
      <c r="AE9" s="38" t="s">
        <v>66</v>
      </c>
      <c r="AF9" s="38" t="s">
        <v>66</v>
      </c>
      <c r="AG9" s="29">
        <v>0.497</v>
      </c>
      <c r="AH9" s="39">
        <v>0.48</v>
      </c>
      <c r="AI9" s="39">
        <v>0.47399999999999998</v>
      </c>
      <c r="AJ9" s="39">
        <v>0.45</v>
      </c>
      <c r="AK9" s="38" t="s">
        <v>66</v>
      </c>
      <c r="AL9" s="38" t="s">
        <v>66</v>
      </c>
      <c r="AM9" s="39">
        <v>0.42</v>
      </c>
      <c r="AN9" s="39">
        <v>0.40300000000000002</v>
      </c>
      <c r="AO9" s="39">
        <v>0.372</v>
      </c>
      <c r="AP9" s="39">
        <v>0.34100000000000003</v>
      </c>
      <c r="AQ9" s="39">
        <v>0.32700000000000001</v>
      </c>
      <c r="AR9" s="39">
        <v>0.30599999999999999</v>
      </c>
      <c r="AS9" s="39">
        <v>0.28499999999999998</v>
      </c>
      <c r="AT9" s="39">
        <v>0.27800000000000002</v>
      </c>
      <c r="AU9" s="39">
        <v>0.28000000000000003</v>
      </c>
      <c r="AV9" s="39"/>
      <c r="AW9" s="40" t="s">
        <v>65</v>
      </c>
      <c r="AX9" s="40" t="s">
        <v>62</v>
      </c>
      <c r="AY9" s="41" t="s">
        <v>67</v>
      </c>
      <c r="AZ9" s="40"/>
      <c r="BA9" s="40"/>
      <c r="BB9" s="40">
        <v>1</v>
      </c>
      <c r="BC9" s="42">
        <f>IF(BJ9="Sí",2,IF(BJ9="Parcialmente",1,IF(BJ9="No",0,-1)))</f>
        <v>2</v>
      </c>
      <c r="BD9" s="26"/>
      <c r="BE9" s="26"/>
      <c r="BF9" s="26"/>
      <c r="BG9" s="26"/>
      <c r="BH9" s="26"/>
      <c r="BI9" s="26"/>
      <c r="BJ9" s="38" t="s">
        <v>65</v>
      </c>
      <c r="BK9" s="37" t="s">
        <v>65</v>
      </c>
      <c r="BL9" s="37" t="s">
        <v>65</v>
      </c>
      <c r="BM9" s="37" t="s">
        <v>65</v>
      </c>
      <c r="BN9" s="38" t="s">
        <v>69</v>
      </c>
      <c r="BO9" s="38" t="s">
        <v>65</v>
      </c>
      <c r="BP9" s="38" t="s">
        <v>70</v>
      </c>
      <c r="BQ9" s="26" t="s">
        <v>1081</v>
      </c>
      <c r="BR9" s="26"/>
      <c r="BS9" s="26" t="s">
        <v>65</v>
      </c>
      <c r="BT9" s="26" t="s">
        <v>1081</v>
      </c>
      <c r="BU9" s="26" t="s">
        <v>65</v>
      </c>
      <c r="BV9" s="26"/>
      <c r="BW9" s="26"/>
      <c r="BX9" s="26"/>
      <c r="BZ9" s="6" t="s">
        <v>1225</v>
      </c>
      <c r="CA9" s="268" t="s">
        <v>1227</v>
      </c>
      <c r="CB9" s="29" t="s">
        <v>1258</v>
      </c>
      <c r="CC9" s="29" t="s">
        <v>1281</v>
      </c>
      <c r="CD9" s="29" t="s">
        <v>1281</v>
      </c>
      <c r="CF9" s="29" t="s">
        <v>1528</v>
      </c>
      <c r="CG9" s="43"/>
    </row>
    <row r="10" spans="1:85 16382:16382" ht="52" hidden="1" x14ac:dyDescent="0.2">
      <c r="A10" s="571"/>
      <c r="B10" s="26">
        <v>1</v>
      </c>
      <c r="C10" s="371">
        <v>1</v>
      </c>
      <c r="D10" s="371" t="s">
        <v>49</v>
      </c>
      <c r="E10" s="51" t="s">
        <v>87</v>
      </c>
      <c r="F10" s="37" t="s">
        <v>88</v>
      </c>
      <c r="G10" s="30" t="s">
        <v>89</v>
      </c>
      <c r="H10" s="30" t="s">
        <v>90</v>
      </c>
      <c r="I10" s="31" t="s">
        <v>54</v>
      </c>
      <c r="J10" s="32" t="s">
        <v>55</v>
      </c>
      <c r="K10" s="37" t="s">
        <v>91</v>
      </c>
      <c r="L10" s="37">
        <v>1</v>
      </c>
      <c r="M10" s="37" t="s">
        <v>92</v>
      </c>
      <c r="N10" s="37" t="s">
        <v>58</v>
      </c>
      <c r="O10" s="37" t="s">
        <v>93</v>
      </c>
      <c r="P10" s="39" t="s">
        <v>94</v>
      </c>
      <c r="Q10" s="39">
        <v>0.97</v>
      </c>
      <c r="R10" s="39">
        <v>0.99</v>
      </c>
      <c r="S10" s="39"/>
      <c r="T10" s="52" t="s">
        <v>62</v>
      </c>
      <c r="U10" s="37" t="s">
        <v>95</v>
      </c>
      <c r="V10" s="53" t="s">
        <v>63</v>
      </c>
      <c r="W10" s="29" t="s">
        <v>90</v>
      </c>
      <c r="X10" s="29"/>
      <c r="Y10" s="54"/>
      <c r="Z10" s="54"/>
      <c r="AA10" s="54"/>
      <c r="AB10" s="53" t="s">
        <v>65</v>
      </c>
      <c r="AC10" s="53" t="s">
        <v>65</v>
      </c>
      <c r="AD10" s="53" t="s">
        <v>54</v>
      </c>
      <c r="AE10" s="38">
        <v>55.625883673594537</v>
      </c>
      <c r="AF10" s="38">
        <v>59.082082586267134</v>
      </c>
      <c r="AG10" s="38">
        <v>60.924005483436936</v>
      </c>
      <c r="AH10" s="38">
        <v>62.038737928941082</v>
      </c>
      <c r="AI10" s="38">
        <v>70.717735532178168</v>
      </c>
      <c r="AJ10" s="38">
        <v>79.680000000000007</v>
      </c>
      <c r="AK10" s="38">
        <v>82.23</v>
      </c>
      <c r="AL10" s="38">
        <v>86.14</v>
      </c>
      <c r="AM10" s="38">
        <v>85.99</v>
      </c>
      <c r="AN10" s="38">
        <v>86.101026367247599</v>
      </c>
      <c r="AO10" s="38">
        <v>88.746862638867455</v>
      </c>
      <c r="AP10" s="38">
        <v>96.425741641240421</v>
      </c>
      <c r="AQ10" s="38">
        <v>96.411984563163188</v>
      </c>
      <c r="AR10" s="38">
        <v>95.970014614899924</v>
      </c>
      <c r="AS10" s="38">
        <v>96.6079996119323</v>
      </c>
      <c r="AT10" s="38">
        <v>97.577098547291413</v>
      </c>
      <c r="AU10" s="38">
        <v>95.66</v>
      </c>
      <c r="AV10" s="53"/>
      <c r="AW10" s="53" t="s">
        <v>65</v>
      </c>
      <c r="AX10" s="53" t="s">
        <v>65</v>
      </c>
      <c r="AY10" s="41" t="s">
        <v>62</v>
      </c>
      <c r="AZ10" s="53"/>
      <c r="BA10" s="53"/>
      <c r="BB10" s="40">
        <v>1</v>
      </c>
      <c r="BC10" s="42">
        <f t="shared" si="0"/>
        <v>2</v>
      </c>
      <c r="BD10" s="26" t="s">
        <v>96</v>
      </c>
      <c r="BE10" s="26" t="s">
        <v>96</v>
      </c>
      <c r="BF10" s="26" t="s">
        <v>96</v>
      </c>
      <c r="BG10" s="26" t="s">
        <v>96</v>
      </c>
      <c r="BH10" s="26" t="s">
        <v>96</v>
      </c>
      <c r="BI10" s="26" t="s">
        <v>96</v>
      </c>
      <c r="BJ10" s="37" t="s">
        <v>65</v>
      </c>
      <c r="BK10" s="37" t="s">
        <v>65</v>
      </c>
      <c r="BL10" s="37" t="s">
        <v>65</v>
      </c>
      <c r="BM10" s="37" t="s">
        <v>65</v>
      </c>
      <c r="BN10" s="26" t="s">
        <v>86</v>
      </c>
      <c r="BO10" s="37" t="s">
        <v>65</v>
      </c>
      <c r="BP10" s="38" t="s">
        <v>65</v>
      </c>
      <c r="BQ10" s="26" t="s">
        <v>1084</v>
      </c>
      <c r="BR10" s="26"/>
      <c r="BS10" s="26" t="s">
        <v>65</v>
      </c>
      <c r="BT10" s="26" t="s">
        <v>1084</v>
      </c>
      <c r="BU10" s="26"/>
      <c r="BV10" s="26" t="s">
        <v>97</v>
      </c>
      <c r="BW10" s="26">
        <v>1</v>
      </c>
      <c r="BX10" s="26" t="s">
        <v>98</v>
      </c>
      <c r="BY10" s="216" t="s">
        <v>1220</v>
      </c>
      <c r="BZ10" s="268" t="s">
        <v>1230</v>
      </c>
      <c r="CA10" s="268" t="s">
        <v>1228</v>
      </c>
      <c r="CB10" s="29" t="s">
        <v>1258</v>
      </c>
      <c r="CC10" s="29" t="s">
        <v>1282</v>
      </c>
      <c r="CD10" s="29" t="s">
        <v>1282</v>
      </c>
      <c r="CF10" s="29" t="s">
        <v>1528</v>
      </c>
      <c r="CG10" s="43"/>
    </row>
    <row r="11" spans="1:85 16382:16382" ht="52" hidden="1" x14ac:dyDescent="0.2">
      <c r="A11" s="571"/>
      <c r="B11" s="26">
        <v>1</v>
      </c>
      <c r="C11" s="371">
        <v>1</v>
      </c>
      <c r="D11" s="371" t="s">
        <v>49</v>
      </c>
      <c r="E11" s="51" t="s">
        <v>87</v>
      </c>
      <c r="F11" s="37" t="s">
        <v>88</v>
      </c>
      <c r="G11" s="30" t="s">
        <v>89</v>
      </c>
      <c r="H11" s="30" t="s">
        <v>90</v>
      </c>
      <c r="I11" s="31" t="s">
        <v>54</v>
      </c>
      <c r="J11" s="55" t="s">
        <v>99</v>
      </c>
      <c r="K11" s="37" t="s">
        <v>100</v>
      </c>
      <c r="L11" s="37">
        <v>1</v>
      </c>
      <c r="M11" s="26" t="s">
        <v>101</v>
      </c>
      <c r="N11" s="26" t="s">
        <v>58</v>
      </c>
      <c r="O11" s="26" t="s">
        <v>59</v>
      </c>
      <c r="P11" s="56">
        <v>0.34300000000000003</v>
      </c>
      <c r="Q11" s="56">
        <v>0.371</v>
      </c>
      <c r="R11" s="56">
        <v>0.48</v>
      </c>
      <c r="S11" s="56"/>
      <c r="T11" s="57" t="s">
        <v>62</v>
      </c>
      <c r="U11" s="58" t="s">
        <v>54</v>
      </c>
      <c r="V11" s="58" t="s">
        <v>63</v>
      </c>
      <c r="W11" s="58" t="s">
        <v>102</v>
      </c>
      <c r="X11" s="59"/>
      <c r="Y11" s="59"/>
      <c r="Z11" s="59"/>
      <c r="AA11" s="59"/>
      <c r="AB11" s="58" t="s">
        <v>65</v>
      </c>
      <c r="AC11" s="58" t="s">
        <v>65</v>
      </c>
      <c r="AD11" s="60" t="s">
        <v>54</v>
      </c>
      <c r="AE11" s="38" t="s">
        <v>66</v>
      </c>
      <c r="AF11" s="38" t="s">
        <v>66</v>
      </c>
      <c r="AG11" s="38" t="s">
        <v>66</v>
      </c>
      <c r="AH11" s="38" t="s">
        <v>66</v>
      </c>
      <c r="AI11" s="38" t="s">
        <v>66</v>
      </c>
      <c r="AJ11" s="38" t="s">
        <v>66</v>
      </c>
      <c r="AK11" s="38" t="s">
        <v>66</v>
      </c>
      <c r="AL11" s="57">
        <v>0.26390049639326801</v>
      </c>
      <c r="AM11" s="57">
        <v>0.27370861497076798</v>
      </c>
      <c r="AN11" s="57">
        <v>0.26821445338778999</v>
      </c>
      <c r="AO11" s="57">
        <v>0.275587584489554</v>
      </c>
      <c r="AP11" s="57">
        <v>2.8476319926096102E-3</v>
      </c>
      <c r="AQ11" s="57">
        <v>0.29710754778918702</v>
      </c>
      <c r="AR11" s="57">
        <v>0.31386870122295102</v>
      </c>
      <c r="AS11" s="57">
        <v>0.335549812463869</v>
      </c>
      <c r="AT11" s="57">
        <v>0.34345733098026299</v>
      </c>
      <c r="AU11" s="57">
        <v>0.357868953803823</v>
      </c>
      <c r="AV11" s="57"/>
      <c r="AW11" s="41" t="s">
        <v>65</v>
      </c>
      <c r="AX11" s="41" t="s">
        <v>65</v>
      </c>
      <c r="AY11" s="41" t="s">
        <v>62</v>
      </c>
      <c r="AZ11" s="41"/>
      <c r="BA11" s="41"/>
      <c r="BB11" s="40">
        <v>1</v>
      </c>
      <c r="BC11" s="42">
        <f t="shared" si="0"/>
        <v>2</v>
      </c>
      <c r="BD11" s="26"/>
      <c r="BE11" s="26"/>
      <c r="BF11" s="26"/>
      <c r="BG11" s="26"/>
      <c r="BH11" s="26"/>
      <c r="BI11" s="26"/>
      <c r="BJ11" s="41" t="s">
        <v>65</v>
      </c>
      <c r="BK11" s="37" t="s">
        <v>65</v>
      </c>
      <c r="BL11" s="57" t="s">
        <v>62</v>
      </c>
      <c r="BM11" s="57" t="s">
        <v>62</v>
      </c>
      <c r="BN11" s="61" t="s">
        <v>86</v>
      </c>
      <c r="BO11" s="59" t="s">
        <v>65</v>
      </c>
      <c r="BP11" s="38" t="s">
        <v>65</v>
      </c>
      <c r="BQ11" s="26" t="s">
        <v>1085</v>
      </c>
      <c r="BR11" s="26"/>
      <c r="BS11" s="26" t="s">
        <v>65</v>
      </c>
      <c r="BT11" s="26" t="s">
        <v>1085</v>
      </c>
      <c r="BU11" s="26"/>
      <c r="BV11" s="26"/>
      <c r="BW11" s="26"/>
      <c r="BX11" s="26" t="s">
        <v>103</v>
      </c>
      <c r="BZ11" s="6" t="s">
        <v>1230</v>
      </c>
      <c r="CA11" s="268" t="s">
        <v>1228</v>
      </c>
      <c r="CB11" s="29" t="s">
        <v>1258</v>
      </c>
      <c r="CC11" s="29" t="s">
        <v>1282</v>
      </c>
      <c r="CD11" s="29" t="s">
        <v>1282</v>
      </c>
      <c r="CF11" s="29" t="s">
        <v>1528</v>
      </c>
      <c r="CG11" s="43"/>
    </row>
    <row r="12" spans="1:85 16382:16382" ht="52" hidden="1" x14ac:dyDescent="0.2">
      <c r="A12" s="571"/>
      <c r="B12" s="26">
        <v>1</v>
      </c>
      <c r="C12" s="371">
        <v>1</v>
      </c>
      <c r="D12" s="371" t="s">
        <v>49</v>
      </c>
      <c r="E12" s="51" t="s">
        <v>87</v>
      </c>
      <c r="F12" s="37" t="s">
        <v>88</v>
      </c>
      <c r="G12" s="30" t="s">
        <v>89</v>
      </c>
      <c r="H12" s="30" t="s">
        <v>90</v>
      </c>
      <c r="I12" s="31" t="s">
        <v>54</v>
      </c>
      <c r="J12" s="32" t="s">
        <v>104</v>
      </c>
      <c r="K12" s="37" t="s">
        <v>105</v>
      </c>
      <c r="L12" s="37"/>
      <c r="M12" s="26" t="s">
        <v>106</v>
      </c>
      <c r="N12" s="35" t="s">
        <v>58</v>
      </c>
      <c r="O12" s="35" t="s">
        <v>59</v>
      </c>
      <c r="P12" s="39">
        <v>0.36799999999999999</v>
      </c>
      <c r="Q12" s="39">
        <v>0.379</v>
      </c>
      <c r="R12" s="39">
        <v>0.42099999999999999</v>
      </c>
      <c r="S12" s="39"/>
      <c r="T12" s="39" t="s">
        <v>62</v>
      </c>
      <c r="U12" s="37" t="s">
        <v>54</v>
      </c>
      <c r="V12" s="26" t="s">
        <v>63</v>
      </c>
      <c r="W12" s="29" t="s">
        <v>102</v>
      </c>
      <c r="X12" s="29"/>
      <c r="Y12" s="29"/>
      <c r="Z12" s="29"/>
      <c r="AA12" s="29"/>
      <c r="AB12" s="37" t="s">
        <v>65</v>
      </c>
      <c r="AC12" s="37" t="s">
        <v>65</v>
      </c>
      <c r="AD12" s="26" t="s">
        <v>54</v>
      </c>
      <c r="AE12" s="38" t="s">
        <v>66</v>
      </c>
      <c r="AF12" s="38" t="s">
        <v>66</v>
      </c>
      <c r="AG12" s="38" t="s">
        <v>66</v>
      </c>
      <c r="AH12" s="38" t="s">
        <v>66</v>
      </c>
      <c r="AI12" s="38" t="s">
        <v>66</v>
      </c>
      <c r="AJ12" s="38" t="s">
        <v>66</v>
      </c>
      <c r="AK12" s="38" t="s">
        <v>66</v>
      </c>
      <c r="AL12" s="45">
        <v>0.31581501750985902</v>
      </c>
      <c r="AM12" s="45">
        <v>0.32083169190354799</v>
      </c>
      <c r="AN12" s="45">
        <v>0.31326060718717202</v>
      </c>
      <c r="AO12" s="45">
        <v>0.31449078329656999</v>
      </c>
      <c r="AP12" s="45">
        <v>0.31623394797205601</v>
      </c>
      <c r="AQ12" s="45">
        <v>0.32597176960766799</v>
      </c>
      <c r="AR12" s="45">
        <v>0.34354486660470701</v>
      </c>
      <c r="AS12" s="45">
        <v>0.362773093256331</v>
      </c>
      <c r="AT12" s="45">
        <v>0.36766763899774302</v>
      </c>
      <c r="AU12" s="45">
        <v>0.37858503331356502</v>
      </c>
      <c r="AV12" s="45"/>
      <c r="AW12" s="38" t="s">
        <v>65</v>
      </c>
      <c r="AX12" s="26" t="s">
        <v>65</v>
      </c>
      <c r="AY12" s="26" t="s">
        <v>62</v>
      </c>
      <c r="AZ12" s="26"/>
      <c r="BA12" s="26"/>
      <c r="BB12" s="40">
        <v>1</v>
      </c>
      <c r="BC12" s="42">
        <f t="shared" si="0"/>
        <v>2</v>
      </c>
      <c r="BD12" s="26"/>
      <c r="BE12" s="26"/>
      <c r="BF12" s="26"/>
      <c r="BG12" s="26"/>
      <c r="BH12" s="26"/>
      <c r="BI12" s="26"/>
      <c r="BJ12" s="38" t="s">
        <v>65</v>
      </c>
      <c r="BK12" s="37" t="s">
        <v>65</v>
      </c>
      <c r="BL12" s="37" t="s">
        <v>65</v>
      </c>
      <c r="BM12" s="37" t="s">
        <v>65</v>
      </c>
      <c r="BN12" s="26" t="s">
        <v>86</v>
      </c>
      <c r="BO12" s="38" t="s">
        <v>65</v>
      </c>
      <c r="BP12" s="38" t="s">
        <v>65</v>
      </c>
      <c r="BQ12" s="26" t="s">
        <v>1086</v>
      </c>
      <c r="BR12" s="26"/>
      <c r="BS12" s="26" t="s">
        <v>65</v>
      </c>
      <c r="BT12" s="26" t="s">
        <v>1086</v>
      </c>
      <c r="BU12" s="26"/>
      <c r="BV12" s="26"/>
      <c r="BW12" s="26"/>
      <c r="BX12" s="26"/>
      <c r="BZ12" s="6" t="s">
        <v>1230</v>
      </c>
      <c r="CA12" s="268" t="s">
        <v>1228</v>
      </c>
      <c r="CB12" s="29" t="s">
        <v>1258</v>
      </c>
      <c r="CC12" s="29" t="s">
        <v>1282</v>
      </c>
      <c r="CD12" s="29" t="s">
        <v>1282</v>
      </c>
      <c r="CF12" s="29" t="s">
        <v>1528</v>
      </c>
      <c r="CG12" s="43"/>
    </row>
    <row r="13" spans="1:85 16382:16382" ht="356" hidden="1" x14ac:dyDescent="0.2">
      <c r="A13" s="571"/>
      <c r="B13" s="37">
        <v>1</v>
      </c>
      <c r="C13" s="371">
        <v>1</v>
      </c>
      <c r="D13" s="371" t="s">
        <v>49</v>
      </c>
      <c r="E13" s="51" t="s">
        <v>107</v>
      </c>
      <c r="F13" s="37" t="s">
        <v>108</v>
      </c>
      <c r="G13" s="63" t="s">
        <v>109</v>
      </c>
      <c r="H13" s="44"/>
      <c r="I13" s="31" t="s">
        <v>110</v>
      </c>
      <c r="J13" s="32" t="s">
        <v>55</v>
      </c>
      <c r="K13" s="58" t="s">
        <v>111</v>
      </c>
      <c r="L13" s="58"/>
      <c r="M13" s="58" t="s">
        <v>112</v>
      </c>
      <c r="N13" s="58" t="s">
        <v>113</v>
      </c>
      <c r="O13" s="58" t="s">
        <v>114</v>
      </c>
      <c r="P13" s="33">
        <v>0</v>
      </c>
      <c r="Q13" s="58" t="s">
        <v>115</v>
      </c>
      <c r="R13" s="64" t="s">
        <v>116</v>
      </c>
      <c r="S13" s="64"/>
      <c r="T13" s="60" t="s">
        <v>62</v>
      </c>
      <c r="U13" s="65" t="s">
        <v>114</v>
      </c>
      <c r="V13" s="26" t="s">
        <v>117</v>
      </c>
      <c r="W13" s="65" t="s">
        <v>114</v>
      </c>
      <c r="X13" s="29"/>
      <c r="Y13" s="29"/>
      <c r="Z13" s="29"/>
      <c r="AA13" s="29"/>
      <c r="AB13" s="37" t="s">
        <v>62</v>
      </c>
      <c r="AC13" s="37" t="s">
        <v>62</v>
      </c>
      <c r="AD13" s="35" t="s">
        <v>118</v>
      </c>
      <c r="AE13" s="35" t="s">
        <v>118</v>
      </c>
      <c r="AF13" s="35" t="s">
        <v>118</v>
      </c>
      <c r="AG13" s="35" t="s">
        <v>118</v>
      </c>
      <c r="AH13" s="35" t="s">
        <v>118</v>
      </c>
      <c r="AI13" s="35" t="s">
        <v>118</v>
      </c>
      <c r="AJ13" s="35" t="s">
        <v>118</v>
      </c>
      <c r="AK13" s="35" t="s">
        <v>118</v>
      </c>
      <c r="AL13" s="35" t="s">
        <v>118</v>
      </c>
      <c r="AM13" s="35" t="s">
        <v>118</v>
      </c>
      <c r="AN13" s="35" t="s">
        <v>118</v>
      </c>
      <c r="AO13" s="35" t="s">
        <v>118</v>
      </c>
      <c r="AP13" s="35" t="s">
        <v>118</v>
      </c>
      <c r="AQ13" s="35" t="s">
        <v>118</v>
      </c>
      <c r="AR13" s="35" t="s">
        <v>118</v>
      </c>
      <c r="AS13" s="35" t="s">
        <v>118</v>
      </c>
      <c r="AT13" s="35" t="s">
        <v>118</v>
      </c>
      <c r="AU13" s="35" t="s">
        <v>118</v>
      </c>
      <c r="AV13" s="35"/>
      <c r="AW13" s="38" t="s">
        <v>62</v>
      </c>
      <c r="AX13" s="38" t="s">
        <v>62</v>
      </c>
      <c r="AY13" s="38" t="s">
        <v>62</v>
      </c>
      <c r="AZ13" s="38" t="s">
        <v>119</v>
      </c>
      <c r="BA13" s="38"/>
      <c r="BB13" s="40"/>
      <c r="BC13" s="42">
        <f t="shared" si="0"/>
        <v>2</v>
      </c>
      <c r="BD13" s="37" t="s">
        <v>120</v>
      </c>
      <c r="BE13" s="37" t="s">
        <v>121</v>
      </c>
      <c r="BF13" s="37" t="s">
        <v>122</v>
      </c>
      <c r="BG13" s="66" t="s">
        <v>123</v>
      </c>
      <c r="BH13" s="37"/>
      <c r="BI13" s="37" t="s">
        <v>124</v>
      </c>
      <c r="BJ13" s="38" t="s">
        <v>65</v>
      </c>
      <c r="BK13" s="38" t="s">
        <v>62</v>
      </c>
      <c r="BL13" s="38" t="s">
        <v>62</v>
      </c>
      <c r="BM13" s="38" t="s">
        <v>62</v>
      </c>
      <c r="BN13" s="38" t="s">
        <v>62</v>
      </c>
      <c r="BO13" s="38" t="s">
        <v>62</v>
      </c>
      <c r="BP13" s="67"/>
      <c r="BQ13" s="26" t="s">
        <v>1087</v>
      </c>
      <c r="BR13" s="26"/>
      <c r="BS13" s="26" t="s">
        <v>65</v>
      </c>
      <c r="BT13" s="26" t="s">
        <v>1087</v>
      </c>
      <c r="BU13" s="26"/>
      <c r="BV13" s="26"/>
      <c r="BW13" s="26"/>
      <c r="BX13" s="26"/>
      <c r="BZ13" s="6" t="s">
        <v>1230</v>
      </c>
      <c r="CA13" s="268" t="s">
        <v>1228</v>
      </c>
      <c r="CB13" s="64" t="s">
        <v>1257</v>
      </c>
      <c r="CC13" s="29" t="s">
        <v>1257</v>
      </c>
      <c r="CD13" s="29" t="s">
        <v>1257</v>
      </c>
      <c r="CF13" s="29" t="s">
        <v>1528</v>
      </c>
      <c r="CG13" s="43"/>
    </row>
    <row r="14" spans="1:85 16382:16382" ht="104" hidden="1" x14ac:dyDescent="0.2">
      <c r="A14" s="571"/>
      <c r="B14" s="37">
        <v>1</v>
      </c>
      <c r="C14" s="371">
        <v>1</v>
      </c>
      <c r="D14" s="371" t="s">
        <v>49</v>
      </c>
      <c r="E14" s="51" t="s">
        <v>125</v>
      </c>
      <c r="F14" s="37" t="s">
        <v>126</v>
      </c>
      <c r="G14" s="59" t="s">
        <v>127</v>
      </c>
      <c r="H14" s="68" t="s">
        <v>128</v>
      </c>
      <c r="I14" s="31" t="s">
        <v>129</v>
      </c>
      <c r="J14" s="32" t="s">
        <v>55</v>
      </c>
      <c r="K14" s="69" t="s">
        <v>130</v>
      </c>
      <c r="L14" s="70">
        <v>1</v>
      </c>
      <c r="M14" s="71" t="s">
        <v>131</v>
      </c>
      <c r="N14" s="72" t="s">
        <v>132</v>
      </c>
      <c r="O14" s="71" t="s">
        <v>133</v>
      </c>
      <c r="P14" s="73">
        <v>89</v>
      </c>
      <c r="Q14" s="74">
        <v>87</v>
      </c>
      <c r="R14" s="74">
        <v>80</v>
      </c>
      <c r="S14" s="74"/>
      <c r="T14" s="39" t="s">
        <v>62</v>
      </c>
      <c r="U14" s="37" t="s">
        <v>135</v>
      </c>
      <c r="V14" s="37" t="s">
        <v>136</v>
      </c>
      <c r="W14" s="29" t="s">
        <v>137</v>
      </c>
      <c r="X14" s="37"/>
      <c r="Y14" s="29"/>
      <c r="Z14" s="29"/>
      <c r="AA14" s="29"/>
      <c r="AB14" s="37" t="s">
        <v>65</v>
      </c>
      <c r="AC14" s="37" t="s">
        <v>65</v>
      </c>
      <c r="AD14" s="37"/>
      <c r="AE14" s="37"/>
      <c r="AF14" s="37"/>
      <c r="AG14" s="37"/>
      <c r="AH14" s="37"/>
      <c r="AI14" s="37"/>
      <c r="AJ14" s="75">
        <v>82</v>
      </c>
      <c r="AK14" s="75">
        <v>65</v>
      </c>
      <c r="AL14" s="75">
        <v>59</v>
      </c>
      <c r="AM14" s="75">
        <v>74</v>
      </c>
      <c r="AN14" s="75">
        <v>29</v>
      </c>
      <c r="AO14" s="75">
        <v>137</v>
      </c>
      <c r="AP14" s="75">
        <v>152</v>
      </c>
      <c r="AQ14" s="75">
        <v>70</v>
      </c>
      <c r="AR14" s="75">
        <v>41</v>
      </c>
      <c r="AS14" s="75">
        <v>86</v>
      </c>
      <c r="AT14" s="76">
        <v>139</v>
      </c>
      <c r="AU14" s="75">
        <v>120</v>
      </c>
      <c r="AV14" s="77"/>
      <c r="AW14" s="38" t="s">
        <v>62</v>
      </c>
      <c r="AX14" s="38" t="s">
        <v>62</v>
      </c>
      <c r="AY14" s="38" t="s">
        <v>65</v>
      </c>
      <c r="AZ14" s="26" t="s">
        <v>138</v>
      </c>
      <c r="BA14" s="26" t="s">
        <v>1489</v>
      </c>
      <c r="BB14" s="77">
        <v>1</v>
      </c>
      <c r="BC14" s="42">
        <f t="shared" si="0"/>
        <v>2</v>
      </c>
      <c r="BD14" s="26"/>
      <c r="BE14" s="26"/>
      <c r="BF14" s="26"/>
      <c r="BG14" s="26"/>
      <c r="BH14" s="26"/>
      <c r="BI14" s="26"/>
      <c r="BJ14" s="26" t="s">
        <v>65</v>
      </c>
      <c r="BK14" s="37" t="s">
        <v>65</v>
      </c>
      <c r="BL14" s="37" t="s">
        <v>65</v>
      </c>
      <c r="BM14" s="37" t="s">
        <v>65</v>
      </c>
      <c r="BN14" s="26" t="s">
        <v>86</v>
      </c>
      <c r="BO14" s="38" t="s">
        <v>65</v>
      </c>
      <c r="BP14" s="38" t="s">
        <v>65</v>
      </c>
      <c r="BQ14" s="26" t="s">
        <v>1088</v>
      </c>
      <c r="BR14" s="26"/>
      <c r="BS14" s="26" t="s">
        <v>65</v>
      </c>
      <c r="BT14" s="26" t="s">
        <v>1088</v>
      </c>
      <c r="BU14" s="26"/>
      <c r="BV14" s="26"/>
      <c r="BW14" s="26"/>
      <c r="BX14" s="37" t="s">
        <v>139</v>
      </c>
      <c r="BZ14" s="6" t="s">
        <v>1225</v>
      </c>
      <c r="CA14" s="268" t="s">
        <v>1228</v>
      </c>
      <c r="CB14" s="74" t="s">
        <v>1256</v>
      </c>
      <c r="CC14" s="29" t="s">
        <v>1256</v>
      </c>
      <c r="CD14" s="37" t="s">
        <v>1357</v>
      </c>
      <c r="CE14" s="268" t="s">
        <v>1220</v>
      </c>
      <c r="CF14" s="29" t="s">
        <v>1528</v>
      </c>
      <c r="CG14" s="43"/>
    </row>
    <row r="15" spans="1:85 16382:16382" ht="104" hidden="1" x14ac:dyDescent="0.2">
      <c r="A15" s="571"/>
      <c r="B15" s="37">
        <v>1</v>
      </c>
      <c r="C15" s="371">
        <v>1</v>
      </c>
      <c r="D15" s="371" t="s">
        <v>49</v>
      </c>
      <c r="E15" s="51" t="s">
        <v>125</v>
      </c>
      <c r="F15" s="37" t="s">
        <v>126</v>
      </c>
      <c r="G15" s="59" t="s">
        <v>127</v>
      </c>
      <c r="H15" s="68" t="s">
        <v>128</v>
      </c>
      <c r="I15" s="31" t="s">
        <v>54</v>
      </c>
      <c r="J15" s="32" t="s">
        <v>55</v>
      </c>
      <c r="K15" s="58" t="s">
        <v>140</v>
      </c>
      <c r="L15" s="58">
        <v>1</v>
      </c>
      <c r="M15" s="37" t="s">
        <v>141</v>
      </c>
      <c r="N15" s="72" t="s">
        <v>142</v>
      </c>
      <c r="O15" s="71" t="s">
        <v>133</v>
      </c>
      <c r="P15" s="78">
        <v>989.79</v>
      </c>
      <c r="Q15" s="78">
        <v>971.98</v>
      </c>
      <c r="R15" s="79">
        <v>890.82</v>
      </c>
      <c r="S15" s="79" t="s">
        <v>1434</v>
      </c>
      <c r="T15" s="39" t="s">
        <v>62</v>
      </c>
      <c r="U15" s="37" t="s">
        <v>135</v>
      </c>
      <c r="V15" s="37" t="s">
        <v>136</v>
      </c>
      <c r="W15" s="29" t="s">
        <v>137</v>
      </c>
      <c r="X15" s="37"/>
      <c r="Y15" s="29"/>
      <c r="Z15" s="29"/>
      <c r="AA15" s="29"/>
      <c r="AB15" s="37" t="s">
        <v>65</v>
      </c>
      <c r="AC15" s="37" t="s">
        <v>65</v>
      </c>
      <c r="AD15" s="37"/>
      <c r="AE15" s="37"/>
      <c r="AF15" s="37"/>
      <c r="AG15" s="37"/>
      <c r="AH15" s="37"/>
      <c r="AI15" s="37"/>
      <c r="AJ15" s="75">
        <v>2401</v>
      </c>
      <c r="AK15" s="75">
        <v>1505</v>
      </c>
      <c r="AL15" s="75">
        <v>3319</v>
      </c>
      <c r="AM15" s="75">
        <v>4089</v>
      </c>
      <c r="AN15" s="75">
        <v>925</v>
      </c>
      <c r="AO15" s="75">
        <v>6492</v>
      </c>
      <c r="AP15" s="75">
        <v>5073</v>
      </c>
      <c r="AQ15" s="75">
        <v>2046</v>
      </c>
      <c r="AR15" s="75">
        <v>1265</v>
      </c>
      <c r="AS15" s="75">
        <v>928.1773028419999</v>
      </c>
      <c r="AT15" s="75">
        <v>776.20681881234793</v>
      </c>
      <c r="AU15" s="75">
        <v>1299.2692650178371</v>
      </c>
      <c r="AV15" s="77"/>
      <c r="AW15" s="38" t="s">
        <v>62</v>
      </c>
      <c r="AX15" s="38" t="s">
        <v>62</v>
      </c>
      <c r="AY15" s="38" t="s">
        <v>62</v>
      </c>
      <c r="AZ15" s="26" t="s">
        <v>138</v>
      </c>
      <c r="BA15" s="26" t="s">
        <v>1490</v>
      </c>
      <c r="BB15" s="77">
        <v>1</v>
      </c>
      <c r="BC15" s="42">
        <f t="shared" si="0"/>
        <v>2</v>
      </c>
      <c r="BD15" s="26"/>
      <c r="BE15" s="26"/>
      <c r="BF15" s="26"/>
      <c r="BG15" s="26"/>
      <c r="BH15" s="26"/>
      <c r="BI15" s="26"/>
      <c r="BJ15" s="26" t="s">
        <v>65</v>
      </c>
      <c r="BK15" s="37" t="s">
        <v>65</v>
      </c>
      <c r="BL15" s="37" t="s">
        <v>65</v>
      </c>
      <c r="BM15" s="37" t="s">
        <v>65</v>
      </c>
      <c r="BN15" s="26" t="s">
        <v>86</v>
      </c>
      <c r="BO15" s="38" t="s">
        <v>65</v>
      </c>
      <c r="BP15" s="38" t="s">
        <v>65</v>
      </c>
      <c r="BQ15" s="26" t="s">
        <v>143</v>
      </c>
      <c r="BR15" s="26"/>
      <c r="BS15" s="26" t="s">
        <v>65</v>
      </c>
      <c r="BT15" s="26" t="e">
        <v>#N/A</v>
      </c>
      <c r="BU15" s="26"/>
      <c r="BV15" s="26" t="s">
        <v>144</v>
      </c>
      <c r="BW15" s="26">
        <v>1</v>
      </c>
      <c r="BX15" s="26" t="s">
        <v>145</v>
      </c>
      <c r="BY15" s="216" t="s">
        <v>1220</v>
      </c>
      <c r="BZ15" s="6" t="s">
        <v>1225</v>
      </c>
      <c r="CA15" s="268" t="s">
        <v>1228</v>
      </c>
      <c r="CB15" s="29" t="s">
        <v>1258</v>
      </c>
      <c r="CC15" s="29" t="s">
        <v>1258</v>
      </c>
      <c r="CD15" s="37" t="s">
        <v>1357</v>
      </c>
      <c r="CE15" s="268" t="s">
        <v>1220</v>
      </c>
      <c r="CF15" s="29" t="s">
        <v>1528</v>
      </c>
      <c r="CG15" s="43"/>
    </row>
    <row r="16" spans="1:85 16382:16382" ht="260" hidden="1" x14ac:dyDescent="0.2">
      <c r="A16" s="571">
        <v>2</v>
      </c>
      <c r="B16" s="26">
        <v>1</v>
      </c>
      <c r="C16" s="371">
        <v>2</v>
      </c>
      <c r="D16" s="371" t="s">
        <v>146</v>
      </c>
      <c r="E16" s="51" t="s">
        <v>147</v>
      </c>
      <c r="F16" s="37" t="s">
        <v>148</v>
      </c>
      <c r="G16" s="29" t="s">
        <v>149</v>
      </c>
      <c r="H16" s="44" t="s">
        <v>1498</v>
      </c>
      <c r="I16" s="31" t="s">
        <v>54</v>
      </c>
      <c r="J16" s="32" t="s">
        <v>151</v>
      </c>
      <c r="K16" s="37" t="s">
        <v>152</v>
      </c>
      <c r="L16" s="37"/>
      <c r="M16" s="37" t="s">
        <v>153</v>
      </c>
      <c r="N16" s="33" t="s">
        <v>154</v>
      </c>
      <c r="O16" s="33" t="s">
        <v>155</v>
      </c>
      <c r="P16" s="337">
        <v>6.83</v>
      </c>
      <c r="Q16" s="81">
        <v>6.5</v>
      </c>
      <c r="R16" s="82">
        <v>5</v>
      </c>
      <c r="S16" s="82"/>
      <c r="T16" s="29" t="s">
        <v>65</v>
      </c>
      <c r="U16" s="37" t="s">
        <v>95</v>
      </c>
      <c r="V16" s="37" t="s">
        <v>63</v>
      </c>
      <c r="W16" s="29" t="s">
        <v>90</v>
      </c>
      <c r="X16" s="29"/>
      <c r="Y16" s="29"/>
      <c r="Z16" s="29"/>
      <c r="AA16" s="29"/>
      <c r="AB16" s="37" t="s">
        <v>65</v>
      </c>
      <c r="AC16" s="37" t="s">
        <v>65</v>
      </c>
      <c r="AD16" s="37" t="s">
        <v>54</v>
      </c>
      <c r="AE16" s="83"/>
      <c r="AF16" s="83"/>
      <c r="AG16" s="83"/>
      <c r="AH16" s="83"/>
      <c r="AI16" s="83"/>
      <c r="AJ16" s="83">
        <v>14.871860276340344</v>
      </c>
      <c r="AK16" s="83">
        <v>12.602482040304777</v>
      </c>
      <c r="AL16" s="83">
        <v>9.7504104364297675</v>
      </c>
      <c r="AM16" s="83">
        <v>11.71</v>
      </c>
      <c r="AN16" s="38">
        <v>9.1601540775304215</v>
      </c>
      <c r="AO16" s="83">
        <v>8.1547371896439049</v>
      </c>
      <c r="AP16" s="83">
        <v>6.7223171827328887</v>
      </c>
      <c r="AQ16" s="83">
        <v>7.5737290874775027</v>
      </c>
      <c r="AR16" s="83">
        <v>6.76</v>
      </c>
      <c r="AS16" s="83">
        <v>6.8211510437173137</v>
      </c>
      <c r="AT16" s="83">
        <v>6.83</v>
      </c>
      <c r="AU16" s="83"/>
      <c r="AV16" s="83"/>
      <c r="AW16" s="83" t="s">
        <v>65</v>
      </c>
      <c r="AX16" s="83" t="s">
        <v>62</v>
      </c>
      <c r="AY16" s="83" t="s">
        <v>62</v>
      </c>
      <c r="AZ16" s="83" t="s">
        <v>156</v>
      </c>
      <c r="BA16" s="324" t="s">
        <v>1450</v>
      </c>
      <c r="BB16" s="40"/>
      <c r="BC16" s="42">
        <f t="shared" si="0"/>
        <v>2</v>
      </c>
      <c r="BD16" s="84" t="s">
        <v>96</v>
      </c>
      <c r="BE16" s="84" t="s">
        <v>96</v>
      </c>
      <c r="BF16" s="84" t="s">
        <v>96</v>
      </c>
      <c r="BG16" s="84" t="s">
        <v>96</v>
      </c>
      <c r="BH16" s="84" t="s">
        <v>96</v>
      </c>
      <c r="BI16" s="26" t="s">
        <v>96</v>
      </c>
      <c r="BJ16" s="83" t="s">
        <v>65</v>
      </c>
      <c r="BK16" s="37" t="s">
        <v>65</v>
      </c>
      <c r="BL16" s="37" t="s">
        <v>65</v>
      </c>
      <c r="BM16" s="83" t="s">
        <v>62</v>
      </c>
      <c r="BN16" s="83" t="s">
        <v>86</v>
      </c>
      <c r="BO16" s="83" t="s">
        <v>65</v>
      </c>
      <c r="BP16" s="67"/>
      <c r="BQ16" s="26" t="s">
        <v>1089</v>
      </c>
      <c r="BR16" s="26"/>
      <c r="BS16" s="26" t="s">
        <v>65</v>
      </c>
      <c r="BT16" s="26" t="s">
        <v>1089</v>
      </c>
      <c r="BU16" s="26"/>
      <c r="BV16" s="26"/>
      <c r="BW16" s="26"/>
      <c r="BX16" s="26"/>
      <c r="BZ16" s="6" t="s">
        <v>1225</v>
      </c>
      <c r="CA16" s="268" t="s">
        <v>1228</v>
      </c>
      <c r="CB16" s="6"/>
      <c r="CC16" s="29" t="s">
        <v>1256</v>
      </c>
      <c r="CD16" s="37" t="s">
        <v>1362</v>
      </c>
      <c r="CF16" s="373" t="s">
        <v>1529</v>
      </c>
      <c r="CG16" s="43"/>
    </row>
    <row r="17" spans="1:85" ht="260" hidden="1" x14ac:dyDescent="0.2">
      <c r="A17" s="571"/>
      <c r="B17" s="26">
        <v>1</v>
      </c>
      <c r="C17" s="371">
        <v>2</v>
      </c>
      <c r="D17" s="371" t="s">
        <v>146</v>
      </c>
      <c r="E17" s="27" t="s">
        <v>157</v>
      </c>
      <c r="F17" s="37" t="s">
        <v>158</v>
      </c>
      <c r="G17" s="29" t="s">
        <v>159</v>
      </c>
      <c r="H17" s="44" t="s">
        <v>1498</v>
      </c>
      <c r="I17" s="31" t="s">
        <v>54</v>
      </c>
      <c r="J17" s="32" t="s">
        <v>161</v>
      </c>
      <c r="K17" s="37" t="s">
        <v>162</v>
      </c>
      <c r="L17" s="37"/>
      <c r="M17" s="37" t="s">
        <v>163</v>
      </c>
      <c r="N17" s="33" t="s">
        <v>58</v>
      </c>
      <c r="O17" s="33" t="s">
        <v>164</v>
      </c>
      <c r="P17" s="33" t="s">
        <v>165</v>
      </c>
      <c r="Q17" s="33" t="s">
        <v>166</v>
      </c>
      <c r="R17" s="85">
        <v>0.13900000000000001</v>
      </c>
      <c r="S17" s="85"/>
      <c r="T17" s="33" t="s">
        <v>62</v>
      </c>
      <c r="U17" s="33" t="s">
        <v>167</v>
      </c>
      <c r="V17" s="58" t="s">
        <v>63</v>
      </c>
      <c r="W17" s="29" t="s">
        <v>90</v>
      </c>
      <c r="X17" s="29"/>
      <c r="Y17" s="29"/>
      <c r="Z17" s="29"/>
      <c r="AA17" s="29"/>
      <c r="AB17" s="37" t="s">
        <v>68</v>
      </c>
      <c r="AC17" s="37" t="s">
        <v>68</v>
      </c>
      <c r="AD17" s="33" t="s">
        <v>118</v>
      </c>
      <c r="AE17" s="38"/>
      <c r="AF17" s="38"/>
      <c r="AG17" s="29"/>
      <c r="AH17" s="29"/>
      <c r="AI17" s="29"/>
      <c r="AJ17" s="29"/>
      <c r="AK17" s="29"/>
      <c r="AL17" s="29"/>
      <c r="AM17" s="29"/>
      <c r="AN17" s="29"/>
      <c r="AO17" s="29"/>
      <c r="AP17" s="29"/>
      <c r="AQ17" s="29"/>
      <c r="AR17" s="29"/>
      <c r="AS17" s="29"/>
      <c r="AT17" s="29"/>
      <c r="AU17" s="29"/>
      <c r="AV17" s="29"/>
      <c r="AW17" s="83" t="s">
        <v>65</v>
      </c>
      <c r="AX17" s="83" t="s">
        <v>62</v>
      </c>
      <c r="AY17" s="83" t="s">
        <v>65</v>
      </c>
      <c r="AZ17" s="83" t="s">
        <v>168</v>
      </c>
      <c r="BA17" s="83"/>
      <c r="BB17" s="40">
        <v>1</v>
      </c>
      <c r="BC17" s="42">
        <f t="shared" si="0"/>
        <v>2</v>
      </c>
      <c r="BD17" s="84" t="s">
        <v>96</v>
      </c>
      <c r="BE17" s="84" t="s">
        <v>96</v>
      </c>
      <c r="BF17" s="84" t="s">
        <v>96</v>
      </c>
      <c r="BG17" s="84" t="s">
        <v>96</v>
      </c>
      <c r="BH17" s="84" t="s">
        <v>96</v>
      </c>
      <c r="BI17" s="26" t="s">
        <v>96</v>
      </c>
      <c r="BJ17" s="83" t="s">
        <v>65</v>
      </c>
      <c r="BK17" s="83" t="s">
        <v>62</v>
      </c>
      <c r="BL17" s="83" t="s">
        <v>62</v>
      </c>
      <c r="BM17" s="83" t="s">
        <v>62</v>
      </c>
      <c r="BN17" s="83" t="s">
        <v>62</v>
      </c>
      <c r="BO17" s="83" t="s">
        <v>62</v>
      </c>
      <c r="BP17" s="67"/>
      <c r="BQ17" s="26" t="s">
        <v>1090</v>
      </c>
      <c r="BR17" s="26" t="s">
        <v>55</v>
      </c>
      <c r="BS17" s="26" t="s">
        <v>62</v>
      </c>
      <c r="BT17" s="26" t="e">
        <v>#N/A</v>
      </c>
      <c r="BU17" s="26"/>
      <c r="BV17" s="26"/>
      <c r="BW17" s="26">
        <v>1</v>
      </c>
      <c r="BX17" s="26"/>
      <c r="BY17" s="37" t="s">
        <v>1220</v>
      </c>
      <c r="BZ17" s="6" t="s">
        <v>1225</v>
      </c>
      <c r="CA17" s="268" t="s">
        <v>1228</v>
      </c>
      <c r="CB17" s="6"/>
      <c r="CC17" s="29" t="s">
        <v>1256</v>
      </c>
      <c r="CD17" s="107" t="s">
        <v>1256</v>
      </c>
      <c r="CF17" s="373" t="s">
        <v>1529</v>
      </c>
      <c r="CG17" s="43"/>
    </row>
    <row r="18" spans="1:85" ht="260" hidden="1" x14ac:dyDescent="0.2">
      <c r="A18" s="571"/>
      <c r="B18" s="26">
        <v>1</v>
      </c>
      <c r="C18" s="371">
        <v>2</v>
      </c>
      <c r="D18" s="371" t="s">
        <v>146</v>
      </c>
      <c r="E18" s="27" t="s">
        <v>157</v>
      </c>
      <c r="F18" s="37" t="s">
        <v>158</v>
      </c>
      <c r="G18" s="29" t="s">
        <v>159</v>
      </c>
      <c r="H18" s="44" t="s">
        <v>1498</v>
      </c>
      <c r="I18" s="31" t="s">
        <v>54</v>
      </c>
      <c r="J18" s="32" t="s">
        <v>170</v>
      </c>
      <c r="K18" s="37" t="s">
        <v>171</v>
      </c>
      <c r="L18" s="37"/>
      <c r="M18" s="37" t="s">
        <v>172</v>
      </c>
      <c r="N18" s="33" t="s">
        <v>58</v>
      </c>
      <c r="O18" s="37" t="s">
        <v>173</v>
      </c>
      <c r="P18" s="59">
        <v>0.36099999999999999</v>
      </c>
      <c r="Q18" s="86" t="s">
        <v>174</v>
      </c>
      <c r="R18" s="86">
        <v>0.51</v>
      </c>
      <c r="S18" s="86" t="s">
        <v>1434</v>
      </c>
      <c r="T18" s="39" t="s">
        <v>62</v>
      </c>
      <c r="U18" s="37" t="s">
        <v>95</v>
      </c>
      <c r="V18" s="37" t="s">
        <v>63</v>
      </c>
      <c r="W18" s="29" t="s">
        <v>90</v>
      </c>
      <c r="X18" s="29"/>
      <c r="Y18" s="29"/>
      <c r="Z18" s="29"/>
      <c r="AA18" s="29"/>
      <c r="AB18" s="37" t="s">
        <v>65</v>
      </c>
      <c r="AC18" s="37" t="s">
        <v>65</v>
      </c>
      <c r="AD18" s="37" t="s">
        <v>54</v>
      </c>
      <c r="AE18" s="39">
        <v>0.26</v>
      </c>
      <c r="AF18" s="37" t="s">
        <v>96</v>
      </c>
      <c r="AG18" s="37" t="s">
        <v>96</v>
      </c>
      <c r="AH18" s="37" t="s">
        <v>96</v>
      </c>
      <c r="AI18" s="37" t="s">
        <v>96</v>
      </c>
      <c r="AJ18" s="39">
        <v>0.46899999999999997</v>
      </c>
      <c r="AK18" s="37" t="s">
        <v>96</v>
      </c>
      <c r="AL18" s="37" t="s">
        <v>96</v>
      </c>
      <c r="AM18" s="37" t="s">
        <v>96</v>
      </c>
      <c r="AN18" s="37" t="s">
        <v>96</v>
      </c>
      <c r="AO18" s="39">
        <v>0.42799999999999999</v>
      </c>
      <c r="AP18" s="37" t="s">
        <v>96</v>
      </c>
      <c r="AQ18" s="37" t="s">
        <v>96</v>
      </c>
      <c r="AR18" s="37" t="s">
        <v>96</v>
      </c>
      <c r="AS18" s="37" t="s">
        <v>96</v>
      </c>
      <c r="AT18" s="29">
        <v>0.36099999999999999</v>
      </c>
      <c r="AU18" s="37" t="s">
        <v>96</v>
      </c>
      <c r="AV18" s="37"/>
      <c r="AW18" s="83" t="s">
        <v>65</v>
      </c>
      <c r="AX18" s="83" t="s">
        <v>62</v>
      </c>
      <c r="AY18" s="83" t="s">
        <v>62</v>
      </c>
      <c r="AZ18" s="83" t="s">
        <v>175</v>
      </c>
      <c r="BA18" s="83"/>
      <c r="BB18" s="40"/>
      <c r="BC18" s="42">
        <f t="shared" si="0"/>
        <v>2</v>
      </c>
      <c r="BD18" s="26" t="s">
        <v>96</v>
      </c>
      <c r="BE18" s="26" t="s">
        <v>96</v>
      </c>
      <c r="BF18" s="26" t="s">
        <v>96</v>
      </c>
      <c r="BG18" s="26" t="s">
        <v>96</v>
      </c>
      <c r="BH18" s="26" t="s">
        <v>96</v>
      </c>
      <c r="BI18" s="26" t="s">
        <v>96</v>
      </c>
      <c r="BJ18" s="83" t="s">
        <v>65</v>
      </c>
      <c r="BK18" s="37" t="s">
        <v>65</v>
      </c>
      <c r="BL18" s="37" t="s">
        <v>65</v>
      </c>
      <c r="BM18" s="37" t="s">
        <v>65</v>
      </c>
      <c r="BN18" s="26" t="s">
        <v>86</v>
      </c>
      <c r="BO18" s="37" t="s">
        <v>65</v>
      </c>
      <c r="BP18" s="38" t="s">
        <v>65</v>
      </c>
      <c r="BQ18" s="26" t="s">
        <v>1091</v>
      </c>
      <c r="BR18" s="26"/>
      <c r="BS18" s="26" t="s">
        <v>65</v>
      </c>
      <c r="BT18" s="26" t="s">
        <v>1091</v>
      </c>
      <c r="BU18" s="26"/>
      <c r="BV18" s="26"/>
      <c r="BW18" s="26"/>
      <c r="BX18" s="26"/>
      <c r="BZ18" s="6" t="s">
        <v>1230</v>
      </c>
      <c r="CA18" s="268" t="s">
        <v>1228</v>
      </c>
      <c r="CB18" s="6"/>
      <c r="CC18" s="29" t="s">
        <v>1256</v>
      </c>
      <c r="CD18" s="112" t="s">
        <v>1256</v>
      </c>
      <c r="CF18" s="373" t="s">
        <v>1529</v>
      </c>
      <c r="CG18" s="43"/>
    </row>
    <row r="19" spans="1:85" ht="272" hidden="1" x14ac:dyDescent="0.2">
      <c r="A19" s="571"/>
      <c r="B19" s="26">
        <v>1</v>
      </c>
      <c r="C19" s="371">
        <v>2</v>
      </c>
      <c r="D19" s="371" t="s">
        <v>146</v>
      </c>
      <c r="E19" s="51" t="s">
        <v>147</v>
      </c>
      <c r="F19" s="37" t="s">
        <v>148</v>
      </c>
      <c r="G19" s="29" t="s">
        <v>149</v>
      </c>
      <c r="H19" s="44" t="s">
        <v>1462</v>
      </c>
      <c r="I19" s="31" t="s">
        <v>54</v>
      </c>
      <c r="J19" s="32" t="s">
        <v>55</v>
      </c>
      <c r="K19" s="37" t="s">
        <v>176</v>
      </c>
      <c r="L19" s="37"/>
      <c r="M19" s="33" t="s">
        <v>177</v>
      </c>
      <c r="N19" s="33" t="s">
        <v>58</v>
      </c>
      <c r="O19" s="37" t="s">
        <v>173</v>
      </c>
      <c r="P19" s="86">
        <v>0.108</v>
      </c>
      <c r="Q19" s="85" t="s">
        <v>178</v>
      </c>
      <c r="R19" s="87">
        <v>0.05</v>
      </c>
      <c r="S19" s="87" t="s">
        <v>1434</v>
      </c>
      <c r="T19" s="39" t="s">
        <v>62</v>
      </c>
      <c r="U19" s="37" t="s">
        <v>95</v>
      </c>
      <c r="V19" s="37" t="s">
        <v>63</v>
      </c>
      <c r="W19" s="29" t="s">
        <v>90</v>
      </c>
      <c r="X19" s="29"/>
      <c r="Y19" s="29"/>
      <c r="Z19" s="29"/>
      <c r="AA19" s="29"/>
      <c r="AB19" s="37" t="s">
        <v>65</v>
      </c>
      <c r="AC19" s="37" t="s">
        <v>65</v>
      </c>
      <c r="AD19" s="37" t="s">
        <v>54</v>
      </c>
      <c r="AE19" s="29">
        <v>0.17899999999999999</v>
      </c>
      <c r="AF19" s="37" t="s">
        <v>96</v>
      </c>
      <c r="AG19" s="37" t="s">
        <v>96</v>
      </c>
      <c r="AH19" s="37" t="s">
        <v>96</v>
      </c>
      <c r="AI19" s="37" t="s">
        <v>96</v>
      </c>
      <c r="AJ19" s="62">
        <v>0.16</v>
      </c>
      <c r="AK19" s="37" t="s">
        <v>96</v>
      </c>
      <c r="AL19" s="37" t="s">
        <v>96</v>
      </c>
      <c r="AM19" s="37" t="s">
        <v>96</v>
      </c>
      <c r="AN19" s="37" t="s">
        <v>96</v>
      </c>
      <c r="AO19" s="45">
        <v>0.13200000000000001</v>
      </c>
      <c r="AP19" s="37" t="s">
        <v>96</v>
      </c>
      <c r="AQ19" s="37" t="s">
        <v>96</v>
      </c>
      <c r="AR19" s="37" t="s">
        <v>96</v>
      </c>
      <c r="AS19" s="37" t="s">
        <v>96</v>
      </c>
      <c r="AT19" s="86">
        <v>0.108</v>
      </c>
      <c r="AU19" s="37" t="s">
        <v>96</v>
      </c>
      <c r="AV19" s="37"/>
      <c r="AW19" s="83" t="s">
        <v>65</v>
      </c>
      <c r="AX19" s="83" t="s">
        <v>62</v>
      </c>
      <c r="AY19" s="83" t="s">
        <v>65</v>
      </c>
      <c r="AZ19" s="40" t="s">
        <v>179</v>
      </c>
      <c r="BA19" s="40"/>
      <c r="BB19" s="43"/>
      <c r="BC19" s="42">
        <f t="shared" si="0"/>
        <v>2</v>
      </c>
      <c r="BD19" s="84" t="s">
        <v>96</v>
      </c>
      <c r="BE19" s="84" t="s">
        <v>96</v>
      </c>
      <c r="BF19" s="84" t="s">
        <v>96</v>
      </c>
      <c r="BG19" s="84" t="s">
        <v>96</v>
      </c>
      <c r="BH19" s="84" t="s">
        <v>96</v>
      </c>
      <c r="BI19" s="26" t="s">
        <v>96</v>
      </c>
      <c r="BJ19" s="83" t="s">
        <v>65</v>
      </c>
      <c r="BK19" s="37" t="s">
        <v>65</v>
      </c>
      <c r="BL19" s="37" t="s">
        <v>65</v>
      </c>
      <c r="BM19" s="37" t="s">
        <v>65</v>
      </c>
      <c r="BN19" s="26" t="s">
        <v>86</v>
      </c>
      <c r="BO19" s="83" t="s">
        <v>65</v>
      </c>
      <c r="BP19" s="38"/>
      <c r="BQ19" s="26" t="s">
        <v>1092</v>
      </c>
      <c r="BR19" s="26"/>
      <c r="BS19" s="26" t="s">
        <v>65</v>
      </c>
      <c r="BT19" s="26" t="s">
        <v>1092</v>
      </c>
      <c r="BU19" s="26"/>
      <c r="BV19" s="26"/>
      <c r="BW19" s="26"/>
      <c r="BX19" s="26"/>
      <c r="BZ19" s="6" t="s">
        <v>1225</v>
      </c>
      <c r="CA19" s="268" t="s">
        <v>1227</v>
      </c>
      <c r="CB19" s="6"/>
      <c r="CC19" s="29" t="s">
        <v>1256</v>
      </c>
      <c r="CD19" s="112" t="s">
        <v>1256</v>
      </c>
      <c r="CF19" s="373" t="s">
        <v>1529</v>
      </c>
      <c r="CG19" s="43"/>
    </row>
    <row r="20" spans="1:85" s="91" customFormat="1" ht="260" hidden="1" x14ac:dyDescent="0.2">
      <c r="A20" s="571"/>
      <c r="B20" s="26">
        <v>1</v>
      </c>
      <c r="C20" s="371">
        <v>2</v>
      </c>
      <c r="D20" s="371" t="s">
        <v>146</v>
      </c>
      <c r="E20" s="51" t="s">
        <v>147</v>
      </c>
      <c r="F20" s="37" t="s">
        <v>148</v>
      </c>
      <c r="G20" s="29" t="s">
        <v>149</v>
      </c>
      <c r="H20" s="44" t="s">
        <v>1498</v>
      </c>
      <c r="I20" s="31" t="s">
        <v>54</v>
      </c>
      <c r="J20" s="32" t="s">
        <v>55</v>
      </c>
      <c r="K20" s="37" t="s">
        <v>180</v>
      </c>
      <c r="L20" s="88"/>
      <c r="M20" s="88" t="s">
        <v>181</v>
      </c>
      <c r="N20" s="33" t="s">
        <v>58</v>
      </c>
      <c r="O20" s="37" t="s">
        <v>173</v>
      </c>
      <c r="P20" s="86">
        <v>2.3E-2</v>
      </c>
      <c r="Q20" s="86" t="s">
        <v>182</v>
      </c>
      <c r="R20" s="86">
        <v>8.9999999999999993E-3</v>
      </c>
      <c r="S20" s="86"/>
      <c r="T20" s="31" t="s">
        <v>62</v>
      </c>
      <c r="U20" s="37" t="s">
        <v>167</v>
      </c>
      <c r="V20" s="37" t="s">
        <v>63</v>
      </c>
      <c r="W20" s="29" t="s">
        <v>90</v>
      </c>
      <c r="X20" s="29"/>
      <c r="Y20" s="29"/>
      <c r="Z20" s="29"/>
      <c r="AA20" s="29"/>
      <c r="AB20" s="37" t="s">
        <v>65</v>
      </c>
      <c r="AC20" s="37" t="s">
        <v>65</v>
      </c>
      <c r="AD20" s="37" t="s">
        <v>54</v>
      </c>
      <c r="AE20" s="45">
        <v>8.0000000000000002E-3</v>
      </c>
      <c r="AF20" s="37" t="s">
        <v>96</v>
      </c>
      <c r="AG20" s="37" t="s">
        <v>96</v>
      </c>
      <c r="AH20" s="37" t="s">
        <v>96</v>
      </c>
      <c r="AI20" s="37" t="s">
        <v>96</v>
      </c>
      <c r="AJ20" s="45">
        <v>1.2E-2</v>
      </c>
      <c r="AK20" s="37" t="s">
        <v>96</v>
      </c>
      <c r="AL20" s="37" t="s">
        <v>96</v>
      </c>
      <c r="AM20" s="37" t="s">
        <v>96</v>
      </c>
      <c r="AN20" s="37" t="s">
        <v>96</v>
      </c>
      <c r="AO20" s="45">
        <v>8.9999999999999993E-3</v>
      </c>
      <c r="AP20" s="37" t="s">
        <v>96</v>
      </c>
      <c r="AQ20" s="37" t="s">
        <v>96</v>
      </c>
      <c r="AR20" s="37" t="s">
        <v>96</v>
      </c>
      <c r="AS20" s="37" t="s">
        <v>96</v>
      </c>
      <c r="AT20" s="29">
        <v>2.3E-2</v>
      </c>
      <c r="AU20" s="37" t="s">
        <v>96</v>
      </c>
      <c r="AV20" s="37"/>
      <c r="AW20" s="83" t="s">
        <v>65</v>
      </c>
      <c r="AX20" s="83" t="s">
        <v>62</v>
      </c>
      <c r="AY20" s="83" t="s">
        <v>65</v>
      </c>
      <c r="AZ20" s="83" t="s">
        <v>183</v>
      </c>
      <c r="BA20" s="83"/>
      <c r="BB20" s="89"/>
      <c r="BC20" s="42">
        <f t="shared" si="0"/>
        <v>2</v>
      </c>
      <c r="BD20" s="84" t="s">
        <v>96</v>
      </c>
      <c r="BE20" s="84" t="s">
        <v>96</v>
      </c>
      <c r="BF20" s="84" t="s">
        <v>96</v>
      </c>
      <c r="BG20" s="84" t="s">
        <v>96</v>
      </c>
      <c r="BH20" s="84" t="s">
        <v>96</v>
      </c>
      <c r="BI20" s="26" t="s">
        <v>184</v>
      </c>
      <c r="BJ20" s="83" t="s">
        <v>65</v>
      </c>
      <c r="BK20" s="37" t="s">
        <v>65</v>
      </c>
      <c r="BL20" s="37" t="s">
        <v>65</v>
      </c>
      <c r="BM20" s="37" t="s">
        <v>65</v>
      </c>
      <c r="BN20" s="26" t="s">
        <v>86</v>
      </c>
      <c r="BO20" s="83" t="s">
        <v>65</v>
      </c>
      <c r="BP20" s="90"/>
      <c r="BQ20" s="26" t="s">
        <v>1093</v>
      </c>
      <c r="BR20" s="26"/>
      <c r="BS20" s="26" t="s">
        <v>62</v>
      </c>
      <c r="BT20" s="26" t="e">
        <v>#N/A</v>
      </c>
      <c r="BU20" s="37"/>
      <c r="BV20" s="37" t="s">
        <v>185</v>
      </c>
      <c r="BW20" s="37">
        <v>1</v>
      </c>
      <c r="BX20" s="37"/>
      <c r="BY20" s="37" t="s">
        <v>1220</v>
      </c>
      <c r="BZ20" s="6" t="s">
        <v>1225</v>
      </c>
      <c r="CA20" s="268" t="s">
        <v>1227</v>
      </c>
      <c r="CC20" s="29" t="s">
        <v>1256</v>
      </c>
      <c r="CD20" s="37" t="s">
        <v>1405</v>
      </c>
      <c r="CE20" s="275" t="s">
        <v>96</v>
      </c>
      <c r="CF20" s="373" t="s">
        <v>1529</v>
      </c>
      <c r="CG20" s="89"/>
    </row>
    <row r="21" spans="1:85" ht="78" hidden="1" x14ac:dyDescent="0.2">
      <c r="A21" s="580">
        <v>3</v>
      </c>
      <c r="B21" s="84">
        <v>1</v>
      </c>
      <c r="C21" s="371">
        <v>3</v>
      </c>
      <c r="D21" s="371" t="s">
        <v>186</v>
      </c>
      <c r="E21" s="27" t="s">
        <v>187</v>
      </c>
      <c r="F21" s="37" t="s">
        <v>188</v>
      </c>
      <c r="G21" s="29" t="s">
        <v>149</v>
      </c>
      <c r="H21" s="30" t="s">
        <v>189</v>
      </c>
      <c r="I21" s="31" t="s">
        <v>54</v>
      </c>
      <c r="J21" s="32" t="s">
        <v>190</v>
      </c>
      <c r="K21" s="37" t="s">
        <v>1471</v>
      </c>
      <c r="L21" s="37"/>
      <c r="M21" s="37" t="s">
        <v>192</v>
      </c>
      <c r="N21" s="92" t="s">
        <v>193</v>
      </c>
      <c r="O21" s="37" t="s">
        <v>155</v>
      </c>
      <c r="P21" s="38">
        <v>53.7</v>
      </c>
      <c r="Q21" s="38">
        <v>51</v>
      </c>
      <c r="R21" s="38">
        <v>32</v>
      </c>
      <c r="S21" s="38"/>
      <c r="T21" s="29" t="s">
        <v>65</v>
      </c>
      <c r="U21" s="37" t="s">
        <v>95</v>
      </c>
      <c r="V21" s="53" t="s">
        <v>63</v>
      </c>
      <c r="W21" s="29" t="s">
        <v>90</v>
      </c>
      <c r="X21" s="29"/>
      <c r="Y21" s="54"/>
      <c r="Z21" s="54"/>
      <c r="AA21" s="54"/>
      <c r="AB21" s="53" t="s">
        <v>65</v>
      </c>
      <c r="AC21" s="53" t="s">
        <v>65</v>
      </c>
      <c r="AD21" s="53" t="s">
        <v>54</v>
      </c>
      <c r="AE21" s="30">
        <v>101.88168972177134</v>
      </c>
      <c r="AF21" s="30">
        <v>95.952197857573807</v>
      </c>
      <c r="AG21" s="30">
        <v>82.946085044720931</v>
      </c>
      <c r="AH21" s="30">
        <v>74.996271292327862</v>
      </c>
      <c r="AI21" s="30">
        <v>76.614682083642762</v>
      </c>
      <c r="AJ21" s="30">
        <v>70.142006311391611</v>
      </c>
      <c r="AK21" s="30">
        <v>71.383581776191477</v>
      </c>
      <c r="AL21" s="30">
        <v>72.047633214099903</v>
      </c>
      <c r="AM21" s="30">
        <v>60.66</v>
      </c>
      <c r="AN21" s="30">
        <v>67.307348790682724</v>
      </c>
      <c r="AO21" s="30">
        <v>71.643852147864365</v>
      </c>
      <c r="AP21" s="30">
        <v>68.67</v>
      </c>
      <c r="AQ21" s="30">
        <v>65.894937466295332</v>
      </c>
      <c r="AR21" s="30">
        <v>55.249038074783513</v>
      </c>
      <c r="AS21" s="30">
        <v>53.651195495092935</v>
      </c>
      <c r="AT21" s="38">
        <v>53.7</v>
      </c>
      <c r="AU21" s="38" t="s">
        <v>1456</v>
      </c>
      <c r="AV21" s="53"/>
      <c r="AW21" s="53" t="s">
        <v>65</v>
      </c>
      <c r="AX21" s="53" t="s">
        <v>65</v>
      </c>
      <c r="AY21" s="83" t="s">
        <v>65</v>
      </c>
      <c r="AZ21" s="53"/>
      <c r="BA21" s="324" t="s">
        <v>1438</v>
      </c>
      <c r="BB21" s="40"/>
      <c r="BC21" s="42">
        <f t="shared" si="0"/>
        <v>2</v>
      </c>
      <c r="BD21" s="26"/>
      <c r="BE21" s="26"/>
      <c r="BF21" s="26"/>
      <c r="BG21" s="26"/>
      <c r="BH21" s="26"/>
      <c r="BI21" s="26"/>
      <c r="BJ21" s="37" t="s">
        <v>65</v>
      </c>
      <c r="BK21" s="37" t="s">
        <v>65</v>
      </c>
      <c r="BL21" s="37" t="s">
        <v>65</v>
      </c>
      <c r="BM21" s="37" t="s">
        <v>65</v>
      </c>
      <c r="BN21" s="26" t="s">
        <v>86</v>
      </c>
      <c r="BO21" s="37" t="s">
        <v>65</v>
      </c>
      <c r="BP21" s="38" t="s">
        <v>65</v>
      </c>
      <c r="BQ21" s="26" t="s">
        <v>190</v>
      </c>
      <c r="BR21" s="26"/>
      <c r="BS21" s="26" t="s">
        <v>65</v>
      </c>
      <c r="BT21" s="26" t="s">
        <v>190</v>
      </c>
      <c r="BU21" s="26"/>
      <c r="BV21" s="26"/>
      <c r="BW21" s="26"/>
      <c r="BX21" s="26"/>
      <c r="BZ21" s="6" t="s">
        <v>1225</v>
      </c>
      <c r="CA21" s="268" t="s">
        <v>1227</v>
      </c>
      <c r="CB21" s="268" t="s">
        <v>1248</v>
      </c>
      <c r="CC21" s="29" t="s">
        <v>1256</v>
      </c>
      <c r="CD21" s="37" t="s">
        <v>1363</v>
      </c>
      <c r="CF21" s="373" t="s">
        <v>1529</v>
      </c>
      <c r="CG21" s="43"/>
    </row>
    <row r="22" spans="1:85" ht="78" hidden="1" x14ac:dyDescent="0.2">
      <c r="A22" s="580"/>
      <c r="B22" s="84">
        <v>1</v>
      </c>
      <c r="C22" s="371">
        <v>3</v>
      </c>
      <c r="D22" s="371" t="s">
        <v>186</v>
      </c>
      <c r="E22" s="27" t="s">
        <v>187</v>
      </c>
      <c r="F22" s="37" t="s">
        <v>188</v>
      </c>
      <c r="G22" s="29" t="s">
        <v>149</v>
      </c>
      <c r="H22" s="30" t="s">
        <v>189</v>
      </c>
      <c r="I22" s="31" t="s">
        <v>54</v>
      </c>
      <c r="J22" s="32" t="s">
        <v>194</v>
      </c>
      <c r="K22" s="37" t="s">
        <v>195</v>
      </c>
      <c r="L22" s="37"/>
      <c r="M22" s="37" t="s">
        <v>196</v>
      </c>
      <c r="N22" s="37" t="s">
        <v>58</v>
      </c>
      <c r="O22" s="37" t="s">
        <v>155</v>
      </c>
      <c r="P22" s="39">
        <v>0.99</v>
      </c>
      <c r="Q22" s="39">
        <v>0.99</v>
      </c>
      <c r="R22" s="39">
        <v>0.99</v>
      </c>
      <c r="S22" s="39"/>
      <c r="T22" s="52" t="s">
        <v>62</v>
      </c>
      <c r="U22" s="37" t="s">
        <v>95</v>
      </c>
      <c r="V22" s="93" t="s">
        <v>63</v>
      </c>
      <c r="W22" s="29" t="s">
        <v>90</v>
      </c>
      <c r="X22" s="29"/>
      <c r="Y22" s="54"/>
      <c r="Z22" s="54"/>
      <c r="AA22" s="54"/>
      <c r="AB22" s="53" t="s">
        <v>65</v>
      </c>
      <c r="AC22" s="53" t="s">
        <v>65</v>
      </c>
      <c r="AD22" s="53" t="s">
        <v>54</v>
      </c>
      <c r="AE22" s="45">
        <v>0.93523256140425948</v>
      </c>
      <c r="AF22" s="45">
        <v>0.93607313539706594</v>
      </c>
      <c r="AG22" s="45">
        <v>0.94853467785830925</v>
      </c>
      <c r="AH22" s="45">
        <v>0.95299355707008215</v>
      </c>
      <c r="AI22" s="45">
        <v>0.95868381508979927</v>
      </c>
      <c r="AJ22" s="45">
        <v>0.96595187360034951</v>
      </c>
      <c r="AK22" s="45">
        <v>0.97276759305725724</v>
      </c>
      <c r="AL22" s="45">
        <v>0.97861646933992541</v>
      </c>
      <c r="AM22" s="45">
        <v>0.9814564905779114</v>
      </c>
      <c r="AN22" s="45">
        <v>0.98440841462438389</v>
      </c>
      <c r="AO22" s="45">
        <v>0.98667766675833413</v>
      </c>
      <c r="AP22" s="45">
        <v>0.9889</v>
      </c>
      <c r="AQ22" s="45">
        <v>0.98760000000000003</v>
      </c>
      <c r="AR22" s="45">
        <v>0.98709999999999998</v>
      </c>
      <c r="AS22" s="45">
        <v>0.98884218833608895</v>
      </c>
      <c r="AT22" s="45">
        <v>0.99004543783278298</v>
      </c>
      <c r="AU22" s="37"/>
      <c r="AV22" s="53"/>
      <c r="AW22" s="53" t="s">
        <v>65</v>
      </c>
      <c r="AX22" s="53" t="s">
        <v>65</v>
      </c>
      <c r="AY22" s="53" t="s">
        <v>67</v>
      </c>
      <c r="AZ22" s="53"/>
      <c r="BA22" s="53"/>
      <c r="BB22" s="40"/>
      <c r="BC22" s="42">
        <f t="shared" si="0"/>
        <v>2</v>
      </c>
      <c r="BD22" s="26"/>
      <c r="BE22" s="26"/>
      <c r="BF22" s="26"/>
      <c r="BG22" s="26"/>
      <c r="BH22" s="26"/>
      <c r="BI22" s="26"/>
      <c r="BJ22" s="37" t="s">
        <v>65</v>
      </c>
      <c r="BK22" s="37" t="s">
        <v>65</v>
      </c>
      <c r="BL22" s="37" t="s">
        <v>65</v>
      </c>
      <c r="BM22" s="37" t="s">
        <v>65</v>
      </c>
      <c r="BN22" s="26" t="s">
        <v>86</v>
      </c>
      <c r="BO22" s="37" t="s">
        <v>65</v>
      </c>
      <c r="BP22" s="38" t="s">
        <v>65</v>
      </c>
      <c r="BQ22" s="26" t="s">
        <v>194</v>
      </c>
      <c r="BR22" s="26"/>
      <c r="BS22" s="26" t="s">
        <v>65</v>
      </c>
      <c r="BT22" s="26" t="s">
        <v>194</v>
      </c>
      <c r="BU22" s="26"/>
      <c r="BV22" s="26"/>
      <c r="BW22" s="26"/>
      <c r="BX22" s="26"/>
      <c r="BZ22" s="6" t="s">
        <v>1225</v>
      </c>
      <c r="CA22" s="268" t="s">
        <v>1227</v>
      </c>
      <c r="CB22" s="6"/>
      <c r="CC22" s="29" t="s">
        <v>1256</v>
      </c>
      <c r="CD22" s="37" t="s">
        <v>1363</v>
      </c>
      <c r="CF22" s="373" t="s">
        <v>1529</v>
      </c>
      <c r="CG22" s="43"/>
    </row>
    <row r="23" spans="1:85" ht="78" hidden="1" x14ac:dyDescent="0.2">
      <c r="A23" s="580"/>
      <c r="B23" s="84">
        <v>1</v>
      </c>
      <c r="C23" s="371">
        <v>3</v>
      </c>
      <c r="D23" s="371" t="s">
        <v>186</v>
      </c>
      <c r="E23" s="27" t="s">
        <v>187</v>
      </c>
      <c r="F23" s="37" t="s">
        <v>188</v>
      </c>
      <c r="G23" s="29" t="s">
        <v>149</v>
      </c>
      <c r="H23" s="30" t="s">
        <v>189</v>
      </c>
      <c r="I23" s="31" t="s">
        <v>54</v>
      </c>
      <c r="J23" s="32" t="s">
        <v>197</v>
      </c>
      <c r="K23" s="37" t="s">
        <v>198</v>
      </c>
      <c r="L23" s="37"/>
      <c r="M23" s="37" t="s">
        <v>199</v>
      </c>
      <c r="N23" s="37" t="s">
        <v>58</v>
      </c>
      <c r="O23" s="37" t="s">
        <v>155</v>
      </c>
      <c r="P23" s="39">
        <v>0.88400000000000001</v>
      </c>
      <c r="Q23" s="39">
        <v>0.89</v>
      </c>
      <c r="R23" s="39">
        <v>0.93</v>
      </c>
      <c r="S23" s="39"/>
      <c r="T23" s="52" t="s">
        <v>62</v>
      </c>
      <c r="U23" s="37" t="s">
        <v>95</v>
      </c>
      <c r="V23" s="53" t="s">
        <v>63</v>
      </c>
      <c r="W23" s="29" t="s">
        <v>90</v>
      </c>
      <c r="X23" s="29"/>
      <c r="Y23" s="54"/>
      <c r="Z23" s="54"/>
      <c r="AA23" s="54"/>
      <c r="AB23" s="53" t="s">
        <v>65</v>
      </c>
      <c r="AC23" s="53" t="s">
        <v>65</v>
      </c>
      <c r="AD23" s="53" t="s">
        <v>54</v>
      </c>
      <c r="AE23" s="45">
        <v>0.72639386142421547</v>
      </c>
      <c r="AF23" s="45">
        <v>0.74374486477781987</v>
      </c>
      <c r="AG23" s="45">
        <v>0.7623250821672144</v>
      </c>
      <c r="AH23" s="45">
        <v>0.77528025432033842</v>
      </c>
      <c r="AI23" s="45">
        <v>0.83563970978587865</v>
      </c>
      <c r="AJ23" s="45">
        <v>0.80954797179533755</v>
      </c>
      <c r="AK23" s="45">
        <v>0.81832172508605427</v>
      </c>
      <c r="AL23" s="45">
        <v>0.82825151812417053</v>
      </c>
      <c r="AM23" s="45">
        <v>0.83591478335972358</v>
      </c>
      <c r="AN23" s="45">
        <v>0.83807125659885584</v>
      </c>
      <c r="AO23" s="45">
        <v>0.85544754044949045</v>
      </c>
      <c r="AP23" s="45">
        <v>0.84439999999999993</v>
      </c>
      <c r="AQ23" s="45">
        <v>0.8479000000000001</v>
      </c>
      <c r="AR23" s="45">
        <v>0.8649</v>
      </c>
      <c r="AS23" s="45">
        <v>0.87924060611237698</v>
      </c>
      <c r="AT23" s="45">
        <v>0.88417992122341804</v>
      </c>
      <c r="AU23" s="83"/>
      <c r="AV23" s="94"/>
      <c r="AW23" s="53" t="s">
        <v>65</v>
      </c>
      <c r="AX23" s="53" t="s">
        <v>65</v>
      </c>
      <c r="AY23" s="53" t="s">
        <v>62</v>
      </c>
      <c r="AZ23" s="53"/>
      <c r="BA23" s="53"/>
      <c r="BB23" s="40"/>
      <c r="BC23" s="42">
        <f t="shared" si="0"/>
        <v>2</v>
      </c>
      <c r="BD23" s="26"/>
      <c r="BE23" s="26"/>
      <c r="BF23" s="26"/>
      <c r="BG23" s="26"/>
      <c r="BH23" s="26"/>
      <c r="BI23" s="26"/>
      <c r="BJ23" s="37" t="s">
        <v>65</v>
      </c>
      <c r="BK23" s="37" t="s">
        <v>65</v>
      </c>
      <c r="BL23" s="37" t="s">
        <v>65</v>
      </c>
      <c r="BM23" s="37" t="s">
        <v>65</v>
      </c>
      <c r="BN23" s="26" t="s">
        <v>86</v>
      </c>
      <c r="BO23" s="83" t="s">
        <v>65</v>
      </c>
      <c r="BP23" s="38" t="s">
        <v>65</v>
      </c>
      <c r="BQ23" s="26" t="s">
        <v>1094</v>
      </c>
      <c r="BR23" s="26"/>
      <c r="BS23" s="26" t="s">
        <v>65</v>
      </c>
      <c r="BT23" s="26" t="s">
        <v>1094</v>
      </c>
      <c r="BU23" s="26"/>
      <c r="BV23" s="26"/>
      <c r="BW23" s="26"/>
      <c r="BX23" s="26"/>
      <c r="BZ23" s="6" t="s">
        <v>1230</v>
      </c>
      <c r="CA23" s="268" t="s">
        <v>1228</v>
      </c>
      <c r="CB23" s="6"/>
      <c r="CC23" s="29" t="s">
        <v>1256</v>
      </c>
      <c r="CD23" s="37" t="s">
        <v>1364</v>
      </c>
      <c r="CF23" s="373" t="s">
        <v>1529</v>
      </c>
      <c r="CG23" s="43"/>
    </row>
    <row r="24" spans="1:85" ht="78" hidden="1" x14ac:dyDescent="0.2">
      <c r="A24" s="580"/>
      <c r="B24" s="84">
        <v>1</v>
      </c>
      <c r="C24" s="371">
        <v>3</v>
      </c>
      <c r="D24" s="371" t="s">
        <v>186</v>
      </c>
      <c r="E24" s="27" t="s">
        <v>200</v>
      </c>
      <c r="F24" s="37" t="s">
        <v>201</v>
      </c>
      <c r="G24" s="29" t="s">
        <v>149</v>
      </c>
      <c r="H24" s="30" t="s">
        <v>1499</v>
      </c>
      <c r="I24" s="31" t="s">
        <v>54</v>
      </c>
      <c r="J24" s="32" t="s">
        <v>203</v>
      </c>
      <c r="K24" s="37" t="s">
        <v>204</v>
      </c>
      <c r="L24" s="37"/>
      <c r="M24" s="37" t="s">
        <v>205</v>
      </c>
      <c r="N24" s="37" t="s">
        <v>206</v>
      </c>
      <c r="O24" s="37" t="s">
        <v>155</v>
      </c>
      <c r="P24" s="38">
        <v>7.01</v>
      </c>
      <c r="Q24" s="37">
        <v>6.9</v>
      </c>
      <c r="R24" s="38">
        <v>6</v>
      </c>
      <c r="S24" s="317"/>
      <c r="T24" s="95" t="s">
        <v>62</v>
      </c>
      <c r="U24" s="37" t="s">
        <v>95</v>
      </c>
      <c r="V24" s="53" t="s">
        <v>63</v>
      </c>
      <c r="W24" s="29" t="s">
        <v>90</v>
      </c>
      <c r="X24" s="29"/>
      <c r="Y24" s="54"/>
      <c r="Z24" s="54"/>
      <c r="AA24" s="54"/>
      <c r="AB24" s="53" t="s">
        <v>65</v>
      </c>
      <c r="AC24" s="53" t="s">
        <v>65</v>
      </c>
      <c r="AD24" s="53"/>
      <c r="AE24" s="37"/>
      <c r="AF24" s="37"/>
      <c r="AG24" s="37"/>
      <c r="AH24" s="37"/>
      <c r="AI24" s="37"/>
      <c r="AJ24" s="83">
        <v>9.8699999999999992</v>
      </c>
      <c r="AK24" s="38">
        <v>9.3862411645321568</v>
      </c>
      <c r="AL24" s="38">
        <v>9.5508936867380179</v>
      </c>
      <c r="AM24" s="38">
        <v>9.2081520379395982</v>
      </c>
      <c r="AN24" s="38">
        <v>8.4827265906898646</v>
      </c>
      <c r="AO24" s="38">
        <v>7.7463960392712181</v>
      </c>
      <c r="AP24" s="38">
        <v>7.8061725111532851</v>
      </c>
      <c r="AQ24" s="38">
        <v>7.7256643051851626</v>
      </c>
      <c r="AR24" s="38">
        <v>7.2582664855388677</v>
      </c>
      <c r="AS24" s="38">
        <v>7.2421641607025169</v>
      </c>
      <c r="AT24" s="38">
        <v>7.0106006211809699</v>
      </c>
      <c r="AU24" s="37"/>
      <c r="AV24" s="53"/>
      <c r="AW24" s="53" t="s">
        <v>65</v>
      </c>
      <c r="AX24" s="53" t="s">
        <v>65</v>
      </c>
      <c r="AY24" s="53" t="s">
        <v>65</v>
      </c>
      <c r="AZ24" s="53"/>
      <c r="BA24" s="53"/>
      <c r="BB24" s="40"/>
      <c r="BC24" s="42">
        <f t="shared" si="0"/>
        <v>2</v>
      </c>
      <c r="BD24" s="26"/>
      <c r="BE24" s="26"/>
      <c r="BF24" s="26"/>
      <c r="BG24" s="26"/>
      <c r="BH24" s="26"/>
      <c r="BI24" s="26"/>
      <c r="BJ24" s="37" t="s">
        <v>65</v>
      </c>
      <c r="BK24" s="37" t="s">
        <v>65</v>
      </c>
      <c r="BL24" s="37" t="s">
        <v>65</v>
      </c>
      <c r="BM24" s="37" t="s">
        <v>65</v>
      </c>
      <c r="BN24" s="26" t="s">
        <v>86</v>
      </c>
      <c r="BO24" s="83" t="s">
        <v>65</v>
      </c>
      <c r="BP24" s="38" t="s">
        <v>65</v>
      </c>
      <c r="BQ24" s="26" t="s">
        <v>203</v>
      </c>
      <c r="BR24" s="26"/>
      <c r="BS24" s="26" t="s">
        <v>65</v>
      </c>
      <c r="BT24" s="26" t="s">
        <v>203</v>
      </c>
      <c r="BU24" s="26"/>
      <c r="BV24" s="26"/>
      <c r="BW24" s="26"/>
      <c r="BX24" s="26"/>
      <c r="BZ24" s="6" t="s">
        <v>1225</v>
      </c>
      <c r="CA24" s="268" t="s">
        <v>1227</v>
      </c>
      <c r="CB24" s="6"/>
      <c r="CC24" s="29" t="s">
        <v>1256</v>
      </c>
      <c r="CD24" s="37" t="s">
        <v>1256</v>
      </c>
      <c r="CF24" s="373" t="s">
        <v>1529</v>
      </c>
      <c r="CG24" s="43"/>
    </row>
    <row r="25" spans="1:85" ht="78" hidden="1" x14ac:dyDescent="0.2">
      <c r="A25" s="580"/>
      <c r="B25" s="84">
        <v>1</v>
      </c>
      <c r="C25" s="371">
        <v>3</v>
      </c>
      <c r="D25" s="371" t="s">
        <v>186</v>
      </c>
      <c r="E25" s="27" t="s">
        <v>200</v>
      </c>
      <c r="F25" s="37" t="s">
        <v>201</v>
      </c>
      <c r="G25" s="29" t="s">
        <v>149</v>
      </c>
      <c r="H25" s="30" t="s">
        <v>1499</v>
      </c>
      <c r="I25" s="31" t="s">
        <v>54</v>
      </c>
      <c r="J25" s="32" t="s">
        <v>207</v>
      </c>
      <c r="K25" s="37" t="s">
        <v>208</v>
      </c>
      <c r="L25" s="37"/>
      <c r="M25" s="37" t="s">
        <v>209</v>
      </c>
      <c r="N25" s="37" t="s">
        <v>206</v>
      </c>
      <c r="O25" s="37" t="s">
        <v>155</v>
      </c>
      <c r="P25" s="37">
        <v>17.100000000000001</v>
      </c>
      <c r="Q25" s="37">
        <v>17</v>
      </c>
      <c r="R25" s="37">
        <v>14</v>
      </c>
      <c r="S25" s="37"/>
      <c r="T25" s="52" t="s">
        <v>62</v>
      </c>
      <c r="U25" s="37" t="s">
        <v>95</v>
      </c>
      <c r="V25" s="53" t="s">
        <v>63</v>
      </c>
      <c r="W25" s="29" t="s">
        <v>90</v>
      </c>
      <c r="X25" s="29"/>
      <c r="Y25" s="54"/>
      <c r="Z25" s="54"/>
      <c r="AA25" s="54"/>
      <c r="AB25" s="53" t="s">
        <v>65</v>
      </c>
      <c r="AC25" s="53" t="s">
        <v>65</v>
      </c>
      <c r="AD25" s="53" t="s">
        <v>54</v>
      </c>
      <c r="AE25" s="38">
        <v>24.993036595623135</v>
      </c>
      <c r="AF25" s="38">
        <v>23.983611376781898</v>
      </c>
      <c r="AG25" s="38">
        <v>23.028490576755779</v>
      </c>
      <c r="AH25" s="38">
        <v>22.118643487480231</v>
      </c>
      <c r="AI25" s="38">
        <v>21.254041671740723</v>
      </c>
      <c r="AJ25" s="38">
        <v>20.398497494321663</v>
      </c>
      <c r="AK25" s="38">
        <v>19.986714351867121</v>
      </c>
      <c r="AL25" s="38">
        <v>19.576597730950812</v>
      </c>
      <c r="AM25" s="38">
        <v>19.168230904164073</v>
      </c>
      <c r="AN25" s="38">
        <v>18.761659184776494</v>
      </c>
      <c r="AO25" s="38">
        <v>18.36</v>
      </c>
      <c r="AP25" s="38">
        <v>17.784411091893098</v>
      </c>
      <c r="AQ25" s="38">
        <v>17.471413748650601</v>
      </c>
      <c r="AR25" s="38">
        <v>17.245706960741849</v>
      </c>
      <c r="AS25" s="38">
        <v>17.233963506891829</v>
      </c>
      <c r="AT25" s="38">
        <v>17.097431664397604</v>
      </c>
      <c r="AU25" s="83"/>
      <c r="AV25" s="94"/>
      <c r="AW25" s="53" t="s">
        <v>65</v>
      </c>
      <c r="AX25" s="53" t="s">
        <v>65</v>
      </c>
      <c r="AY25" s="53" t="s">
        <v>62</v>
      </c>
      <c r="AZ25" s="53"/>
      <c r="BA25" s="53"/>
      <c r="BB25" s="40"/>
      <c r="BC25" s="42">
        <f t="shared" si="0"/>
        <v>2</v>
      </c>
      <c r="BD25" s="26"/>
      <c r="BE25" s="26"/>
      <c r="BF25" s="26"/>
      <c r="BG25" s="26"/>
      <c r="BH25" s="26"/>
      <c r="BI25" s="26"/>
      <c r="BJ25" s="83" t="s">
        <v>65</v>
      </c>
      <c r="BK25" s="37" t="s">
        <v>65</v>
      </c>
      <c r="BL25" s="37" t="s">
        <v>65</v>
      </c>
      <c r="BM25" s="37" t="s">
        <v>65</v>
      </c>
      <c r="BN25" s="26" t="s">
        <v>86</v>
      </c>
      <c r="BO25" s="83" t="s">
        <v>65</v>
      </c>
      <c r="BP25" s="38" t="s">
        <v>65</v>
      </c>
      <c r="BQ25" s="26" t="s">
        <v>1095</v>
      </c>
      <c r="BR25" s="26"/>
      <c r="BS25" s="26" t="s">
        <v>65</v>
      </c>
      <c r="BT25" s="26" t="s">
        <v>1095</v>
      </c>
      <c r="BU25" s="26"/>
      <c r="BV25" s="26"/>
      <c r="BW25" s="26"/>
      <c r="BX25" s="26"/>
      <c r="BZ25" s="6" t="s">
        <v>1225</v>
      </c>
      <c r="CA25" s="268" t="s">
        <v>1228</v>
      </c>
      <c r="CB25" s="6"/>
      <c r="CC25" s="29" t="s">
        <v>1256</v>
      </c>
      <c r="CD25" s="37" t="s">
        <v>1256</v>
      </c>
      <c r="CF25" s="373" t="s">
        <v>1529</v>
      </c>
      <c r="CG25" s="43"/>
    </row>
    <row r="26" spans="1:85" ht="78" hidden="1" x14ac:dyDescent="0.2">
      <c r="A26" s="580"/>
      <c r="B26" s="84">
        <v>1</v>
      </c>
      <c r="C26" s="371">
        <v>3</v>
      </c>
      <c r="D26" s="371" t="s">
        <v>186</v>
      </c>
      <c r="E26" s="27" t="s">
        <v>200</v>
      </c>
      <c r="F26" s="37" t="s">
        <v>201</v>
      </c>
      <c r="G26" s="29" t="s">
        <v>149</v>
      </c>
      <c r="H26" s="30" t="s">
        <v>1499</v>
      </c>
      <c r="I26" s="31" t="s">
        <v>54</v>
      </c>
      <c r="J26" s="32" t="s">
        <v>210</v>
      </c>
      <c r="K26" s="37" t="s">
        <v>211</v>
      </c>
      <c r="L26" s="37"/>
      <c r="M26" s="37" t="s">
        <v>212</v>
      </c>
      <c r="N26" s="37" t="s">
        <v>206</v>
      </c>
      <c r="O26" s="37" t="s">
        <v>155</v>
      </c>
      <c r="P26" s="83">
        <v>18.73</v>
      </c>
      <c r="Q26" s="38">
        <v>18</v>
      </c>
      <c r="R26" s="38">
        <v>15</v>
      </c>
      <c r="S26" s="38"/>
      <c r="T26" s="52" t="s">
        <v>62</v>
      </c>
      <c r="U26" s="37" t="s">
        <v>95</v>
      </c>
      <c r="V26" s="53" t="s">
        <v>63</v>
      </c>
      <c r="W26" s="29" t="s">
        <v>90</v>
      </c>
      <c r="X26" s="29"/>
      <c r="Y26" s="54"/>
      <c r="Z26" s="54"/>
      <c r="AA26" s="54"/>
      <c r="AB26" s="53" t="s">
        <v>65</v>
      </c>
      <c r="AC26" s="53" t="s">
        <v>65</v>
      </c>
      <c r="AD26" s="53" t="s">
        <v>54</v>
      </c>
      <c r="AE26" s="83">
        <v>31.195707527127489</v>
      </c>
      <c r="AF26" s="83">
        <v>29.936883754441563</v>
      </c>
      <c r="AG26" s="83">
        <v>28.678441219117374</v>
      </c>
      <c r="AH26" s="83">
        <v>27.605340907053069</v>
      </c>
      <c r="AI26" s="83">
        <v>26.532220237276213</v>
      </c>
      <c r="AJ26" s="83">
        <v>25.459079209207459</v>
      </c>
      <c r="AK26" s="83">
        <v>24.385917822267494</v>
      </c>
      <c r="AL26" s="83">
        <v>23.312736075876963</v>
      </c>
      <c r="AM26" s="83">
        <v>22.599751204569852</v>
      </c>
      <c r="AN26" s="83">
        <v>21.886812899186474</v>
      </c>
      <c r="AO26" s="83">
        <v>21.173921155165058</v>
      </c>
      <c r="AP26" s="83">
        <v>20.461075967944414</v>
      </c>
      <c r="AQ26" s="83">
        <v>19.748277332963994</v>
      </c>
      <c r="AR26" s="83">
        <v>19.253275576967244</v>
      </c>
      <c r="AS26" s="83">
        <v>19.204197916670847</v>
      </c>
      <c r="AT26" s="83">
        <v>18.73</v>
      </c>
      <c r="AU26" s="83"/>
      <c r="AV26" s="94"/>
      <c r="AW26" s="53" t="s">
        <v>65</v>
      </c>
      <c r="AX26" s="53" t="s">
        <v>65</v>
      </c>
      <c r="AY26" s="53" t="s">
        <v>65</v>
      </c>
      <c r="AZ26" s="53"/>
      <c r="BA26" s="53"/>
      <c r="BB26" s="40"/>
      <c r="BC26" s="42">
        <f t="shared" si="0"/>
        <v>2</v>
      </c>
      <c r="BD26" s="26"/>
      <c r="BE26" s="26"/>
      <c r="BF26" s="26"/>
      <c r="BG26" s="26"/>
      <c r="BH26" s="26"/>
      <c r="BI26" s="26"/>
      <c r="BJ26" s="83" t="s">
        <v>65</v>
      </c>
      <c r="BK26" s="37" t="s">
        <v>65</v>
      </c>
      <c r="BL26" s="37" t="s">
        <v>65</v>
      </c>
      <c r="BM26" s="37" t="s">
        <v>65</v>
      </c>
      <c r="BN26" s="26" t="s">
        <v>86</v>
      </c>
      <c r="BO26" s="83" t="s">
        <v>65</v>
      </c>
      <c r="BP26" s="38" t="s">
        <v>65</v>
      </c>
      <c r="BQ26" s="26" t="s">
        <v>210</v>
      </c>
      <c r="BR26" s="26"/>
      <c r="BS26" s="26" t="s">
        <v>65</v>
      </c>
      <c r="BT26" s="26" t="s">
        <v>210</v>
      </c>
      <c r="BU26" s="26"/>
      <c r="BV26" s="26"/>
      <c r="BW26" s="26"/>
      <c r="BX26" s="26"/>
      <c r="BZ26" s="6" t="s">
        <v>1225</v>
      </c>
      <c r="CA26" s="268" t="s">
        <v>1227</v>
      </c>
      <c r="CB26" s="6"/>
      <c r="CC26" s="29" t="s">
        <v>1256</v>
      </c>
      <c r="CD26" s="37" t="s">
        <v>1365</v>
      </c>
      <c r="CE26" s="275" t="s">
        <v>96</v>
      </c>
      <c r="CF26" s="373" t="s">
        <v>1529</v>
      </c>
      <c r="CG26" s="43"/>
    </row>
    <row r="27" spans="1:85" ht="78" hidden="1" x14ac:dyDescent="0.2">
      <c r="A27" s="580"/>
      <c r="B27" s="84">
        <v>1</v>
      </c>
      <c r="C27" s="371">
        <v>3</v>
      </c>
      <c r="D27" s="371" t="s">
        <v>186</v>
      </c>
      <c r="E27" s="27" t="s">
        <v>213</v>
      </c>
      <c r="F27" s="37" t="s">
        <v>214</v>
      </c>
      <c r="G27" s="29" t="s">
        <v>149</v>
      </c>
      <c r="H27" s="30"/>
      <c r="I27" s="31" t="s">
        <v>54</v>
      </c>
      <c r="J27" s="32" t="s">
        <v>55</v>
      </c>
      <c r="K27" s="37" t="s">
        <v>215</v>
      </c>
      <c r="L27" s="37"/>
      <c r="M27" s="37" t="s">
        <v>216</v>
      </c>
      <c r="N27" s="37" t="s">
        <v>142</v>
      </c>
      <c r="O27" s="37" t="s">
        <v>217</v>
      </c>
      <c r="P27" s="37">
        <v>26.4</v>
      </c>
      <c r="Q27" s="37">
        <v>25</v>
      </c>
      <c r="R27" s="37">
        <v>10</v>
      </c>
      <c r="S27" s="37" t="s">
        <v>1434</v>
      </c>
      <c r="T27" s="52" t="s">
        <v>62</v>
      </c>
      <c r="U27" s="37" t="s">
        <v>95</v>
      </c>
      <c r="V27" s="53" t="s">
        <v>63</v>
      </c>
      <c r="W27" s="29" t="s">
        <v>90</v>
      </c>
      <c r="X27" s="29"/>
      <c r="Y27" s="54"/>
      <c r="Z27" s="54"/>
      <c r="AA27" s="54"/>
      <c r="AB27" s="53" t="s">
        <v>65</v>
      </c>
      <c r="AC27" s="53" t="s">
        <v>65</v>
      </c>
      <c r="AD27" s="53" t="s">
        <v>54</v>
      </c>
      <c r="AE27" s="53"/>
      <c r="AF27" s="53"/>
      <c r="AG27" s="53"/>
      <c r="AH27" s="53"/>
      <c r="AI27" s="53"/>
      <c r="AJ27" s="53"/>
      <c r="AK27" s="53"/>
      <c r="AL27" s="94">
        <v>15.992470000000001</v>
      </c>
      <c r="AM27" s="94">
        <v>23.272739999999999</v>
      </c>
      <c r="AN27" s="94">
        <v>22.09929</v>
      </c>
      <c r="AO27" s="94">
        <v>26.014299999999999</v>
      </c>
      <c r="AP27" s="94">
        <v>24.354649999999999</v>
      </c>
      <c r="AQ27" s="94">
        <v>26.241990000000001</v>
      </c>
      <c r="AR27" s="94">
        <v>26.170870000000001</v>
      </c>
      <c r="AS27" s="94">
        <v>27.583939999999998</v>
      </c>
      <c r="AT27" s="40">
        <v>26.4</v>
      </c>
      <c r="AU27" s="94"/>
      <c r="AV27" s="94"/>
      <c r="AW27" s="53" t="s">
        <v>65</v>
      </c>
      <c r="AX27" s="53" t="s">
        <v>65</v>
      </c>
      <c r="AY27" s="53" t="s">
        <v>65</v>
      </c>
      <c r="AZ27" s="53" t="s">
        <v>218</v>
      </c>
      <c r="BA27" s="53"/>
      <c r="BB27" s="40"/>
      <c r="BC27" s="42">
        <f t="shared" si="0"/>
        <v>2</v>
      </c>
      <c r="BD27" s="84" t="s">
        <v>96</v>
      </c>
      <c r="BE27" s="84" t="s">
        <v>96</v>
      </c>
      <c r="BF27" s="84" t="s">
        <v>96</v>
      </c>
      <c r="BG27" s="84" t="s">
        <v>96</v>
      </c>
      <c r="BH27" s="84" t="s">
        <v>96</v>
      </c>
      <c r="BI27" s="26" t="s">
        <v>96</v>
      </c>
      <c r="BJ27" s="94" t="s">
        <v>65</v>
      </c>
      <c r="BK27" s="37" t="s">
        <v>65</v>
      </c>
      <c r="BL27" s="37" t="s">
        <v>65</v>
      </c>
      <c r="BM27" s="37" t="s">
        <v>65</v>
      </c>
      <c r="BN27" s="26" t="s">
        <v>86</v>
      </c>
      <c r="BO27" s="94" t="s">
        <v>65</v>
      </c>
      <c r="BP27" s="67"/>
      <c r="BQ27" s="26" t="s">
        <v>1096</v>
      </c>
      <c r="BR27" s="26"/>
      <c r="BS27" s="26" t="s">
        <v>65</v>
      </c>
      <c r="BT27" s="26" t="s">
        <v>1096</v>
      </c>
      <c r="BU27" s="26"/>
      <c r="BV27" s="26"/>
      <c r="BW27" s="26"/>
      <c r="BX27" s="26"/>
      <c r="BZ27" s="6" t="s">
        <v>1225</v>
      </c>
      <c r="CA27" s="268" t="s">
        <v>1227</v>
      </c>
      <c r="CB27" s="6"/>
      <c r="CC27" s="29" t="s">
        <v>1283</v>
      </c>
      <c r="CD27" s="37" t="s">
        <v>1283</v>
      </c>
      <c r="CF27" s="373" t="s">
        <v>1529</v>
      </c>
      <c r="CG27" s="43"/>
    </row>
    <row r="28" spans="1:85" ht="78" hidden="1" x14ac:dyDescent="0.2">
      <c r="A28" s="580"/>
      <c r="B28" s="84">
        <v>1</v>
      </c>
      <c r="C28" s="371">
        <v>3</v>
      </c>
      <c r="D28" s="371" t="s">
        <v>186</v>
      </c>
      <c r="E28" s="27" t="s">
        <v>213</v>
      </c>
      <c r="F28" s="37" t="s">
        <v>214</v>
      </c>
      <c r="G28" s="29" t="s">
        <v>149</v>
      </c>
      <c r="H28" s="30"/>
      <c r="I28" s="31" t="s">
        <v>54</v>
      </c>
      <c r="J28" s="32" t="s">
        <v>219</v>
      </c>
      <c r="K28" s="37" t="s">
        <v>220</v>
      </c>
      <c r="L28" s="37"/>
      <c r="M28" s="37" t="s">
        <v>221</v>
      </c>
      <c r="N28" s="37" t="s">
        <v>222</v>
      </c>
      <c r="O28" s="37" t="s">
        <v>217</v>
      </c>
      <c r="P28" s="37">
        <v>5.3</v>
      </c>
      <c r="Q28" s="37">
        <v>5</v>
      </c>
      <c r="R28" s="37">
        <v>2</v>
      </c>
      <c r="S28" s="32" t="s">
        <v>1434</v>
      </c>
      <c r="T28" s="95" t="s">
        <v>62</v>
      </c>
      <c r="U28" s="37" t="s">
        <v>95</v>
      </c>
      <c r="V28" s="53" t="s">
        <v>63</v>
      </c>
      <c r="W28" s="29" t="s">
        <v>90</v>
      </c>
      <c r="X28" s="29"/>
      <c r="Y28" s="54"/>
      <c r="Z28" s="54"/>
      <c r="AA28" s="54"/>
      <c r="AB28" s="53" t="s">
        <v>65</v>
      </c>
      <c r="AC28" s="53" t="s">
        <v>65</v>
      </c>
      <c r="AD28" s="53" t="s">
        <v>54</v>
      </c>
      <c r="AE28" s="37"/>
      <c r="AF28" s="37"/>
      <c r="AG28" s="37"/>
      <c r="AH28" s="37"/>
      <c r="AI28" s="37"/>
      <c r="AJ28" s="37"/>
      <c r="AK28" s="37"/>
      <c r="AL28" s="38">
        <v>3.6998129999999998</v>
      </c>
      <c r="AM28" s="38">
        <v>6.2091180000000001</v>
      </c>
      <c r="AN28" s="38">
        <v>7.8309790000000001</v>
      </c>
      <c r="AO28" s="38">
        <v>11.550890000000001</v>
      </c>
      <c r="AP28" s="38">
        <v>6.2905490000000004</v>
      </c>
      <c r="AQ28" s="38">
        <v>5.8065990000000003</v>
      </c>
      <c r="AR28" s="38">
        <v>4.9700769999999999</v>
      </c>
      <c r="AS28" s="38">
        <v>3.8772859999999998</v>
      </c>
      <c r="AT28" s="38">
        <v>5.2976970000000003</v>
      </c>
      <c r="AU28" s="37"/>
      <c r="AV28" s="53"/>
      <c r="AW28" s="53" t="s">
        <v>65</v>
      </c>
      <c r="AX28" s="53" t="s">
        <v>65</v>
      </c>
      <c r="AY28" s="53" t="s">
        <v>65</v>
      </c>
      <c r="AZ28" s="53"/>
      <c r="BA28" s="53"/>
      <c r="BB28" s="40"/>
      <c r="BC28" s="42">
        <f t="shared" si="0"/>
        <v>2</v>
      </c>
      <c r="BD28" s="26"/>
      <c r="BE28" s="26"/>
      <c r="BF28" s="26"/>
      <c r="BG28" s="26"/>
      <c r="BH28" s="26"/>
      <c r="BI28" s="26"/>
      <c r="BJ28" s="37" t="s">
        <v>65</v>
      </c>
      <c r="BK28" s="37" t="s">
        <v>65</v>
      </c>
      <c r="BL28" s="37" t="s">
        <v>65</v>
      </c>
      <c r="BM28" s="37" t="s">
        <v>62</v>
      </c>
      <c r="BN28" s="37" t="s">
        <v>86</v>
      </c>
      <c r="BO28" s="83" t="s">
        <v>65</v>
      </c>
      <c r="BP28" s="38" t="s">
        <v>65</v>
      </c>
      <c r="BQ28" s="26" t="s">
        <v>219</v>
      </c>
      <c r="BR28" s="26"/>
      <c r="BS28" s="26" t="s">
        <v>65</v>
      </c>
      <c r="BT28" s="26" t="s">
        <v>219</v>
      </c>
      <c r="BU28" s="26"/>
      <c r="BV28" s="26"/>
      <c r="BW28" s="26"/>
      <c r="BX28" s="26"/>
      <c r="BZ28" s="6" t="s">
        <v>1225</v>
      </c>
      <c r="CA28" s="268" t="s">
        <v>1227</v>
      </c>
      <c r="CB28" s="6"/>
      <c r="CC28" s="29" t="s">
        <v>1283</v>
      </c>
      <c r="CD28" s="37" t="s">
        <v>1366</v>
      </c>
      <c r="CF28" s="373" t="s">
        <v>1529</v>
      </c>
      <c r="CG28" s="43"/>
    </row>
    <row r="29" spans="1:85" ht="78" hidden="1" x14ac:dyDescent="0.2">
      <c r="A29" s="580"/>
      <c r="B29" s="84">
        <v>1</v>
      </c>
      <c r="C29" s="371">
        <v>3</v>
      </c>
      <c r="D29" s="371" t="s">
        <v>186</v>
      </c>
      <c r="E29" s="27" t="s">
        <v>213</v>
      </c>
      <c r="F29" s="37" t="s">
        <v>214</v>
      </c>
      <c r="G29" s="29" t="s">
        <v>149</v>
      </c>
      <c r="H29" s="30"/>
      <c r="I29" s="31" t="s">
        <v>54</v>
      </c>
      <c r="J29" s="32" t="s">
        <v>223</v>
      </c>
      <c r="K29" s="37" t="s">
        <v>224</v>
      </c>
      <c r="L29" s="37"/>
      <c r="M29" s="37" t="s">
        <v>225</v>
      </c>
      <c r="N29" s="37" t="s">
        <v>142</v>
      </c>
      <c r="O29" s="37" t="s">
        <v>155</v>
      </c>
      <c r="P29" s="37">
        <v>4</v>
      </c>
      <c r="Q29" s="37">
        <v>3.5</v>
      </c>
      <c r="R29" s="37">
        <v>2</v>
      </c>
      <c r="S29" s="37" t="s">
        <v>1434</v>
      </c>
      <c r="T29" s="52" t="s">
        <v>62</v>
      </c>
      <c r="U29" s="37" t="s">
        <v>95</v>
      </c>
      <c r="V29" s="53" t="s">
        <v>63</v>
      </c>
      <c r="W29" s="29" t="s">
        <v>90</v>
      </c>
      <c r="X29" s="29"/>
      <c r="Y29" s="54"/>
      <c r="Z29" s="54"/>
      <c r="AA29" s="54"/>
      <c r="AB29" s="53" t="s">
        <v>65</v>
      </c>
      <c r="AC29" s="53" t="s">
        <v>65</v>
      </c>
      <c r="AD29" s="53"/>
      <c r="AE29" s="37"/>
      <c r="AF29" s="37"/>
      <c r="AG29" s="37"/>
      <c r="AH29" s="37"/>
      <c r="AI29" s="37"/>
      <c r="AJ29" s="37"/>
      <c r="AK29" s="37"/>
      <c r="AL29" s="38">
        <v>3.6998129999999998</v>
      </c>
      <c r="AM29" s="38">
        <v>6.2091180000000001</v>
      </c>
      <c r="AN29" s="38">
        <v>7.8309790000000001</v>
      </c>
      <c r="AO29" s="38">
        <v>11.550890000000001</v>
      </c>
      <c r="AP29" s="38">
        <v>6.2905490000000004</v>
      </c>
      <c r="AQ29" s="38">
        <v>5.8065990000000003</v>
      </c>
      <c r="AR29" s="38">
        <v>4.9700769999999999</v>
      </c>
      <c r="AS29" s="38">
        <v>3.8772859999999998</v>
      </c>
      <c r="AT29" s="38">
        <v>4</v>
      </c>
      <c r="AU29" s="37"/>
      <c r="AV29" s="53"/>
      <c r="AW29" s="53" t="s">
        <v>65</v>
      </c>
      <c r="AX29" s="53" t="s">
        <v>65</v>
      </c>
      <c r="AY29" s="53" t="s">
        <v>62</v>
      </c>
      <c r="AZ29" s="53"/>
      <c r="BA29" s="53"/>
      <c r="BB29" s="40"/>
      <c r="BC29" s="42">
        <f t="shared" si="0"/>
        <v>2</v>
      </c>
      <c r="BD29" s="26"/>
      <c r="BE29" s="26"/>
      <c r="BF29" s="26"/>
      <c r="BG29" s="26"/>
      <c r="BH29" s="26"/>
      <c r="BI29" s="26"/>
      <c r="BJ29" s="37" t="s">
        <v>65</v>
      </c>
      <c r="BK29" s="37" t="s">
        <v>65</v>
      </c>
      <c r="BL29" s="37" t="s">
        <v>65</v>
      </c>
      <c r="BM29" s="37" t="s">
        <v>62</v>
      </c>
      <c r="BN29" s="37" t="s">
        <v>86</v>
      </c>
      <c r="BO29" s="83" t="s">
        <v>65</v>
      </c>
      <c r="BP29" s="38" t="s">
        <v>65</v>
      </c>
      <c r="BQ29" s="26" t="s">
        <v>1097</v>
      </c>
      <c r="BR29" s="26"/>
      <c r="BS29" s="26" t="s">
        <v>65</v>
      </c>
      <c r="BT29" s="26" t="s">
        <v>1097</v>
      </c>
      <c r="BU29" s="26"/>
      <c r="BV29" s="26"/>
      <c r="BW29" s="26"/>
      <c r="BX29" s="26"/>
      <c r="BZ29" s="6" t="s">
        <v>1225</v>
      </c>
      <c r="CA29" s="268" t="s">
        <v>1228</v>
      </c>
      <c r="CB29" s="6"/>
      <c r="CC29" s="29" t="s">
        <v>1256</v>
      </c>
      <c r="CD29" s="37" t="s">
        <v>1256</v>
      </c>
      <c r="CF29" s="373" t="s">
        <v>1529</v>
      </c>
      <c r="CG29" s="43"/>
    </row>
    <row r="30" spans="1:85" ht="78" hidden="1" x14ac:dyDescent="0.2">
      <c r="A30" s="580"/>
      <c r="B30" s="84">
        <v>1</v>
      </c>
      <c r="C30" s="371">
        <v>3</v>
      </c>
      <c r="D30" s="371" t="s">
        <v>186</v>
      </c>
      <c r="E30" s="27" t="s">
        <v>213</v>
      </c>
      <c r="F30" s="37" t="s">
        <v>214</v>
      </c>
      <c r="G30" s="29" t="s">
        <v>149</v>
      </c>
      <c r="H30" s="30"/>
      <c r="I30" s="31" t="s">
        <v>54</v>
      </c>
      <c r="J30" s="32" t="s">
        <v>226</v>
      </c>
      <c r="K30" s="37" t="s">
        <v>227</v>
      </c>
      <c r="L30" s="37"/>
      <c r="M30" s="37" t="s">
        <v>228</v>
      </c>
      <c r="N30" s="37" t="s">
        <v>58</v>
      </c>
      <c r="O30" s="37" t="s">
        <v>155</v>
      </c>
      <c r="P30" s="29">
        <v>1.6000000000000001E-3</v>
      </c>
      <c r="Q30" s="29">
        <v>1.1999999999999999E-3</v>
      </c>
      <c r="R30" s="29">
        <v>1E-3</v>
      </c>
      <c r="S30" s="29" t="s">
        <v>1433</v>
      </c>
      <c r="T30" s="52" t="s">
        <v>62</v>
      </c>
      <c r="U30" s="37" t="s">
        <v>95</v>
      </c>
      <c r="V30" s="53" t="s">
        <v>63</v>
      </c>
      <c r="W30" s="29" t="s">
        <v>90</v>
      </c>
      <c r="X30" s="29"/>
      <c r="Y30" s="54"/>
      <c r="Z30" s="54"/>
      <c r="AA30" s="54"/>
      <c r="AB30" s="53" t="s">
        <v>65</v>
      </c>
      <c r="AC30" s="53" t="s">
        <v>65</v>
      </c>
      <c r="AD30" s="53"/>
      <c r="AE30" s="37"/>
      <c r="AF30" s="37"/>
      <c r="AG30" s="37"/>
      <c r="AH30" s="37"/>
      <c r="AI30" s="96">
        <v>6.9999999999999999E-4</v>
      </c>
      <c r="AJ30" s="96">
        <v>1.1000000000000001E-3</v>
      </c>
      <c r="AK30" s="96">
        <v>1.2978922230297996E-3</v>
      </c>
      <c r="AL30" s="96">
        <v>4.5933717645437632E-4</v>
      </c>
      <c r="AM30" s="96">
        <v>6.1919504643962852E-4</v>
      </c>
      <c r="AN30" s="96">
        <v>8.5365617057602395E-4</v>
      </c>
      <c r="AO30" s="96">
        <v>1.4058345313672854E-3</v>
      </c>
      <c r="AP30" s="96">
        <v>1.400925262266241E-3</v>
      </c>
      <c r="AQ30" s="96">
        <v>1.6000000000000001E-3</v>
      </c>
      <c r="AR30" s="96">
        <v>1.1999999999999999E-3</v>
      </c>
      <c r="AS30" s="96">
        <v>1.1000000000000001E-3</v>
      </c>
      <c r="AT30" s="96">
        <v>1.6000000000000001E-3</v>
      </c>
      <c r="AU30" s="37"/>
      <c r="AV30" s="53"/>
      <c r="AW30" s="53" t="s">
        <v>65</v>
      </c>
      <c r="AX30" s="53" t="s">
        <v>65</v>
      </c>
      <c r="AY30" s="53" t="s">
        <v>62</v>
      </c>
      <c r="AZ30" s="53"/>
      <c r="BA30" s="53"/>
      <c r="BB30" s="40"/>
      <c r="BC30" s="42">
        <f t="shared" si="0"/>
        <v>2</v>
      </c>
      <c r="BD30" s="26"/>
      <c r="BE30" s="26"/>
      <c r="BF30" s="26"/>
      <c r="BG30" s="26"/>
      <c r="BH30" s="26"/>
      <c r="BI30" s="26"/>
      <c r="BJ30" s="37" t="s">
        <v>65</v>
      </c>
      <c r="BK30" s="37" t="s">
        <v>65</v>
      </c>
      <c r="BL30" s="37" t="s">
        <v>65</v>
      </c>
      <c r="BM30" s="37" t="s">
        <v>62</v>
      </c>
      <c r="BN30" s="37" t="s">
        <v>86</v>
      </c>
      <c r="BO30" s="83" t="s">
        <v>65</v>
      </c>
      <c r="BP30" s="38" t="s">
        <v>65</v>
      </c>
      <c r="BQ30" s="26" t="s">
        <v>1098</v>
      </c>
      <c r="BR30" s="26"/>
      <c r="BS30" s="26" t="s">
        <v>65</v>
      </c>
      <c r="BT30" s="26" t="s">
        <v>1098</v>
      </c>
      <c r="BU30" s="26"/>
      <c r="BV30" s="26"/>
      <c r="BW30" s="26"/>
      <c r="BX30" s="26"/>
      <c r="BZ30" s="6" t="s">
        <v>1225</v>
      </c>
      <c r="CA30" s="268" t="s">
        <v>1228</v>
      </c>
      <c r="CB30" s="268" t="s">
        <v>1250</v>
      </c>
      <c r="CC30" s="29" t="s">
        <v>1250</v>
      </c>
      <c r="CD30" s="37" t="s">
        <v>1367</v>
      </c>
      <c r="CE30" s="275" t="s">
        <v>1220</v>
      </c>
      <c r="CF30" s="373" t="s">
        <v>1529</v>
      </c>
      <c r="CG30" s="43"/>
    </row>
    <row r="31" spans="1:85" ht="78" hidden="1" x14ac:dyDescent="0.2">
      <c r="A31" s="580"/>
      <c r="B31" s="84">
        <v>1</v>
      </c>
      <c r="C31" s="371">
        <v>3</v>
      </c>
      <c r="D31" s="371" t="s">
        <v>186</v>
      </c>
      <c r="E31" s="27" t="s">
        <v>213</v>
      </c>
      <c r="F31" s="37" t="s">
        <v>214</v>
      </c>
      <c r="G31" s="29" t="s">
        <v>149</v>
      </c>
      <c r="H31" s="30"/>
      <c r="I31" s="31" t="s">
        <v>110</v>
      </c>
      <c r="J31" s="32" t="s">
        <v>55</v>
      </c>
      <c r="K31" s="31" t="s">
        <v>229</v>
      </c>
      <c r="L31" s="31"/>
      <c r="M31" s="31" t="s">
        <v>230</v>
      </c>
      <c r="N31" s="31" t="s">
        <v>58</v>
      </c>
      <c r="O31" s="29" t="s">
        <v>217</v>
      </c>
      <c r="P31" s="85" t="s">
        <v>115</v>
      </c>
      <c r="Q31" s="85" t="s">
        <v>231</v>
      </c>
      <c r="R31" s="85" t="s">
        <v>232</v>
      </c>
      <c r="S31" s="85"/>
      <c r="T31" s="52" t="s">
        <v>62</v>
      </c>
      <c r="U31" s="37" t="s">
        <v>95</v>
      </c>
      <c r="V31" s="53" t="s">
        <v>118</v>
      </c>
      <c r="W31" s="29" t="s">
        <v>90</v>
      </c>
      <c r="X31" s="29"/>
      <c r="Y31" s="54"/>
      <c r="Z31" s="54"/>
      <c r="AA31" s="54"/>
      <c r="AB31" s="53" t="s">
        <v>65</v>
      </c>
      <c r="AC31" s="53" t="s">
        <v>62</v>
      </c>
      <c r="AD31" s="53"/>
      <c r="AE31" s="37"/>
      <c r="AF31" s="37"/>
      <c r="AG31" s="37"/>
      <c r="AH31" s="37"/>
      <c r="AI31" s="37"/>
      <c r="AJ31" s="37"/>
      <c r="AK31" s="37"/>
      <c r="AL31" s="83"/>
      <c r="AM31" s="83"/>
      <c r="AN31" s="83"/>
      <c r="AO31" s="83"/>
      <c r="AP31" s="83"/>
      <c r="AQ31" s="83"/>
      <c r="AR31" s="83"/>
      <c r="AS31" s="83"/>
      <c r="AT31" s="83"/>
      <c r="AU31" s="83"/>
      <c r="AV31" s="94"/>
      <c r="AW31" s="53" t="s">
        <v>65</v>
      </c>
      <c r="AX31" s="53" t="s">
        <v>65</v>
      </c>
      <c r="AY31" s="53" t="s">
        <v>62</v>
      </c>
      <c r="AZ31" s="53"/>
      <c r="BA31" s="53"/>
      <c r="BB31" s="40"/>
      <c r="BC31" s="42">
        <f t="shared" si="0"/>
        <v>2</v>
      </c>
      <c r="BD31" s="26"/>
      <c r="BE31" s="26"/>
      <c r="BF31" s="26"/>
      <c r="BG31" s="26"/>
      <c r="BH31" s="26"/>
      <c r="BI31" s="26"/>
      <c r="BJ31" s="83" t="s">
        <v>65</v>
      </c>
      <c r="BK31" s="37" t="s">
        <v>65</v>
      </c>
      <c r="BL31" s="37" t="s">
        <v>65</v>
      </c>
      <c r="BM31" s="37" t="s">
        <v>65</v>
      </c>
      <c r="BN31" s="26" t="s">
        <v>86</v>
      </c>
      <c r="BO31" s="83" t="s">
        <v>62</v>
      </c>
      <c r="BP31" s="38" t="s">
        <v>65</v>
      </c>
      <c r="BQ31" s="26" t="s">
        <v>1099</v>
      </c>
      <c r="BR31" s="26"/>
      <c r="BS31" s="26" t="s">
        <v>65</v>
      </c>
      <c r="BT31" s="26" t="s">
        <v>1099</v>
      </c>
      <c r="BU31" s="26"/>
      <c r="BV31" s="26"/>
      <c r="BW31" s="26"/>
      <c r="BX31" s="26"/>
      <c r="BZ31" s="268" t="s">
        <v>1225</v>
      </c>
      <c r="CA31" s="268" t="s">
        <v>1228</v>
      </c>
      <c r="CB31" s="268" t="s">
        <v>1249</v>
      </c>
      <c r="CC31" s="29" t="s">
        <v>1249</v>
      </c>
      <c r="CD31" s="37" t="s">
        <v>1368</v>
      </c>
      <c r="CE31" s="275" t="s">
        <v>1220</v>
      </c>
      <c r="CF31" s="373" t="s">
        <v>1529</v>
      </c>
      <c r="CG31" s="43"/>
    </row>
    <row r="32" spans="1:85" ht="91" hidden="1" x14ac:dyDescent="0.2">
      <c r="A32" s="580"/>
      <c r="B32" s="84">
        <v>1</v>
      </c>
      <c r="C32" s="371">
        <v>3</v>
      </c>
      <c r="D32" s="371" t="s">
        <v>186</v>
      </c>
      <c r="E32" s="27" t="s">
        <v>213</v>
      </c>
      <c r="F32" s="37" t="s">
        <v>214</v>
      </c>
      <c r="G32" s="29" t="s">
        <v>149</v>
      </c>
      <c r="H32" s="30"/>
      <c r="I32" s="31" t="s">
        <v>110</v>
      </c>
      <c r="J32" s="32" t="s">
        <v>55</v>
      </c>
      <c r="K32" s="31" t="s">
        <v>233</v>
      </c>
      <c r="L32" s="31"/>
      <c r="M32" s="31" t="s">
        <v>234</v>
      </c>
      <c r="N32" s="31" t="s">
        <v>58</v>
      </c>
      <c r="O32" s="29" t="s">
        <v>235</v>
      </c>
      <c r="P32" s="85" t="s">
        <v>115</v>
      </c>
      <c r="Q32" s="87">
        <v>0.5</v>
      </c>
      <c r="R32" s="87">
        <v>0.8</v>
      </c>
      <c r="S32" s="87"/>
      <c r="T32" s="52" t="s">
        <v>62</v>
      </c>
      <c r="U32" s="37" t="s">
        <v>95</v>
      </c>
      <c r="V32" s="53" t="s">
        <v>118</v>
      </c>
      <c r="W32" s="29" t="s">
        <v>90</v>
      </c>
      <c r="X32" s="29"/>
      <c r="Y32" s="54"/>
      <c r="Z32" s="54"/>
      <c r="AA32" s="54"/>
      <c r="AB32" s="53" t="s">
        <v>65</v>
      </c>
      <c r="AC32" s="53" t="s">
        <v>62</v>
      </c>
      <c r="AD32" s="53"/>
      <c r="AE32" s="37"/>
      <c r="AF32" s="37"/>
      <c r="AG32" s="37"/>
      <c r="AH32" s="37"/>
      <c r="AI32" s="37"/>
      <c r="AJ32" s="37"/>
      <c r="AK32" s="37"/>
      <c r="AL32" s="83"/>
      <c r="AM32" s="83"/>
      <c r="AN32" s="83"/>
      <c r="AO32" s="83"/>
      <c r="AP32" s="83"/>
      <c r="AQ32" s="83"/>
      <c r="AR32" s="83"/>
      <c r="AS32" s="83"/>
      <c r="AT32" s="83"/>
      <c r="AU32" s="83"/>
      <c r="AV32" s="94"/>
      <c r="AW32" s="53" t="s">
        <v>65</v>
      </c>
      <c r="AX32" s="53" t="s">
        <v>65</v>
      </c>
      <c r="AY32" s="53" t="s">
        <v>62</v>
      </c>
      <c r="AZ32" s="53"/>
      <c r="BA32" s="53"/>
      <c r="BB32" s="40"/>
      <c r="BC32" s="42">
        <f t="shared" si="0"/>
        <v>2</v>
      </c>
      <c r="BD32" s="26"/>
      <c r="BE32" s="26"/>
      <c r="BF32" s="26"/>
      <c r="BG32" s="26"/>
      <c r="BH32" s="26"/>
      <c r="BI32" s="26"/>
      <c r="BJ32" s="83" t="s">
        <v>65</v>
      </c>
      <c r="BK32" s="37" t="s">
        <v>65</v>
      </c>
      <c r="BL32" s="37" t="s">
        <v>65</v>
      </c>
      <c r="BM32" s="37" t="s">
        <v>65</v>
      </c>
      <c r="BN32" s="26" t="s">
        <v>86</v>
      </c>
      <c r="BO32" s="83" t="s">
        <v>62</v>
      </c>
      <c r="BP32" s="38" t="s">
        <v>65</v>
      </c>
      <c r="BQ32" s="26" t="s">
        <v>1100</v>
      </c>
      <c r="BR32" s="26"/>
      <c r="BS32" s="26" t="s">
        <v>65</v>
      </c>
      <c r="BT32" s="26" t="s">
        <v>1100</v>
      </c>
      <c r="BU32" s="26"/>
      <c r="BV32" s="26"/>
      <c r="BW32" s="26"/>
      <c r="BX32" s="26"/>
      <c r="BZ32" s="6" t="s">
        <v>1225</v>
      </c>
      <c r="CA32" s="268" t="s">
        <v>1228</v>
      </c>
      <c r="CB32" s="6"/>
      <c r="CC32" s="29" t="s">
        <v>1249</v>
      </c>
      <c r="CD32" s="37" t="s">
        <v>1249</v>
      </c>
      <c r="CE32" s="275" t="s">
        <v>1220</v>
      </c>
      <c r="CF32" s="373" t="s">
        <v>1529</v>
      </c>
      <c r="CG32" s="43"/>
    </row>
    <row r="33" spans="1:85" ht="78" hidden="1" x14ac:dyDescent="0.2">
      <c r="A33" s="580"/>
      <c r="B33" s="84">
        <v>1</v>
      </c>
      <c r="C33" s="371">
        <v>3</v>
      </c>
      <c r="D33" s="371" t="s">
        <v>186</v>
      </c>
      <c r="E33" s="27" t="s">
        <v>213</v>
      </c>
      <c r="F33" s="37" t="s">
        <v>214</v>
      </c>
      <c r="G33" s="29" t="s">
        <v>149</v>
      </c>
      <c r="H33" s="30"/>
      <c r="I33" s="31" t="s">
        <v>54</v>
      </c>
      <c r="J33" s="32" t="s">
        <v>55</v>
      </c>
      <c r="K33" s="37" t="s">
        <v>236</v>
      </c>
      <c r="L33" s="37"/>
      <c r="M33" s="37" t="s">
        <v>237</v>
      </c>
      <c r="N33" s="37" t="s">
        <v>58</v>
      </c>
      <c r="O33" s="37" t="s">
        <v>217</v>
      </c>
      <c r="P33" s="39">
        <v>2.7E-2</v>
      </c>
      <c r="Q33" s="39">
        <v>2.7E-2</v>
      </c>
      <c r="R33" s="39">
        <v>0.02</v>
      </c>
      <c r="S33" s="39"/>
      <c r="T33" s="52" t="s">
        <v>62</v>
      </c>
      <c r="U33" s="37" t="s">
        <v>95</v>
      </c>
      <c r="V33" s="53" t="s">
        <v>63</v>
      </c>
      <c r="W33" s="29" t="s">
        <v>90</v>
      </c>
      <c r="X33" s="29"/>
      <c r="Y33" s="54"/>
      <c r="Z33" s="54"/>
      <c r="AA33" s="54"/>
      <c r="AB33" s="53" t="s">
        <v>65</v>
      </c>
      <c r="AC33" s="53" t="s">
        <v>65</v>
      </c>
      <c r="AD33" s="53" t="s">
        <v>54</v>
      </c>
      <c r="AE33" s="37"/>
      <c r="AF33" s="37"/>
      <c r="AG33" s="37"/>
      <c r="AH33" s="37"/>
      <c r="AI33" s="37"/>
      <c r="AJ33" s="37"/>
      <c r="AK33" s="37"/>
      <c r="AL33" s="37"/>
      <c r="AM33" s="37">
        <v>5.8</v>
      </c>
      <c r="AN33" s="37">
        <v>4.9000000000000004</v>
      </c>
      <c r="AO33" s="37">
        <v>5.3</v>
      </c>
      <c r="AP33" s="37">
        <v>4.5999999999999996</v>
      </c>
      <c r="AQ33" s="83">
        <v>4</v>
      </c>
      <c r="AR33" s="83" t="s">
        <v>238</v>
      </c>
      <c r="AS33" s="37">
        <v>3.8</v>
      </c>
      <c r="AT33" s="37" t="s">
        <v>239</v>
      </c>
      <c r="AU33" s="37"/>
      <c r="AV33" s="53"/>
      <c r="AW33" s="53" t="s">
        <v>65</v>
      </c>
      <c r="AX33" s="53" t="s">
        <v>65</v>
      </c>
      <c r="AY33" s="53" t="s">
        <v>62</v>
      </c>
      <c r="AZ33" s="53"/>
      <c r="BA33" s="53"/>
      <c r="BB33" s="40"/>
      <c r="BC33" s="42">
        <f t="shared" si="0"/>
        <v>2</v>
      </c>
      <c r="BD33" s="26"/>
      <c r="BE33" s="26"/>
      <c r="BF33" s="26"/>
      <c r="BG33" s="26"/>
      <c r="BH33" s="26"/>
      <c r="BI33" s="26"/>
      <c r="BJ33" s="37" t="s">
        <v>65</v>
      </c>
      <c r="BK33" s="37" t="s">
        <v>65</v>
      </c>
      <c r="BL33" s="37" t="s">
        <v>65</v>
      </c>
      <c r="BM33" s="37" t="s">
        <v>62</v>
      </c>
      <c r="BN33" s="37" t="s">
        <v>86</v>
      </c>
      <c r="BO33" s="37" t="s">
        <v>65</v>
      </c>
      <c r="BP33" s="38" t="s">
        <v>65</v>
      </c>
      <c r="BQ33" s="26" t="s">
        <v>1101</v>
      </c>
      <c r="BR33" s="26"/>
      <c r="BS33" s="26" t="s">
        <v>65</v>
      </c>
      <c r="BT33" s="26" t="s">
        <v>1101</v>
      </c>
      <c r="BU33" s="26"/>
      <c r="BV33" s="26"/>
      <c r="BW33" s="26"/>
      <c r="BX33" s="26"/>
      <c r="BZ33" s="6" t="s">
        <v>1225</v>
      </c>
      <c r="CA33" s="268" t="s">
        <v>1228</v>
      </c>
      <c r="CB33" s="6"/>
      <c r="CC33" s="29" t="s">
        <v>1256</v>
      </c>
      <c r="CD33" s="37" t="s">
        <v>1256</v>
      </c>
      <c r="CF33" s="373" t="s">
        <v>1529</v>
      </c>
      <c r="CG33" s="43"/>
    </row>
    <row r="34" spans="1:85" ht="78" hidden="1" x14ac:dyDescent="0.2">
      <c r="A34" s="580"/>
      <c r="B34" s="84">
        <v>1</v>
      </c>
      <c r="C34" s="371">
        <v>3</v>
      </c>
      <c r="D34" s="371" t="s">
        <v>186</v>
      </c>
      <c r="E34" s="27" t="s">
        <v>213</v>
      </c>
      <c r="F34" s="37" t="s">
        <v>214</v>
      </c>
      <c r="G34" s="29" t="s">
        <v>149</v>
      </c>
      <c r="H34" s="30"/>
      <c r="I34" s="31" t="s">
        <v>54</v>
      </c>
      <c r="J34" s="32" t="s">
        <v>240</v>
      </c>
      <c r="K34" s="37" t="s">
        <v>241</v>
      </c>
      <c r="L34" s="37"/>
      <c r="M34" s="37" t="s">
        <v>242</v>
      </c>
      <c r="N34" s="37" t="s">
        <v>142</v>
      </c>
      <c r="O34" s="37" t="s">
        <v>155</v>
      </c>
      <c r="P34" s="38">
        <v>5.08</v>
      </c>
      <c r="Q34" s="38">
        <v>4.9000000000000004</v>
      </c>
      <c r="R34" s="38">
        <v>2.4</v>
      </c>
      <c r="S34" s="38"/>
      <c r="T34" s="52" t="s">
        <v>62</v>
      </c>
      <c r="U34" s="37" t="s">
        <v>95</v>
      </c>
      <c r="V34" s="53" t="s">
        <v>63</v>
      </c>
      <c r="W34" s="29" t="s">
        <v>90</v>
      </c>
      <c r="X34" s="29"/>
      <c r="Y34" s="54"/>
      <c r="Z34" s="54"/>
      <c r="AA34" s="54"/>
      <c r="AB34" s="53" t="s">
        <v>65</v>
      </c>
      <c r="AC34" s="53" t="s">
        <v>65</v>
      </c>
      <c r="AD34" s="53" t="s">
        <v>54</v>
      </c>
      <c r="AE34" s="83"/>
      <c r="AF34" s="92"/>
      <c r="AG34" s="92"/>
      <c r="AH34" s="92"/>
      <c r="AI34" s="83"/>
      <c r="AJ34" s="38">
        <v>5.3743895346342914</v>
      </c>
      <c r="AK34" s="38">
        <v>5.3978767337828018</v>
      </c>
      <c r="AL34" s="38">
        <v>5.6662281126003595</v>
      </c>
      <c r="AM34" s="38">
        <v>5.3879374586217086</v>
      </c>
      <c r="AN34" s="38">
        <v>5.2091170353200811</v>
      </c>
      <c r="AO34" s="38">
        <v>5.3439293138781494</v>
      </c>
      <c r="AP34" s="38">
        <v>5.1124343546814535</v>
      </c>
      <c r="AQ34" s="38">
        <v>4.8881727965004718</v>
      </c>
      <c r="AR34" s="38">
        <v>5.0571836317280354</v>
      </c>
      <c r="AS34" s="38">
        <v>4.9893219488392244</v>
      </c>
      <c r="AT34" s="38">
        <v>5.08</v>
      </c>
      <c r="AU34" s="97"/>
      <c r="AV34" s="98"/>
      <c r="AW34" s="53" t="s">
        <v>65</v>
      </c>
      <c r="AX34" s="53" t="s">
        <v>65</v>
      </c>
      <c r="AY34" s="53" t="s">
        <v>62</v>
      </c>
      <c r="AZ34" s="53" t="s">
        <v>243</v>
      </c>
      <c r="BA34" s="53"/>
      <c r="BB34" s="40"/>
      <c r="BC34" s="42">
        <f t="shared" si="0"/>
        <v>2</v>
      </c>
      <c r="BD34" s="26"/>
      <c r="BE34" s="26"/>
      <c r="BF34" s="26"/>
      <c r="BG34" s="26"/>
      <c r="BH34" s="26"/>
      <c r="BI34" s="26"/>
      <c r="BJ34" s="99" t="s">
        <v>65</v>
      </c>
      <c r="BK34" s="37" t="s">
        <v>65</v>
      </c>
      <c r="BL34" s="83" t="s">
        <v>62</v>
      </c>
      <c r="BM34" s="37" t="s">
        <v>62</v>
      </c>
      <c r="BN34" s="37" t="s">
        <v>86</v>
      </c>
      <c r="BO34" s="37" t="s">
        <v>65</v>
      </c>
      <c r="BP34" s="38" t="s">
        <v>65</v>
      </c>
      <c r="BQ34" s="26" t="s">
        <v>1102</v>
      </c>
      <c r="BR34" s="26"/>
      <c r="BS34" s="26" t="s">
        <v>65</v>
      </c>
      <c r="BT34" s="26" t="s">
        <v>1102</v>
      </c>
      <c r="BU34" s="26"/>
      <c r="BV34" s="26"/>
      <c r="BW34" s="26"/>
      <c r="BX34" s="26"/>
      <c r="BZ34" s="6" t="s">
        <v>1225</v>
      </c>
      <c r="CA34" s="268" t="s">
        <v>1228</v>
      </c>
      <c r="CB34" s="6"/>
      <c r="CC34" s="29" t="s">
        <v>1284</v>
      </c>
      <c r="CD34" s="37" t="s">
        <v>1284</v>
      </c>
      <c r="CF34" s="373" t="s">
        <v>1529</v>
      </c>
      <c r="CG34" s="43"/>
    </row>
    <row r="35" spans="1:85" ht="78" hidden="1" x14ac:dyDescent="0.2">
      <c r="A35" s="580"/>
      <c r="B35" s="84">
        <v>1</v>
      </c>
      <c r="C35" s="371">
        <v>3</v>
      </c>
      <c r="D35" s="371" t="s">
        <v>186</v>
      </c>
      <c r="E35" s="27" t="s">
        <v>244</v>
      </c>
      <c r="F35" s="37" t="s">
        <v>245</v>
      </c>
      <c r="G35" s="29" t="s">
        <v>149</v>
      </c>
      <c r="H35" s="30" t="s">
        <v>189</v>
      </c>
      <c r="I35" s="31" t="s">
        <v>110</v>
      </c>
      <c r="J35" s="32" t="s">
        <v>246</v>
      </c>
      <c r="K35" s="37" t="s">
        <v>247</v>
      </c>
      <c r="L35" s="37"/>
      <c r="M35" s="37" t="s">
        <v>248</v>
      </c>
      <c r="N35" s="37" t="s">
        <v>249</v>
      </c>
      <c r="O35" s="33" t="s">
        <v>155</v>
      </c>
      <c r="P35" s="38">
        <v>83.65</v>
      </c>
      <c r="Q35" s="38">
        <v>81.3</v>
      </c>
      <c r="R35" s="38">
        <v>75</v>
      </c>
      <c r="S35" s="38"/>
      <c r="T35" s="52" t="s">
        <v>62</v>
      </c>
      <c r="U35" s="37" t="s">
        <v>95</v>
      </c>
      <c r="V35" s="53" t="s">
        <v>63</v>
      </c>
      <c r="W35" s="29" t="s">
        <v>90</v>
      </c>
      <c r="X35" s="29"/>
      <c r="Y35" s="54"/>
      <c r="Z35" s="54"/>
      <c r="AA35" s="54"/>
      <c r="AB35" s="53" t="s">
        <v>65</v>
      </c>
      <c r="AC35" s="53" t="s">
        <v>65</v>
      </c>
      <c r="AD35" s="53" t="s">
        <v>54</v>
      </c>
      <c r="AE35" s="37"/>
      <c r="AF35" s="37"/>
      <c r="AG35" s="37"/>
      <c r="AH35" s="37"/>
      <c r="AI35" s="37"/>
      <c r="AJ35" s="38">
        <v>96.08</v>
      </c>
      <c r="AK35" s="100">
        <v>96.601904516046972</v>
      </c>
      <c r="AL35" s="100">
        <v>91.081436671444521</v>
      </c>
      <c r="AM35" s="100">
        <v>90.868859151755416</v>
      </c>
      <c r="AN35" s="100">
        <v>85.468491106404926</v>
      </c>
      <c r="AO35" s="100">
        <v>85.6570627987916</v>
      </c>
      <c r="AP35" s="100">
        <v>82.764180533866849</v>
      </c>
      <c r="AQ35" s="100">
        <v>81.51549268318216</v>
      </c>
      <c r="AR35" s="100">
        <v>81.371480789408309</v>
      </c>
      <c r="AS35" s="100">
        <v>80.779899138295036</v>
      </c>
      <c r="AT35" s="100">
        <v>83.647942998373324</v>
      </c>
      <c r="AU35" s="37"/>
      <c r="AV35" s="53"/>
      <c r="AW35" s="53" t="s">
        <v>65</v>
      </c>
      <c r="AX35" s="53" t="s">
        <v>65</v>
      </c>
      <c r="AY35" s="53" t="s">
        <v>67</v>
      </c>
      <c r="AZ35" s="53"/>
      <c r="BA35" s="53"/>
      <c r="BB35" s="40"/>
      <c r="BC35" s="42">
        <f t="shared" si="0"/>
        <v>2</v>
      </c>
      <c r="BD35" s="26"/>
      <c r="BE35" s="26"/>
      <c r="BF35" s="26"/>
      <c r="BG35" s="26"/>
      <c r="BH35" s="26"/>
      <c r="BI35" s="26"/>
      <c r="BJ35" s="37" t="s">
        <v>65</v>
      </c>
      <c r="BK35" s="37" t="s">
        <v>65</v>
      </c>
      <c r="BL35" s="37" t="s">
        <v>65</v>
      </c>
      <c r="BM35" s="37" t="s">
        <v>65</v>
      </c>
      <c r="BN35" s="26" t="s">
        <v>86</v>
      </c>
      <c r="BO35" s="83" t="s">
        <v>62</v>
      </c>
      <c r="BP35" s="38" t="s">
        <v>65</v>
      </c>
      <c r="BQ35" s="26" t="s">
        <v>1103</v>
      </c>
      <c r="BR35" s="26"/>
      <c r="BS35" s="26" t="s">
        <v>65</v>
      </c>
      <c r="BT35" s="26" t="s">
        <v>1103</v>
      </c>
      <c r="BU35" s="26"/>
      <c r="BV35" s="26"/>
      <c r="BW35" s="26"/>
      <c r="BX35" s="26"/>
      <c r="BZ35" s="6" t="s">
        <v>1225</v>
      </c>
      <c r="CA35" s="268" t="s">
        <v>1228</v>
      </c>
      <c r="CB35" s="268" t="s">
        <v>1251</v>
      </c>
      <c r="CC35" s="29" t="s">
        <v>1251</v>
      </c>
      <c r="CD35" s="37" t="s">
        <v>1256</v>
      </c>
      <c r="CF35" s="373" t="s">
        <v>1529</v>
      </c>
      <c r="CG35" s="43"/>
    </row>
    <row r="36" spans="1:85" ht="78" hidden="1" x14ac:dyDescent="0.2">
      <c r="A36" s="580"/>
      <c r="B36" s="84">
        <v>1</v>
      </c>
      <c r="C36" s="371">
        <v>3</v>
      </c>
      <c r="D36" s="371" t="s">
        <v>186</v>
      </c>
      <c r="E36" s="101" t="s">
        <v>244</v>
      </c>
      <c r="F36" s="37" t="s">
        <v>245</v>
      </c>
      <c r="G36" s="29" t="s">
        <v>149</v>
      </c>
      <c r="H36" s="30" t="s">
        <v>189</v>
      </c>
      <c r="I36" s="31" t="s">
        <v>54</v>
      </c>
      <c r="J36" s="32" t="s">
        <v>250</v>
      </c>
      <c r="K36" s="37" t="s">
        <v>251</v>
      </c>
      <c r="L36" s="37"/>
      <c r="M36" s="37" t="s">
        <v>252</v>
      </c>
      <c r="N36" s="37" t="s">
        <v>249</v>
      </c>
      <c r="O36" s="37" t="s">
        <v>155</v>
      </c>
      <c r="P36" s="38">
        <v>57.58</v>
      </c>
      <c r="Q36" s="38">
        <v>57</v>
      </c>
      <c r="R36" s="37">
        <v>55.2</v>
      </c>
      <c r="S36" s="32"/>
      <c r="T36" s="95" t="s">
        <v>62</v>
      </c>
      <c r="U36" s="37" t="s">
        <v>95</v>
      </c>
      <c r="V36" s="53" t="s">
        <v>63</v>
      </c>
      <c r="W36" s="29" t="s">
        <v>90</v>
      </c>
      <c r="X36" s="29"/>
      <c r="Y36" s="54"/>
      <c r="Z36" s="54"/>
      <c r="AA36" s="54"/>
      <c r="AB36" s="53" t="s">
        <v>65</v>
      </c>
      <c r="AC36" s="53" t="s">
        <v>65</v>
      </c>
      <c r="AD36" s="53" t="s">
        <v>54</v>
      </c>
      <c r="AE36" s="37"/>
      <c r="AF36" s="37"/>
      <c r="AG36" s="37"/>
      <c r="AH36" s="37"/>
      <c r="AI36" s="37"/>
      <c r="AJ36" s="38">
        <v>57.629542650491757</v>
      </c>
      <c r="AK36" s="38">
        <v>56.862131632531849</v>
      </c>
      <c r="AL36" s="38">
        <v>56.975977256769525</v>
      </c>
      <c r="AM36" s="38">
        <v>55.954641887490268</v>
      </c>
      <c r="AN36" s="38">
        <v>56.582138193629092</v>
      </c>
      <c r="AO36" s="38">
        <v>56.905905915318144</v>
      </c>
      <c r="AP36" s="38">
        <v>55.007772162605626</v>
      </c>
      <c r="AQ36" s="38">
        <v>55.1232870953706</v>
      </c>
      <c r="AR36" s="38">
        <v>55.564491439344849</v>
      </c>
      <c r="AS36" s="38">
        <v>57.365292377176601</v>
      </c>
      <c r="AT36" s="38">
        <v>57.579063257286435</v>
      </c>
      <c r="AU36" s="37"/>
      <c r="AV36" s="53"/>
      <c r="AW36" s="53" t="s">
        <v>65</v>
      </c>
      <c r="AX36" s="53" t="s">
        <v>65</v>
      </c>
      <c r="AY36" s="53" t="s">
        <v>67</v>
      </c>
      <c r="AZ36" s="53"/>
      <c r="BA36" s="53"/>
      <c r="BB36" s="40"/>
      <c r="BC36" s="42">
        <f t="shared" si="0"/>
        <v>2</v>
      </c>
      <c r="BD36" s="26"/>
      <c r="BE36" s="26"/>
      <c r="BF36" s="26"/>
      <c r="BG36" s="26"/>
      <c r="BH36" s="26"/>
      <c r="BI36" s="26"/>
      <c r="BJ36" s="37" t="s">
        <v>65</v>
      </c>
      <c r="BK36" s="37" t="s">
        <v>65</v>
      </c>
      <c r="BL36" s="37" t="s">
        <v>65</v>
      </c>
      <c r="BM36" s="37" t="s">
        <v>65</v>
      </c>
      <c r="BN36" s="26" t="s">
        <v>86</v>
      </c>
      <c r="BO36" s="37" t="s">
        <v>65</v>
      </c>
      <c r="BP36" s="38" t="s">
        <v>65</v>
      </c>
      <c r="BQ36" s="26" t="s">
        <v>1104</v>
      </c>
      <c r="BR36" s="26"/>
      <c r="BS36" s="26" t="s">
        <v>65</v>
      </c>
      <c r="BT36" s="26" t="s">
        <v>1104</v>
      </c>
      <c r="BU36" s="26"/>
      <c r="BV36" s="26"/>
      <c r="BW36" s="26"/>
      <c r="BX36" s="26"/>
      <c r="BZ36" s="6" t="s">
        <v>1225</v>
      </c>
      <c r="CA36" s="268" t="s">
        <v>1228</v>
      </c>
      <c r="CB36" s="6"/>
      <c r="CC36" s="29" t="s">
        <v>1256</v>
      </c>
      <c r="CD36" s="37" t="s">
        <v>1256</v>
      </c>
      <c r="CF36" s="373" t="s">
        <v>1529</v>
      </c>
      <c r="CG36" s="43"/>
    </row>
    <row r="37" spans="1:85" ht="78" hidden="1" x14ac:dyDescent="0.2">
      <c r="A37" s="580"/>
      <c r="B37" s="84">
        <v>1</v>
      </c>
      <c r="C37" s="371">
        <v>3</v>
      </c>
      <c r="D37" s="371" t="s">
        <v>186</v>
      </c>
      <c r="E37" s="27" t="s">
        <v>244</v>
      </c>
      <c r="F37" s="37" t="s">
        <v>245</v>
      </c>
      <c r="G37" s="29" t="s">
        <v>149</v>
      </c>
      <c r="H37" s="30" t="s">
        <v>189</v>
      </c>
      <c r="I37" s="31" t="s">
        <v>54</v>
      </c>
      <c r="J37" s="32" t="s">
        <v>253</v>
      </c>
      <c r="K37" s="37" t="s">
        <v>254</v>
      </c>
      <c r="L37" s="37"/>
      <c r="M37" s="37" t="s">
        <v>255</v>
      </c>
      <c r="N37" s="37" t="s">
        <v>249</v>
      </c>
      <c r="O37" s="37" t="s">
        <v>155</v>
      </c>
      <c r="P37" s="38">
        <v>14.23</v>
      </c>
      <c r="Q37" s="38">
        <v>14</v>
      </c>
      <c r="R37" s="38">
        <v>11.5</v>
      </c>
      <c r="S37" s="317"/>
      <c r="T37" s="95" t="s">
        <v>62</v>
      </c>
      <c r="U37" s="37" t="s">
        <v>95</v>
      </c>
      <c r="V37" s="53" t="s">
        <v>63</v>
      </c>
      <c r="W37" s="29" t="s">
        <v>90</v>
      </c>
      <c r="X37" s="29"/>
      <c r="Y37" s="54"/>
      <c r="Z37" s="54"/>
      <c r="AA37" s="54"/>
      <c r="AB37" s="53" t="s">
        <v>65</v>
      </c>
      <c r="AC37" s="53" t="s">
        <v>65</v>
      </c>
      <c r="AD37" s="53" t="s">
        <v>54</v>
      </c>
      <c r="AE37" s="37"/>
      <c r="AF37" s="37"/>
      <c r="AG37" s="37"/>
      <c r="AH37" s="37"/>
      <c r="AI37" s="37"/>
      <c r="AJ37" s="38">
        <v>19.381115110739714</v>
      </c>
      <c r="AK37" s="38">
        <v>17.958308664042136</v>
      </c>
      <c r="AL37" s="38">
        <v>17.244462026584287</v>
      </c>
      <c r="AM37" s="38">
        <v>17.471116904185326</v>
      </c>
      <c r="AN37" s="38">
        <v>14.956162970603405</v>
      </c>
      <c r="AO37" s="38">
        <v>15.334666743680293</v>
      </c>
      <c r="AP37" s="38">
        <v>13.772986564814605</v>
      </c>
      <c r="AQ37" s="38">
        <v>14.610246934810377</v>
      </c>
      <c r="AR37" s="38">
        <v>14.459986603574169</v>
      </c>
      <c r="AS37" s="38">
        <v>14.044810556162638</v>
      </c>
      <c r="AT37" s="38">
        <v>14.23</v>
      </c>
      <c r="AU37" s="37"/>
      <c r="AV37" s="53"/>
      <c r="AW37" s="53" t="s">
        <v>65</v>
      </c>
      <c r="AX37" s="53" t="s">
        <v>65</v>
      </c>
      <c r="AY37" s="53" t="s">
        <v>67</v>
      </c>
      <c r="AZ37" s="53"/>
      <c r="BA37" s="53"/>
      <c r="BB37" s="40"/>
      <c r="BC37" s="42">
        <f t="shared" si="0"/>
        <v>2</v>
      </c>
      <c r="BD37" s="26"/>
      <c r="BE37" s="26"/>
      <c r="BF37" s="26"/>
      <c r="BG37" s="26"/>
      <c r="BH37" s="26"/>
      <c r="BI37" s="26"/>
      <c r="BJ37" s="37" t="s">
        <v>65</v>
      </c>
      <c r="BK37" s="37" t="s">
        <v>65</v>
      </c>
      <c r="BL37" s="37" t="s">
        <v>65</v>
      </c>
      <c r="BM37" s="37" t="s">
        <v>65</v>
      </c>
      <c r="BN37" s="26" t="s">
        <v>86</v>
      </c>
      <c r="BO37" s="37" t="s">
        <v>65</v>
      </c>
      <c r="BP37" s="38" t="s">
        <v>65</v>
      </c>
      <c r="BQ37" s="26" t="s">
        <v>1105</v>
      </c>
      <c r="BR37" s="26"/>
      <c r="BS37" s="26" t="s">
        <v>65</v>
      </c>
      <c r="BT37" s="26" t="s">
        <v>1105</v>
      </c>
      <c r="BU37" s="26"/>
      <c r="BV37" s="26"/>
      <c r="BW37" s="26"/>
      <c r="BX37" s="26"/>
      <c r="BZ37" s="6" t="s">
        <v>1225</v>
      </c>
      <c r="CA37" s="268" t="s">
        <v>1228</v>
      </c>
      <c r="CB37" s="6"/>
      <c r="CC37" s="29" t="s">
        <v>1256</v>
      </c>
      <c r="CD37" s="37" t="s">
        <v>1256</v>
      </c>
      <c r="CF37" s="373" t="s">
        <v>1529</v>
      </c>
      <c r="CG37" s="43"/>
    </row>
    <row r="38" spans="1:85" ht="78" hidden="1" x14ac:dyDescent="0.2">
      <c r="A38" s="580"/>
      <c r="B38" s="84">
        <v>1</v>
      </c>
      <c r="C38" s="371">
        <v>3</v>
      </c>
      <c r="D38" s="371" t="s">
        <v>186</v>
      </c>
      <c r="E38" s="27" t="s">
        <v>244</v>
      </c>
      <c r="F38" s="37" t="s">
        <v>245</v>
      </c>
      <c r="G38" s="29" t="s">
        <v>149</v>
      </c>
      <c r="H38" s="30" t="s">
        <v>189</v>
      </c>
      <c r="I38" s="31" t="s">
        <v>54</v>
      </c>
      <c r="J38" s="32" t="s">
        <v>256</v>
      </c>
      <c r="K38" s="37" t="s">
        <v>257</v>
      </c>
      <c r="L38" s="37"/>
      <c r="M38" s="37" t="s">
        <v>258</v>
      </c>
      <c r="N38" s="37" t="s">
        <v>259</v>
      </c>
      <c r="O38" s="37" t="s">
        <v>155</v>
      </c>
      <c r="P38" s="38">
        <v>4.46</v>
      </c>
      <c r="Q38" s="37">
        <v>4.4000000000000004</v>
      </c>
      <c r="R38" s="37">
        <v>3.9</v>
      </c>
      <c r="S38" s="32"/>
      <c r="T38" s="102" t="s">
        <v>62</v>
      </c>
      <c r="U38" s="37" t="s">
        <v>95</v>
      </c>
      <c r="V38" s="53" t="s">
        <v>63</v>
      </c>
      <c r="W38" s="29" t="s">
        <v>90</v>
      </c>
      <c r="X38" s="29"/>
      <c r="Y38" s="54"/>
      <c r="Z38" s="54"/>
      <c r="AA38" s="54"/>
      <c r="AB38" s="53" t="s">
        <v>65</v>
      </c>
      <c r="AC38" s="53" t="s">
        <v>65</v>
      </c>
      <c r="AD38" s="53" t="s">
        <v>54</v>
      </c>
      <c r="AE38" s="37"/>
      <c r="AF38" s="37"/>
      <c r="AG38" s="37"/>
      <c r="AH38" s="37"/>
      <c r="AI38" s="37"/>
      <c r="AJ38" s="38">
        <v>4.9940871773406661</v>
      </c>
      <c r="AK38" s="38">
        <v>4.7895527927036747</v>
      </c>
      <c r="AL38" s="38">
        <v>5.1395180004506082</v>
      </c>
      <c r="AM38" s="38">
        <v>4.83</v>
      </c>
      <c r="AN38" s="38">
        <v>5.4363517971975002</v>
      </c>
      <c r="AO38" s="38">
        <v>4.9509609234562939</v>
      </c>
      <c r="AP38" s="38">
        <v>4.9152116392211616</v>
      </c>
      <c r="AQ38" s="38">
        <v>5.0463121120928447</v>
      </c>
      <c r="AR38" s="38">
        <v>5.1641008962290664</v>
      </c>
      <c r="AS38" s="38">
        <v>5.163616615149909</v>
      </c>
      <c r="AT38" s="38">
        <v>4.4612892957958294</v>
      </c>
      <c r="AU38" s="37"/>
      <c r="AV38" s="53"/>
      <c r="AW38" s="53" t="s">
        <v>65</v>
      </c>
      <c r="AX38" s="53" t="s">
        <v>65</v>
      </c>
      <c r="AY38" s="53" t="s">
        <v>62</v>
      </c>
      <c r="AZ38" s="53"/>
      <c r="BA38" s="53"/>
      <c r="BB38" s="40"/>
      <c r="BC38" s="42">
        <f t="shared" si="0"/>
        <v>2</v>
      </c>
      <c r="BD38" s="26"/>
      <c r="BE38" s="26"/>
      <c r="BF38" s="26"/>
      <c r="BG38" s="26"/>
      <c r="BH38" s="26"/>
      <c r="BI38" s="26"/>
      <c r="BJ38" s="37" t="s">
        <v>65</v>
      </c>
      <c r="BK38" s="37" t="s">
        <v>65</v>
      </c>
      <c r="BL38" s="37" t="s">
        <v>65</v>
      </c>
      <c r="BM38" s="37" t="s">
        <v>62</v>
      </c>
      <c r="BN38" s="37" t="s">
        <v>86</v>
      </c>
      <c r="BO38" s="37" t="s">
        <v>65</v>
      </c>
      <c r="BP38" s="38" t="s">
        <v>65</v>
      </c>
      <c r="BQ38" s="26" t="s">
        <v>1106</v>
      </c>
      <c r="BR38" s="26"/>
      <c r="BS38" s="26" t="s">
        <v>65</v>
      </c>
      <c r="BT38" s="26" t="s">
        <v>1106</v>
      </c>
      <c r="BU38" s="26"/>
      <c r="BV38" s="26"/>
      <c r="BW38" s="26"/>
      <c r="BX38" s="26"/>
      <c r="BZ38" s="6" t="s">
        <v>1225</v>
      </c>
      <c r="CA38" s="268" t="s">
        <v>1228</v>
      </c>
      <c r="CB38" s="267" t="s">
        <v>1251</v>
      </c>
      <c r="CC38" s="29" t="s">
        <v>1251</v>
      </c>
      <c r="CD38" s="37" t="s">
        <v>1369</v>
      </c>
      <c r="CF38" s="373" t="s">
        <v>1529</v>
      </c>
      <c r="CG38" s="43"/>
    </row>
    <row r="39" spans="1:85" ht="78" hidden="1" x14ac:dyDescent="0.2">
      <c r="A39" s="580"/>
      <c r="B39" s="84">
        <v>1</v>
      </c>
      <c r="C39" s="371">
        <v>3</v>
      </c>
      <c r="D39" s="371" t="s">
        <v>186</v>
      </c>
      <c r="E39" s="27" t="s">
        <v>244</v>
      </c>
      <c r="F39" s="37" t="s">
        <v>245</v>
      </c>
      <c r="G39" s="29" t="s">
        <v>149</v>
      </c>
      <c r="H39" s="30" t="s">
        <v>189</v>
      </c>
      <c r="I39" s="31" t="s">
        <v>54</v>
      </c>
      <c r="J39" s="32" t="s">
        <v>260</v>
      </c>
      <c r="K39" s="37" t="s">
        <v>261</v>
      </c>
      <c r="L39" s="37"/>
      <c r="M39" s="37" t="s">
        <v>262</v>
      </c>
      <c r="N39" s="37" t="s">
        <v>249</v>
      </c>
      <c r="O39" s="37" t="s">
        <v>155</v>
      </c>
      <c r="P39" s="37">
        <v>10.3</v>
      </c>
      <c r="Q39" s="37">
        <v>9.8000000000000007</v>
      </c>
      <c r="R39" s="37">
        <v>8.1</v>
      </c>
      <c r="S39" s="32"/>
      <c r="T39" s="103" t="s">
        <v>62</v>
      </c>
      <c r="U39" s="37" t="s">
        <v>95</v>
      </c>
      <c r="V39" s="93" t="s">
        <v>63</v>
      </c>
      <c r="W39" s="29" t="s">
        <v>90</v>
      </c>
      <c r="X39" s="29"/>
      <c r="Y39" s="54"/>
      <c r="Z39" s="54"/>
      <c r="AA39" s="54"/>
      <c r="AB39" s="53" t="s">
        <v>65</v>
      </c>
      <c r="AC39" s="53" t="s">
        <v>65</v>
      </c>
      <c r="AD39" s="53" t="s">
        <v>54</v>
      </c>
      <c r="AE39" s="37"/>
      <c r="AF39" s="37"/>
      <c r="AG39" s="37"/>
      <c r="AH39" s="37"/>
      <c r="AI39" s="37"/>
      <c r="AJ39" s="38">
        <v>14.499989634329618</v>
      </c>
      <c r="AK39" s="38">
        <v>14.637892218346844</v>
      </c>
      <c r="AL39" s="38">
        <v>13.38692223039517</v>
      </c>
      <c r="AM39" s="38">
        <v>13.688883449943795</v>
      </c>
      <c r="AN39" s="38">
        <v>12.004433081320707</v>
      </c>
      <c r="AO39" s="38">
        <v>11.826069202116441</v>
      </c>
      <c r="AP39" s="38">
        <v>10.795327895721762</v>
      </c>
      <c r="AQ39" s="38">
        <v>10.622824111276092</v>
      </c>
      <c r="AR39" s="38">
        <v>10.312705030602094</v>
      </c>
      <c r="AS39" s="38">
        <v>10.111077550284572</v>
      </c>
      <c r="AT39" s="38">
        <v>10.31</v>
      </c>
      <c r="AU39" s="37"/>
      <c r="AV39" s="53"/>
      <c r="AW39" s="53" t="s">
        <v>65</v>
      </c>
      <c r="AX39" s="53" t="s">
        <v>65</v>
      </c>
      <c r="AY39" s="53" t="s">
        <v>67</v>
      </c>
      <c r="AZ39" s="53"/>
      <c r="BA39" s="53"/>
      <c r="BB39" s="40"/>
      <c r="BC39" s="42">
        <f t="shared" si="0"/>
        <v>2</v>
      </c>
      <c r="BD39" s="26"/>
      <c r="BE39" s="26"/>
      <c r="BF39" s="26"/>
      <c r="BG39" s="26"/>
      <c r="BH39" s="26"/>
      <c r="BI39" s="26"/>
      <c r="BJ39" s="37" t="s">
        <v>65</v>
      </c>
      <c r="BK39" s="37" t="s">
        <v>65</v>
      </c>
      <c r="BL39" s="37" t="s">
        <v>65</v>
      </c>
      <c r="BM39" s="37" t="s">
        <v>62</v>
      </c>
      <c r="BN39" s="37" t="s">
        <v>86</v>
      </c>
      <c r="BO39" s="37" t="s">
        <v>65</v>
      </c>
      <c r="BP39" s="38" t="s">
        <v>65</v>
      </c>
      <c r="BQ39" s="26" t="s">
        <v>1107</v>
      </c>
      <c r="BR39" s="26"/>
      <c r="BS39" s="26" t="s">
        <v>65</v>
      </c>
      <c r="BT39" s="26" t="s">
        <v>1107</v>
      </c>
      <c r="BU39" s="26"/>
      <c r="BV39" s="26"/>
      <c r="BW39" s="26"/>
      <c r="BX39" s="26"/>
      <c r="BZ39" s="6" t="s">
        <v>1225</v>
      </c>
      <c r="CA39" s="268" t="s">
        <v>1228</v>
      </c>
      <c r="CB39" s="6"/>
      <c r="CC39" s="29" t="s">
        <v>1256</v>
      </c>
      <c r="CD39" s="37" t="s">
        <v>1256</v>
      </c>
      <c r="CF39" s="373" t="s">
        <v>1529</v>
      </c>
      <c r="CG39" s="43"/>
    </row>
    <row r="40" spans="1:85" ht="78" hidden="1" x14ac:dyDescent="0.2">
      <c r="A40" s="580"/>
      <c r="B40" s="84">
        <v>1</v>
      </c>
      <c r="C40" s="371">
        <v>3</v>
      </c>
      <c r="D40" s="371" t="s">
        <v>186</v>
      </c>
      <c r="E40" s="27" t="s">
        <v>244</v>
      </c>
      <c r="F40" s="37" t="s">
        <v>245</v>
      </c>
      <c r="G40" s="29" t="s">
        <v>149</v>
      </c>
      <c r="H40" s="30" t="s">
        <v>189</v>
      </c>
      <c r="I40" s="31" t="s">
        <v>110</v>
      </c>
      <c r="J40" s="32" t="s">
        <v>55</v>
      </c>
      <c r="K40" s="37" t="s">
        <v>263</v>
      </c>
      <c r="L40" s="37"/>
      <c r="M40" s="37" t="s">
        <v>264</v>
      </c>
      <c r="N40" s="37" t="s">
        <v>142</v>
      </c>
      <c r="O40" s="37" t="s">
        <v>155</v>
      </c>
      <c r="P40" s="38" t="s">
        <v>265</v>
      </c>
      <c r="Q40" s="83">
        <v>4.3899999999999997</v>
      </c>
      <c r="R40" s="83">
        <v>4.12</v>
      </c>
      <c r="S40" s="318" t="s">
        <v>1433</v>
      </c>
      <c r="T40" s="103" t="s">
        <v>62</v>
      </c>
      <c r="U40" s="37" t="s">
        <v>95</v>
      </c>
      <c r="V40" s="93" t="s">
        <v>63</v>
      </c>
      <c r="W40" s="29" t="s">
        <v>90</v>
      </c>
      <c r="X40" s="29"/>
      <c r="Y40" s="54"/>
      <c r="Z40" s="54"/>
      <c r="AA40" s="54"/>
      <c r="AB40" s="53" t="s">
        <v>65</v>
      </c>
      <c r="AC40" s="53" t="s">
        <v>65</v>
      </c>
      <c r="AD40" s="53"/>
      <c r="AE40" s="37"/>
      <c r="AF40" s="37"/>
      <c r="AG40" s="37"/>
      <c r="AH40" s="37"/>
      <c r="AI40" s="37"/>
      <c r="AJ40" s="38">
        <v>5.0994000000000002</v>
      </c>
      <c r="AK40" s="38">
        <v>5.1962999999999999</v>
      </c>
      <c r="AL40" s="38">
        <v>5.1673999999999998</v>
      </c>
      <c r="AM40" s="38">
        <v>5.1382000000000003</v>
      </c>
      <c r="AN40" s="38">
        <v>5.1238000000000001</v>
      </c>
      <c r="AO40" s="38">
        <v>4.6886999999999999</v>
      </c>
      <c r="AP40" s="38">
        <v>4.4923999999999999</v>
      </c>
      <c r="AQ40" s="38">
        <v>4.5936000000000003</v>
      </c>
      <c r="AR40" s="38">
        <v>4.4168000000000003</v>
      </c>
      <c r="AS40" s="38">
        <v>4.4744000000000002</v>
      </c>
      <c r="AT40" s="37"/>
      <c r="AU40" s="37"/>
      <c r="AV40" s="53"/>
      <c r="AW40" s="53" t="s">
        <v>65</v>
      </c>
      <c r="AX40" s="53" t="s">
        <v>65</v>
      </c>
      <c r="AY40" s="53" t="s">
        <v>67</v>
      </c>
      <c r="AZ40" s="53"/>
      <c r="BA40" s="53"/>
      <c r="BB40" s="40"/>
      <c r="BC40" s="42">
        <f t="shared" si="0"/>
        <v>2</v>
      </c>
      <c r="BD40" s="26"/>
      <c r="BE40" s="26"/>
      <c r="BF40" s="26"/>
      <c r="BG40" s="26"/>
      <c r="BH40" s="26"/>
      <c r="BI40" s="26"/>
      <c r="BJ40" s="37" t="s">
        <v>65</v>
      </c>
      <c r="BK40" s="37" t="s">
        <v>65</v>
      </c>
      <c r="BL40" s="37" t="s">
        <v>65</v>
      </c>
      <c r="BM40" s="37" t="s">
        <v>62</v>
      </c>
      <c r="BN40" s="37" t="s">
        <v>86</v>
      </c>
      <c r="BO40" s="37" t="s">
        <v>65</v>
      </c>
      <c r="BP40" s="38" t="s">
        <v>65</v>
      </c>
      <c r="BQ40" s="26" t="s">
        <v>1108</v>
      </c>
      <c r="BR40" s="26"/>
      <c r="BS40" s="26" t="s">
        <v>65</v>
      </c>
      <c r="BT40" s="26" t="s">
        <v>1108</v>
      </c>
      <c r="BU40" s="26"/>
      <c r="BV40" s="26"/>
      <c r="BW40" s="26"/>
      <c r="BX40" s="26"/>
      <c r="BZ40" s="6" t="s">
        <v>1225</v>
      </c>
      <c r="CA40" s="268" t="s">
        <v>1228</v>
      </c>
      <c r="CB40" s="6"/>
      <c r="CC40" s="29" t="s">
        <v>1285</v>
      </c>
      <c r="CD40" s="37" t="s">
        <v>1410</v>
      </c>
      <c r="CE40" s="275" t="s">
        <v>1220</v>
      </c>
      <c r="CF40" s="373" t="s">
        <v>1529</v>
      </c>
      <c r="CG40" s="43"/>
    </row>
    <row r="41" spans="1:85" ht="120" hidden="1" x14ac:dyDescent="0.2">
      <c r="A41" s="580"/>
      <c r="B41" s="104">
        <v>1</v>
      </c>
      <c r="C41" s="105">
        <v>3</v>
      </c>
      <c r="D41" s="105" t="s">
        <v>186</v>
      </c>
      <c r="E41" s="106" t="s">
        <v>244</v>
      </c>
      <c r="F41" s="112" t="s">
        <v>245</v>
      </c>
      <c r="G41" s="108" t="s">
        <v>149</v>
      </c>
      <c r="H41" s="109" t="s">
        <v>189</v>
      </c>
      <c r="I41" s="110" t="s">
        <v>110</v>
      </c>
      <c r="J41" s="111" t="s">
        <v>55</v>
      </c>
      <c r="K41" s="37" t="s">
        <v>266</v>
      </c>
      <c r="L41" s="112"/>
      <c r="M41" s="37" t="s">
        <v>267</v>
      </c>
      <c r="N41" s="112" t="s">
        <v>58</v>
      </c>
      <c r="O41" s="37" t="s">
        <v>268</v>
      </c>
      <c r="P41" s="112">
        <v>6.73</v>
      </c>
      <c r="Q41" s="112">
        <v>8.4</v>
      </c>
      <c r="R41" s="112">
        <v>14.4</v>
      </c>
      <c r="S41" s="111" t="s">
        <v>1434</v>
      </c>
      <c r="T41" s="113" t="s">
        <v>62</v>
      </c>
      <c r="U41" s="112" t="s">
        <v>95</v>
      </c>
      <c r="V41" s="114" t="s">
        <v>63</v>
      </c>
      <c r="W41" s="108" t="s">
        <v>90</v>
      </c>
      <c r="X41" s="43"/>
      <c r="Y41" s="43"/>
      <c r="Z41" s="43"/>
      <c r="AA41" s="43"/>
      <c r="AB41" s="43"/>
      <c r="AC41" s="43"/>
      <c r="AD41" s="43"/>
      <c r="AE41" s="43"/>
      <c r="AF41" s="43"/>
      <c r="AG41" s="43"/>
      <c r="AH41" s="43"/>
      <c r="AI41" s="43"/>
      <c r="AJ41" s="43"/>
      <c r="AK41" s="43"/>
      <c r="AL41" s="43"/>
      <c r="AM41" s="115"/>
      <c r="AN41" s="116"/>
      <c r="AO41" s="116"/>
      <c r="AP41" s="116"/>
      <c r="AQ41" s="116"/>
      <c r="AR41" s="116"/>
      <c r="AS41" s="116"/>
      <c r="AT41" s="116">
        <v>6.73</v>
      </c>
      <c r="AU41" s="116"/>
      <c r="AV41" s="116"/>
      <c r="AW41" s="53" t="s">
        <v>65</v>
      </c>
      <c r="AX41" s="53" t="s">
        <v>65</v>
      </c>
      <c r="AY41" s="53" t="s">
        <v>67</v>
      </c>
      <c r="AZ41" s="53" t="s">
        <v>269</v>
      </c>
      <c r="BA41" s="53"/>
      <c r="BB41" s="117"/>
      <c r="BC41" s="42">
        <f t="shared" si="0"/>
        <v>2</v>
      </c>
      <c r="BD41" s="118" t="s">
        <v>96</v>
      </c>
      <c r="BE41" s="118" t="s">
        <v>96</v>
      </c>
      <c r="BF41" s="118" t="s">
        <v>96</v>
      </c>
      <c r="BG41" s="118" t="s">
        <v>96</v>
      </c>
      <c r="BH41" s="118" t="s">
        <v>96</v>
      </c>
      <c r="BI41" s="119" t="s">
        <v>96</v>
      </c>
      <c r="BJ41" s="112" t="s">
        <v>65</v>
      </c>
      <c r="BK41" s="37" t="s">
        <v>65</v>
      </c>
      <c r="BL41" s="117" t="s">
        <v>62</v>
      </c>
      <c r="BM41" s="117" t="s">
        <v>62</v>
      </c>
      <c r="BN41" s="117" t="s">
        <v>62</v>
      </c>
      <c r="BO41" s="117" t="s">
        <v>62</v>
      </c>
      <c r="BP41" s="38" t="s">
        <v>65</v>
      </c>
      <c r="BQ41" s="26" t="s">
        <v>1109</v>
      </c>
      <c r="BR41" s="26" t="s">
        <v>270</v>
      </c>
      <c r="BS41" s="26" t="s">
        <v>62</v>
      </c>
      <c r="BT41" s="26" t="e">
        <v>#N/A</v>
      </c>
      <c r="BU41" s="26"/>
      <c r="BV41" s="26"/>
      <c r="BW41" s="26">
        <v>1</v>
      </c>
      <c r="BX41" s="26"/>
      <c r="BY41" s="37" t="s">
        <v>1220</v>
      </c>
      <c r="BZ41" s="6" t="s">
        <v>1230</v>
      </c>
      <c r="CA41" s="268" t="s">
        <v>1228</v>
      </c>
      <c r="CB41" s="6"/>
      <c r="CC41" s="29" t="s">
        <v>1256</v>
      </c>
      <c r="CD41" s="37" t="s">
        <v>1256</v>
      </c>
      <c r="CF41" s="373" t="s">
        <v>1529</v>
      </c>
      <c r="CG41" s="43"/>
    </row>
    <row r="42" spans="1:85" ht="91" hidden="1" x14ac:dyDescent="0.2">
      <c r="A42" s="580"/>
      <c r="B42" s="84">
        <v>1</v>
      </c>
      <c r="C42" s="371">
        <v>3</v>
      </c>
      <c r="D42" s="371" t="s">
        <v>186</v>
      </c>
      <c r="E42" s="27" t="s">
        <v>271</v>
      </c>
      <c r="F42" s="37" t="s">
        <v>272</v>
      </c>
      <c r="G42" s="29" t="s">
        <v>149</v>
      </c>
      <c r="H42" s="44" t="s">
        <v>273</v>
      </c>
      <c r="I42" s="31" t="s">
        <v>54</v>
      </c>
      <c r="J42" s="32" t="s">
        <v>55</v>
      </c>
      <c r="K42" s="37" t="s">
        <v>274</v>
      </c>
      <c r="L42" s="37"/>
      <c r="M42" s="37" t="s">
        <v>275</v>
      </c>
      <c r="N42" s="37" t="s">
        <v>58</v>
      </c>
      <c r="O42" s="37" t="s">
        <v>276</v>
      </c>
      <c r="P42" s="37" t="s">
        <v>277</v>
      </c>
      <c r="Q42" s="39">
        <v>0.02</v>
      </c>
      <c r="R42" s="39">
        <v>0.01</v>
      </c>
      <c r="S42" s="147" t="s">
        <v>1434</v>
      </c>
      <c r="T42" s="120" t="s">
        <v>62</v>
      </c>
      <c r="U42" s="37" t="s">
        <v>95</v>
      </c>
      <c r="V42" s="53" t="s">
        <v>63</v>
      </c>
      <c r="W42" s="29" t="s">
        <v>90</v>
      </c>
      <c r="X42" s="29"/>
      <c r="Y42" s="54"/>
      <c r="Z42" s="54"/>
      <c r="AA42" s="54"/>
      <c r="AB42" s="53" t="s">
        <v>278</v>
      </c>
      <c r="AC42" s="53" t="s">
        <v>278</v>
      </c>
      <c r="AD42" s="53"/>
      <c r="AE42" s="37"/>
      <c r="AF42" s="37"/>
      <c r="AG42" s="37"/>
      <c r="AH42" s="37"/>
      <c r="AI42" s="37"/>
      <c r="AJ42" s="37"/>
      <c r="AK42" s="37"/>
      <c r="AL42" s="37"/>
      <c r="AM42" s="37"/>
      <c r="AN42" s="37"/>
      <c r="AO42" s="37"/>
      <c r="AP42" s="37"/>
      <c r="AQ42" s="37"/>
      <c r="AR42" s="83">
        <v>2.08</v>
      </c>
      <c r="AS42" s="37"/>
      <c r="AT42" s="37"/>
      <c r="AU42" s="37"/>
      <c r="AV42" s="53"/>
      <c r="AW42" s="53" t="s">
        <v>65</v>
      </c>
      <c r="AX42" s="53" t="s">
        <v>62</v>
      </c>
      <c r="AY42" s="53" t="s">
        <v>62</v>
      </c>
      <c r="AZ42" s="53"/>
      <c r="BA42" s="53"/>
      <c r="BB42" s="40"/>
      <c r="BC42" s="42">
        <f t="shared" si="0"/>
        <v>2</v>
      </c>
      <c r="BD42" s="26"/>
      <c r="BE42" s="26"/>
      <c r="BF42" s="26"/>
      <c r="BG42" s="26"/>
      <c r="BH42" s="26"/>
      <c r="BI42" s="26"/>
      <c r="BJ42" s="37" t="s">
        <v>65</v>
      </c>
      <c r="BK42" s="37" t="s">
        <v>65</v>
      </c>
      <c r="BL42" s="37" t="s">
        <v>65</v>
      </c>
      <c r="BM42" s="37" t="s">
        <v>65</v>
      </c>
      <c r="BN42" s="26" t="s">
        <v>86</v>
      </c>
      <c r="BO42" s="37" t="s">
        <v>65</v>
      </c>
      <c r="BP42" s="38" t="s">
        <v>65</v>
      </c>
      <c r="BQ42" s="26" t="s">
        <v>1110</v>
      </c>
      <c r="BR42" s="26"/>
      <c r="BS42" s="26" t="s">
        <v>65</v>
      </c>
      <c r="BT42" s="26" t="s">
        <v>1110</v>
      </c>
      <c r="BU42" s="26"/>
      <c r="BV42" s="26"/>
      <c r="BW42" s="26"/>
      <c r="BX42" s="26"/>
      <c r="BZ42" s="6" t="s">
        <v>1225</v>
      </c>
      <c r="CA42" s="268" t="s">
        <v>1228</v>
      </c>
      <c r="CB42" s="6"/>
      <c r="CC42" s="29" t="s">
        <v>1256</v>
      </c>
      <c r="CD42" s="37" t="s">
        <v>1256</v>
      </c>
      <c r="CF42" s="373" t="s">
        <v>1529</v>
      </c>
      <c r="CG42" s="43"/>
    </row>
    <row r="43" spans="1:85" ht="91" hidden="1" x14ac:dyDescent="0.2">
      <c r="A43" s="580"/>
      <c r="B43" s="84">
        <v>1</v>
      </c>
      <c r="C43" s="371">
        <v>3</v>
      </c>
      <c r="D43" s="371" t="s">
        <v>186</v>
      </c>
      <c r="E43" s="27" t="s">
        <v>271</v>
      </c>
      <c r="F43" s="37" t="s">
        <v>272</v>
      </c>
      <c r="G43" s="29" t="s">
        <v>149</v>
      </c>
      <c r="H43" s="44" t="s">
        <v>273</v>
      </c>
      <c r="I43" s="31" t="s">
        <v>54</v>
      </c>
      <c r="J43" s="32" t="s">
        <v>55</v>
      </c>
      <c r="K43" s="37" t="s">
        <v>279</v>
      </c>
      <c r="L43" s="37"/>
      <c r="M43" s="37" t="s">
        <v>280</v>
      </c>
      <c r="N43" s="37" t="s">
        <v>58</v>
      </c>
      <c r="O43" s="37" t="s">
        <v>276</v>
      </c>
      <c r="P43" s="37" t="s">
        <v>281</v>
      </c>
      <c r="Q43" s="39">
        <v>0.09</v>
      </c>
      <c r="R43" s="39">
        <v>0.05</v>
      </c>
      <c r="S43" s="147"/>
      <c r="T43" s="121" t="s">
        <v>62</v>
      </c>
      <c r="U43" s="37" t="s">
        <v>95</v>
      </c>
      <c r="V43" s="93" t="s">
        <v>63</v>
      </c>
      <c r="W43" s="29" t="s">
        <v>90</v>
      </c>
      <c r="X43" s="29"/>
      <c r="Y43" s="54"/>
      <c r="Z43" s="54"/>
      <c r="AA43" s="54"/>
      <c r="AB43" s="53" t="s">
        <v>65</v>
      </c>
      <c r="AC43" s="53" t="s">
        <v>278</v>
      </c>
      <c r="AD43" s="53"/>
      <c r="AE43" s="37"/>
      <c r="AF43" s="37"/>
      <c r="AG43" s="37"/>
      <c r="AH43" s="37"/>
      <c r="AI43" s="37"/>
      <c r="AJ43" s="37"/>
      <c r="AK43" s="37"/>
      <c r="AL43" s="37"/>
      <c r="AM43" s="37"/>
      <c r="AN43" s="37"/>
      <c r="AO43" s="37"/>
      <c r="AP43" s="37"/>
      <c r="AQ43" s="37"/>
      <c r="AR43" s="30">
        <v>11.07</v>
      </c>
      <c r="AS43" s="37"/>
      <c r="AT43" s="37"/>
      <c r="AU43" s="37"/>
      <c r="AV43" s="53"/>
      <c r="AW43" s="53" t="s">
        <v>65</v>
      </c>
      <c r="AX43" s="53" t="s">
        <v>62</v>
      </c>
      <c r="AY43" s="53" t="s">
        <v>62</v>
      </c>
      <c r="AZ43" s="53"/>
      <c r="BA43" s="53"/>
      <c r="BB43" s="40"/>
      <c r="BC43" s="42">
        <f t="shared" si="0"/>
        <v>2</v>
      </c>
      <c r="BD43" s="26"/>
      <c r="BE43" s="26"/>
      <c r="BF43" s="26"/>
      <c r="BG43" s="26"/>
      <c r="BH43" s="26"/>
      <c r="BI43" s="26"/>
      <c r="BJ43" s="37" t="s">
        <v>65</v>
      </c>
      <c r="BK43" s="37" t="s">
        <v>65</v>
      </c>
      <c r="BL43" s="37" t="s">
        <v>65</v>
      </c>
      <c r="BM43" s="37" t="s">
        <v>65</v>
      </c>
      <c r="BN43" s="26" t="s">
        <v>86</v>
      </c>
      <c r="BO43" s="37" t="s">
        <v>65</v>
      </c>
      <c r="BP43" s="38" t="s">
        <v>65</v>
      </c>
      <c r="BQ43" s="26" t="s">
        <v>1111</v>
      </c>
      <c r="BR43" s="26"/>
      <c r="BS43" s="26" t="s">
        <v>65</v>
      </c>
      <c r="BT43" s="26" t="s">
        <v>1111</v>
      </c>
      <c r="BU43" s="26"/>
      <c r="BV43" s="26"/>
      <c r="BW43" s="26"/>
      <c r="BX43" s="26"/>
      <c r="BZ43" s="6" t="s">
        <v>1225</v>
      </c>
      <c r="CA43" s="268" t="s">
        <v>1228</v>
      </c>
      <c r="CB43" s="6"/>
      <c r="CC43" s="29" t="s">
        <v>1284</v>
      </c>
      <c r="CD43" s="37" t="s">
        <v>1370</v>
      </c>
      <c r="CF43" s="373" t="s">
        <v>1529</v>
      </c>
      <c r="CG43" s="43"/>
    </row>
    <row r="44" spans="1:85" ht="78" hidden="1" x14ac:dyDescent="0.2">
      <c r="A44" s="580"/>
      <c r="B44" s="84">
        <v>1</v>
      </c>
      <c r="C44" s="371">
        <v>3</v>
      </c>
      <c r="D44" s="371" t="s">
        <v>282</v>
      </c>
      <c r="E44" s="27" t="s">
        <v>283</v>
      </c>
      <c r="F44" s="37" t="s">
        <v>284</v>
      </c>
      <c r="G44" s="29" t="s">
        <v>285</v>
      </c>
      <c r="H44" s="30" t="s">
        <v>286</v>
      </c>
      <c r="I44" s="31" t="s">
        <v>54</v>
      </c>
      <c r="J44" s="32" t="s">
        <v>55</v>
      </c>
      <c r="K44" s="37" t="s">
        <v>287</v>
      </c>
      <c r="L44" s="37"/>
      <c r="M44" s="37" t="s">
        <v>288</v>
      </c>
      <c r="N44" s="37" t="s">
        <v>142</v>
      </c>
      <c r="O44" s="37" t="s">
        <v>155</v>
      </c>
      <c r="P44" s="37">
        <v>14.87</v>
      </c>
      <c r="Q44" s="37">
        <v>12.23</v>
      </c>
      <c r="R44" s="37">
        <v>8.35</v>
      </c>
      <c r="S44" s="32" t="s">
        <v>1433</v>
      </c>
      <c r="T44" s="122" t="s">
        <v>62</v>
      </c>
      <c r="U44" s="37" t="s">
        <v>289</v>
      </c>
      <c r="V44" s="53" t="s">
        <v>290</v>
      </c>
      <c r="W44" s="29" t="s">
        <v>291</v>
      </c>
      <c r="X44" s="29"/>
      <c r="Y44" s="54"/>
      <c r="Z44" s="54"/>
      <c r="AA44" s="54"/>
      <c r="AB44" s="53" t="s">
        <v>65</v>
      </c>
      <c r="AC44" s="53" t="s">
        <v>65</v>
      </c>
      <c r="AD44" s="53" t="s">
        <v>54</v>
      </c>
      <c r="AE44" s="53"/>
      <c r="AF44" s="53"/>
      <c r="AG44" s="53"/>
      <c r="AH44" s="53"/>
      <c r="AI44" s="53"/>
      <c r="AJ44" s="53"/>
      <c r="AK44" s="123">
        <v>14.590163617177328</v>
      </c>
      <c r="AL44" s="123">
        <v>15.102353274001922</v>
      </c>
      <c r="AM44" s="123">
        <v>14.267348376859657</v>
      </c>
      <c r="AN44" s="123">
        <v>14.273380865025576</v>
      </c>
      <c r="AO44" s="123">
        <v>12.920355413488288</v>
      </c>
      <c r="AP44" s="123">
        <v>12.477032866459197</v>
      </c>
      <c r="AQ44" s="123">
        <v>13.294885432027852</v>
      </c>
      <c r="AR44" s="123">
        <v>13.766659764590756</v>
      </c>
      <c r="AS44" s="123">
        <v>13.893730002192321</v>
      </c>
      <c r="AT44" s="124">
        <v>14.872393350635706</v>
      </c>
      <c r="AU44" s="53"/>
      <c r="AV44" s="53"/>
      <c r="AW44" s="53" t="s">
        <v>65</v>
      </c>
      <c r="AX44" s="53" t="s">
        <v>65</v>
      </c>
      <c r="AY44" s="53" t="s">
        <v>65</v>
      </c>
      <c r="AZ44" s="77"/>
      <c r="BA44" s="77"/>
      <c r="BB44" s="125"/>
      <c r="BC44" s="42">
        <f t="shared" si="0"/>
        <v>2</v>
      </c>
      <c r="BD44" s="84" t="s">
        <v>96</v>
      </c>
      <c r="BE44" s="84" t="s">
        <v>96</v>
      </c>
      <c r="BF44" s="84" t="s">
        <v>96</v>
      </c>
      <c r="BG44" s="84" t="s">
        <v>96</v>
      </c>
      <c r="BH44" s="84" t="s">
        <v>96</v>
      </c>
      <c r="BI44" s="26" t="s">
        <v>96</v>
      </c>
      <c r="BJ44" s="53" t="s">
        <v>65</v>
      </c>
      <c r="BK44" s="37" t="s">
        <v>65</v>
      </c>
      <c r="BL44" s="37" t="s">
        <v>65</v>
      </c>
      <c r="BM44" s="37" t="s">
        <v>65</v>
      </c>
      <c r="BN44" s="53" t="s">
        <v>65</v>
      </c>
      <c r="BO44" s="53" t="s">
        <v>65</v>
      </c>
      <c r="BP44" s="67"/>
      <c r="BQ44" s="26" t="s">
        <v>1112</v>
      </c>
      <c r="BR44" s="26"/>
      <c r="BS44" s="26" t="s">
        <v>65</v>
      </c>
      <c r="BT44" s="26" t="s">
        <v>1112</v>
      </c>
      <c r="BU44" s="26"/>
      <c r="BV44" s="26"/>
      <c r="BW44" s="26"/>
      <c r="BX44" s="26"/>
      <c r="BZ44" s="6" t="s">
        <v>1225</v>
      </c>
      <c r="CA44" s="268" t="s">
        <v>1227</v>
      </c>
      <c r="CB44" s="268" t="s">
        <v>1252</v>
      </c>
      <c r="CC44" s="29" t="s">
        <v>1285</v>
      </c>
      <c r="CD44" s="37" t="s">
        <v>1371</v>
      </c>
      <c r="CE44" s="275" t="s">
        <v>1220</v>
      </c>
      <c r="CF44" s="373" t="s">
        <v>1529</v>
      </c>
      <c r="CG44" s="43"/>
    </row>
    <row r="45" spans="1:85" ht="104" hidden="1" x14ac:dyDescent="0.2">
      <c r="A45" s="580"/>
      <c r="B45" s="84">
        <v>1</v>
      </c>
      <c r="C45" s="371">
        <v>3</v>
      </c>
      <c r="D45" s="371" t="s">
        <v>282</v>
      </c>
      <c r="E45" s="27" t="s">
        <v>292</v>
      </c>
      <c r="F45" s="37" t="s">
        <v>293</v>
      </c>
      <c r="G45" s="29" t="s">
        <v>149</v>
      </c>
      <c r="H45" s="68" t="s">
        <v>1508</v>
      </c>
      <c r="I45" s="31" t="s">
        <v>54</v>
      </c>
      <c r="J45" s="32" t="s">
        <v>55</v>
      </c>
      <c r="K45" s="37" t="s">
        <v>295</v>
      </c>
      <c r="L45" s="37">
        <v>1</v>
      </c>
      <c r="M45" s="37" t="s">
        <v>296</v>
      </c>
      <c r="N45" s="37" t="s">
        <v>297</v>
      </c>
      <c r="O45" s="37" t="s">
        <v>155</v>
      </c>
      <c r="P45" s="38">
        <v>63.9</v>
      </c>
      <c r="Q45" s="38">
        <v>62</v>
      </c>
      <c r="R45" s="38">
        <v>46</v>
      </c>
      <c r="S45" s="317"/>
      <c r="T45" s="95" t="s">
        <v>62</v>
      </c>
      <c r="U45" s="37" t="s">
        <v>95</v>
      </c>
      <c r="V45" s="53" t="s">
        <v>63</v>
      </c>
      <c r="W45" s="29" t="s">
        <v>90</v>
      </c>
      <c r="X45" s="29"/>
      <c r="Y45" s="54"/>
      <c r="Z45" s="54"/>
      <c r="AA45" s="54"/>
      <c r="AB45" s="53" t="s">
        <v>65</v>
      </c>
      <c r="AC45" s="53" t="s">
        <v>65</v>
      </c>
      <c r="AD45" s="53" t="s">
        <v>54</v>
      </c>
      <c r="AE45" s="83">
        <v>81.972631109346636</v>
      </c>
      <c r="AF45" s="38">
        <v>78.385542754461412</v>
      </c>
      <c r="AG45" s="38">
        <v>74.666051123533492</v>
      </c>
      <c r="AH45" s="38">
        <v>75.258991453008463</v>
      </c>
      <c r="AI45" s="38">
        <v>76.368674864068822</v>
      </c>
      <c r="AJ45" s="38">
        <v>75.57776511919576</v>
      </c>
      <c r="AK45" s="38">
        <v>75.940343062238469</v>
      </c>
      <c r="AL45" s="38">
        <v>75.909432712342166</v>
      </c>
      <c r="AM45" s="38">
        <v>76.041905070581763</v>
      </c>
      <c r="AN45" s="38">
        <v>73.974843092424493</v>
      </c>
      <c r="AO45" s="38">
        <v>68.847400655070814</v>
      </c>
      <c r="AP45" s="38">
        <v>69.97146075644369</v>
      </c>
      <c r="AQ45" s="38">
        <v>72.587971415546932</v>
      </c>
      <c r="AR45" s="38">
        <v>69.250097737071883</v>
      </c>
      <c r="AS45" s="38">
        <v>67.438452246059924</v>
      </c>
      <c r="AT45" s="126">
        <v>63.881660600548088</v>
      </c>
      <c r="AU45" s="97"/>
      <c r="AV45" s="98"/>
      <c r="AW45" s="53" t="s">
        <v>65</v>
      </c>
      <c r="AX45" s="53" t="s">
        <v>62</v>
      </c>
      <c r="AY45" s="53" t="s">
        <v>65</v>
      </c>
      <c r="AZ45" s="53"/>
      <c r="BA45" s="53"/>
      <c r="BB45" s="40"/>
      <c r="BC45" s="42">
        <f t="shared" si="0"/>
        <v>2</v>
      </c>
      <c r="BD45" s="26"/>
      <c r="BE45" s="26"/>
      <c r="BF45" s="26"/>
      <c r="BG45" s="26"/>
      <c r="BH45" s="26"/>
      <c r="BI45" s="26"/>
      <c r="BJ45" s="37" t="s">
        <v>65</v>
      </c>
      <c r="BK45" s="37" t="s">
        <v>65</v>
      </c>
      <c r="BL45" s="37" t="s">
        <v>65</v>
      </c>
      <c r="BM45" s="37" t="s">
        <v>65</v>
      </c>
      <c r="BN45" s="26" t="s">
        <v>86</v>
      </c>
      <c r="BO45" s="37" t="s">
        <v>65</v>
      </c>
      <c r="BP45" s="38" t="s">
        <v>65</v>
      </c>
      <c r="BQ45" s="26" t="s">
        <v>1113</v>
      </c>
      <c r="BR45" s="26"/>
      <c r="BS45" s="26" t="s">
        <v>65</v>
      </c>
      <c r="BT45" s="26" t="s">
        <v>1113</v>
      </c>
      <c r="BU45" s="26"/>
      <c r="BV45" s="26"/>
      <c r="BW45" s="26"/>
      <c r="BX45" s="26"/>
      <c r="BZ45" s="6" t="s">
        <v>1225</v>
      </c>
      <c r="CA45" s="268" t="s">
        <v>1228</v>
      </c>
      <c r="CB45" s="6"/>
      <c r="CC45" s="29" t="s">
        <v>1284</v>
      </c>
      <c r="CD45" s="37" t="s">
        <v>1413</v>
      </c>
      <c r="CE45" s="275" t="s">
        <v>1220</v>
      </c>
      <c r="CF45" s="373" t="s">
        <v>1529</v>
      </c>
      <c r="CG45" s="43"/>
    </row>
    <row r="46" spans="1:85" ht="104" hidden="1" x14ac:dyDescent="0.2">
      <c r="A46" s="580"/>
      <c r="B46" s="84">
        <v>1</v>
      </c>
      <c r="C46" s="371">
        <v>3</v>
      </c>
      <c r="D46" s="371" t="s">
        <v>282</v>
      </c>
      <c r="E46" s="27" t="s">
        <v>292</v>
      </c>
      <c r="F46" s="37" t="s">
        <v>293</v>
      </c>
      <c r="G46" s="29" t="s">
        <v>149</v>
      </c>
      <c r="H46" s="68" t="s">
        <v>1508</v>
      </c>
      <c r="I46" s="31" t="s">
        <v>110</v>
      </c>
      <c r="J46" s="32" t="s">
        <v>55</v>
      </c>
      <c r="K46" s="37" t="s">
        <v>298</v>
      </c>
      <c r="L46" s="37">
        <v>1</v>
      </c>
      <c r="M46" s="37" t="s">
        <v>299</v>
      </c>
      <c r="N46" s="37" t="s">
        <v>58</v>
      </c>
      <c r="O46" s="37" t="s">
        <v>300</v>
      </c>
      <c r="P46" s="39">
        <v>0.17399999999999999</v>
      </c>
      <c r="Q46" s="39" t="s">
        <v>301</v>
      </c>
      <c r="R46" s="39">
        <v>0.12</v>
      </c>
      <c r="S46" s="39"/>
      <c r="T46" s="52" t="s">
        <v>62</v>
      </c>
      <c r="U46" s="37" t="s">
        <v>95</v>
      </c>
      <c r="V46" s="53" t="s">
        <v>63</v>
      </c>
      <c r="W46" s="29" t="s">
        <v>90</v>
      </c>
      <c r="X46" s="29"/>
      <c r="Y46" s="54"/>
      <c r="Z46" s="54"/>
      <c r="AA46" s="54"/>
      <c r="AB46" s="53" t="s">
        <v>65</v>
      </c>
      <c r="AC46" s="53" t="s">
        <v>278</v>
      </c>
      <c r="AD46" s="53"/>
      <c r="AE46" s="62">
        <v>0.19</v>
      </c>
      <c r="AF46" s="37"/>
      <c r="AG46" s="37"/>
      <c r="AH46" s="37"/>
      <c r="AI46" s="37"/>
      <c r="AJ46" s="62">
        <v>0.21</v>
      </c>
      <c r="AK46" s="37"/>
      <c r="AL46" s="37"/>
      <c r="AM46" s="37"/>
      <c r="AN46" s="37"/>
      <c r="AO46" s="62">
        <v>0.2</v>
      </c>
      <c r="AP46" s="37"/>
      <c r="AQ46" s="37"/>
      <c r="AR46" s="37"/>
      <c r="AS46" s="37"/>
      <c r="AT46" s="62">
        <v>0.17</v>
      </c>
      <c r="AU46" s="37"/>
      <c r="AV46" s="53"/>
      <c r="AW46" s="53" t="s">
        <v>65</v>
      </c>
      <c r="AX46" s="53" t="s">
        <v>62</v>
      </c>
      <c r="AY46" s="53" t="s">
        <v>62</v>
      </c>
      <c r="AZ46" s="53"/>
      <c r="BA46" s="53"/>
      <c r="BB46" s="40"/>
      <c r="BC46" s="42">
        <f t="shared" si="0"/>
        <v>2</v>
      </c>
      <c r="BD46" s="26"/>
      <c r="BE46" s="26"/>
      <c r="BF46" s="26"/>
      <c r="BG46" s="26"/>
      <c r="BH46" s="26"/>
      <c r="BI46" s="26"/>
      <c r="BJ46" s="37" t="s">
        <v>65</v>
      </c>
      <c r="BK46" s="37" t="s">
        <v>65</v>
      </c>
      <c r="BL46" s="37" t="s">
        <v>65</v>
      </c>
      <c r="BM46" s="37" t="s">
        <v>65</v>
      </c>
      <c r="BN46" s="26" t="s">
        <v>86</v>
      </c>
      <c r="BO46" s="37" t="s">
        <v>65</v>
      </c>
      <c r="BP46" s="38" t="s">
        <v>65</v>
      </c>
      <c r="BQ46" s="26" t="s">
        <v>1114</v>
      </c>
      <c r="BR46" s="26"/>
      <c r="BS46" s="26" t="s">
        <v>65</v>
      </c>
      <c r="BT46" s="26" t="s">
        <v>1114</v>
      </c>
      <c r="BU46" s="26"/>
      <c r="BV46" s="26"/>
      <c r="BW46" s="26"/>
      <c r="BX46" s="26" t="s">
        <v>302</v>
      </c>
      <c r="BZ46" s="6" t="s">
        <v>1225</v>
      </c>
      <c r="CA46" s="268" t="s">
        <v>1228</v>
      </c>
      <c r="CB46" s="6"/>
      <c r="CC46" s="29" t="s">
        <v>1256</v>
      </c>
      <c r="CD46" s="37" t="s">
        <v>1256</v>
      </c>
      <c r="CF46" s="373" t="s">
        <v>1529</v>
      </c>
      <c r="CG46" s="43"/>
    </row>
    <row r="47" spans="1:85" ht="104" hidden="1" x14ac:dyDescent="0.2">
      <c r="A47" s="580"/>
      <c r="B47" s="84">
        <v>1</v>
      </c>
      <c r="C47" s="371">
        <v>3</v>
      </c>
      <c r="D47" s="371" t="s">
        <v>282</v>
      </c>
      <c r="E47" s="27" t="s">
        <v>292</v>
      </c>
      <c r="F47" s="37" t="s">
        <v>293</v>
      </c>
      <c r="G47" s="29" t="s">
        <v>149</v>
      </c>
      <c r="H47" s="68" t="s">
        <v>1508</v>
      </c>
      <c r="I47" s="31" t="s">
        <v>110</v>
      </c>
      <c r="J47" s="32" t="s">
        <v>303</v>
      </c>
      <c r="K47" s="37" t="s">
        <v>304</v>
      </c>
      <c r="L47" s="37">
        <v>1</v>
      </c>
      <c r="M47" s="37" t="s">
        <v>305</v>
      </c>
      <c r="N47" s="37" t="s">
        <v>58</v>
      </c>
      <c r="O47" s="37" t="s">
        <v>155</v>
      </c>
      <c r="P47" s="39">
        <v>0.20100000000000001</v>
      </c>
      <c r="Q47" s="39">
        <v>0.19</v>
      </c>
      <c r="R47" s="39">
        <v>0.14000000000000001</v>
      </c>
      <c r="S47" s="39"/>
      <c r="T47" s="52" t="s">
        <v>62</v>
      </c>
      <c r="U47" s="37" t="s">
        <v>95</v>
      </c>
      <c r="V47" s="53" t="s">
        <v>63</v>
      </c>
      <c r="W47" s="29" t="s">
        <v>90</v>
      </c>
      <c r="X47" s="29"/>
      <c r="Y47" s="54"/>
      <c r="Z47" s="54"/>
      <c r="AA47" s="54"/>
      <c r="AB47" s="53" t="s">
        <v>65</v>
      </c>
      <c r="AC47" s="53" t="s">
        <v>278</v>
      </c>
      <c r="AD47" s="53"/>
      <c r="AE47" s="127"/>
      <c r="AF47" s="94"/>
      <c r="AG47" s="94"/>
      <c r="AH47" s="94"/>
      <c r="AI47" s="94"/>
      <c r="AJ47" s="94">
        <v>26.31</v>
      </c>
      <c r="AK47" s="94">
        <v>25.8</v>
      </c>
      <c r="AL47" s="94">
        <v>24.98</v>
      </c>
      <c r="AM47" s="94">
        <v>25.12</v>
      </c>
      <c r="AN47" s="94">
        <v>24.76</v>
      </c>
      <c r="AO47" s="94">
        <v>23.57</v>
      </c>
      <c r="AP47" s="94">
        <v>21.89</v>
      </c>
      <c r="AQ47" s="94">
        <v>20.7</v>
      </c>
      <c r="AR47" s="94">
        <v>20.58</v>
      </c>
      <c r="AS47" s="94">
        <v>20.83</v>
      </c>
      <c r="AT47" s="94">
        <v>20.100000000000001</v>
      </c>
      <c r="AU47" s="53"/>
      <c r="AV47" s="53"/>
      <c r="AW47" s="53" t="s">
        <v>65</v>
      </c>
      <c r="AX47" s="53" t="s">
        <v>62</v>
      </c>
      <c r="AY47" s="53" t="s">
        <v>62</v>
      </c>
      <c r="AZ47" s="53"/>
      <c r="BA47" s="53"/>
      <c r="BB47" s="40"/>
      <c r="BC47" s="42">
        <f t="shared" si="0"/>
        <v>2</v>
      </c>
      <c r="BD47" s="84" t="s">
        <v>96</v>
      </c>
      <c r="BE47" s="84" t="s">
        <v>96</v>
      </c>
      <c r="BF47" s="84" t="s">
        <v>96</v>
      </c>
      <c r="BG47" s="84" t="s">
        <v>96</v>
      </c>
      <c r="BH47" s="84" t="s">
        <v>96</v>
      </c>
      <c r="BI47" s="26" t="s">
        <v>96</v>
      </c>
      <c r="BJ47" s="37" t="s">
        <v>65</v>
      </c>
      <c r="BK47" s="37" t="s">
        <v>65</v>
      </c>
      <c r="BL47" s="37" t="s">
        <v>65</v>
      </c>
      <c r="BM47" s="53" t="s">
        <v>62</v>
      </c>
      <c r="BN47" s="53" t="s">
        <v>86</v>
      </c>
      <c r="BO47" s="53" t="s">
        <v>65</v>
      </c>
      <c r="BP47" s="67"/>
      <c r="BQ47" s="26" t="s">
        <v>1115</v>
      </c>
      <c r="BR47" s="26"/>
      <c r="BS47" s="26" t="s">
        <v>65</v>
      </c>
      <c r="BT47" s="26" t="s">
        <v>1115</v>
      </c>
      <c r="BU47" s="26"/>
      <c r="BV47" s="26"/>
      <c r="BW47" s="26"/>
      <c r="BX47" s="26" t="s">
        <v>306</v>
      </c>
      <c r="BZ47" s="6" t="s">
        <v>1225</v>
      </c>
      <c r="CA47" s="268" t="s">
        <v>1228</v>
      </c>
      <c r="CB47" s="6"/>
      <c r="CC47" s="29" t="s">
        <v>1256</v>
      </c>
      <c r="CD47" s="28" t="s">
        <v>1414</v>
      </c>
      <c r="CE47" s="275" t="s">
        <v>1220</v>
      </c>
      <c r="CF47" s="373" t="s">
        <v>1529</v>
      </c>
      <c r="CG47" s="43"/>
    </row>
    <row r="48" spans="1:85" ht="104" hidden="1" x14ac:dyDescent="0.2">
      <c r="A48" s="580"/>
      <c r="B48" s="84">
        <v>1</v>
      </c>
      <c r="C48" s="371">
        <v>3</v>
      </c>
      <c r="D48" s="371" t="s">
        <v>282</v>
      </c>
      <c r="E48" s="27" t="s">
        <v>292</v>
      </c>
      <c r="F48" s="37" t="s">
        <v>293</v>
      </c>
      <c r="G48" s="29" t="s">
        <v>149</v>
      </c>
      <c r="H48" s="68" t="s">
        <v>1508</v>
      </c>
      <c r="I48" s="31" t="s">
        <v>110</v>
      </c>
      <c r="J48" s="32" t="s">
        <v>55</v>
      </c>
      <c r="K48" s="37" t="s">
        <v>307</v>
      </c>
      <c r="L48" s="33">
        <v>1</v>
      </c>
      <c r="M48" s="37" t="s">
        <v>308</v>
      </c>
      <c r="N48" s="33" t="s">
        <v>58</v>
      </c>
      <c r="O48" s="37" t="s">
        <v>300</v>
      </c>
      <c r="P48" s="128">
        <v>0.28499999999999998</v>
      </c>
      <c r="Q48" s="129" t="s">
        <v>309</v>
      </c>
      <c r="R48" s="129">
        <v>0.48599999999999999</v>
      </c>
      <c r="S48" s="319"/>
      <c r="T48" s="95" t="s">
        <v>62</v>
      </c>
      <c r="U48" s="37" t="s">
        <v>95</v>
      </c>
      <c r="V48" s="53" t="s">
        <v>63</v>
      </c>
      <c r="W48" s="29" t="s">
        <v>90</v>
      </c>
      <c r="X48" s="29"/>
      <c r="Y48" s="54"/>
      <c r="Z48" s="54"/>
      <c r="AA48" s="54"/>
      <c r="AB48" s="53"/>
      <c r="AC48" s="53"/>
      <c r="AD48" s="53"/>
      <c r="AE48" s="290">
        <v>12.1</v>
      </c>
      <c r="AF48" s="290"/>
      <c r="AG48" s="290"/>
      <c r="AH48" s="290"/>
      <c r="AI48" s="290"/>
      <c r="AJ48" s="290">
        <v>16.600000000000001</v>
      </c>
      <c r="AK48" s="290"/>
      <c r="AL48" s="290"/>
      <c r="AM48" s="290"/>
      <c r="AN48" s="290"/>
      <c r="AO48" s="290">
        <v>24.3</v>
      </c>
      <c r="AP48" s="290"/>
      <c r="AQ48" s="290"/>
      <c r="AR48" s="290"/>
      <c r="AS48" s="290"/>
      <c r="AT48" s="290">
        <v>28.5</v>
      </c>
      <c r="AU48" s="53"/>
      <c r="AV48" s="53"/>
      <c r="AW48" s="53" t="s">
        <v>65</v>
      </c>
      <c r="AX48" s="53" t="s">
        <v>62</v>
      </c>
      <c r="AY48" s="53" t="s">
        <v>67</v>
      </c>
      <c r="AZ48" s="53" t="s">
        <v>310</v>
      </c>
      <c r="BA48" s="53"/>
      <c r="BB48" s="53"/>
      <c r="BC48" s="42">
        <f t="shared" si="0"/>
        <v>2</v>
      </c>
      <c r="BD48" s="84" t="s">
        <v>96</v>
      </c>
      <c r="BE48" s="84" t="s">
        <v>96</v>
      </c>
      <c r="BF48" s="84" t="s">
        <v>96</v>
      </c>
      <c r="BG48" s="84" t="s">
        <v>96</v>
      </c>
      <c r="BH48" s="84" t="s">
        <v>96</v>
      </c>
      <c r="BI48" s="26" t="s">
        <v>96</v>
      </c>
      <c r="BJ48" s="37" t="s">
        <v>65</v>
      </c>
      <c r="BK48" s="37" t="s">
        <v>65</v>
      </c>
      <c r="BL48" s="37" t="s">
        <v>65</v>
      </c>
      <c r="BM48" s="53" t="s">
        <v>62</v>
      </c>
      <c r="BN48" s="53" t="s">
        <v>86</v>
      </c>
      <c r="BO48" s="94" t="s">
        <v>62</v>
      </c>
      <c r="BP48" s="67"/>
      <c r="BQ48" s="26" t="s">
        <v>1116</v>
      </c>
      <c r="BR48" s="26" t="s">
        <v>311</v>
      </c>
      <c r="BS48" s="26" t="s">
        <v>62</v>
      </c>
      <c r="BT48" s="26" t="e">
        <v>#N/A</v>
      </c>
      <c r="BU48" s="26"/>
      <c r="BV48" s="26" t="s">
        <v>312</v>
      </c>
      <c r="BW48" s="26">
        <v>1</v>
      </c>
      <c r="BX48" s="26" t="s">
        <v>1222</v>
      </c>
      <c r="BY48" s="37" t="s">
        <v>1220</v>
      </c>
      <c r="BZ48" s="6" t="s">
        <v>1230</v>
      </c>
      <c r="CA48" s="268" t="s">
        <v>1228</v>
      </c>
      <c r="CB48" s="6"/>
      <c r="CC48" s="29" t="s">
        <v>1256</v>
      </c>
      <c r="CD48" s="37" t="s">
        <v>1411</v>
      </c>
      <c r="CE48" s="275" t="s">
        <v>1220</v>
      </c>
      <c r="CF48" s="373" t="s">
        <v>1529</v>
      </c>
      <c r="CG48" s="43"/>
    </row>
    <row r="49" spans="1:85" ht="104" hidden="1" x14ac:dyDescent="0.2">
      <c r="A49" s="580"/>
      <c r="B49" s="84">
        <v>1</v>
      </c>
      <c r="C49" s="371">
        <v>3</v>
      </c>
      <c r="D49" s="371" t="s">
        <v>282</v>
      </c>
      <c r="E49" s="27" t="s">
        <v>292</v>
      </c>
      <c r="F49" s="37" t="s">
        <v>293</v>
      </c>
      <c r="G49" s="29" t="s">
        <v>149</v>
      </c>
      <c r="H49" s="68" t="s">
        <v>1508</v>
      </c>
      <c r="I49" s="31" t="s">
        <v>110</v>
      </c>
      <c r="J49" s="32" t="s">
        <v>55</v>
      </c>
      <c r="K49" s="37" t="s">
        <v>313</v>
      </c>
      <c r="L49" s="37">
        <v>1</v>
      </c>
      <c r="M49" s="37" t="s">
        <v>314</v>
      </c>
      <c r="N49" s="37" t="s">
        <v>58</v>
      </c>
      <c r="O49" s="37" t="s">
        <v>300</v>
      </c>
      <c r="P49" s="39">
        <v>0.61399999999999999</v>
      </c>
      <c r="Q49" s="39" t="s">
        <v>315</v>
      </c>
      <c r="R49" s="39">
        <v>0.81399999999999995</v>
      </c>
      <c r="S49" s="39"/>
      <c r="T49" s="52" t="s">
        <v>62</v>
      </c>
      <c r="U49" s="37" t="s">
        <v>95</v>
      </c>
      <c r="V49" s="53" t="s">
        <v>63</v>
      </c>
      <c r="W49" s="29" t="s">
        <v>90</v>
      </c>
      <c r="X49" s="29"/>
      <c r="Y49" s="54"/>
      <c r="Z49" s="54"/>
      <c r="AA49" s="54"/>
      <c r="AB49" s="53" t="s">
        <v>62</v>
      </c>
      <c r="AC49" s="53" t="s">
        <v>62</v>
      </c>
      <c r="AD49" s="53"/>
      <c r="AE49" s="94">
        <v>43.8</v>
      </c>
      <c r="AF49" s="94"/>
      <c r="AG49" s="94"/>
      <c r="AH49" s="94"/>
      <c r="AI49" s="94"/>
      <c r="AJ49" s="94">
        <v>49.4</v>
      </c>
      <c r="AK49" s="94"/>
      <c r="AL49" s="94"/>
      <c r="AM49" s="94"/>
      <c r="AN49" s="94"/>
      <c r="AO49" s="94">
        <v>56.9</v>
      </c>
      <c r="AP49" s="94"/>
      <c r="AQ49" s="94"/>
      <c r="AR49" s="94"/>
      <c r="AS49" s="94"/>
      <c r="AT49" s="94">
        <v>61.4</v>
      </c>
      <c r="AU49" s="53"/>
      <c r="AV49" s="53"/>
      <c r="AW49" s="53" t="s">
        <v>65</v>
      </c>
      <c r="AX49" s="53" t="s">
        <v>62</v>
      </c>
      <c r="AY49" s="53" t="s">
        <v>67</v>
      </c>
      <c r="AZ49" s="53" t="s">
        <v>316</v>
      </c>
      <c r="BA49" s="53"/>
      <c r="BB49" s="53"/>
      <c r="BC49" s="42">
        <f t="shared" si="0"/>
        <v>2</v>
      </c>
      <c r="BD49" s="84" t="s">
        <v>96</v>
      </c>
      <c r="BE49" s="84" t="s">
        <v>96</v>
      </c>
      <c r="BF49" s="84" t="s">
        <v>96</v>
      </c>
      <c r="BG49" s="84" t="s">
        <v>96</v>
      </c>
      <c r="BH49" s="84" t="s">
        <v>96</v>
      </c>
      <c r="BI49" s="26" t="s">
        <v>96</v>
      </c>
      <c r="BJ49" s="37" t="s">
        <v>65</v>
      </c>
      <c r="BK49" s="37" t="s">
        <v>65</v>
      </c>
      <c r="BL49" s="37" t="s">
        <v>65</v>
      </c>
      <c r="BM49" s="53" t="s">
        <v>62</v>
      </c>
      <c r="BN49" s="53" t="s">
        <v>86</v>
      </c>
      <c r="BO49" s="53" t="s">
        <v>65</v>
      </c>
      <c r="BP49" s="67"/>
      <c r="BQ49" s="26" t="s">
        <v>1117</v>
      </c>
      <c r="BR49" s="26" t="s">
        <v>317</v>
      </c>
      <c r="BS49" s="26" t="s">
        <v>62</v>
      </c>
      <c r="BT49" s="26" t="e">
        <v>#N/A</v>
      </c>
      <c r="BU49" s="26"/>
      <c r="BV49" s="26" t="s">
        <v>318</v>
      </c>
      <c r="BW49" s="26">
        <v>1</v>
      </c>
      <c r="BX49" s="26"/>
      <c r="BY49" s="37" t="s">
        <v>1220</v>
      </c>
      <c r="BZ49" s="6" t="s">
        <v>1230</v>
      </c>
      <c r="CA49" s="268" t="s">
        <v>1227</v>
      </c>
      <c r="CB49" s="6"/>
      <c r="CC49" s="29" t="s">
        <v>1256</v>
      </c>
      <c r="CD49" s="37" t="s">
        <v>1256</v>
      </c>
      <c r="CF49" s="373" t="s">
        <v>1529</v>
      </c>
      <c r="CG49" s="43"/>
    </row>
    <row r="50" spans="1:85" ht="78" hidden="1" x14ac:dyDescent="0.2">
      <c r="A50" s="580"/>
      <c r="B50" s="84">
        <v>1</v>
      </c>
      <c r="C50" s="371">
        <v>3</v>
      </c>
      <c r="D50" s="371" t="s">
        <v>282</v>
      </c>
      <c r="E50" s="27" t="s">
        <v>319</v>
      </c>
      <c r="F50" s="37" t="s">
        <v>320</v>
      </c>
      <c r="G50" s="29" t="s">
        <v>149</v>
      </c>
      <c r="H50" s="30" t="s">
        <v>321</v>
      </c>
      <c r="I50" s="31" t="s">
        <v>54</v>
      </c>
      <c r="J50" s="32" t="s">
        <v>55</v>
      </c>
      <c r="K50" s="37" t="s">
        <v>322</v>
      </c>
      <c r="L50" s="37"/>
      <c r="M50" s="37" t="s">
        <v>323</v>
      </c>
      <c r="N50" s="37" t="s">
        <v>58</v>
      </c>
      <c r="O50" s="37" t="s">
        <v>324</v>
      </c>
      <c r="P50" s="39">
        <v>0.91400000000000003</v>
      </c>
      <c r="Q50" s="39">
        <v>0.93</v>
      </c>
      <c r="R50" s="39">
        <v>0.95</v>
      </c>
      <c r="S50" s="39"/>
      <c r="T50" s="52" t="s">
        <v>62</v>
      </c>
      <c r="U50" s="37" t="s">
        <v>95</v>
      </c>
      <c r="V50" s="53" t="s">
        <v>63</v>
      </c>
      <c r="W50" s="29" t="s">
        <v>90</v>
      </c>
      <c r="X50" s="29"/>
      <c r="Y50" s="54"/>
      <c r="Z50" s="54"/>
      <c r="AA50" s="54"/>
      <c r="AB50" s="53" t="s">
        <v>65</v>
      </c>
      <c r="AC50" s="53" t="s">
        <v>65</v>
      </c>
      <c r="AD50" s="53" t="s">
        <v>54</v>
      </c>
      <c r="AE50" s="38">
        <v>78.5</v>
      </c>
      <c r="AF50" s="38">
        <v>79.5</v>
      </c>
      <c r="AG50" s="38">
        <v>80.5</v>
      </c>
      <c r="AH50" s="38">
        <v>92</v>
      </c>
      <c r="AI50" s="38">
        <v>89.1</v>
      </c>
      <c r="AJ50" s="38">
        <v>93.1</v>
      </c>
      <c r="AK50" s="38">
        <v>93.5</v>
      </c>
      <c r="AL50" s="38">
        <v>92.9</v>
      </c>
      <c r="AM50" s="38">
        <v>92.2</v>
      </c>
      <c r="AN50" s="38">
        <v>92.2</v>
      </c>
      <c r="AO50" s="38">
        <v>87.9</v>
      </c>
      <c r="AP50" s="38">
        <v>83.9</v>
      </c>
      <c r="AQ50" s="38">
        <v>90.5</v>
      </c>
      <c r="AR50" s="38">
        <v>90.1</v>
      </c>
      <c r="AS50" s="38">
        <v>90.3</v>
      </c>
      <c r="AT50" s="38">
        <v>91.4</v>
      </c>
      <c r="AU50" s="38">
        <v>91.3</v>
      </c>
      <c r="AV50" s="53"/>
      <c r="AW50" s="53" t="s">
        <v>65</v>
      </c>
      <c r="AX50" s="53" t="s">
        <v>65</v>
      </c>
      <c r="AY50" s="53" t="s">
        <v>62</v>
      </c>
      <c r="AZ50" s="53"/>
      <c r="BA50" s="53"/>
      <c r="BB50" s="40"/>
      <c r="BC50" s="42">
        <f t="shared" si="0"/>
        <v>2</v>
      </c>
      <c r="BD50" s="26"/>
      <c r="BE50" s="26"/>
      <c r="BF50" s="26"/>
      <c r="BG50" s="26"/>
      <c r="BH50" s="26"/>
      <c r="BI50" s="26"/>
      <c r="BJ50" s="37" t="s">
        <v>65</v>
      </c>
      <c r="BK50" s="37" t="s">
        <v>65</v>
      </c>
      <c r="BL50" s="37" t="s">
        <v>65</v>
      </c>
      <c r="BM50" s="37" t="s">
        <v>62</v>
      </c>
      <c r="BN50" s="37" t="s">
        <v>86</v>
      </c>
      <c r="BO50" s="37" t="s">
        <v>65</v>
      </c>
      <c r="BP50" s="38" t="s">
        <v>65</v>
      </c>
      <c r="BQ50" s="26" t="s">
        <v>1118</v>
      </c>
      <c r="BR50" s="26"/>
      <c r="BS50" s="26" t="s">
        <v>65</v>
      </c>
      <c r="BT50" s="26" t="s">
        <v>1118</v>
      </c>
      <c r="BU50" s="26"/>
      <c r="BV50" s="26"/>
      <c r="BW50" s="26"/>
      <c r="BX50" s="26"/>
      <c r="BZ50" s="6" t="s">
        <v>1230</v>
      </c>
      <c r="CA50" s="268" t="s">
        <v>1228</v>
      </c>
      <c r="CB50" s="6"/>
      <c r="CC50" s="29" t="s">
        <v>1284</v>
      </c>
      <c r="CD50" s="37" t="s">
        <v>1284</v>
      </c>
      <c r="CF50" s="373" t="s">
        <v>1529</v>
      </c>
      <c r="CG50" s="43"/>
    </row>
    <row r="51" spans="1:85" ht="78" hidden="1" x14ac:dyDescent="0.2">
      <c r="A51" s="580"/>
      <c r="B51" s="84">
        <v>1</v>
      </c>
      <c r="C51" s="371">
        <v>3</v>
      </c>
      <c r="D51" s="371" t="s">
        <v>282</v>
      </c>
      <c r="E51" s="27" t="s">
        <v>319</v>
      </c>
      <c r="F51" s="37" t="s">
        <v>320</v>
      </c>
      <c r="G51" s="29" t="s">
        <v>149</v>
      </c>
      <c r="H51" s="30" t="s">
        <v>321</v>
      </c>
      <c r="I51" s="31" t="s">
        <v>54</v>
      </c>
      <c r="J51" s="32" t="s">
        <v>55</v>
      </c>
      <c r="K51" s="37" t="s">
        <v>325</v>
      </c>
      <c r="L51" s="37"/>
      <c r="M51" s="37" t="s">
        <v>326</v>
      </c>
      <c r="N51" s="37" t="s">
        <v>58</v>
      </c>
      <c r="O51" s="37" t="s">
        <v>324</v>
      </c>
      <c r="P51" s="39">
        <v>0.94</v>
      </c>
      <c r="Q51" s="39">
        <v>0.94499999999999995</v>
      </c>
      <c r="R51" s="39">
        <v>0.95</v>
      </c>
      <c r="S51" s="39"/>
      <c r="T51" s="52" t="s">
        <v>62</v>
      </c>
      <c r="U51" s="37" t="s">
        <v>95</v>
      </c>
      <c r="V51" s="53" t="s">
        <v>63</v>
      </c>
      <c r="W51" s="29" t="s">
        <v>90</v>
      </c>
      <c r="X51" s="29"/>
      <c r="Y51" s="54"/>
      <c r="Z51" s="54"/>
      <c r="AA51" s="54"/>
      <c r="AB51" s="53" t="s">
        <v>65</v>
      </c>
      <c r="AC51" s="53" t="s">
        <v>65</v>
      </c>
      <c r="AD51" s="53" t="s">
        <v>54</v>
      </c>
      <c r="AE51" s="38">
        <v>79.5</v>
      </c>
      <c r="AF51" s="38">
        <v>88.2</v>
      </c>
      <c r="AG51" s="38">
        <v>93.3</v>
      </c>
      <c r="AH51" s="38">
        <v>92.8</v>
      </c>
      <c r="AI51" s="38">
        <v>91.6</v>
      </c>
      <c r="AJ51" s="38">
        <v>93.9</v>
      </c>
      <c r="AK51" s="38">
        <v>95.4</v>
      </c>
      <c r="AL51" s="38">
        <v>94.6</v>
      </c>
      <c r="AM51" s="38">
        <v>92.4</v>
      </c>
      <c r="AN51" s="38">
        <v>95.2</v>
      </c>
      <c r="AO51" s="38">
        <v>88.5</v>
      </c>
      <c r="AP51" s="38">
        <v>87.6</v>
      </c>
      <c r="AQ51" s="38">
        <v>93.8</v>
      </c>
      <c r="AR51" s="38">
        <v>92.4</v>
      </c>
      <c r="AS51" s="38">
        <v>91.3</v>
      </c>
      <c r="AT51" s="38">
        <v>94</v>
      </c>
      <c r="AU51" s="38">
        <v>92.6</v>
      </c>
      <c r="AV51" s="40"/>
      <c r="AW51" s="53" t="s">
        <v>65</v>
      </c>
      <c r="AX51" s="53" t="s">
        <v>65</v>
      </c>
      <c r="AY51" s="53" t="s">
        <v>62</v>
      </c>
      <c r="AZ51" s="53"/>
      <c r="BA51" s="53"/>
      <c r="BB51" s="40"/>
      <c r="BC51" s="42">
        <f t="shared" si="0"/>
        <v>2</v>
      </c>
      <c r="BD51" s="26" t="s">
        <v>96</v>
      </c>
      <c r="BE51" s="26" t="s">
        <v>96</v>
      </c>
      <c r="BF51" s="26" t="s">
        <v>96</v>
      </c>
      <c r="BG51" s="26" t="s">
        <v>96</v>
      </c>
      <c r="BH51" s="26" t="s">
        <v>96</v>
      </c>
      <c r="BI51" s="26" t="s">
        <v>96</v>
      </c>
      <c r="BJ51" s="37" t="s">
        <v>65</v>
      </c>
      <c r="BK51" s="37" t="s">
        <v>65</v>
      </c>
      <c r="BL51" s="37" t="s">
        <v>65</v>
      </c>
      <c r="BM51" s="37" t="s">
        <v>65</v>
      </c>
      <c r="BN51" s="26" t="s">
        <v>86</v>
      </c>
      <c r="BO51" s="37" t="s">
        <v>65</v>
      </c>
      <c r="BP51" s="38" t="s">
        <v>65</v>
      </c>
      <c r="BQ51" s="26" t="s">
        <v>1119</v>
      </c>
      <c r="BR51" s="26"/>
      <c r="BS51" s="26" t="s">
        <v>65</v>
      </c>
      <c r="BT51" s="26" t="s">
        <v>1119</v>
      </c>
      <c r="BU51" s="26"/>
      <c r="BV51" s="26"/>
      <c r="BW51" s="26"/>
      <c r="BX51" s="26"/>
      <c r="BZ51" s="6" t="s">
        <v>1230</v>
      </c>
      <c r="CA51" s="268" t="s">
        <v>1228</v>
      </c>
      <c r="CB51" s="268" t="s">
        <v>1251</v>
      </c>
      <c r="CC51" s="29" t="s">
        <v>1284</v>
      </c>
      <c r="CD51" s="37" t="s">
        <v>1256</v>
      </c>
      <c r="CF51" s="373" t="s">
        <v>1529</v>
      </c>
      <c r="CG51" s="43"/>
    </row>
    <row r="52" spans="1:85" ht="78" hidden="1" x14ac:dyDescent="0.2">
      <c r="A52" s="580"/>
      <c r="B52" s="84">
        <v>1</v>
      </c>
      <c r="C52" s="371">
        <v>3</v>
      </c>
      <c r="D52" s="371" t="s">
        <v>282</v>
      </c>
      <c r="E52" s="27" t="s">
        <v>319</v>
      </c>
      <c r="F52" s="37" t="s">
        <v>320</v>
      </c>
      <c r="G52" s="29" t="s">
        <v>149</v>
      </c>
      <c r="H52" s="30" t="s">
        <v>321</v>
      </c>
      <c r="I52" s="31" t="s">
        <v>54</v>
      </c>
      <c r="J52" s="32" t="s">
        <v>55</v>
      </c>
      <c r="K52" s="37" t="s">
        <v>91</v>
      </c>
      <c r="L52" s="37">
        <v>1</v>
      </c>
      <c r="M52" s="37" t="s">
        <v>327</v>
      </c>
      <c r="N52" s="37" t="s">
        <v>58</v>
      </c>
      <c r="O52" s="37" t="s">
        <v>93</v>
      </c>
      <c r="P52" s="39" t="s">
        <v>94</v>
      </c>
      <c r="Q52" s="39">
        <v>0.97</v>
      </c>
      <c r="R52" s="39">
        <v>0.99</v>
      </c>
      <c r="S52" s="39"/>
      <c r="T52" s="52" t="s">
        <v>62</v>
      </c>
      <c r="U52" s="37" t="s">
        <v>95</v>
      </c>
      <c r="V52" s="53" t="s">
        <v>63</v>
      </c>
      <c r="W52" s="29" t="s">
        <v>90</v>
      </c>
      <c r="X52" s="29"/>
      <c r="Y52" s="54"/>
      <c r="Z52" s="54"/>
      <c r="AA52" s="54"/>
      <c r="AB52" s="53" t="s">
        <v>65</v>
      </c>
      <c r="AC52" s="53" t="s">
        <v>65</v>
      </c>
      <c r="AD52" s="53" t="s">
        <v>54</v>
      </c>
      <c r="AE52" s="38">
        <v>55.625883673594537</v>
      </c>
      <c r="AF52" s="38">
        <v>59.082082586267134</v>
      </c>
      <c r="AG52" s="38">
        <v>60.924005483436936</v>
      </c>
      <c r="AH52" s="38">
        <v>62.038737928941082</v>
      </c>
      <c r="AI52" s="38">
        <v>70.717735532178168</v>
      </c>
      <c r="AJ52" s="38">
        <v>79.680000000000007</v>
      </c>
      <c r="AK52" s="38">
        <v>82.23</v>
      </c>
      <c r="AL52" s="38">
        <v>86.14</v>
      </c>
      <c r="AM52" s="38">
        <v>85.99</v>
      </c>
      <c r="AN52" s="38">
        <v>86.101026367247599</v>
      </c>
      <c r="AO52" s="38">
        <v>88.746862638867455</v>
      </c>
      <c r="AP52" s="38">
        <v>96.425741641240421</v>
      </c>
      <c r="AQ52" s="38">
        <v>96.411984563163188</v>
      </c>
      <c r="AR52" s="38">
        <v>95.970014614899924</v>
      </c>
      <c r="AS52" s="38">
        <v>96.6079996119323</v>
      </c>
      <c r="AT52" s="38">
        <v>97.577098547291413</v>
      </c>
      <c r="AU52" s="38">
        <v>95.66</v>
      </c>
      <c r="AV52" s="53"/>
      <c r="AW52" s="53" t="s">
        <v>65</v>
      </c>
      <c r="AX52" s="53" t="s">
        <v>65</v>
      </c>
      <c r="AY52" s="53" t="s">
        <v>65</v>
      </c>
      <c r="AZ52" s="53"/>
      <c r="BA52" s="53"/>
      <c r="BB52" s="40"/>
      <c r="BC52" s="42">
        <f t="shared" si="0"/>
        <v>2</v>
      </c>
      <c r="BD52" s="26" t="s">
        <v>96</v>
      </c>
      <c r="BE52" s="26" t="s">
        <v>96</v>
      </c>
      <c r="BF52" s="26" t="s">
        <v>96</v>
      </c>
      <c r="BG52" s="26" t="s">
        <v>96</v>
      </c>
      <c r="BH52" s="26" t="s">
        <v>96</v>
      </c>
      <c r="BI52" s="26" t="s">
        <v>96</v>
      </c>
      <c r="BJ52" s="37" t="s">
        <v>65</v>
      </c>
      <c r="BK52" s="37" t="s">
        <v>65</v>
      </c>
      <c r="BL52" s="37" t="s">
        <v>65</v>
      </c>
      <c r="BM52" s="37" t="s">
        <v>65</v>
      </c>
      <c r="BN52" s="26" t="s">
        <v>86</v>
      </c>
      <c r="BO52" s="37" t="s">
        <v>65</v>
      </c>
      <c r="BP52" s="38" t="s">
        <v>65</v>
      </c>
      <c r="BQ52" s="26" t="s">
        <v>328</v>
      </c>
      <c r="BR52" s="26"/>
      <c r="BS52" s="26" t="s">
        <v>65</v>
      </c>
      <c r="BT52" s="26" t="s">
        <v>328</v>
      </c>
      <c r="BU52" s="26"/>
      <c r="BV52" s="26" t="s">
        <v>97</v>
      </c>
      <c r="BW52" s="26">
        <v>1</v>
      </c>
      <c r="BX52" s="26" t="s">
        <v>329</v>
      </c>
      <c r="BY52" s="216" t="s">
        <v>1220</v>
      </c>
      <c r="BZ52" s="268" t="s">
        <v>1230</v>
      </c>
      <c r="CA52" s="268" t="s">
        <v>1228</v>
      </c>
      <c r="CB52" s="6"/>
      <c r="CC52" s="29" t="s">
        <v>1256</v>
      </c>
      <c r="CD52" s="37" t="s">
        <v>1256</v>
      </c>
      <c r="CF52" s="373" t="s">
        <v>1529</v>
      </c>
      <c r="CG52" s="43"/>
    </row>
    <row r="53" spans="1:85" ht="143" hidden="1" x14ac:dyDescent="0.2">
      <c r="A53" s="580"/>
      <c r="B53" s="84">
        <v>1</v>
      </c>
      <c r="C53" s="371">
        <v>3</v>
      </c>
      <c r="D53" s="371" t="s">
        <v>282</v>
      </c>
      <c r="E53" s="130" t="s">
        <v>330</v>
      </c>
      <c r="F53" s="37" t="s">
        <v>331</v>
      </c>
      <c r="G53" s="37" t="s">
        <v>332</v>
      </c>
      <c r="H53" s="131" t="s">
        <v>1509</v>
      </c>
      <c r="I53" s="31" t="s">
        <v>54</v>
      </c>
      <c r="J53" s="32" t="s">
        <v>334</v>
      </c>
      <c r="K53" s="85" t="s">
        <v>335</v>
      </c>
      <c r="L53" s="85"/>
      <c r="M53" s="85" t="s">
        <v>336</v>
      </c>
      <c r="N53" s="85" t="s">
        <v>142</v>
      </c>
      <c r="O53" s="85" t="s">
        <v>337</v>
      </c>
      <c r="P53" s="38">
        <v>70.099999999999994</v>
      </c>
      <c r="Q53" s="30">
        <v>60</v>
      </c>
      <c r="R53" s="30">
        <v>47</v>
      </c>
      <c r="S53" s="30" t="s">
        <v>1434</v>
      </c>
      <c r="T53" s="52" t="s">
        <v>62</v>
      </c>
      <c r="U53" s="37" t="s">
        <v>338</v>
      </c>
      <c r="V53" s="53" t="s">
        <v>63</v>
      </c>
      <c r="W53" s="29" t="s">
        <v>90</v>
      </c>
      <c r="X53" s="29"/>
      <c r="Y53" s="54"/>
      <c r="Z53" s="54"/>
      <c r="AA53" s="54"/>
      <c r="AB53" s="53" t="s">
        <v>65</v>
      </c>
      <c r="AC53" s="53" t="s">
        <v>65</v>
      </c>
      <c r="AD53" s="53" t="s">
        <v>54</v>
      </c>
      <c r="AE53" s="94"/>
      <c r="AF53" s="94"/>
      <c r="AG53" s="94"/>
      <c r="AH53" s="94"/>
      <c r="AI53" s="94"/>
      <c r="AJ53" s="94"/>
      <c r="AK53" s="94"/>
      <c r="AL53" s="94">
        <v>18.323609999999999</v>
      </c>
      <c r="AM53" s="40">
        <v>26.8767</v>
      </c>
      <c r="AN53" s="40">
        <v>30.020790000000002</v>
      </c>
      <c r="AO53" s="40">
        <v>38.767659999999999</v>
      </c>
      <c r="AP53" s="40">
        <v>50.82029</v>
      </c>
      <c r="AQ53" s="40">
        <v>58.479889999999997</v>
      </c>
      <c r="AR53" s="40">
        <v>59.983759999999997</v>
      </c>
      <c r="AS53" s="40">
        <v>68.847610000000003</v>
      </c>
      <c r="AT53" s="40">
        <v>70.092560000000006</v>
      </c>
      <c r="AU53" s="53">
        <v>73.8</v>
      </c>
      <c r="AV53" s="95"/>
      <c r="AW53" s="95" t="s">
        <v>62</v>
      </c>
      <c r="AX53" s="95" t="s">
        <v>62</v>
      </c>
      <c r="AY53" s="95" t="s">
        <v>62</v>
      </c>
      <c r="AZ53" s="40"/>
      <c r="BA53" s="40"/>
      <c r="BB53" s="125"/>
      <c r="BC53" s="42">
        <f t="shared" si="0"/>
        <v>2</v>
      </c>
      <c r="BD53" s="84" t="s">
        <v>96</v>
      </c>
      <c r="BE53" s="84" t="s">
        <v>96</v>
      </c>
      <c r="BF53" s="84" t="s">
        <v>96</v>
      </c>
      <c r="BG53" s="84" t="s">
        <v>96</v>
      </c>
      <c r="BH53" s="84" t="s">
        <v>96</v>
      </c>
      <c r="BI53" s="26" t="s">
        <v>96</v>
      </c>
      <c r="BJ53" s="37" t="s">
        <v>65</v>
      </c>
      <c r="BK53" s="37" t="s">
        <v>65</v>
      </c>
      <c r="BL53" s="37" t="s">
        <v>65</v>
      </c>
      <c r="BM53" s="37" t="s">
        <v>65</v>
      </c>
      <c r="BN53" s="37" t="s">
        <v>65</v>
      </c>
      <c r="BO53" s="37" t="s">
        <v>65</v>
      </c>
      <c r="BP53" s="67"/>
      <c r="BQ53" s="26" t="s">
        <v>1120</v>
      </c>
      <c r="BR53" s="26"/>
      <c r="BS53" s="26" t="s">
        <v>65</v>
      </c>
      <c r="BT53" s="26" t="s">
        <v>1120</v>
      </c>
      <c r="BU53" s="26"/>
      <c r="BV53" s="26"/>
      <c r="BW53" s="26"/>
      <c r="BX53" s="26"/>
      <c r="BZ53" s="6" t="s">
        <v>1225</v>
      </c>
      <c r="CA53" s="268" t="s">
        <v>1228</v>
      </c>
      <c r="CB53" s="6"/>
      <c r="CC53" s="29" t="s">
        <v>1284</v>
      </c>
      <c r="CD53" s="37" t="s">
        <v>1284</v>
      </c>
      <c r="CF53" s="373" t="s">
        <v>1529</v>
      </c>
      <c r="CG53" s="43"/>
    </row>
    <row r="54" spans="1:85" ht="143" hidden="1" x14ac:dyDescent="0.2">
      <c r="A54" s="580"/>
      <c r="B54" s="84">
        <v>1</v>
      </c>
      <c r="C54" s="371">
        <v>3</v>
      </c>
      <c r="D54" s="371" t="s">
        <v>282</v>
      </c>
      <c r="E54" s="130" t="s">
        <v>330</v>
      </c>
      <c r="F54" s="37" t="s">
        <v>331</v>
      </c>
      <c r="G54" s="37" t="s">
        <v>332</v>
      </c>
      <c r="H54" s="131" t="s">
        <v>1509</v>
      </c>
      <c r="I54" s="31" t="s">
        <v>54</v>
      </c>
      <c r="J54" s="32" t="s">
        <v>55</v>
      </c>
      <c r="K54" s="37" t="s">
        <v>339</v>
      </c>
      <c r="L54" s="37"/>
      <c r="M54" s="37" t="s">
        <v>340</v>
      </c>
      <c r="N54" s="37" t="s">
        <v>58</v>
      </c>
      <c r="O54" s="37" t="s">
        <v>341</v>
      </c>
      <c r="P54" s="39">
        <v>9.6000000000000002E-2</v>
      </c>
      <c r="Q54" s="62">
        <v>0.08</v>
      </c>
      <c r="R54" s="62">
        <v>0.05</v>
      </c>
      <c r="S54" s="62" t="s">
        <v>1434</v>
      </c>
      <c r="T54" s="52" t="s">
        <v>62</v>
      </c>
      <c r="U54" s="132" t="s">
        <v>342</v>
      </c>
      <c r="V54" s="53" t="s">
        <v>343</v>
      </c>
      <c r="W54" s="29" t="s">
        <v>90</v>
      </c>
      <c r="X54" s="29"/>
      <c r="Y54" s="54"/>
      <c r="Z54" s="54"/>
      <c r="AA54" s="54"/>
      <c r="AB54" s="53" t="s">
        <v>278</v>
      </c>
      <c r="AC54" s="53" t="s">
        <v>65</v>
      </c>
      <c r="AD54" s="53" t="s">
        <v>54</v>
      </c>
      <c r="AE54" s="94"/>
      <c r="AF54" s="94"/>
      <c r="AG54" s="94"/>
      <c r="AH54" s="94"/>
      <c r="AI54" s="94"/>
      <c r="AJ54" s="94"/>
      <c r="AK54" s="94"/>
      <c r="AL54" s="133">
        <v>0.183</v>
      </c>
      <c r="AM54" s="133">
        <v>0.16700000000000001</v>
      </c>
      <c r="AN54" s="133">
        <v>0.13900000000000001</v>
      </c>
      <c r="AO54" s="133">
        <v>0.12</v>
      </c>
      <c r="AP54" s="133">
        <v>0.115</v>
      </c>
      <c r="AQ54" s="133">
        <v>0.13200000000000001</v>
      </c>
      <c r="AR54" s="133">
        <v>0.1128</v>
      </c>
      <c r="AS54" s="133">
        <v>0.10100000000000001</v>
      </c>
      <c r="AT54" s="133">
        <v>9.6000000000000002E-2</v>
      </c>
      <c r="AU54" s="133">
        <v>8.5999999999999993E-2</v>
      </c>
      <c r="AV54" s="95"/>
      <c r="AW54" s="95" t="s">
        <v>62</v>
      </c>
      <c r="AX54" s="95" t="s">
        <v>62</v>
      </c>
      <c r="AY54" s="95" t="s">
        <v>62</v>
      </c>
      <c r="AZ54" s="53" t="s">
        <v>344</v>
      </c>
      <c r="BA54" s="53"/>
      <c r="BB54" s="53"/>
      <c r="BC54" s="42">
        <f t="shared" si="0"/>
        <v>2</v>
      </c>
      <c r="BD54" s="84" t="s">
        <v>96</v>
      </c>
      <c r="BE54" s="84" t="s">
        <v>96</v>
      </c>
      <c r="BF54" s="84" t="s">
        <v>96</v>
      </c>
      <c r="BG54" s="84" t="s">
        <v>96</v>
      </c>
      <c r="BH54" s="84" t="s">
        <v>96</v>
      </c>
      <c r="BI54" s="26" t="s">
        <v>345</v>
      </c>
      <c r="BJ54" s="37" t="s">
        <v>65</v>
      </c>
      <c r="BK54" s="53" t="s">
        <v>62</v>
      </c>
      <c r="BL54" s="53" t="s">
        <v>62</v>
      </c>
      <c r="BM54" s="53" t="s">
        <v>62</v>
      </c>
      <c r="BN54" s="53" t="s">
        <v>62</v>
      </c>
      <c r="BO54" s="53" t="s">
        <v>65</v>
      </c>
      <c r="BP54" s="67"/>
      <c r="BQ54" s="26" t="s">
        <v>1121</v>
      </c>
      <c r="BR54" s="26"/>
      <c r="BS54" s="26" t="s">
        <v>65</v>
      </c>
      <c r="BT54" s="26" t="s">
        <v>1121</v>
      </c>
      <c r="BU54" s="26"/>
      <c r="BV54" s="26"/>
      <c r="BW54" s="26"/>
      <c r="BX54" s="26"/>
      <c r="BZ54" s="6" t="s">
        <v>1225</v>
      </c>
      <c r="CA54" s="268" t="s">
        <v>1228</v>
      </c>
      <c r="CB54" s="6"/>
      <c r="CC54" s="29" t="s">
        <v>1256</v>
      </c>
      <c r="CD54" s="37" t="s">
        <v>1372</v>
      </c>
      <c r="CE54" s="275" t="s">
        <v>1256</v>
      </c>
      <c r="CF54" s="373" t="s">
        <v>1529</v>
      </c>
      <c r="CG54" s="43"/>
    </row>
    <row r="55" spans="1:85" ht="180" hidden="1" x14ac:dyDescent="0.2">
      <c r="A55" s="580"/>
      <c r="B55" s="84">
        <v>1</v>
      </c>
      <c r="C55" s="371">
        <v>3</v>
      </c>
      <c r="D55" s="371" t="s">
        <v>282</v>
      </c>
      <c r="E55" s="130" t="s">
        <v>330</v>
      </c>
      <c r="F55" s="37" t="s">
        <v>331</v>
      </c>
      <c r="G55" s="37" t="s">
        <v>332</v>
      </c>
      <c r="H55" s="131" t="s">
        <v>1509</v>
      </c>
      <c r="I55" s="31" t="s">
        <v>54</v>
      </c>
      <c r="J55" s="32" t="s">
        <v>55</v>
      </c>
      <c r="K55" s="37" t="s">
        <v>346</v>
      </c>
      <c r="L55" s="37"/>
      <c r="M55" s="37" t="s">
        <v>347</v>
      </c>
      <c r="N55" s="37" t="s">
        <v>58</v>
      </c>
      <c r="O55" s="37" t="s">
        <v>341</v>
      </c>
      <c r="P55" s="62">
        <v>0.45200000000000001</v>
      </c>
      <c r="Q55" s="62" t="s">
        <v>348</v>
      </c>
      <c r="R55" s="62" t="s">
        <v>348</v>
      </c>
      <c r="S55" s="62"/>
      <c r="T55" s="52" t="s">
        <v>62</v>
      </c>
      <c r="U55" s="132" t="s">
        <v>342</v>
      </c>
      <c r="V55" s="53" t="s">
        <v>343</v>
      </c>
      <c r="W55" s="29" t="s">
        <v>90</v>
      </c>
      <c r="X55" s="29"/>
      <c r="Y55" s="54"/>
      <c r="Z55" s="54"/>
      <c r="AA55" s="54"/>
      <c r="AB55" s="53" t="s">
        <v>278</v>
      </c>
      <c r="AC55" s="53" t="s">
        <v>65</v>
      </c>
      <c r="AD55" s="53" t="s">
        <v>54</v>
      </c>
      <c r="AE55" s="94"/>
      <c r="AF55" s="94"/>
      <c r="AG55" s="94"/>
      <c r="AH55" s="94"/>
      <c r="AI55" s="94"/>
      <c r="AJ55" s="94"/>
      <c r="AK55" s="94"/>
      <c r="AL55" s="133">
        <v>0.41299999999999998</v>
      </c>
      <c r="AM55" s="133">
        <v>0.47799999999999998</v>
      </c>
      <c r="AN55" s="133">
        <v>0.48399999999999999</v>
      </c>
      <c r="AO55" s="133">
        <v>0.48199999999999998</v>
      </c>
      <c r="AP55" s="133">
        <v>0.48899999999999999</v>
      </c>
      <c r="AQ55" s="133">
        <v>0.498</v>
      </c>
      <c r="AR55" s="133">
        <v>0.5212</v>
      </c>
      <c r="AS55" s="133">
        <v>0.47699999999999998</v>
      </c>
      <c r="AT55" s="133">
        <v>0.45200000000000001</v>
      </c>
      <c r="AU55" s="133">
        <v>0.34699999999999998</v>
      </c>
      <c r="AV55" s="95"/>
      <c r="AW55" s="95" t="s">
        <v>62</v>
      </c>
      <c r="AX55" s="95" t="s">
        <v>62</v>
      </c>
      <c r="AY55" s="95" t="s">
        <v>62</v>
      </c>
      <c r="AZ55" s="53" t="s">
        <v>349</v>
      </c>
      <c r="BA55" s="53"/>
      <c r="BB55" s="53"/>
      <c r="BC55" s="42">
        <f t="shared" si="0"/>
        <v>2</v>
      </c>
      <c r="BD55" s="84" t="s">
        <v>96</v>
      </c>
      <c r="BE55" s="84" t="s">
        <v>96</v>
      </c>
      <c r="BF55" s="84" t="s">
        <v>96</v>
      </c>
      <c r="BG55" s="84" t="s">
        <v>96</v>
      </c>
      <c r="BH55" s="84" t="s">
        <v>96</v>
      </c>
      <c r="BI55" s="26" t="s">
        <v>345</v>
      </c>
      <c r="BJ55" s="37" t="s">
        <v>65</v>
      </c>
      <c r="BK55" s="53" t="s">
        <v>62</v>
      </c>
      <c r="BL55" s="53" t="s">
        <v>62</v>
      </c>
      <c r="BM55" s="53" t="s">
        <v>62</v>
      </c>
      <c r="BN55" s="53" t="s">
        <v>62</v>
      </c>
      <c r="BO55" s="53" t="s">
        <v>65</v>
      </c>
      <c r="BP55" s="67"/>
      <c r="BQ55" s="26" t="s">
        <v>1122</v>
      </c>
      <c r="BR55" s="26"/>
      <c r="BS55" s="26" t="s">
        <v>65</v>
      </c>
      <c r="BT55" s="26" t="s">
        <v>1122</v>
      </c>
      <c r="BU55" s="26"/>
      <c r="BV55" s="26"/>
      <c r="BW55" s="26"/>
      <c r="BX55" s="26"/>
      <c r="BZ55" s="268" t="s">
        <v>1225</v>
      </c>
      <c r="CA55" s="268" t="s">
        <v>1228</v>
      </c>
      <c r="CB55" s="6"/>
      <c r="CC55" s="29" t="s">
        <v>1256</v>
      </c>
      <c r="CD55" s="37" t="s">
        <v>1372</v>
      </c>
      <c r="CE55" s="275" t="s">
        <v>1256</v>
      </c>
      <c r="CF55" s="373" t="s">
        <v>1529</v>
      </c>
      <c r="CG55" s="43"/>
    </row>
    <row r="56" spans="1:85" ht="143" hidden="1" x14ac:dyDescent="0.2">
      <c r="A56" s="580"/>
      <c r="B56" s="84">
        <v>1</v>
      </c>
      <c r="C56" s="371">
        <v>3</v>
      </c>
      <c r="D56" s="371" t="s">
        <v>282</v>
      </c>
      <c r="E56" s="130" t="s">
        <v>330</v>
      </c>
      <c r="F56" s="37" t="s">
        <v>331</v>
      </c>
      <c r="G56" s="37" t="s">
        <v>332</v>
      </c>
      <c r="H56" s="131" t="s">
        <v>1509</v>
      </c>
      <c r="I56" s="31" t="s">
        <v>54</v>
      </c>
      <c r="J56" s="32" t="s">
        <v>55</v>
      </c>
      <c r="K56" s="33" t="s">
        <v>350</v>
      </c>
      <c r="L56" s="33">
        <v>1</v>
      </c>
      <c r="M56" s="35" t="s">
        <v>351</v>
      </c>
      <c r="N56" s="35" t="s">
        <v>58</v>
      </c>
      <c r="O56" s="35" t="s">
        <v>352</v>
      </c>
      <c r="P56" s="56">
        <v>0.25</v>
      </c>
      <c r="Q56" s="48">
        <v>0.35</v>
      </c>
      <c r="R56" s="48">
        <v>0.7</v>
      </c>
      <c r="S56" s="48"/>
      <c r="T56" s="39" t="s">
        <v>62</v>
      </c>
      <c r="U56" s="37" t="s">
        <v>353</v>
      </c>
      <c r="V56" s="26" t="s">
        <v>136</v>
      </c>
      <c r="W56" s="134" t="s">
        <v>128</v>
      </c>
      <c r="X56" s="134" t="s">
        <v>353</v>
      </c>
      <c r="Y56" s="134"/>
      <c r="Z56" s="29"/>
      <c r="AA56" s="29"/>
      <c r="AB56" s="37" t="s">
        <v>62</v>
      </c>
      <c r="AC56" s="37" t="s">
        <v>278</v>
      </c>
      <c r="AD56" s="26"/>
      <c r="AE56" s="26"/>
      <c r="AF56" s="26"/>
      <c r="AG56" s="26"/>
      <c r="AH56" s="26"/>
      <c r="AI56" s="26"/>
      <c r="AJ56" s="26"/>
      <c r="AK56" s="26"/>
      <c r="AL56" s="26"/>
      <c r="AM56" s="26"/>
      <c r="AN56" s="26"/>
      <c r="AO56" s="26"/>
      <c r="AP56" s="26"/>
      <c r="AQ56" s="26"/>
      <c r="AR56" s="26"/>
      <c r="AS56" s="26"/>
      <c r="AT56" s="135">
        <v>0.25</v>
      </c>
      <c r="AU56" s="26"/>
      <c r="AV56" s="77"/>
      <c r="AW56" s="95" t="s">
        <v>62</v>
      </c>
      <c r="AX56" s="95" t="s">
        <v>62</v>
      </c>
      <c r="AY56" s="136" t="s">
        <v>67</v>
      </c>
      <c r="AZ56" s="137"/>
      <c r="BA56" s="137"/>
      <c r="BB56" s="77">
        <v>1</v>
      </c>
      <c r="BC56" s="42">
        <f t="shared" si="0"/>
        <v>2</v>
      </c>
      <c r="BD56" s="137"/>
      <c r="BE56" s="137"/>
      <c r="BF56" s="137"/>
      <c r="BG56" s="137"/>
      <c r="BH56" s="137"/>
      <c r="BI56" s="26"/>
      <c r="BJ56" s="26" t="s">
        <v>65</v>
      </c>
      <c r="BK56" s="37" t="s">
        <v>65</v>
      </c>
      <c r="BL56" s="37" t="s">
        <v>65</v>
      </c>
      <c r="BM56" s="37" t="s">
        <v>65</v>
      </c>
      <c r="BN56" s="26" t="s">
        <v>952</v>
      </c>
      <c r="BO56" s="38" t="s">
        <v>65</v>
      </c>
      <c r="BP56" s="67"/>
      <c r="BQ56" s="26" t="s">
        <v>354</v>
      </c>
      <c r="BR56" s="26"/>
      <c r="BS56" s="26" t="s">
        <v>65</v>
      </c>
      <c r="BT56" s="26" t="s">
        <v>354</v>
      </c>
      <c r="BU56" s="26"/>
      <c r="BV56" s="26"/>
      <c r="BW56" s="26"/>
      <c r="BX56" s="26" t="s">
        <v>355</v>
      </c>
      <c r="BZ56" s="6" t="s">
        <v>1230</v>
      </c>
      <c r="CA56" s="268" t="s">
        <v>1228</v>
      </c>
      <c r="CB56" s="6"/>
      <c r="CC56" s="29" t="s">
        <v>1282</v>
      </c>
      <c r="CD56" s="37" t="s">
        <v>1256</v>
      </c>
      <c r="CF56" s="373" t="s">
        <v>1529</v>
      </c>
      <c r="CG56" s="43"/>
    </row>
    <row r="57" spans="1:85" ht="143" hidden="1" x14ac:dyDescent="0.2">
      <c r="A57" s="580"/>
      <c r="B57" s="84">
        <v>1</v>
      </c>
      <c r="C57" s="371">
        <v>3</v>
      </c>
      <c r="D57" s="371" t="s">
        <v>282</v>
      </c>
      <c r="E57" s="130" t="s">
        <v>330</v>
      </c>
      <c r="F57" s="37" t="s">
        <v>331</v>
      </c>
      <c r="G57" s="37" t="s">
        <v>332</v>
      </c>
      <c r="H57" s="131" t="s">
        <v>1509</v>
      </c>
      <c r="I57" s="31" t="s">
        <v>54</v>
      </c>
      <c r="J57" s="32" t="s">
        <v>55</v>
      </c>
      <c r="K57" s="33" t="s">
        <v>356</v>
      </c>
      <c r="L57" s="33">
        <v>1</v>
      </c>
      <c r="M57" s="35" t="s">
        <v>357</v>
      </c>
      <c r="N57" s="35" t="s">
        <v>58</v>
      </c>
      <c r="O57" s="35" t="s">
        <v>352</v>
      </c>
      <c r="P57" s="138">
        <v>0.14899999999999999</v>
      </c>
      <c r="Q57" s="48">
        <v>0.25</v>
      </c>
      <c r="R57" s="48">
        <v>0.7</v>
      </c>
      <c r="S57" s="48" t="s">
        <v>1434</v>
      </c>
      <c r="T57" s="39" t="s">
        <v>62</v>
      </c>
      <c r="U57" s="37" t="s">
        <v>353</v>
      </c>
      <c r="V57" s="26" t="s">
        <v>136</v>
      </c>
      <c r="W57" s="134" t="s">
        <v>128</v>
      </c>
      <c r="X57" s="29" t="s">
        <v>353</v>
      </c>
      <c r="Y57" s="29"/>
      <c r="Z57" s="29"/>
      <c r="AA57" s="29"/>
      <c r="AB57" s="37" t="s">
        <v>62</v>
      </c>
      <c r="AC57" s="37" t="s">
        <v>278</v>
      </c>
      <c r="AD57" s="26"/>
      <c r="AE57" s="26"/>
      <c r="AF57" s="26"/>
      <c r="AG57" s="26"/>
      <c r="AH57" s="26"/>
      <c r="AI57" s="26"/>
      <c r="AJ57" s="26"/>
      <c r="AK57" s="26"/>
      <c r="AL57" s="26"/>
      <c r="AM57" s="26"/>
      <c r="AN57" s="26"/>
      <c r="AO57" s="26"/>
      <c r="AP57" s="26"/>
      <c r="AQ57" s="26"/>
      <c r="AR57" s="26"/>
      <c r="AS57" s="26"/>
      <c r="AT57" s="135">
        <v>0.14899999999999999</v>
      </c>
      <c r="AU57" s="26"/>
      <c r="AV57" s="77"/>
      <c r="AW57" s="95" t="s">
        <v>62</v>
      </c>
      <c r="AX57" s="95" t="s">
        <v>62</v>
      </c>
      <c r="AY57" s="136" t="s">
        <v>67</v>
      </c>
      <c r="AZ57" s="137"/>
      <c r="BA57" s="137"/>
      <c r="BB57" s="77">
        <v>1</v>
      </c>
      <c r="BC57" s="42">
        <f t="shared" si="0"/>
        <v>2</v>
      </c>
      <c r="BD57" s="137"/>
      <c r="BE57" s="137"/>
      <c r="BF57" s="137"/>
      <c r="BG57" s="137"/>
      <c r="BH57" s="137"/>
      <c r="BI57" s="26"/>
      <c r="BJ57" s="26" t="s">
        <v>65</v>
      </c>
      <c r="BK57" s="37" t="s">
        <v>65</v>
      </c>
      <c r="BL57" s="37" t="s">
        <v>65</v>
      </c>
      <c r="BM57" s="37" t="s">
        <v>65</v>
      </c>
      <c r="BN57" s="26" t="s">
        <v>952</v>
      </c>
      <c r="BO57" s="38" t="s">
        <v>65</v>
      </c>
      <c r="BP57" s="67"/>
      <c r="BQ57" s="26" t="s">
        <v>358</v>
      </c>
      <c r="BR57" s="26"/>
      <c r="BS57" s="26" t="s">
        <v>65</v>
      </c>
      <c r="BT57" s="26" t="s">
        <v>358</v>
      </c>
      <c r="BU57" s="26"/>
      <c r="BV57" s="26"/>
      <c r="BW57" s="26"/>
      <c r="BX57" s="26" t="s">
        <v>359</v>
      </c>
      <c r="BZ57" s="6" t="s">
        <v>1230</v>
      </c>
      <c r="CA57" s="268" t="s">
        <v>1228</v>
      </c>
      <c r="CB57" s="6"/>
      <c r="CC57" s="29" t="s">
        <v>1282</v>
      </c>
      <c r="CD57" s="37" t="s">
        <v>1256</v>
      </c>
      <c r="CF57" s="373" t="s">
        <v>1529</v>
      </c>
      <c r="CG57" s="43"/>
    </row>
    <row r="58" spans="1:85" ht="104" hidden="1" x14ac:dyDescent="0.2">
      <c r="A58" s="580"/>
      <c r="B58" s="84">
        <v>1</v>
      </c>
      <c r="C58" s="371">
        <v>3</v>
      </c>
      <c r="D58" s="371" t="s">
        <v>282</v>
      </c>
      <c r="E58" s="139" t="s">
        <v>360</v>
      </c>
      <c r="F58" s="37" t="s">
        <v>361</v>
      </c>
      <c r="G58" s="29" t="s">
        <v>149</v>
      </c>
      <c r="H58" s="44" t="s">
        <v>1510</v>
      </c>
      <c r="I58" s="31" t="s">
        <v>110</v>
      </c>
      <c r="J58" s="32" t="s">
        <v>55</v>
      </c>
      <c r="K58" s="37" t="s">
        <v>363</v>
      </c>
      <c r="L58" s="37"/>
      <c r="M58" s="37" t="s">
        <v>364</v>
      </c>
      <c r="N58" s="37" t="s">
        <v>58</v>
      </c>
      <c r="O58" s="37" t="s">
        <v>83</v>
      </c>
      <c r="P58" s="39" t="s">
        <v>365</v>
      </c>
      <c r="Q58" s="39" t="s">
        <v>115</v>
      </c>
      <c r="R58" s="39">
        <v>7.4999999999999997E-2</v>
      </c>
      <c r="S58" s="39"/>
      <c r="T58" s="140" t="s">
        <v>62</v>
      </c>
      <c r="U58" s="37" t="s">
        <v>338</v>
      </c>
      <c r="V58" s="53" t="s">
        <v>63</v>
      </c>
      <c r="W58" s="29" t="s">
        <v>90</v>
      </c>
      <c r="X58" s="29"/>
      <c r="Y58" s="54"/>
      <c r="Z58" s="54"/>
      <c r="AA58" s="54"/>
      <c r="AB58" s="53" t="s">
        <v>65</v>
      </c>
      <c r="AC58" s="53" t="s">
        <v>62</v>
      </c>
      <c r="AD58" s="53"/>
      <c r="AE58" s="53"/>
      <c r="AF58" s="53"/>
      <c r="AG58" s="53"/>
      <c r="AH58" s="53"/>
      <c r="AI58" s="53"/>
      <c r="AJ58" s="53"/>
      <c r="AK58" s="53"/>
      <c r="AL58" s="141"/>
      <c r="AM58" s="53"/>
      <c r="AN58" s="53"/>
      <c r="AO58" s="53"/>
      <c r="AP58" s="53"/>
      <c r="AQ58" s="53"/>
      <c r="AR58" s="141"/>
      <c r="AS58" s="53"/>
      <c r="AT58" s="53"/>
      <c r="AU58" s="141">
        <v>8.3000000000000004E-2</v>
      </c>
      <c r="AV58" s="53"/>
      <c r="AW58" s="53" t="s">
        <v>65</v>
      </c>
      <c r="AX58" s="53" t="s">
        <v>62</v>
      </c>
      <c r="AY58" s="53" t="s">
        <v>67</v>
      </c>
      <c r="AZ58" s="53"/>
      <c r="BA58" s="53"/>
      <c r="BB58" s="53"/>
      <c r="BC58" s="42">
        <f t="shared" si="0"/>
        <v>1</v>
      </c>
      <c r="BD58" s="84" t="s">
        <v>96</v>
      </c>
      <c r="BE58" s="84" t="s">
        <v>96</v>
      </c>
      <c r="BF58" s="84" t="s">
        <v>96</v>
      </c>
      <c r="BG58" s="84" t="s">
        <v>96</v>
      </c>
      <c r="BH58" s="84" t="s">
        <v>96</v>
      </c>
      <c r="BI58" s="26" t="s">
        <v>366</v>
      </c>
      <c r="BJ58" s="37" t="s">
        <v>367</v>
      </c>
      <c r="BK58" s="37" t="s">
        <v>65</v>
      </c>
      <c r="BL58" s="37" t="s">
        <v>65</v>
      </c>
      <c r="BM58" s="53" t="s">
        <v>62</v>
      </c>
      <c r="BN58" s="53" t="s">
        <v>62</v>
      </c>
      <c r="BO58" s="53" t="s">
        <v>65</v>
      </c>
      <c r="BP58" s="67"/>
      <c r="BQ58" s="26" t="s">
        <v>1123</v>
      </c>
      <c r="BR58" s="26"/>
      <c r="BS58" s="26" t="s">
        <v>65</v>
      </c>
      <c r="BT58" s="26" t="s">
        <v>1123</v>
      </c>
      <c r="BU58" s="26"/>
      <c r="BV58" s="26"/>
      <c r="BW58" s="26"/>
      <c r="BX58" s="26"/>
      <c r="BZ58" s="6" t="s">
        <v>1225</v>
      </c>
      <c r="CA58" s="268" t="s">
        <v>1228</v>
      </c>
      <c r="CB58" s="6"/>
      <c r="CC58" s="29" t="s">
        <v>1256</v>
      </c>
      <c r="CD58" s="112" t="s">
        <v>1256</v>
      </c>
      <c r="CF58" s="373" t="s">
        <v>1529</v>
      </c>
      <c r="CG58" s="43"/>
    </row>
    <row r="59" spans="1:85" ht="65" hidden="1" x14ac:dyDescent="0.2">
      <c r="A59" s="372"/>
      <c r="B59" s="84"/>
      <c r="C59" s="371">
        <v>4</v>
      </c>
      <c r="D59" s="371" t="s">
        <v>368</v>
      </c>
      <c r="E59" s="51" t="s">
        <v>406</v>
      </c>
      <c r="F59" s="37" t="s">
        <v>407</v>
      </c>
      <c r="G59" s="29" t="s">
        <v>371</v>
      </c>
      <c r="H59" s="44" t="s">
        <v>1511</v>
      </c>
      <c r="I59" s="31" t="s">
        <v>54</v>
      </c>
      <c r="J59" s="32" t="s">
        <v>409</v>
      </c>
      <c r="K59" s="37" t="s">
        <v>1493</v>
      </c>
      <c r="L59" s="37"/>
      <c r="M59" s="37" t="s">
        <v>1479</v>
      </c>
      <c r="N59" s="37" t="s">
        <v>58</v>
      </c>
      <c r="O59" s="37" t="s">
        <v>412</v>
      </c>
      <c r="P59" s="39">
        <v>0.49399999999999999</v>
      </c>
      <c r="Q59" s="39">
        <v>0.56999999999999995</v>
      </c>
      <c r="R59" s="39">
        <v>0.8</v>
      </c>
      <c r="S59" s="147"/>
      <c r="T59" s="147" t="s">
        <v>65</v>
      </c>
      <c r="U59" s="37" t="s">
        <v>377</v>
      </c>
      <c r="V59" s="37" t="s">
        <v>63</v>
      </c>
      <c r="W59" s="29" t="s">
        <v>371</v>
      </c>
      <c r="X59" s="29"/>
      <c r="Y59" s="29"/>
      <c r="Z59" s="29"/>
      <c r="AA59" s="29"/>
      <c r="AB59" s="37" t="s">
        <v>65</v>
      </c>
      <c r="AC59" s="37" t="s">
        <v>65</v>
      </c>
      <c r="AD59" s="37" t="s">
        <v>54</v>
      </c>
      <c r="AE59" s="45">
        <v>0.23400000000000001</v>
      </c>
      <c r="AF59" s="45">
        <v>0.24099999999999999</v>
      </c>
      <c r="AG59" s="45">
        <v>0.23699999999999999</v>
      </c>
      <c r="AH59" s="45">
        <v>0.25600000000000001</v>
      </c>
      <c r="AI59" s="45">
        <v>0.25800000000000001</v>
      </c>
      <c r="AJ59" s="45">
        <v>0.28399999999999997</v>
      </c>
      <c r="AK59" s="45">
        <v>0.3</v>
      </c>
      <c r="AL59" s="45">
        <v>0.316</v>
      </c>
      <c r="AM59" s="45">
        <v>0.34100000000000003</v>
      </c>
      <c r="AN59" s="45">
        <v>0.35699999999999998</v>
      </c>
      <c r="AO59" s="45">
        <v>0.371</v>
      </c>
      <c r="AP59" s="45">
        <v>0.40400000000000003</v>
      </c>
      <c r="AQ59" s="45">
        <v>0.41699999999999998</v>
      </c>
      <c r="AR59" s="45">
        <v>0.45200000000000001</v>
      </c>
      <c r="AS59" s="45">
        <v>0.47799999999999998</v>
      </c>
      <c r="AT59" s="45">
        <v>0.49399999999999999</v>
      </c>
      <c r="AU59" s="45">
        <v>0.51500000000000001</v>
      </c>
      <c r="AV59" s="38"/>
      <c r="AW59" s="37" t="s">
        <v>65</v>
      </c>
      <c r="AX59" s="37" t="s">
        <v>62</v>
      </c>
      <c r="AY59" s="37" t="s">
        <v>62</v>
      </c>
      <c r="AZ59" s="37"/>
      <c r="BA59" s="324" t="s">
        <v>1440</v>
      </c>
      <c r="BB59" s="40"/>
      <c r="BC59" s="42">
        <f>IF(BJ59="Sí",2,IF(BJ59="Parcialmente",1,IF(BJ59="No",0,-1)))</f>
        <v>2</v>
      </c>
      <c r="BD59" s="26"/>
      <c r="BE59" s="26"/>
      <c r="BF59" s="26"/>
      <c r="BG59" s="26"/>
      <c r="BH59" s="26"/>
      <c r="BI59" s="26"/>
      <c r="BJ59" s="38" t="s">
        <v>65</v>
      </c>
      <c r="BK59" s="37" t="s">
        <v>65</v>
      </c>
      <c r="BL59" s="37" t="s">
        <v>65</v>
      </c>
      <c r="BM59" s="37" t="s">
        <v>65</v>
      </c>
      <c r="BN59" s="26" t="s">
        <v>86</v>
      </c>
      <c r="BO59" s="37" t="s">
        <v>65</v>
      </c>
      <c r="BP59" s="38" t="s">
        <v>65</v>
      </c>
      <c r="BQ59" s="26" t="s">
        <v>1131</v>
      </c>
      <c r="BR59" s="26"/>
      <c r="BS59" s="26" t="s">
        <v>65</v>
      </c>
      <c r="BT59" s="26" t="s">
        <v>1131</v>
      </c>
      <c r="BU59" s="26"/>
      <c r="BV59" s="26"/>
      <c r="BW59" s="26"/>
      <c r="BX59" s="26"/>
      <c r="BZ59" s="6" t="s">
        <v>1230</v>
      </c>
      <c r="CA59" s="268" t="s">
        <v>1228</v>
      </c>
      <c r="CB59" s="6"/>
      <c r="CC59" s="268" t="s">
        <v>1256</v>
      </c>
      <c r="CD59" s="37" t="s">
        <v>1352</v>
      </c>
      <c r="CF59" s="373" t="s">
        <v>1530</v>
      </c>
      <c r="CG59" s="43"/>
    </row>
    <row r="60" spans="1:85" ht="52" hidden="1" x14ac:dyDescent="0.2">
      <c r="A60" s="570">
        <v>4</v>
      </c>
      <c r="B60" s="26">
        <v>1</v>
      </c>
      <c r="C60" s="371">
        <v>4</v>
      </c>
      <c r="D60" s="371" t="s">
        <v>368</v>
      </c>
      <c r="E60" s="51" t="s">
        <v>369</v>
      </c>
      <c r="F60" s="37" t="s">
        <v>370</v>
      </c>
      <c r="G60" s="29" t="s">
        <v>371</v>
      </c>
      <c r="H60" s="44" t="s">
        <v>372</v>
      </c>
      <c r="I60" s="31" t="s">
        <v>54</v>
      </c>
      <c r="J60" s="32" t="s">
        <v>373</v>
      </c>
      <c r="K60" s="37" t="s">
        <v>374</v>
      </c>
      <c r="L60" s="37"/>
      <c r="M60" s="37" t="s">
        <v>375</v>
      </c>
      <c r="N60" s="37" t="s">
        <v>58</v>
      </c>
      <c r="O60" s="37" t="s">
        <v>376</v>
      </c>
      <c r="P60" s="39">
        <v>0.77800000000000002</v>
      </c>
      <c r="Q60" s="39">
        <v>0.83</v>
      </c>
      <c r="R60" s="39">
        <v>0.95</v>
      </c>
      <c r="S60" s="147"/>
      <c r="T60" s="142" t="s">
        <v>62</v>
      </c>
      <c r="U60" s="37" t="s">
        <v>377</v>
      </c>
      <c r="V60" s="37" t="s">
        <v>63</v>
      </c>
      <c r="W60" s="29" t="s">
        <v>371</v>
      </c>
      <c r="X60" s="29"/>
      <c r="Y60" s="29"/>
      <c r="Z60" s="29"/>
      <c r="AA60" s="29"/>
      <c r="AB60" s="37" t="s">
        <v>65</v>
      </c>
      <c r="AC60" s="37" t="s">
        <v>65</v>
      </c>
      <c r="AD60" s="37" t="s">
        <v>54</v>
      </c>
      <c r="AE60" s="45">
        <v>0.58440000000000003</v>
      </c>
      <c r="AF60" s="45">
        <v>0.52159999999999995</v>
      </c>
      <c r="AG60" s="45">
        <v>0.57430000000000003</v>
      </c>
      <c r="AH60" s="45">
        <v>0.60509999999999997</v>
      </c>
      <c r="AI60" s="45">
        <v>0.61680000000000001</v>
      </c>
      <c r="AJ60" s="45">
        <v>0.64900000000000002</v>
      </c>
      <c r="AK60" s="45">
        <v>0.68869999999999998</v>
      </c>
      <c r="AL60" s="45">
        <v>0.70650000000000002</v>
      </c>
      <c r="AM60" s="45">
        <v>0.71299999999999997</v>
      </c>
      <c r="AN60" s="45">
        <v>0.75239999999999996</v>
      </c>
      <c r="AO60" s="45">
        <v>0.78610000000000002</v>
      </c>
      <c r="AP60" s="45">
        <v>0.80310000000000004</v>
      </c>
      <c r="AQ60" s="45">
        <v>0.75539999999999996</v>
      </c>
      <c r="AR60" s="45">
        <v>0.78210000000000002</v>
      </c>
      <c r="AS60" s="45">
        <v>0.77310000000000001</v>
      </c>
      <c r="AT60" s="45">
        <v>0.77810000000000001</v>
      </c>
      <c r="AU60" s="45">
        <v>0.79479999999999995</v>
      </c>
      <c r="AV60" s="45"/>
      <c r="AW60" s="37" t="s">
        <v>65</v>
      </c>
      <c r="AX60" s="37" t="s">
        <v>62</v>
      </c>
      <c r="AY60" s="37" t="s">
        <v>62</v>
      </c>
      <c r="AZ60" s="37" t="s">
        <v>378</v>
      </c>
      <c r="BA60" s="324" t="s">
        <v>1439</v>
      </c>
      <c r="BB60" s="40"/>
      <c r="BC60" s="42">
        <f t="shared" si="0"/>
        <v>2</v>
      </c>
      <c r="BD60" s="84" t="s">
        <v>96</v>
      </c>
      <c r="BE60" s="84" t="s">
        <v>96</v>
      </c>
      <c r="BF60" s="84" t="s">
        <v>96</v>
      </c>
      <c r="BG60" s="84" t="s">
        <v>96</v>
      </c>
      <c r="BH60" s="84" t="s">
        <v>96</v>
      </c>
      <c r="BI60" s="26" t="s">
        <v>96</v>
      </c>
      <c r="BJ60" s="38" t="s">
        <v>65</v>
      </c>
      <c r="BK60" s="37" t="s">
        <v>65</v>
      </c>
      <c r="BL60" s="37" t="s">
        <v>65</v>
      </c>
      <c r="BM60" s="37" t="s">
        <v>65</v>
      </c>
      <c r="BN60" s="26" t="s">
        <v>86</v>
      </c>
      <c r="BO60" s="37" t="s">
        <v>65</v>
      </c>
      <c r="BP60" s="67"/>
      <c r="BQ60" s="26" t="s">
        <v>1124</v>
      </c>
      <c r="BR60" s="26"/>
      <c r="BS60" s="26" t="s">
        <v>65</v>
      </c>
      <c r="BT60" s="26" t="s">
        <v>1124</v>
      </c>
      <c r="BU60" s="26"/>
      <c r="BV60" s="26"/>
      <c r="BW60" s="26"/>
      <c r="BX60" s="26"/>
      <c r="BZ60" s="6" t="s">
        <v>1230</v>
      </c>
      <c r="CA60" s="268" t="s">
        <v>1228</v>
      </c>
      <c r="CB60" s="6"/>
      <c r="CC60" s="274" t="s">
        <v>1286</v>
      </c>
      <c r="CD60" s="37" t="s">
        <v>1346</v>
      </c>
      <c r="CE60" s="275" t="s">
        <v>1412</v>
      </c>
      <c r="CF60" s="373" t="s">
        <v>1530</v>
      </c>
      <c r="CG60" s="43"/>
    </row>
    <row r="61" spans="1:85" ht="117" hidden="1" x14ac:dyDescent="0.2">
      <c r="A61" s="571"/>
      <c r="B61" s="37">
        <v>1</v>
      </c>
      <c r="C61" s="371">
        <v>4</v>
      </c>
      <c r="D61" s="371" t="s">
        <v>368</v>
      </c>
      <c r="E61" s="51" t="s">
        <v>369</v>
      </c>
      <c r="F61" s="37" t="s">
        <v>370</v>
      </c>
      <c r="G61" s="29" t="s">
        <v>381</v>
      </c>
      <c r="H61" s="44" t="s">
        <v>372</v>
      </c>
      <c r="I61" s="31" t="s">
        <v>110</v>
      </c>
      <c r="J61" s="32" t="s">
        <v>55</v>
      </c>
      <c r="K61" s="37" t="s">
        <v>396</v>
      </c>
      <c r="L61" s="37"/>
      <c r="M61" s="37" t="s">
        <v>397</v>
      </c>
      <c r="N61" s="37" t="s">
        <v>58</v>
      </c>
      <c r="O61" s="37" t="s">
        <v>398</v>
      </c>
      <c r="P61" s="39">
        <v>0.33450000000000002</v>
      </c>
      <c r="Q61" s="39">
        <v>0.41089999999999999</v>
      </c>
      <c r="R61" s="39">
        <v>0.44519999999999998</v>
      </c>
      <c r="S61" s="147"/>
      <c r="T61" s="142" t="s">
        <v>62</v>
      </c>
      <c r="U61" s="37" t="s">
        <v>377</v>
      </c>
      <c r="V61" s="37"/>
      <c r="W61" s="29"/>
      <c r="X61" s="29"/>
      <c r="Y61" s="29"/>
      <c r="Z61" s="29"/>
      <c r="AA61" s="29"/>
      <c r="AB61" s="37" t="s">
        <v>65</v>
      </c>
      <c r="AC61" s="37"/>
      <c r="AD61" s="37"/>
      <c r="AE61" s="37"/>
      <c r="AF61" s="37"/>
      <c r="AG61" s="37"/>
      <c r="AH61" s="37"/>
      <c r="AI61" s="37"/>
      <c r="AJ61" s="37"/>
      <c r="AK61" s="37"/>
      <c r="AL61" s="37"/>
      <c r="AM61" s="37"/>
      <c r="AN61" s="37"/>
      <c r="AO61" s="37"/>
      <c r="AP61" s="37"/>
      <c r="AQ61" s="145">
        <v>36.2377886848533</v>
      </c>
      <c r="AR61" s="145">
        <v>36.240582867014687</v>
      </c>
      <c r="AS61" s="145">
        <v>33.757942737534577</v>
      </c>
      <c r="AT61" s="145">
        <v>33.449697126414648</v>
      </c>
      <c r="AU61" s="146">
        <v>40.233050362556305</v>
      </c>
      <c r="AV61" s="37"/>
      <c r="AW61" s="37" t="s">
        <v>65</v>
      </c>
      <c r="AX61" s="37" t="s">
        <v>62</v>
      </c>
      <c r="AY61" s="37" t="s">
        <v>62</v>
      </c>
      <c r="AZ61" s="37"/>
      <c r="BA61" s="37"/>
      <c r="BB61" s="37"/>
      <c r="BC61" s="42">
        <f t="shared" si="0"/>
        <v>2</v>
      </c>
      <c r="BD61" s="84" t="s">
        <v>96</v>
      </c>
      <c r="BE61" s="84" t="s">
        <v>96</v>
      </c>
      <c r="BF61" s="84" t="s">
        <v>96</v>
      </c>
      <c r="BG61" s="84" t="s">
        <v>96</v>
      </c>
      <c r="BH61" s="84" t="s">
        <v>96</v>
      </c>
      <c r="BI61" s="26" t="s">
        <v>399</v>
      </c>
      <c r="BJ61" s="38" t="s">
        <v>65</v>
      </c>
      <c r="BK61" s="37" t="s">
        <v>65</v>
      </c>
      <c r="BL61" s="37" t="s">
        <v>65</v>
      </c>
      <c r="BM61" s="37" t="s">
        <v>65</v>
      </c>
      <c r="BN61" s="26" t="s">
        <v>86</v>
      </c>
      <c r="BO61" s="37" t="s">
        <v>65</v>
      </c>
      <c r="BP61" s="67"/>
      <c r="BQ61" s="26" t="s">
        <v>1127</v>
      </c>
      <c r="BR61" s="26"/>
      <c r="BS61" s="26" t="s">
        <v>65</v>
      </c>
      <c r="BT61" s="26" t="s">
        <v>1127</v>
      </c>
      <c r="BU61" s="26"/>
      <c r="BV61" s="26" t="s">
        <v>1219</v>
      </c>
      <c r="BW61" s="26"/>
      <c r="BX61" s="26"/>
      <c r="BZ61" s="6" t="s">
        <v>1230</v>
      </c>
      <c r="CA61" s="268" t="s">
        <v>1228</v>
      </c>
      <c r="CB61" s="268" t="s">
        <v>1254</v>
      </c>
      <c r="CC61" s="274" t="s">
        <v>1254</v>
      </c>
      <c r="CD61" s="37" t="s">
        <v>1347</v>
      </c>
      <c r="CE61" s="275" t="s">
        <v>1220</v>
      </c>
      <c r="CF61" s="373" t="s">
        <v>1530</v>
      </c>
      <c r="CG61" s="43"/>
    </row>
    <row r="62" spans="1:85" ht="117" hidden="1" x14ac:dyDescent="0.2">
      <c r="A62" s="571"/>
      <c r="B62" s="37">
        <v>1</v>
      </c>
      <c r="C62" s="371">
        <v>4</v>
      </c>
      <c r="D62" s="371" t="s">
        <v>368</v>
      </c>
      <c r="E62" s="51" t="s">
        <v>369</v>
      </c>
      <c r="F62" s="37" t="s">
        <v>370</v>
      </c>
      <c r="G62" s="29" t="s">
        <v>381</v>
      </c>
      <c r="H62" s="44" t="s">
        <v>372</v>
      </c>
      <c r="I62" s="31" t="s">
        <v>110</v>
      </c>
      <c r="J62" s="32" t="s">
        <v>55</v>
      </c>
      <c r="K62" s="37" t="s">
        <v>400</v>
      </c>
      <c r="L62" s="37"/>
      <c r="M62" s="37" t="s">
        <v>401</v>
      </c>
      <c r="N62" s="37" t="s">
        <v>58</v>
      </c>
      <c r="O62" s="37" t="s">
        <v>398</v>
      </c>
      <c r="P62" s="39">
        <v>0.28299999999999997</v>
      </c>
      <c r="Q62" s="39">
        <v>0.30259999999999998</v>
      </c>
      <c r="R62" s="39">
        <v>0.38100000000000001</v>
      </c>
      <c r="S62" s="147"/>
      <c r="T62" s="142" t="s">
        <v>62</v>
      </c>
      <c r="U62" s="37" t="s">
        <v>377</v>
      </c>
      <c r="V62" s="37"/>
      <c r="W62" s="29"/>
      <c r="X62" s="29"/>
      <c r="Y62" s="29"/>
      <c r="Z62" s="29"/>
      <c r="AA62" s="29"/>
      <c r="AB62" s="37"/>
      <c r="AC62" s="37"/>
      <c r="AD62" s="37"/>
      <c r="AE62" s="37"/>
      <c r="AF62" s="37"/>
      <c r="AG62" s="37"/>
      <c r="AH62" s="37"/>
      <c r="AI62" s="37"/>
      <c r="AJ62" s="37"/>
      <c r="AK62" s="37"/>
      <c r="AL62" s="37"/>
      <c r="AM62" s="37"/>
      <c r="AN62" s="37"/>
      <c r="AO62" s="37"/>
      <c r="AP62" s="37"/>
      <c r="AQ62" s="145">
        <v>26.334136914249282</v>
      </c>
      <c r="AR62" s="145">
        <v>28.364451082897684</v>
      </c>
      <c r="AS62" s="145">
        <v>27.161617412573339</v>
      </c>
      <c r="AT62" s="145">
        <v>28.303081664098613</v>
      </c>
      <c r="AU62" s="146">
        <v>30.17196426567422</v>
      </c>
      <c r="AV62" s="37"/>
      <c r="AW62" s="37" t="s">
        <v>65</v>
      </c>
      <c r="AX62" s="37" t="s">
        <v>62</v>
      </c>
      <c r="AY62" s="37" t="s">
        <v>62</v>
      </c>
      <c r="AZ62" s="37"/>
      <c r="BA62" s="37"/>
      <c r="BB62" s="37"/>
      <c r="BC62" s="42">
        <f t="shared" si="0"/>
        <v>2</v>
      </c>
      <c r="BD62" s="84" t="s">
        <v>96</v>
      </c>
      <c r="BE62" s="84" t="s">
        <v>96</v>
      </c>
      <c r="BF62" s="84" t="s">
        <v>96</v>
      </c>
      <c r="BG62" s="84" t="s">
        <v>96</v>
      </c>
      <c r="BH62" s="84" t="s">
        <v>96</v>
      </c>
      <c r="BI62" s="26" t="s">
        <v>399</v>
      </c>
      <c r="BJ62" s="38" t="s">
        <v>65</v>
      </c>
      <c r="BK62" s="37" t="s">
        <v>65</v>
      </c>
      <c r="BL62" s="37" t="s">
        <v>65</v>
      </c>
      <c r="BM62" s="37" t="s">
        <v>65</v>
      </c>
      <c r="BN62" s="26" t="s">
        <v>86</v>
      </c>
      <c r="BO62" s="37" t="s">
        <v>65</v>
      </c>
      <c r="BP62" s="67"/>
      <c r="BQ62" s="26" t="s">
        <v>1128</v>
      </c>
      <c r="BR62" s="26"/>
      <c r="BS62" s="26" t="s">
        <v>65</v>
      </c>
      <c r="BT62" s="26" t="s">
        <v>1128</v>
      </c>
      <c r="BU62" s="26"/>
      <c r="BV62" s="26" t="s">
        <v>1219</v>
      </c>
      <c r="BW62" s="26"/>
      <c r="BX62" s="26"/>
      <c r="BZ62" s="6" t="s">
        <v>1230</v>
      </c>
      <c r="CA62" s="268" t="s">
        <v>1228</v>
      </c>
      <c r="CB62" s="268" t="s">
        <v>1254</v>
      </c>
      <c r="CC62" s="274" t="s">
        <v>1254</v>
      </c>
      <c r="CD62" s="37" t="s">
        <v>1347</v>
      </c>
      <c r="CE62" s="275" t="s">
        <v>1220</v>
      </c>
      <c r="CF62" s="373" t="s">
        <v>1530</v>
      </c>
      <c r="CG62" s="43"/>
    </row>
    <row r="63" spans="1:85" ht="117" hidden="1" x14ac:dyDescent="0.2">
      <c r="A63" s="571"/>
      <c r="B63" s="37">
        <v>1</v>
      </c>
      <c r="C63" s="371">
        <v>4</v>
      </c>
      <c r="D63" s="371" t="s">
        <v>368</v>
      </c>
      <c r="E63" s="51" t="s">
        <v>369</v>
      </c>
      <c r="F63" s="37" t="s">
        <v>370</v>
      </c>
      <c r="G63" s="29" t="s">
        <v>381</v>
      </c>
      <c r="H63" s="44" t="s">
        <v>372</v>
      </c>
      <c r="I63" s="31" t="s">
        <v>110</v>
      </c>
      <c r="J63" s="32" t="s">
        <v>55</v>
      </c>
      <c r="K63" s="37" t="s">
        <v>402</v>
      </c>
      <c r="L63" s="37"/>
      <c r="M63" s="37" t="s">
        <v>403</v>
      </c>
      <c r="N63" s="37" t="s">
        <v>58</v>
      </c>
      <c r="O63" s="37" t="s">
        <v>398</v>
      </c>
      <c r="P63" s="39">
        <v>0.33950000000000002</v>
      </c>
      <c r="Q63" s="39">
        <v>0.41039999999999999</v>
      </c>
      <c r="R63" s="39">
        <v>0.44469999999999998</v>
      </c>
      <c r="S63" s="147"/>
      <c r="T63" s="142" t="s">
        <v>62</v>
      </c>
      <c r="U63" s="37" t="s">
        <v>377</v>
      </c>
      <c r="V63" s="37"/>
      <c r="W63" s="29"/>
      <c r="X63" s="29"/>
      <c r="Y63" s="29"/>
      <c r="Z63" s="29"/>
      <c r="AA63" s="29"/>
      <c r="AB63" s="37"/>
      <c r="AC63" s="37"/>
      <c r="AD63" s="37"/>
      <c r="AE63" s="37"/>
      <c r="AF63" s="37"/>
      <c r="AG63" s="37"/>
      <c r="AH63" s="37"/>
      <c r="AI63" s="37"/>
      <c r="AJ63" s="37"/>
      <c r="AK63" s="37"/>
      <c r="AL63" s="37"/>
      <c r="AM63" s="37"/>
      <c r="AN63" s="37"/>
      <c r="AO63" s="37"/>
      <c r="AP63" s="37"/>
      <c r="AQ63" s="145">
        <v>41.973680360681463</v>
      </c>
      <c r="AR63" s="145">
        <v>37.149183820810372</v>
      </c>
      <c r="AS63" s="145">
        <v>36.067674106376749</v>
      </c>
      <c r="AT63" s="145">
        <v>33.946362568407785</v>
      </c>
      <c r="AU63" s="146">
        <v>40.179382648013757</v>
      </c>
      <c r="AV63" s="37"/>
      <c r="AW63" s="37" t="s">
        <v>65</v>
      </c>
      <c r="AX63" s="37" t="s">
        <v>62</v>
      </c>
      <c r="AY63" s="37" t="s">
        <v>62</v>
      </c>
      <c r="AZ63" s="37"/>
      <c r="BA63" s="37"/>
      <c r="BB63" s="37"/>
      <c r="BC63" s="42">
        <f t="shared" si="0"/>
        <v>2</v>
      </c>
      <c r="BD63" s="84" t="s">
        <v>96</v>
      </c>
      <c r="BE63" s="84" t="s">
        <v>96</v>
      </c>
      <c r="BF63" s="84" t="s">
        <v>96</v>
      </c>
      <c r="BG63" s="84" t="s">
        <v>96</v>
      </c>
      <c r="BH63" s="84" t="s">
        <v>96</v>
      </c>
      <c r="BI63" s="26" t="s">
        <v>399</v>
      </c>
      <c r="BJ63" s="38" t="s">
        <v>65</v>
      </c>
      <c r="BK63" s="37" t="s">
        <v>65</v>
      </c>
      <c r="BL63" s="37" t="s">
        <v>65</v>
      </c>
      <c r="BM63" s="37" t="s">
        <v>65</v>
      </c>
      <c r="BN63" s="26" t="s">
        <v>86</v>
      </c>
      <c r="BO63" s="37" t="s">
        <v>65</v>
      </c>
      <c r="BP63" s="67"/>
      <c r="BQ63" s="26" t="s">
        <v>1129</v>
      </c>
      <c r="BR63" s="26"/>
      <c r="BS63" s="26" t="s">
        <v>65</v>
      </c>
      <c r="BT63" s="26" t="s">
        <v>1129</v>
      </c>
      <c r="BU63" s="26"/>
      <c r="BV63" s="26" t="s">
        <v>1219</v>
      </c>
      <c r="BW63" s="26"/>
      <c r="BX63" s="26"/>
      <c r="BZ63" s="6" t="s">
        <v>1230</v>
      </c>
      <c r="CA63" s="268" t="s">
        <v>1228</v>
      </c>
      <c r="CB63" s="268" t="s">
        <v>1254</v>
      </c>
      <c r="CC63" s="29" t="s">
        <v>1288</v>
      </c>
      <c r="CD63" s="37" t="s">
        <v>1347</v>
      </c>
      <c r="CE63" s="275" t="s">
        <v>1220</v>
      </c>
      <c r="CF63" s="373" t="s">
        <v>1530</v>
      </c>
      <c r="CG63" s="43"/>
    </row>
    <row r="64" spans="1:85" ht="117" hidden="1" x14ac:dyDescent="0.2">
      <c r="A64" s="571"/>
      <c r="B64" s="37">
        <v>1</v>
      </c>
      <c r="C64" s="371">
        <v>4</v>
      </c>
      <c r="D64" s="371" t="s">
        <v>368</v>
      </c>
      <c r="E64" s="51" t="s">
        <v>369</v>
      </c>
      <c r="F64" s="37" t="s">
        <v>370</v>
      </c>
      <c r="G64" s="29" t="s">
        <v>381</v>
      </c>
      <c r="H64" s="44" t="s">
        <v>372</v>
      </c>
      <c r="I64" s="31" t="s">
        <v>110</v>
      </c>
      <c r="J64" s="32" t="s">
        <v>55</v>
      </c>
      <c r="K64" s="37" t="s">
        <v>404</v>
      </c>
      <c r="L64" s="37"/>
      <c r="M64" s="37" t="s">
        <v>405</v>
      </c>
      <c r="N64" s="37" t="s">
        <v>58</v>
      </c>
      <c r="O64" s="37" t="s">
        <v>398</v>
      </c>
      <c r="P64" s="39">
        <v>0.18790000000000001</v>
      </c>
      <c r="Q64" s="39">
        <v>0.26250000000000001</v>
      </c>
      <c r="R64" s="39">
        <v>0.29680000000000001</v>
      </c>
      <c r="S64" s="147"/>
      <c r="T64" s="142" t="s">
        <v>62</v>
      </c>
      <c r="U64" s="37" t="s">
        <v>377</v>
      </c>
      <c r="V64" s="37"/>
      <c r="W64" s="29"/>
      <c r="X64" s="29"/>
      <c r="Y64" s="29"/>
      <c r="Z64" s="29"/>
      <c r="AA64" s="29"/>
      <c r="AB64" s="37" t="s">
        <v>65</v>
      </c>
      <c r="AC64" s="37" t="s">
        <v>65</v>
      </c>
      <c r="AD64" s="37"/>
      <c r="AE64" s="37"/>
      <c r="AF64" s="37"/>
      <c r="AG64" s="37"/>
      <c r="AH64" s="37"/>
      <c r="AI64" s="37"/>
      <c r="AJ64" s="37"/>
      <c r="AK64" s="37"/>
      <c r="AL64" s="37"/>
      <c r="AM64" s="37"/>
      <c r="AN64" s="37"/>
      <c r="AO64" s="37"/>
      <c r="AP64" s="37"/>
      <c r="AQ64" s="145">
        <v>22.301533227308369</v>
      </c>
      <c r="AR64" s="145">
        <v>20.294206186232032</v>
      </c>
      <c r="AS64" s="145">
        <v>21.245803414011402</v>
      </c>
      <c r="AT64" s="145">
        <v>18.789853012611768</v>
      </c>
      <c r="AU64" s="146">
        <v>25.390067142704893</v>
      </c>
      <c r="AV64" s="37"/>
      <c r="AW64" s="37" t="s">
        <v>65</v>
      </c>
      <c r="AX64" s="37" t="s">
        <v>62</v>
      </c>
      <c r="AY64" s="37" t="s">
        <v>62</v>
      </c>
      <c r="AZ64" s="37"/>
      <c r="BA64" s="37"/>
      <c r="BB64" s="37"/>
      <c r="BC64" s="42">
        <f t="shared" si="0"/>
        <v>2</v>
      </c>
      <c r="BD64" s="84" t="s">
        <v>96</v>
      </c>
      <c r="BE64" s="84" t="s">
        <v>96</v>
      </c>
      <c r="BF64" s="84" t="s">
        <v>96</v>
      </c>
      <c r="BG64" s="84" t="s">
        <v>96</v>
      </c>
      <c r="BH64" s="84" t="s">
        <v>96</v>
      </c>
      <c r="BI64" s="26" t="s">
        <v>399</v>
      </c>
      <c r="BJ64" s="38" t="s">
        <v>65</v>
      </c>
      <c r="BK64" s="37" t="s">
        <v>65</v>
      </c>
      <c r="BL64" s="37" t="s">
        <v>65</v>
      </c>
      <c r="BM64" s="37" t="s">
        <v>65</v>
      </c>
      <c r="BN64" s="37" t="s">
        <v>65</v>
      </c>
      <c r="BO64" s="37" t="s">
        <v>65</v>
      </c>
      <c r="BP64" s="67"/>
      <c r="BQ64" s="26" t="s">
        <v>1130</v>
      </c>
      <c r="BR64" s="26"/>
      <c r="BS64" s="26" t="s">
        <v>65</v>
      </c>
      <c r="BT64" s="26" t="s">
        <v>1130</v>
      </c>
      <c r="BU64" s="26"/>
      <c r="BV64" s="26" t="s">
        <v>1219</v>
      </c>
      <c r="BW64" s="26"/>
      <c r="BX64" s="26"/>
      <c r="BZ64" s="6" t="s">
        <v>1230</v>
      </c>
      <c r="CA64" s="268" t="s">
        <v>1228</v>
      </c>
      <c r="CB64" s="268" t="s">
        <v>1254</v>
      </c>
      <c r="CC64" s="29" t="s">
        <v>1288</v>
      </c>
      <c r="CD64" s="37" t="s">
        <v>1352</v>
      </c>
      <c r="CE64" s="275" t="s">
        <v>1220</v>
      </c>
      <c r="CF64" s="373" t="s">
        <v>1530</v>
      </c>
      <c r="CG64" s="43"/>
    </row>
    <row r="65" spans="1:85" ht="208" hidden="1" x14ac:dyDescent="0.2">
      <c r="A65" s="571"/>
      <c r="B65" s="37"/>
      <c r="C65" s="371">
        <v>4</v>
      </c>
      <c r="D65" s="371" t="s">
        <v>368</v>
      </c>
      <c r="E65" s="139" t="s">
        <v>379</v>
      </c>
      <c r="F65" s="37" t="s">
        <v>380</v>
      </c>
      <c r="G65" s="29" t="s">
        <v>381</v>
      </c>
      <c r="H65" s="44" t="s">
        <v>1512</v>
      </c>
      <c r="I65" s="31" t="s">
        <v>54</v>
      </c>
      <c r="J65" s="32" t="s">
        <v>55</v>
      </c>
      <c r="K65" s="37" t="s">
        <v>383</v>
      </c>
      <c r="L65" s="37"/>
      <c r="M65" s="37" t="s">
        <v>384</v>
      </c>
      <c r="N65" s="37" t="s">
        <v>58</v>
      </c>
      <c r="O65" s="37" t="s">
        <v>385</v>
      </c>
      <c r="P65" s="39">
        <v>0.34200000000000003</v>
      </c>
      <c r="Q65" s="39">
        <v>0.85</v>
      </c>
      <c r="R65" s="39">
        <v>0.95</v>
      </c>
      <c r="S65" s="147"/>
      <c r="T65" s="142" t="s">
        <v>62</v>
      </c>
      <c r="U65" s="37" t="s">
        <v>386</v>
      </c>
      <c r="V65" s="37" t="s">
        <v>63</v>
      </c>
      <c r="W65" s="29" t="s">
        <v>387</v>
      </c>
      <c r="X65" s="29"/>
      <c r="Y65" s="29"/>
      <c r="Z65" s="29"/>
      <c r="AA65" s="29"/>
      <c r="AB65" s="37" t="s">
        <v>65</v>
      </c>
      <c r="AC65" s="37" t="s">
        <v>65</v>
      </c>
      <c r="AD65" s="37"/>
      <c r="AE65" s="37" t="s">
        <v>1320</v>
      </c>
      <c r="AF65" s="37" t="s">
        <v>1320</v>
      </c>
      <c r="AG65" s="37" t="s">
        <v>1320</v>
      </c>
      <c r="AH65" s="37" t="s">
        <v>1320</v>
      </c>
      <c r="AI65" s="37" t="s">
        <v>1320</v>
      </c>
      <c r="AJ65" s="37" t="s">
        <v>1320</v>
      </c>
      <c r="AK65" s="37" t="s">
        <v>1320</v>
      </c>
      <c r="AL65" s="37" t="s">
        <v>1320</v>
      </c>
      <c r="AM65" s="37" t="s">
        <v>1320</v>
      </c>
      <c r="AN65" s="37" t="s">
        <v>1320</v>
      </c>
      <c r="AO65" s="37" t="s">
        <v>1320</v>
      </c>
      <c r="AP65" s="37" t="s">
        <v>1320</v>
      </c>
      <c r="AQ65" s="37" t="s">
        <v>1320</v>
      </c>
      <c r="AR65" s="37" t="s">
        <v>1320</v>
      </c>
      <c r="AS65" s="37" t="s">
        <v>1320</v>
      </c>
      <c r="AT65" s="45">
        <v>0.34200000000000003</v>
      </c>
      <c r="AU65" s="45">
        <v>0.50900000000000001</v>
      </c>
      <c r="AV65" s="37"/>
      <c r="AW65" s="37" t="s">
        <v>65</v>
      </c>
      <c r="AX65" s="37" t="s">
        <v>62</v>
      </c>
      <c r="AY65" s="37" t="s">
        <v>62</v>
      </c>
      <c r="AZ65" s="37"/>
      <c r="BA65" s="65" t="s">
        <v>1345</v>
      </c>
      <c r="BB65" s="40"/>
      <c r="BC65" s="42">
        <f>IF(BJ65="Sí",2,IF(BJ65="Parcialmente",1,IF(BJ65="No",0,-1)))</f>
        <v>2</v>
      </c>
      <c r="BD65" s="26"/>
      <c r="BE65" s="26"/>
      <c r="BF65" s="26"/>
      <c r="BG65" s="26"/>
      <c r="BH65" s="26"/>
      <c r="BI65" s="26"/>
      <c r="BJ65" s="38" t="s">
        <v>65</v>
      </c>
      <c r="BK65" s="37" t="s">
        <v>65</v>
      </c>
      <c r="BL65" s="37" t="s">
        <v>65</v>
      </c>
      <c r="BM65" s="37" t="s">
        <v>65</v>
      </c>
      <c r="BN65" s="26" t="s">
        <v>86</v>
      </c>
      <c r="BO65" s="37" t="s">
        <v>65</v>
      </c>
      <c r="BP65" s="38" t="s">
        <v>65</v>
      </c>
      <c r="BQ65" s="26" t="s">
        <v>1125</v>
      </c>
      <c r="BR65" s="26"/>
      <c r="BS65" s="26" t="s">
        <v>65</v>
      </c>
      <c r="BT65" s="26" t="s">
        <v>1125</v>
      </c>
      <c r="BU65" s="26"/>
      <c r="BV65" s="26"/>
      <c r="BW65" s="26"/>
      <c r="BX65" s="26"/>
      <c r="BZ65" s="6" t="s">
        <v>1230</v>
      </c>
      <c r="CA65" s="268" t="s">
        <v>1228</v>
      </c>
      <c r="CB65" s="268" t="s">
        <v>1253</v>
      </c>
      <c r="CC65" s="274" t="s">
        <v>1287</v>
      </c>
      <c r="CD65" s="37" t="s">
        <v>1350</v>
      </c>
      <c r="CE65" s="275" t="s">
        <v>1220</v>
      </c>
      <c r="CF65" s="373" t="s">
        <v>1530</v>
      </c>
      <c r="CG65" s="43"/>
    </row>
    <row r="66" spans="1:85" ht="208" hidden="1" x14ac:dyDescent="0.2">
      <c r="A66" s="571"/>
      <c r="B66" s="37"/>
      <c r="C66" s="371">
        <v>4</v>
      </c>
      <c r="D66" s="371" t="s">
        <v>368</v>
      </c>
      <c r="E66" s="51" t="s">
        <v>379</v>
      </c>
      <c r="F66" s="37" t="s">
        <v>380</v>
      </c>
      <c r="G66" s="29" t="s">
        <v>381</v>
      </c>
      <c r="H66" s="44" t="s">
        <v>1512</v>
      </c>
      <c r="I66" s="31" t="s">
        <v>54</v>
      </c>
      <c r="J66" s="32" t="s">
        <v>388</v>
      </c>
      <c r="K66" s="37" t="s">
        <v>389</v>
      </c>
      <c r="L66" s="37"/>
      <c r="M66" s="37" t="s">
        <v>390</v>
      </c>
      <c r="N66" s="37" t="s">
        <v>58</v>
      </c>
      <c r="O66" s="37" t="s">
        <v>376</v>
      </c>
      <c r="P66" s="39">
        <v>0.85929999999999995</v>
      </c>
      <c r="Q66" s="39">
        <v>0.88739999999999997</v>
      </c>
      <c r="R66" s="39">
        <v>1</v>
      </c>
      <c r="S66" s="147"/>
      <c r="T66" s="142" t="s">
        <v>62</v>
      </c>
      <c r="U66" s="37" t="s">
        <v>377</v>
      </c>
      <c r="V66" s="37" t="s">
        <v>63</v>
      </c>
      <c r="W66" s="29" t="s">
        <v>371</v>
      </c>
      <c r="X66" s="29"/>
      <c r="Y66" s="29"/>
      <c r="Z66" s="29"/>
      <c r="AA66" s="29"/>
      <c r="AB66" s="37" t="s">
        <v>65</v>
      </c>
      <c r="AC66" s="37" t="s">
        <v>65</v>
      </c>
      <c r="AD66" s="37" t="s">
        <v>54</v>
      </c>
      <c r="AE66" s="45">
        <v>0.72799999999999998</v>
      </c>
      <c r="AF66" s="45">
        <v>0.72319999999999995</v>
      </c>
      <c r="AG66" s="45">
        <v>0.75700000000000001</v>
      </c>
      <c r="AH66" s="45">
        <v>0.88949999999999996</v>
      </c>
      <c r="AI66" s="45">
        <v>0.87739999999999996</v>
      </c>
      <c r="AJ66" s="45">
        <v>0.95420000000000005</v>
      </c>
      <c r="AK66" s="45">
        <v>0.93740000000000001</v>
      </c>
      <c r="AL66" s="45">
        <v>0.90329999999999999</v>
      </c>
      <c r="AM66" s="45">
        <v>0.94020000000000004</v>
      </c>
      <c r="AN66" s="45">
        <v>0.90769999999999995</v>
      </c>
      <c r="AO66" s="45">
        <v>0.89370000000000005</v>
      </c>
      <c r="AP66" s="45">
        <v>0.88480000000000003</v>
      </c>
      <c r="AQ66" s="45">
        <v>0.97099999999999997</v>
      </c>
      <c r="AR66" s="45">
        <v>0.94010000000000005</v>
      </c>
      <c r="AS66" s="45">
        <v>0.88290000000000002</v>
      </c>
      <c r="AT66" s="45">
        <v>0.85929999999999995</v>
      </c>
      <c r="AU66" s="45">
        <v>0.84009999999999996</v>
      </c>
      <c r="AV66" s="37"/>
      <c r="AW66" s="37" t="s">
        <v>65</v>
      </c>
      <c r="AX66" s="37" t="s">
        <v>62</v>
      </c>
      <c r="AY66" s="37" t="s">
        <v>62</v>
      </c>
      <c r="AZ66" s="37"/>
      <c r="BA66" s="37"/>
      <c r="BB66" s="40"/>
      <c r="BC66" s="42">
        <f>IF(BJ66="Sí",2,IF(BJ66="Parcialmente",1,IF(BJ66="No",0,-1)))</f>
        <v>2</v>
      </c>
      <c r="BD66" s="26"/>
      <c r="BE66" s="26"/>
      <c r="BF66" s="26"/>
      <c r="BG66" s="26"/>
      <c r="BH66" s="26"/>
      <c r="BI66" s="26"/>
      <c r="BJ66" s="38" t="s">
        <v>65</v>
      </c>
      <c r="BK66" s="37" t="s">
        <v>65</v>
      </c>
      <c r="BL66" s="37" t="s">
        <v>65</v>
      </c>
      <c r="BM66" s="37" t="s">
        <v>65</v>
      </c>
      <c r="BN66" s="26" t="s">
        <v>86</v>
      </c>
      <c r="BO66" s="37" t="s">
        <v>65</v>
      </c>
      <c r="BP66" s="38" t="s">
        <v>65</v>
      </c>
      <c r="BQ66" s="26" t="s">
        <v>388</v>
      </c>
      <c r="BR66" s="26"/>
      <c r="BS66" s="26" t="s">
        <v>65</v>
      </c>
      <c r="BT66" s="26" t="s">
        <v>388</v>
      </c>
      <c r="BU66" s="26"/>
      <c r="BV66" s="26"/>
      <c r="BW66" s="26"/>
      <c r="BX66" s="26"/>
      <c r="BZ66" s="6" t="s">
        <v>1230</v>
      </c>
      <c r="CA66" s="268" t="s">
        <v>1227</v>
      </c>
      <c r="CB66" s="6"/>
      <c r="CC66" s="29" t="s">
        <v>1284</v>
      </c>
      <c r="CD66" s="37" t="s">
        <v>1349</v>
      </c>
      <c r="CF66" s="373" t="s">
        <v>1530</v>
      </c>
      <c r="CG66" s="43"/>
    </row>
    <row r="67" spans="1:85" ht="208" hidden="1" x14ac:dyDescent="0.2">
      <c r="A67" s="571"/>
      <c r="B67" s="37"/>
      <c r="C67" s="371">
        <v>4</v>
      </c>
      <c r="D67" s="371" t="s">
        <v>368</v>
      </c>
      <c r="E67" s="27" t="s">
        <v>379</v>
      </c>
      <c r="F67" s="37" t="s">
        <v>380</v>
      </c>
      <c r="G67" s="29" t="s">
        <v>381</v>
      </c>
      <c r="H67" s="44" t="s">
        <v>1512</v>
      </c>
      <c r="I67" s="31" t="s">
        <v>110</v>
      </c>
      <c r="J67" s="32" t="s">
        <v>55</v>
      </c>
      <c r="K67" s="37" t="s">
        <v>392</v>
      </c>
      <c r="L67" s="37"/>
      <c r="M67" s="37" t="s">
        <v>393</v>
      </c>
      <c r="N67" s="37" t="s">
        <v>58</v>
      </c>
      <c r="O67" s="37" t="s">
        <v>1430</v>
      </c>
      <c r="P67" s="39">
        <v>0.36699999999999999</v>
      </c>
      <c r="Q67" s="39">
        <v>0.37</v>
      </c>
      <c r="R67" s="39">
        <v>0.5</v>
      </c>
      <c r="S67" s="147"/>
      <c r="T67" s="31" t="s">
        <v>62</v>
      </c>
      <c r="U67" s="143" t="s">
        <v>118</v>
      </c>
      <c r="V67" s="37" t="s">
        <v>63</v>
      </c>
      <c r="W67" s="29" t="s">
        <v>371</v>
      </c>
      <c r="X67" s="29"/>
      <c r="Y67" s="29"/>
      <c r="Z67" s="29"/>
      <c r="AA67" s="29"/>
      <c r="AB67" s="37" t="s">
        <v>65</v>
      </c>
      <c r="AC67" s="58" t="s">
        <v>65</v>
      </c>
      <c r="AD67" s="37"/>
      <c r="AE67" s="37"/>
      <c r="AF67" s="37"/>
      <c r="AG67" s="37"/>
      <c r="AH67" s="37"/>
      <c r="AI67" s="37"/>
      <c r="AJ67" s="37"/>
      <c r="AK67" s="37"/>
      <c r="AL67" s="37"/>
      <c r="AM67" s="37"/>
      <c r="AN67" s="37"/>
      <c r="AO67" s="144">
        <v>0.32500000000000001</v>
      </c>
      <c r="AP67" s="144">
        <v>0.318</v>
      </c>
      <c r="AQ67" s="144">
        <v>0.34</v>
      </c>
      <c r="AR67" s="144">
        <v>0.377</v>
      </c>
      <c r="AS67" s="144">
        <v>0.36499999999999999</v>
      </c>
      <c r="AT67" s="144">
        <v>0.36699999999999999</v>
      </c>
      <c r="AU67" s="144">
        <v>0.35899999999999999</v>
      </c>
      <c r="AV67" s="37"/>
      <c r="AW67" s="37" t="s">
        <v>65</v>
      </c>
      <c r="AX67" s="37" t="s">
        <v>62</v>
      </c>
      <c r="AY67" s="37" t="s">
        <v>62</v>
      </c>
      <c r="AZ67" s="37" t="s">
        <v>394</v>
      </c>
      <c r="BA67" s="37"/>
      <c r="BB67" s="40"/>
      <c r="BC67" s="42">
        <f>IF(BJ67="Sí",2,IF(BJ67="Parcialmente",1,IF(BJ67="No",0,-1)))</f>
        <v>2</v>
      </c>
      <c r="BD67" s="84" t="s">
        <v>96</v>
      </c>
      <c r="BE67" s="84" t="s">
        <v>96</v>
      </c>
      <c r="BF67" s="84" t="s">
        <v>96</v>
      </c>
      <c r="BG67" s="84" t="s">
        <v>96</v>
      </c>
      <c r="BH67" s="84" t="s">
        <v>96</v>
      </c>
      <c r="BI67" s="26" t="s">
        <v>395</v>
      </c>
      <c r="BJ67" s="37" t="s">
        <v>65</v>
      </c>
      <c r="BK67" s="37" t="s">
        <v>65</v>
      </c>
      <c r="BL67" s="37" t="s">
        <v>65</v>
      </c>
      <c r="BM67" s="37" t="s">
        <v>62</v>
      </c>
      <c r="BN67" s="37" t="s">
        <v>65</v>
      </c>
      <c r="BO67" s="37" t="s">
        <v>65</v>
      </c>
      <c r="BP67" s="67"/>
      <c r="BQ67" s="26" t="s">
        <v>1126</v>
      </c>
      <c r="BR67" s="26" t="s">
        <v>55</v>
      </c>
      <c r="BS67" s="26" t="s">
        <v>62</v>
      </c>
      <c r="BT67" s="26" t="e">
        <v>#N/A</v>
      </c>
      <c r="BU67" s="26"/>
      <c r="BV67" s="26"/>
      <c r="BW67" s="26">
        <v>1</v>
      </c>
      <c r="BX67" s="26"/>
      <c r="BY67" s="37" t="s">
        <v>1220</v>
      </c>
      <c r="BZ67" s="6" t="s">
        <v>1230</v>
      </c>
      <c r="CA67" s="268" t="s">
        <v>1228</v>
      </c>
      <c r="CB67" s="267" t="s">
        <v>1221</v>
      </c>
      <c r="CC67" s="29" t="s">
        <v>1221</v>
      </c>
      <c r="CD67" s="37" t="s">
        <v>1351</v>
      </c>
      <c r="CE67" s="268" t="s">
        <v>1220</v>
      </c>
      <c r="CF67" s="373" t="s">
        <v>1530</v>
      </c>
      <c r="CG67" s="43"/>
    </row>
    <row r="68" spans="1:85" ht="104" hidden="1" x14ac:dyDescent="0.2">
      <c r="A68" s="571"/>
      <c r="B68" s="37">
        <v>1</v>
      </c>
      <c r="C68" s="371">
        <v>4</v>
      </c>
      <c r="D68" s="371" t="s">
        <v>368</v>
      </c>
      <c r="E68" s="27" t="s">
        <v>413</v>
      </c>
      <c r="F68" s="37" t="s">
        <v>414</v>
      </c>
      <c r="G68" s="29" t="s">
        <v>371</v>
      </c>
      <c r="H68" s="44" t="s">
        <v>1513</v>
      </c>
      <c r="I68" s="31" t="s">
        <v>54</v>
      </c>
      <c r="J68" s="32" t="s">
        <v>416</v>
      </c>
      <c r="K68" s="37" t="s">
        <v>417</v>
      </c>
      <c r="L68" s="37"/>
      <c r="M68" s="37" t="s">
        <v>418</v>
      </c>
      <c r="N68" s="37" t="s">
        <v>419</v>
      </c>
      <c r="O68" s="37" t="s">
        <v>376</v>
      </c>
      <c r="P68" s="41">
        <v>8.2100000000000009</v>
      </c>
      <c r="Q68" s="41">
        <v>7.66</v>
      </c>
      <c r="R68" s="41">
        <v>5.47</v>
      </c>
      <c r="S68" s="82"/>
      <c r="T68" s="32" t="s">
        <v>62</v>
      </c>
      <c r="U68" s="37" t="s">
        <v>377</v>
      </c>
      <c r="V68" s="37" t="s">
        <v>63</v>
      </c>
      <c r="W68" s="29" t="s">
        <v>371</v>
      </c>
      <c r="X68" s="29"/>
      <c r="Y68" s="29"/>
      <c r="Z68" s="29"/>
      <c r="AA68" s="29"/>
      <c r="AB68" s="37" t="s">
        <v>65</v>
      </c>
      <c r="AC68" s="37" t="s">
        <v>65</v>
      </c>
      <c r="AD68" s="37" t="s">
        <v>54</v>
      </c>
      <c r="AE68" s="83"/>
      <c r="AF68" s="83"/>
      <c r="AG68" s="83"/>
      <c r="AH68" s="83"/>
      <c r="AI68" s="83"/>
      <c r="AJ68" s="83"/>
      <c r="AK68" s="83"/>
      <c r="AL68" s="83"/>
      <c r="AM68" s="38">
        <v>20.6</v>
      </c>
      <c r="AN68" s="38">
        <v>18.221586241027001</v>
      </c>
      <c r="AO68" s="38">
        <v>15.52766937900023</v>
      </c>
      <c r="AP68" s="38">
        <v>13.508907543309935</v>
      </c>
      <c r="AQ68" s="38">
        <v>10.756390040621611</v>
      </c>
      <c r="AR68" s="38">
        <v>8.59</v>
      </c>
      <c r="AS68" s="38">
        <v>7.59</v>
      </c>
      <c r="AT68" s="38">
        <v>8.2100000000000009</v>
      </c>
      <c r="AU68" s="38">
        <v>8.6300000000000008</v>
      </c>
      <c r="AV68" s="83"/>
      <c r="AW68" s="37" t="s">
        <v>65</v>
      </c>
      <c r="AX68" s="37" t="s">
        <v>62</v>
      </c>
      <c r="AY68" s="37" t="s">
        <v>62</v>
      </c>
      <c r="AZ68" s="37"/>
      <c r="BA68" s="37"/>
      <c r="BB68" s="40"/>
      <c r="BC68" s="42">
        <f t="shared" si="0"/>
        <v>2</v>
      </c>
      <c r="BD68" s="26"/>
      <c r="BE68" s="26"/>
      <c r="BF68" s="26"/>
      <c r="BG68" s="26"/>
      <c r="BH68" s="26"/>
      <c r="BI68" s="26"/>
      <c r="BJ68" s="37" t="s">
        <v>65</v>
      </c>
      <c r="BK68" s="37" t="s">
        <v>65</v>
      </c>
      <c r="BL68" s="37" t="s">
        <v>65</v>
      </c>
      <c r="BM68" s="37" t="s">
        <v>65</v>
      </c>
      <c r="BN68" s="26" t="s">
        <v>86</v>
      </c>
      <c r="BO68" s="37" t="s">
        <v>65</v>
      </c>
      <c r="BP68" s="38" t="s">
        <v>65</v>
      </c>
      <c r="BQ68" s="26" t="s">
        <v>1132</v>
      </c>
      <c r="BR68" s="26"/>
      <c r="BS68" s="26" t="s">
        <v>65</v>
      </c>
      <c r="BT68" s="26" t="s">
        <v>1132</v>
      </c>
      <c r="BU68" s="26"/>
      <c r="BV68" s="26"/>
      <c r="BW68" s="26"/>
      <c r="BX68" s="26"/>
      <c r="BZ68" s="6" t="s">
        <v>1225</v>
      </c>
      <c r="CA68" s="268" t="s">
        <v>1228</v>
      </c>
      <c r="CB68" s="6"/>
      <c r="CC68" s="268" t="s">
        <v>1289</v>
      </c>
      <c r="CD68" s="37" t="s">
        <v>1353</v>
      </c>
      <c r="CE68" s="275" t="s">
        <v>1220</v>
      </c>
      <c r="CF68" s="373" t="s">
        <v>1530</v>
      </c>
      <c r="CG68" s="43"/>
    </row>
    <row r="69" spans="1:85" ht="39" hidden="1" x14ac:dyDescent="0.2">
      <c r="A69" s="571"/>
      <c r="B69" s="37">
        <v>1</v>
      </c>
      <c r="C69" s="371">
        <v>4</v>
      </c>
      <c r="D69" s="371" t="s">
        <v>368</v>
      </c>
      <c r="E69" s="27" t="s">
        <v>420</v>
      </c>
      <c r="F69" s="37" t="s">
        <v>421</v>
      </c>
      <c r="G69" s="29" t="s">
        <v>371</v>
      </c>
      <c r="H69" s="30" t="s">
        <v>189</v>
      </c>
      <c r="I69" s="31" t="s">
        <v>54</v>
      </c>
      <c r="J69" s="32" t="s">
        <v>422</v>
      </c>
      <c r="K69" s="37" t="s">
        <v>423</v>
      </c>
      <c r="L69" s="37"/>
      <c r="M69" s="37" t="s">
        <v>424</v>
      </c>
      <c r="N69" s="37" t="s">
        <v>58</v>
      </c>
      <c r="O69" s="37" t="s">
        <v>59</v>
      </c>
      <c r="P69" s="39">
        <v>5.7500000000000002E-2</v>
      </c>
      <c r="Q69" s="39">
        <v>5.1999999999999998E-2</v>
      </c>
      <c r="R69" s="39">
        <v>0.03</v>
      </c>
      <c r="S69" s="147"/>
      <c r="T69" s="142" t="s">
        <v>62</v>
      </c>
      <c r="U69" s="37" t="s">
        <v>54</v>
      </c>
      <c r="V69" s="37" t="s">
        <v>63</v>
      </c>
      <c r="W69" s="29" t="s">
        <v>371</v>
      </c>
      <c r="X69" s="29"/>
      <c r="Y69" s="29"/>
      <c r="Z69" s="29"/>
      <c r="AA69" s="29"/>
      <c r="AB69" s="37" t="s">
        <v>65</v>
      </c>
      <c r="AC69" s="37" t="s">
        <v>65</v>
      </c>
      <c r="AD69" s="37" t="s">
        <v>54</v>
      </c>
      <c r="AE69" s="38"/>
      <c r="AF69" s="83"/>
      <c r="AG69" s="83"/>
      <c r="AH69" s="83"/>
      <c r="AI69" s="83"/>
      <c r="AJ69" s="83"/>
      <c r="AK69" s="83"/>
      <c r="AL69" s="45">
        <v>6.9000000000000006E-2</v>
      </c>
      <c r="AM69" s="45">
        <v>6.6500000000000004E-2</v>
      </c>
      <c r="AN69" s="45">
        <v>6.7799999999999999E-2</v>
      </c>
      <c r="AO69" s="45">
        <v>6.6699999999999995E-2</v>
      </c>
      <c r="AP69" s="45">
        <v>6.4199999999999993E-2</v>
      </c>
      <c r="AQ69" s="45">
        <v>6.5000000000000002E-2</v>
      </c>
      <c r="AR69" s="45">
        <v>6.3E-2</v>
      </c>
      <c r="AS69" s="45">
        <v>5.8000000000000003E-2</v>
      </c>
      <c r="AT69" s="45">
        <v>5.7500000000000002E-2</v>
      </c>
      <c r="AU69" s="45">
        <v>5.3499999999999999E-2</v>
      </c>
      <c r="AV69" s="38"/>
      <c r="AW69" s="37" t="s">
        <v>65</v>
      </c>
      <c r="AX69" s="37" t="s">
        <v>65</v>
      </c>
      <c r="AY69" s="37" t="s">
        <v>62</v>
      </c>
      <c r="AZ69" s="37"/>
      <c r="BA69" s="37"/>
      <c r="BB69" s="40"/>
      <c r="BC69" s="42">
        <f t="shared" si="0"/>
        <v>2</v>
      </c>
      <c r="BD69" s="26"/>
      <c r="BE69" s="26"/>
      <c r="BF69" s="26"/>
      <c r="BG69" s="26"/>
      <c r="BH69" s="26"/>
      <c r="BI69" s="26"/>
      <c r="BJ69" s="38" t="s">
        <v>65</v>
      </c>
      <c r="BK69" s="37" t="s">
        <v>65</v>
      </c>
      <c r="BL69" s="37" t="s">
        <v>65</v>
      </c>
      <c r="BM69" s="37" t="s">
        <v>65</v>
      </c>
      <c r="BN69" s="26" t="s">
        <v>86</v>
      </c>
      <c r="BO69" s="37" t="s">
        <v>65</v>
      </c>
      <c r="BP69" s="38" t="s">
        <v>65</v>
      </c>
      <c r="BQ69" s="26" t="s">
        <v>1133</v>
      </c>
      <c r="BR69" s="26"/>
      <c r="BS69" s="26" t="s">
        <v>65</v>
      </c>
      <c r="BT69" s="26" t="s">
        <v>1133</v>
      </c>
      <c r="BU69" s="26"/>
      <c r="BV69" s="26"/>
      <c r="BW69" s="26"/>
      <c r="BX69" s="26"/>
      <c r="BZ69" s="6" t="s">
        <v>1225</v>
      </c>
      <c r="CA69" s="268" t="s">
        <v>1228</v>
      </c>
      <c r="CB69" s="6"/>
      <c r="CC69" s="268" t="s">
        <v>1289</v>
      </c>
      <c r="CD69" s="37" t="s">
        <v>1354</v>
      </c>
      <c r="CF69" s="373" t="s">
        <v>1530</v>
      </c>
      <c r="CG69" s="43"/>
    </row>
    <row r="70" spans="1:85" ht="78" hidden="1" x14ac:dyDescent="0.2">
      <c r="A70" s="571"/>
      <c r="B70" s="26">
        <v>1</v>
      </c>
      <c r="C70" s="371">
        <v>4</v>
      </c>
      <c r="D70" s="371" t="s">
        <v>368</v>
      </c>
      <c r="E70" s="139" t="s">
        <v>425</v>
      </c>
      <c r="F70" s="37" t="s">
        <v>426</v>
      </c>
      <c r="G70" s="29" t="s">
        <v>371</v>
      </c>
      <c r="H70" s="30" t="s">
        <v>427</v>
      </c>
      <c r="I70" s="31" t="s">
        <v>129</v>
      </c>
      <c r="J70" s="32" t="s">
        <v>428</v>
      </c>
      <c r="K70" s="37" t="s">
        <v>429</v>
      </c>
      <c r="L70" s="37"/>
      <c r="M70" s="37" t="s">
        <v>430</v>
      </c>
      <c r="N70" s="37" t="s">
        <v>58</v>
      </c>
      <c r="O70" s="37" t="s">
        <v>431</v>
      </c>
      <c r="P70" s="39">
        <v>0.74099999999999999</v>
      </c>
      <c r="Q70" s="39">
        <v>0.9</v>
      </c>
      <c r="R70" s="39">
        <v>1</v>
      </c>
      <c r="S70" s="147"/>
      <c r="T70" s="148" t="s">
        <v>62</v>
      </c>
      <c r="U70" s="37" t="s">
        <v>377</v>
      </c>
      <c r="V70" s="37" t="s">
        <v>63</v>
      </c>
      <c r="W70" s="29" t="s">
        <v>371</v>
      </c>
      <c r="X70" s="29" t="s">
        <v>432</v>
      </c>
      <c r="Y70" s="29"/>
      <c r="Z70" s="29"/>
      <c r="AA70" s="29"/>
      <c r="AB70" s="37" t="s">
        <v>65</v>
      </c>
      <c r="AC70" s="37" t="s">
        <v>65</v>
      </c>
      <c r="AD70" s="37" t="s">
        <v>54</v>
      </c>
      <c r="AE70" s="83"/>
      <c r="AF70" s="83"/>
      <c r="AG70" s="83"/>
      <c r="AH70" s="83"/>
      <c r="AI70" s="83"/>
      <c r="AJ70" s="83"/>
      <c r="AK70" s="83"/>
      <c r="AL70" s="83"/>
      <c r="AM70" s="83"/>
      <c r="AN70" s="45">
        <v>0.87</v>
      </c>
      <c r="AO70" s="45">
        <v>0.89</v>
      </c>
      <c r="AP70" s="45">
        <v>0.65</v>
      </c>
      <c r="AQ70" s="45">
        <v>0.64</v>
      </c>
      <c r="AR70" s="45">
        <v>0.68979999999999997</v>
      </c>
      <c r="AS70" s="45">
        <v>0.67</v>
      </c>
      <c r="AT70" s="45">
        <v>0.74099999999999999</v>
      </c>
      <c r="AU70" s="45">
        <v>0.78300000000000003</v>
      </c>
      <c r="AV70" s="38"/>
      <c r="AW70" s="37" t="s">
        <v>65</v>
      </c>
      <c r="AX70" s="37" t="s">
        <v>62</v>
      </c>
      <c r="AY70" s="37" t="s">
        <v>62</v>
      </c>
      <c r="AZ70" s="37"/>
      <c r="BA70" s="37"/>
      <c r="BB70" s="40"/>
      <c r="BC70" s="42">
        <f t="shared" ref="BC70:BC133" si="1">IF(BJ70="Sí",2,IF(BJ70="Parcialmente",1,IF(BJ70="No",0,-1)))</f>
        <v>2</v>
      </c>
      <c r="BD70" s="26"/>
      <c r="BE70" s="26"/>
      <c r="BF70" s="26"/>
      <c r="BG70" s="26"/>
      <c r="BH70" s="26"/>
      <c r="BI70" s="26"/>
      <c r="BJ70" s="38" t="s">
        <v>65</v>
      </c>
      <c r="BK70" s="37" t="s">
        <v>65</v>
      </c>
      <c r="BL70" s="37" t="s">
        <v>65</v>
      </c>
      <c r="BM70" s="37" t="s">
        <v>65</v>
      </c>
      <c r="BN70" s="26" t="s">
        <v>86</v>
      </c>
      <c r="BO70" s="37" t="s">
        <v>65</v>
      </c>
      <c r="BP70" s="38" t="s">
        <v>65</v>
      </c>
      <c r="BQ70" s="26" t="s">
        <v>1134</v>
      </c>
      <c r="BR70" s="26"/>
      <c r="BS70" s="26" t="s">
        <v>65</v>
      </c>
      <c r="BT70" s="26" t="s">
        <v>1134</v>
      </c>
      <c r="BU70" s="26"/>
      <c r="BV70" s="26"/>
      <c r="BW70" s="26"/>
      <c r="BX70" s="26"/>
      <c r="BZ70" s="6" t="s">
        <v>1230</v>
      </c>
      <c r="CA70" s="268" t="s">
        <v>1228</v>
      </c>
      <c r="CB70" s="268" t="s">
        <v>1255</v>
      </c>
      <c r="CC70" s="268" t="s">
        <v>1289</v>
      </c>
      <c r="CD70" s="37" t="s">
        <v>1348</v>
      </c>
      <c r="CF70" s="373" t="s">
        <v>1530</v>
      </c>
      <c r="CG70" s="43"/>
    </row>
    <row r="71" spans="1:85" ht="84" hidden="1" x14ac:dyDescent="0.2">
      <c r="A71" s="570">
        <v>5</v>
      </c>
      <c r="B71" s="26">
        <v>1</v>
      </c>
      <c r="C71" s="371">
        <v>5</v>
      </c>
      <c r="D71" s="371" t="s">
        <v>433</v>
      </c>
      <c r="E71" s="154" t="s">
        <v>500</v>
      </c>
      <c r="F71" s="37" t="s">
        <v>501</v>
      </c>
      <c r="G71" s="59" t="s">
        <v>502</v>
      </c>
      <c r="H71" s="68" t="s">
        <v>503</v>
      </c>
      <c r="I71" s="158" t="s">
        <v>129</v>
      </c>
      <c r="J71" s="55" t="s">
        <v>508</v>
      </c>
      <c r="K71" s="37" t="s">
        <v>1494</v>
      </c>
      <c r="L71" s="37"/>
      <c r="M71" s="34" t="s">
        <v>1458</v>
      </c>
      <c r="N71" s="34" t="s">
        <v>58</v>
      </c>
      <c r="O71" s="34" t="s">
        <v>511</v>
      </c>
      <c r="P71" s="39">
        <v>0.435</v>
      </c>
      <c r="Q71" s="39">
        <f>44.5%</f>
        <v>0.44500000000000001</v>
      </c>
      <c r="R71" s="39">
        <v>0.5</v>
      </c>
      <c r="S71" s="39"/>
      <c r="T71" s="156" t="s">
        <v>65</v>
      </c>
      <c r="U71" s="61" t="s">
        <v>54</v>
      </c>
      <c r="V71" s="61" t="s">
        <v>469</v>
      </c>
      <c r="W71" s="34" t="s">
        <v>511</v>
      </c>
      <c r="X71" s="157"/>
      <c r="Y71" s="157"/>
      <c r="Z71" s="157"/>
      <c r="AA71" s="157"/>
      <c r="AB71" s="61" t="s">
        <v>65</v>
      </c>
      <c r="AC71" s="61" t="s">
        <v>65</v>
      </c>
      <c r="AD71" s="61"/>
      <c r="AE71" s="38"/>
      <c r="AF71" s="38"/>
      <c r="AG71" s="38"/>
      <c r="AH71" s="38"/>
      <c r="AI71" s="38"/>
      <c r="AJ71" s="38"/>
      <c r="AK71" s="29"/>
      <c r="AL71" s="29"/>
      <c r="AM71" s="29"/>
      <c r="AN71" s="29">
        <v>0.376</v>
      </c>
      <c r="AO71" s="29"/>
      <c r="AP71" s="29"/>
      <c r="AQ71" s="29"/>
      <c r="AR71" s="29"/>
      <c r="AS71" s="29"/>
      <c r="AT71" s="29"/>
      <c r="AU71" s="61"/>
      <c r="AV71" s="61"/>
      <c r="AW71" s="41" t="s">
        <v>65</v>
      </c>
      <c r="AX71" s="41" t="s">
        <v>65</v>
      </c>
      <c r="AY71" s="41" t="s">
        <v>62</v>
      </c>
      <c r="AZ71" s="41"/>
      <c r="BA71" s="324" t="s">
        <v>1461</v>
      </c>
      <c r="BB71" s="40">
        <v>1</v>
      </c>
      <c r="BC71" s="42">
        <f>IF(BJ71="Sí",2,IF(BJ71="Parcialmente",1,IF(BJ71="No",0,-1)))</f>
        <v>2</v>
      </c>
      <c r="BD71" s="137"/>
      <c r="BE71" s="137"/>
      <c r="BF71" s="137"/>
      <c r="BG71" s="137"/>
      <c r="BH71" s="137"/>
      <c r="BI71" s="26"/>
      <c r="BJ71" s="41" t="s">
        <v>65</v>
      </c>
      <c r="BK71" s="37" t="s">
        <v>65</v>
      </c>
      <c r="BL71" s="37" t="s">
        <v>65</v>
      </c>
      <c r="BM71" s="37" t="s">
        <v>65</v>
      </c>
      <c r="BN71" s="61" t="s">
        <v>65</v>
      </c>
      <c r="BO71" s="61" t="s">
        <v>65</v>
      </c>
      <c r="BP71" s="67" t="s">
        <v>70</v>
      </c>
      <c r="BQ71" s="26" t="s">
        <v>1148</v>
      </c>
      <c r="BR71" s="26"/>
      <c r="BS71" s="26" t="s">
        <v>65</v>
      </c>
      <c r="BT71" s="26" t="s">
        <v>1148</v>
      </c>
      <c r="BU71" s="26"/>
      <c r="BV71" s="26"/>
      <c r="BW71" s="26"/>
      <c r="BX71" s="26"/>
      <c r="BZ71" s="6" t="s">
        <v>1230</v>
      </c>
      <c r="CA71" s="268" t="s">
        <v>1228</v>
      </c>
      <c r="CB71" s="297" t="s">
        <v>1238</v>
      </c>
      <c r="CC71" s="297" t="s">
        <v>1292</v>
      </c>
      <c r="CD71" s="28" t="s">
        <v>1256</v>
      </c>
      <c r="CF71" s="374" t="s">
        <v>1531</v>
      </c>
      <c r="CG71" s="43"/>
    </row>
    <row r="72" spans="1:85" ht="60" hidden="1" x14ac:dyDescent="0.2">
      <c r="A72" s="571"/>
      <c r="B72" s="26">
        <v>1</v>
      </c>
      <c r="C72" s="371">
        <v>5</v>
      </c>
      <c r="D72" s="371" t="s">
        <v>433</v>
      </c>
      <c r="E72" s="51" t="s">
        <v>441</v>
      </c>
      <c r="F72" s="37" t="s">
        <v>442</v>
      </c>
      <c r="G72" s="59" t="s">
        <v>436</v>
      </c>
      <c r="H72" s="68" t="s">
        <v>443</v>
      </c>
      <c r="I72" s="85" t="s">
        <v>54</v>
      </c>
      <c r="J72" s="55" t="s">
        <v>55</v>
      </c>
      <c r="K72" s="37" t="s">
        <v>444</v>
      </c>
      <c r="L72" s="37"/>
      <c r="M72" s="37" t="s">
        <v>445</v>
      </c>
      <c r="N72" s="26" t="s">
        <v>58</v>
      </c>
      <c r="O72" s="26" t="s">
        <v>446</v>
      </c>
      <c r="P72" s="149">
        <v>0.107</v>
      </c>
      <c r="Q72" s="149">
        <v>0.5</v>
      </c>
      <c r="R72" s="149">
        <v>0.8</v>
      </c>
      <c r="S72" s="149"/>
      <c r="T72" s="57" t="s">
        <v>62</v>
      </c>
      <c r="U72" s="58" t="s">
        <v>95</v>
      </c>
      <c r="V72" s="58" t="s">
        <v>63</v>
      </c>
      <c r="W72" s="59" t="s">
        <v>90</v>
      </c>
      <c r="X72" s="59" t="s">
        <v>437</v>
      </c>
      <c r="Y72" s="59" t="s">
        <v>447</v>
      </c>
      <c r="Z72" s="59"/>
      <c r="AA72" s="59"/>
      <c r="AB72" s="58" t="s">
        <v>65</v>
      </c>
      <c r="AC72" s="58" t="s">
        <v>68</v>
      </c>
      <c r="AD72" s="60"/>
      <c r="AE72" s="60"/>
      <c r="AF72" s="60"/>
      <c r="AG72" s="60"/>
      <c r="AH72" s="60"/>
      <c r="AI72" s="60"/>
      <c r="AJ72" s="60"/>
      <c r="AK72" s="60"/>
      <c r="AL72" s="60"/>
      <c r="AM72" s="60"/>
      <c r="AN72" s="60"/>
      <c r="AO72" s="60"/>
      <c r="AP72" s="60"/>
      <c r="AQ72" s="49">
        <v>2.7E-2</v>
      </c>
      <c r="AR72" s="49">
        <v>4.1000000000000002E-2</v>
      </c>
      <c r="AS72" s="49">
        <v>0.107</v>
      </c>
      <c r="AT72" s="49">
        <v>0.107</v>
      </c>
      <c r="AU72" s="49">
        <v>0.11799999999999999</v>
      </c>
      <c r="AV72" s="60"/>
      <c r="AW72" s="41" t="s">
        <v>65</v>
      </c>
      <c r="AX72" s="61" t="s">
        <v>65</v>
      </c>
      <c r="AY72" s="61" t="s">
        <v>62</v>
      </c>
      <c r="AZ72" s="61"/>
      <c r="BA72" s="61"/>
      <c r="BB72" s="40">
        <v>1</v>
      </c>
      <c r="BC72" s="42">
        <f t="shared" si="1"/>
        <v>2</v>
      </c>
      <c r="BD72" s="137"/>
      <c r="BE72" s="137"/>
      <c r="BF72" s="137"/>
      <c r="BG72" s="137"/>
      <c r="BH72" s="137"/>
      <c r="BI72" s="26"/>
      <c r="BJ72" s="41" t="s">
        <v>65</v>
      </c>
      <c r="BK72" s="37" t="s">
        <v>65</v>
      </c>
      <c r="BL72" s="37" t="s">
        <v>65</v>
      </c>
      <c r="BM72" s="37" t="s">
        <v>65</v>
      </c>
      <c r="BN72" s="61" t="s">
        <v>65</v>
      </c>
      <c r="BO72" s="61" t="s">
        <v>62</v>
      </c>
      <c r="BP72" s="67" t="s">
        <v>70</v>
      </c>
      <c r="BQ72" s="26" t="s">
        <v>1136</v>
      </c>
      <c r="BR72" s="26"/>
      <c r="BS72" s="26" t="s">
        <v>65</v>
      </c>
      <c r="BT72" s="26" t="s">
        <v>1136</v>
      </c>
      <c r="BU72" s="26"/>
      <c r="BV72" s="26"/>
      <c r="BW72" s="26"/>
      <c r="BX72" s="26"/>
      <c r="BZ72" s="6" t="s">
        <v>1230</v>
      </c>
      <c r="CA72" s="268" t="s">
        <v>1228</v>
      </c>
      <c r="CB72" s="297" t="s">
        <v>1238</v>
      </c>
      <c r="CC72" s="298" t="s">
        <v>1290</v>
      </c>
      <c r="CD72" s="28" t="s">
        <v>1256</v>
      </c>
      <c r="CF72" s="374" t="s">
        <v>1531</v>
      </c>
      <c r="CG72" s="43"/>
    </row>
    <row r="73" spans="1:85" ht="143" hidden="1" x14ac:dyDescent="0.2">
      <c r="A73" s="571"/>
      <c r="B73" s="26">
        <v>1</v>
      </c>
      <c r="C73" s="371">
        <v>5</v>
      </c>
      <c r="D73" s="371" t="s">
        <v>433</v>
      </c>
      <c r="E73" s="51" t="s">
        <v>448</v>
      </c>
      <c r="F73" s="37" t="s">
        <v>449</v>
      </c>
      <c r="G73" s="59" t="s">
        <v>436</v>
      </c>
      <c r="H73" s="68" t="s">
        <v>450</v>
      </c>
      <c r="I73" s="85" t="s">
        <v>129</v>
      </c>
      <c r="J73" s="55" t="s">
        <v>55</v>
      </c>
      <c r="K73" s="37" t="s">
        <v>451</v>
      </c>
      <c r="L73" s="37"/>
      <c r="M73" s="26" t="s">
        <v>452</v>
      </c>
      <c r="N73" s="26" t="s">
        <v>58</v>
      </c>
      <c r="O73" s="37" t="s">
        <v>300</v>
      </c>
      <c r="P73" s="56">
        <v>7.5999999999999998E-2</v>
      </c>
      <c r="Q73" s="56" t="s">
        <v>453</v>
      </c>
      <c r="R73" s="56">
        <v>0.05</v>
      </c>
      <c r="S73" s="56"/>
      <c r="T73" s="57" t="s">
        <v>62</v>
      </c>
      <c r="U73" s="58" t="s">
        <v>95</v>
      </c>
      <c r="V73" s="60" t="s">
        <v>63</v>
      </c>
      <c r="W73" s="59" t="s">
        <v>90</v>
      </c>
      <c r="X73" s="59" t="s">
        <v>437</v>
      </c>
      <c r="Y73" s="59" t="s">
        <v>447</v>
      </c>
      <c r="Z73" s="59"/>
      <c r="AA73" s="59"/>
      <c r="AB73" s="58" t="s">
        <v>65</v>
      </c>
      <c r="AC73" s="58" t="s">
        <v>65</v>
      </c>
      <c r="AD73" s="60" t="s">
        <v>54</v>
      </c>
      <c r="AE73" s="57">
        <v>0.11</v>
      </c>
      <c r="AF73" s="57"/>
      <c r="AG73" s="57"/>
      <c r="AH73" s="57"/>
      <c r="AI73" s="57"/>
      <c r="AJ73" s="57">
        <v>0.115</v>
      </c>
      <c r="AK73" s="57"/>
      <c r="AL73" s="57"/>
      <c r="AM73" s="57"/>
      <c r="AN73" s="57"/>
      <c r="AO73" s="57">
        <v>9.7000000000000003E-2</v>
      </c>
      <c r="AP73" s="57"/>
      <c r="AQ73" s="57"/>
      <c r="AR73" s="57"/>
      <c r="AS73" s="57"/>
      <c r="AT73" s="57">
        <v>7.5999999999999998E-2</v>
      </c>
      <c r="AU73" s="57"/>
      <c r="AV73" s="57"/>
      <c r="AW73" s="41" t="s">
        <v>65</v>
      </c>
      <c r="AX73" s="61" t="s">
        <v>62</v>
      </c>
      <c r="AY73" s="61" t="s">
        <v>67</v>
      </c>
      <c r="AZ73" s="61"/>
      <c r="BA73" s="61"/>
      <c r="BB73" s="40">
        <v>1</v>
      </c>
      <c r="BC73" s="42">
        <f t="shared" si="1"/>
        <v>2</v>
      </c>
      <c r="BD73" s="26"/>
      <c r="BE73" s="26"/>
      <c r="BF73" s="26"/>
      <c r="BG73" s="26"/>
      <c r="BH73" s="26"/>
      <c r="BI73" s="26"/>
      <c r="BJ73" s="41" t="s">
        <v>65</v>
      </c>
      <c r="BK73" s="37" t="s">
        <v>65</v>
      </c>
      <c r="BL73" s="37" t="s">
        <v>65</v>
      </c>
      <c r="BM73" s="37" t="s">
        <v>65</v>
      </c>
      <c r="BN73" s="26" t="s">
        <v>86</v>
      </c>
      <c r="BO73" s="61" t="s">
        <v>65</v>
      </c>
      <c r="BP73" s="38" t="s">
        <v>65</v>
      </c>
      <c r="BQ73" s="26" t="s">
        <v>1137</v>
      </c>
      <c r="BR73" s="26"/>
      <c r="BS73" s="26" t="s">
        <v>65</v>
      </c>
      <c r="BT73" s="26" t="s">
        <v>1137</v>
      </c>
      <c r="BU73" s="26"/>
      <c r="BV73" s="26"/>
      <c r="BW73" s="26"/>
      <c r="BX73" s="26"/>
      <c r="BZ73" s="6" t="s">
        <v>1225</v>
      </c>
      <c r="CA73" s="268" t="s">
        <v>1227</v>
      </c>
      <c r="CB73" s="296"/>
      <c r="CC73" s="295" t="s">
        <v>1256</v>
      </c>
      <c r="CD73" s="28" t="s">
        <v>1256</v>
      </c>
      <c r="CF73" s="374" t="s">
        <v>1531</v>
      </c>
      <c r="CG73" s="43"/>
    </row>
    <row r="74" spans="1:85" ht="143" hidden="1" x14ac:dyDescent="0.2">
      <c r="A74" s="571"/>
      <c r="B74" s="26">
        <v>1</v>
      </c>
      <c r="C74" s="371">
        <v>5</v>
      </c>
      <c r="D74" s="371" t="s">
        <v>433</v>
      </c>
      <c r="E74" s="27" t="s">
        <v>448</v>
      </c>
      <c r="F74" s="37" t="s">
        <v>449</v>
      </c>
      <c r="G74" s="59" t="s">
        <v>436</v>
      </c>
      <c r="H74" s="68" t="s">
        <v>450</v>
      </c>
      <c r="I74" s="85" t="s">
        <v>129</v>
      </c>
      <c r="J74" s="55" t="s">
        <v>55</v>
      </c>
      <c r="K74" s="37" t="s">
        <v>454</v>
      </c>
      <c r="L74" s="37"/>
      <c r="M74" s="26" t="s">
        <v>455</v>
      </c>
      <c r="N74" s="26" t="s">
        <v>58</v>
      </c>
      <c r="O74" s="37" t="s">
        <v>300</v>
      </c>
      <c r="P74" s="56">
        <v>4.4999999999999998E-2</v>
      </c>
      <c r="Q74" s="56" t="s">
        <v>456</v>
      </c>
      <c r="R74" s="56">
        <v>2.5000000000000001E-2</v>
      </c>
      <c r="S74" s="56" t="s">
        <v>1434</v>
      </c>
      <c r="T74" s="57" t="s">
        <v>62</v>
      </c>
      <c r="U74" s="58" t="s">
        <v>95</v>
      </c>
      <c r="V74" s="58" t="s">
        <v>63</v>
      </c>
      <c r="W74" s="59" t="s">
        <v>90</v>
      </c>
      <c r="X74" s="59" t="s">
        <v>437</v>
      </c>
      <c r="Y74" s="59" t="s">
        <v>447</v>
      </c>
      <c r="Z74" s="59"/>
      <c r="AA74" s="59"/>
      <c r="AB74" s="58" t="s">
        <v>65</v>
      </c>
      <c r="AC74" s="58" t="s">
        <v>68</v>
      </c>
      <c r="AD74" s="60"/>
      <c r="AE74" s="57">
        <v>6.6000000000000003E-2</v>
      </c>
      <c r="AF74" s="57"/>
      <c r="AG74" s="57"/>
      <c r="AH74" s="57"/>
      <c r="AI74" s="57"/>
      <c r="AJ74" s="57">
        <v>6.0999999999999999E-2</v>
      </c>
      <c r="AK74" s="57"/>
      <c r="AL74" s="57"/>
      <c r="AM74" s="57"/>
      <c r="AN74" s="57"/>
      <c r="AO74" s="57">
        <v>5.7000000000000002E-2</v>
      </c>
      <c r="AP74" s="57"/>
      <c r="AQ74" s="57"/>
      <c r="AR74" s="57"/>
      <c r="AS74" s="57"/>
      <c r="AT74" s="57">
        <v>4.4999999999999998E-2</v>
      </c>
      <c r="AU74" s="57"/>
      <c r="AV74" s="57"/>
      <c r="AW74" s="41" t="s">
        <v>65</v>
      </c>
      <c r="AX74" s="61" t="s">
        <v>62</v>
      </c>
      <c r="AY74" s="61" t="s">
        <v>62</v>
      </c>
      <c r="AZ74" s="61"/>
      <c r="BA74" s="61"/>
      <c r="BB74" s="40">
        <v>1</v>
      </c>
      <c r="BC74" s="42">
        <f t="shared" si="1"/>
        <v>2</v>
      </c>
      <c r="BD74" s="26"/>
      <c r="BE74" s="26"/>
      <c r="BF74" s="26"/>
      <c r="BG74" s="26"/>
      <c r="BH74" s="26"/>
      <c r="BI74" s="26"/>
      <c r="BJ74" s="41" t="s">
        <v>65</v>
      </c>
      <c r="BK74" s="37" t="s">
        <v>65</v>
      </c>
      <c r="BL74" s="37" t="s">
        <v>65</v>
      </c>
      <c r="BM74" s="37" t="s">
        <v>65</v>
      </c>
      <c r="BN74" s="26" t="s">
        <v>86</v>
      </c>
      <c r="BO74" s="61" t="s">
        <v>65</v>
      </c>
      <c r="BP74" s="38" t="s">
        <v>65</v>
      </c>
      <c r="BQ74" s="26" t="s">
        <v>1138</v>
      </c>
      <c r="BR74" s="26"/>
      <c r="BS74" s="26" t="s">
        <v>65</v>
      </c>
      <c r="BT74" s="26" t="s">
        <v>1138</v>
      </c>
      <c r="BU74" s="26"/>
      <c r="BV74" s="26"/>
      <c r="BW74" s="26"/>
      <c r="BX74" s="26"/>
      <c r="BZ74" s="6" t="s">
        <v>1225</v>
      </c>
      <c r="CA74" s="268" t="s">
        <v>1227</v>
      </c>
      <c r="CB74" s="296"/>
      <c r="CC74" s="295" t="s">
        <v>1256</v>
      </c>
      <c r="CD74" s="28" t="s">
        <v>1340</v>
      </c>
      <c r="CE74" s="268" t="s">
        <v>1220</v>
      </c>
      <c r="CF74" s="374" t="s">
        <v>1531</v>
      </c>
      <c r="CG74" s="43"/>
    </row>
    <row r="75" spans="1:85" ht="143" hidden="1" x14ac:dyDescent="0.2">
      <c r="A75" s="571"/>
      <c r="B75" s="26">
        <v>1</v>
      </c>
      <c r="C75" s="371">
        <v>5</v>
      </c>
      <c r="D75" s="371" t="s">
        <v>433</v>
      </c>
      <c r="E75" s="27" t="s">
        <v>448</v>
      </c>
      <c r="F75" s="37" t="s">
        <v>449</v>
      </c>
      <c r="G75" s="59" t="s">
        <v>436</v>
      </c>
      <c r="H75" s="68" t="s">
        <v>450</v>
      </c>
      <c r="I75" s="85" t="s">
        <v>129</v>
      </c>
      <c r="J75" s="55" t="s">
        <v>55</v>
      </c>
      <c r="K75" s="37" t="s">
        <v>457</v>
      </c>
      <c r="L75" s="37"/>
      <c r="M75" s="26" t="s">
        <v>458</v>
      </c>
      <c r="N75" s="26" t="s">
        <v>58</v>
      </c>
      <c r="O75" s="37" t="s">
        <v>300</v>
      </c>
      <c r="P75" s="56">
        <v>0.31900000000000001</v>
      </c>
      <c r="Q75" s="56" t="s">
        <v>459</v>
      </c>
      <c r="R75" s="56">
        <v>0.27</v>
      </c>
      <c r="S75" s="56"/>
      <c r="T75" s="57" t="s">
        <v>62</v>
      </c>
      <c r="U75" s="58" t="s">
        <v>95</v>
      </c>
      <c r="V75" s="58" t="s">
        <v>63</v>
      </c>
      <c r="W75" s="59" t="s">
        <v>90</v>
      </c>
      <c r="X75" s="59" t="s">
        <v>437</v>
      </c>
      <c r="Y75" s="59" t="s">
        <v>447</v>
      </c>
      <c r="Z75" s="59"/>
      <c r="AA75" s="59"/>
      <c r="AB75" s="58" t="s">
        <v>65</v>
      </c>
      <c r="AC75" s="58" t="s">
        <v>65</v>
      </c>
      <c r="AD75" s="60" t="s">
        <v>54</v>
      </c>
      <c r="AE75" s="57">
        <v>0.41099999999999998</v>
      </c>
      <c r="AF75" s="57"/>
      <c r="AG75" s="57"/>
      <c r="AH75" s="57"/>
      <c r="AI75" s="57"/>
      <c r="AJ75" s="57">
        <v>0.27500000000000002</v>
      </c>
      <c r="AK75" s="57"/>
      <c r="AL75" s="57"/>
      <c r="AM75" s="57"/>
      <c r="AN75" s="57"/>
      <c r="AO75" s="57">
        <v>0.27700000000000002</v>
      </c>
      <c r="AP75" s="57"/>
      <c r="AQ75" s="57"/>
      <c r="AR75" s="57"/>
      <c r="AS75" s="57"/>
      <c r="AT75" s="57">
        <v>0.31900000000000001</v>
      </c>
      <c r="AU75" s="57"/>
      <c r="AV75" s="57"/>
      <c r="AW75" s="41" t="s">
        <v>65</v>
      </c>
      <c r="AX75" s="61" t="s">
        <v>62</v>
      </c>
      <c r="AY75" s="61" t="s">
        <v>62</v>
      </c>
      <c r="AZ75" s="61"/>
      <c r="BA75" s="61"/>
      <c r="BB75" s="40">
        <v>1</v>
      </c>
      <c r="BC75" s="42">
        <f t="shared" si="1"/>
        <v>2</v>
      </c>
      <c r="BD75" s="26"/>
      <c r="BE75" s="26"/>
      <c r="BF75" s="26"/>
      <c r="BG75" s="26"/>
      <c r="BH75" s="26"/>
      <c r="BI75" s="26"/>
      <c r="BJ75" s="41" t="s">
        <v>65</v>
      </c>
      <c r="BK75" s="37" t="s">
        <v>65</v>
      </c>
      <c r="BL75" s="37" t="s">
        <v>65</v>
      </c>
      <c r="BM75" s="37" t="s">
        <v>65</v>
      </c>
      <c r="BN75" s="26" t="s">
        <v>86</v>
      </c>
      <c r="BO75" s="61" t="s">
        <v>65</v>
      </c>
      <c r="BP75" s="38" t="s">
        <v>65</v>
      </c>
      <c r="BQ75" s="26" t="s">
        <v>1139</v>
      </c>
      <c r="BR75" s="26"/>
      <c r="BS75" s="26" t="s">
        <v>65</v>
      </c>
      <c r="BT75" s="26" t="s">
        <v>1139</v>
      </c>
      <c r="BU75" s="26" t="s">
        <v>460</v>
      </c>
      <c r="BV75" s="26"/>
      <c r="BW75" s="26"/>
      <c r="BX75" s="26"/>
      <c r="BZ75" s="6" t="s">
        <v>1225</v>
      </c>
      <c r="CA75" s="268" t="s">
        <v>1228</v>
      </c>
      <c r="CB75" s="296"/>
      <c r="CC75" s="295" t="s">
        <v>1256</v>
      </c>
      <c r="CD75" s="28" t="s">
        <v>1342</v>
      </c>
      <c r="CE75" s="268" t="s">
        <v>1220</v>
      </c>
      <c r="CF75" s="374" t="s">
        <v>1531</v>
      </c>
      <c r="CG75" s="43"/>
    </row>
    <row r="76" spans="1:85" ht="143" hidden="1" x14ac:dyDescent="0.2">
      <c r="A76" s="571"/>
      <c r="B76" s="26">
        <v>1</v>
      </c>
      <c r="C76" s="371">
        <v>5</v>
      </c>
      <c r="D76" s="371" t="s">
        <v>433</v>
      </c>
      <c r="E76" s="27" t="s">
        <v>448</v>
      </c>
      <c r="F76" s="37" t="s">
        <v>449</v>
      </c>
      <c r="G76" s="59" t="s">
        <v>436</v>
      </c>
      <c r="H76" s="68" t="s">
        <v>450</v>
      </c>
      <c r="I76" s="85" t="s">
        <v>129</v>
      </c>
      <c r="J76" s="55" t="s">
        <v>55</v>
      </c>
      <c r="K76" s="37" t="s">
        <v>461</v>
      </c>
      <c r="L76" s="37"/>
      <c r="M76" s="26" t="s">
        <v>455</v>
      </c>
      <c r="N76" s="26" t="s">
        <v>58</v>
      </c>
      <c r="O76" s="37" t="s">
        <v>300</v>
      </c>
      <c r="P76" s="56">
        <v>0.13</v>
      </c>
      <c r="Q76" s="56" t="s">
        <v>462</v>
      </c>
      <c r="R76" s="56">
        <v>0.1</v>
      </c>
      <c r="S76" s="56"/>
      <c r="T76" s="57" t="s">
        <v>62</v>
      </c>
      <c r="U76" s="58" t="s">
        <v>95</v>
      </c>
      <c r="V76" s="58" t="s">
        <v>63</v>
      </c>
      <c r="W76" s="59" t="s">
        <v>90</v>
      </c>
      <c r="X76" s="59" t="s">
        <v>437</v>
      </c>
      <c r="Y76" s="59" t="s">
        <v>447</v>
      </c>
      <c r="Z76" s="59"/>
      <c r="AA76" s="59"/>
      <c r="AB76" s="58" t="s">
        <v>65</v>
      </c>
      <c r="AC76" s="58" t="s">
        <v>278</v>
      </c>
      <c r="AD76" s="60"/>
      <c r="AE76" s="57">
        <v>0.19900000000000001</v>
      </c>
      <c r="AF76" s="57"/>
      <c r="AG76" s="57"/>
      <c r="AH76" s="57"/>
      <c r="AI76" s="57"/>
      <c r="AJ76" s="308">
        <v>0.15</v>
      </c>
      <c r="AK76" s="57"/>
      <c r="AL76" s="57"/>
      <c r="AM76" s="57"/>
      <c r="AN76" s="57"/>
      <c r="AO76" s="57">
        <v>0.13900000000000001</v>
      </c>
      <c r="AP76" s="57"/>
      <c r="AQ76" s="57"/>
      <c r="AR76" s="57"/>
      <c r="AS76" s="57"/>
      <c r="AT76" s="57">
        <v>0.13</v>
      </c>
      <c r="AU76" s="57"/>
      <c r="AV76" s="57"/>
      <c r="AW76" s="41" t="s">
        <v>65</v>
      </c>
      <c r="AX76" s="61" t="s">
        <v>62</v>
      </c>
      <c r="AY76" s="61" t="s">
        <v>67</v>
      </c>
      <c r="AZ76" s="61"/>
      <c r="BA76" s="61"/>
      <c r="BB76" s="40">
        <v>1</v>
      </c>
      <c r="BC76" s="42">
        <f t="shared" si="1"/>
        <v>2</v>
      </c>
      <c r="BD76" s="26"/>
      <c r="BE76" s="26"/>
      <c r="BF76" s="26"/>
      <c r="BG76" s="26"/>
      <c r="BH76" s="26"/>
      <c r="BI76" s="26"/>
      <c r="BJ76" s="41" t="s">
        <v>65</v>
      </c>
      <c r="BK76" s="37" t="s">
        <v>65</v>
      </c>
      <c r="BL76" s="37" t="s">
        <v>65</v>
      </c>
      <c r="BM76" s="37" t="s">
        <v>65</v>
      </c>
      <c r="BN76" s="26" t="s">
        <v>86</v>
      </c>
      <c r="BO76" s="61" t="s">
        <v>65</v>
      </c>
      <c r="BP76" s="38" t="s">
        <v>65</v>
      </c>
      <c r="BQ76" s="26" t="s">
        <v>1140</v>
      </c>
      <c r="BR76" s="26"/>
      <c r="BS76" s="26" t="s">
        <v>65</v>
      </c>
      <c r="BT76" s="26" t="s">
        <v>1140</v>
      </c>
      <c r="BU76" s="26"/>
      <c r="BV76" s="26"/>
      <c r="BW76" s="26"/>
      <c r="BX76" s="26"/>
      <c r="BZ76" s="6" t="s">
        <v>1225</v>
      </c>
      <c r="CA76" s="268" t="s">
        <v>1228</v>
      </c>
      <c r="CB76" s="296"/>
      <c r="CC76" s="295" t="s">
        <v>1256</v>
      </c>
      <c r="CD76" s="28" t="s">
        <v>1343</v>
      </c>
      <c r="CE76" s="268" t="s">
        <v>1220</v>
      </c>
      <c r="CF76" s="374" t="s">
        <v>1531</v>
      </c>
      <c r="CG76" s="43"/>
    </row>
    <row r="77" spans="1:85" ht="143" hidden="1" x14ac:dyDescent="0.2">
      <c r="A77" s="571"/>
      <c r="B77" s="26">
        <v>1</v>
      </c>
      <c r="C77" s="371">
        <v>5</v>
      </c>
      <c r="D77" s="371" t="s">
        <v>433</v>
      </c>
      <c r="E77" s="27" t="s">
        <v>448</v>
      </c>
      <c r="F77" s="37" t="s">
        <v>449</v>
      </c>
      <c r="G77" s="59" t="s">
        <v>436</v>
      </c>
      <c r="H77" s="68" t="s">
        <v>450</v>
      </c>
      <c r="I77" s="85" t="s">
        <v>463</v>
      </c>
      <c r="J77" s="55" t="s">
        <v>55</v>
      </c>
      <c r="K77" s="37" t="s">
        <v>464</v>
      </c>
      <c r="L77" s="37"/>
      <c r="M77" s="26" t="s">
        <v>465</v>
      </c>
      <c r="N77" s="26" t="s">
        <v>466</v>
      </c>
      <c r="O77" s="26" t="s">
        <v>467</v>
      </c>
      <c r="P77" s="26">
        <v>4.4000000000000004</v>
      </c>
      <c r="Q77" s="26">
        <v>3.2</v>
      </c>
      <c r="R77" s="26">
        <v>2.9</v>
      </c>
      <c r="S77" s="26"/>
      <c r="T77" s="57" t="s">
        <v>62</v>
      </c>
      <c r="U77" s="58" t="s">
        <v>468</v>
      </c>
      <c r="V77" s="58" t="s">
        <v>469</v>
      </c>
      <c r="W77" s="59" t="s">
        <v>90</v>
      </c>
      <c r="X77" s="59"/>
      <c r="Y77" s="59"/>
      <c r="Z77" s="59"/>
      <c r="AA77" s="59"/>
      <c r="AB77" s="58" t="s">
        <v>65</v>
      </c>
      <c r="AC77" s="58" t="s">
        <v>65</v>
      </c>
      <c r="AD77" s="60"/>
      <c r="AE77" s="60"/>
      <c r="AF77" s="60"/>
      <c r="AG77" s="60"/>
      <c r="AH77" s="150">
        <v>9.1199999999999992</v>
      </c>
      <c r="AI77" s="150">
        <v>7.59</v>
      </c>
      <c r="AJ77" s="150">
        <v>6.87</v>
      </c>
      <c r="AK77" s="150">
        <v>6.02</v>
      </c>
      <c r="AL77" s="150">
        <v>6.23</v>
      </c>
      <c r="AM77" s="150">
        <v>5.61</v>
      </c>
      <c r="AN77" s="150">
        <v>5.53</v>
      </c>
      <c r="AO77" s="150">
        <v>5.34</v>
      </c>
      <c r="AP77" s="150">
        <v>5.78</v>
      </c>
      <c r="AQ77" s="150">
        <v>5.89</v>
      </c>
      <c r="AR77" s="150">
        <v>5.13</v>
      </c>
      <c r="AS77" s="150">
        <v>4.8499999999999996</v>
      </c>
      <c r="AT77" s="150">
        <v>4.38</v>
      </c>
      <c r="AU77" s="150">
        <v>4.12</v>
      </c>
      <c r="AV77" s="49"/>
      <c r="AW77" s="41" t="s">
        <v>65</v>
      </c>
      <c r="AX77" s="41" t="s">
        <v>62</v>
      </c>
      <c r="AY77" s="41" t="s">
        <v>62</v>
      </c>
      <c r="AZ77" s="41" t="s">
        <v>470</v>
      </c>
      <c r="BA77" s="41" t="s">
        <v>1460</v>
      </c>
      <c r="BB77" s="40">
        <v>0</v>
      </c>
      <c r="BC77" s="42">
        <f t="shared" si="1"/>
        <v>2</v>
      </c>
      <c r="BD77" s="151" t="s">
        <v>471</v>
      </c>
      <c r="BE77" s="151" t="s">
        <v>472</v>
      </c>
      <c r="BF77" s="151" t="s">
        <v>473</v>
      </c>
      <c r="BG77" s="151" t="s">
        <v>474</v>
      </c>
      <c r="BH77" s="151" t="s">
        <v>475</v>
      </c>
      <c r="BI77" s="152"/>
      <c r="BJ77" s="41" t="s">
        <v>65</v>
      </c>
      <c r="BK77" s="287" t="s">
        <v>62</v>
      </c>
      <c r="BL77" s="61" t="s">
        <v>62</v>
      </c>
      <c r="BM77" s="287" t="s">
        <v>62</v>
      </c>
      <c r="BN77" s="61" t="s">
        <v>62</v>
      </c>
      <c r="BO77" s="61" t="s">
        <v>65</v>
      </c>
      <c r="BP77" s="67"/>
      <c r="BQ77" s="26" t="s">
        <v>1141</v>
      </c>
      <c r="BR77" s="26"/>
      <c r="BS77" s="26" t="s">
        <v>65</v>
      </c>
      <c r="BT77" s="26" t="s">
        <v>1141</v>
      </c>
      <c r="BU77" s="26"/>
      <c r="BV77" s="26"/>
      <c r="BW77" s="26"/>
      <c r="BX77" s="26"/>
      <c r="BZ77" s="6" t="s">
        <v>1225</v>
      </c>
      <c r="CA77" s="268" t="s">
        <v>1228</v>
      </c>
      <c r="CB77" s="296"/>
      <c r="CC77" s="298" t="s">
        <v>1256</v>
      </c>
      <c r="CD77" s="28" t="s">
        <v>1256</v>
      </c>
      <c r="CF77" s="374" t="s">
        <v>1531</v>
      </c>
      <c r="CG77" s="43"/>
    </row>
    <row r="78" spans="1:85" ht="143" hidden="1" x14ac:dyDescent="0.2">
      <c r="A78" s="571"/>
      <c r="B78" s="26">
        <v>1</v>
      </c>
      <c r="C78" s="371">
        <v>5</v>
      </c>
      <c r="D78" s="371" t="s">
        <v>433</v>
      </c>
      <c r="E78" s="27" t="s">
        <v>448</v>
      </c>
      <c r="F78" s="37" t="s">
        <v>449</v>
      </c>
      <c r="G78" s="59" t="s">
        <v>436</v>
      </c>
      <c r="H78" s="68" t="s">
        <v>450</v>
      </c>
      <c r="I78" s="85" t="s">
        <v>463</v>
      </c>
      <c r="J78" s="55" t="s">
        <v>55</v>
      </c>
      <c r="K78" s="37" t="s">
        <v>476</v>
      </c>
      <c r="L78" s="37"/>
      <c r="M78" s="26" t="s">
        <v>477</v>
      </c>
      <c r="N78" s="26" t="s">
        <v>58</v>
      </c>
      <c r="O78" s="37" t="s">
        <v>300</v>
      </c>
      <c r="P78" s="56">
        <v>0.64100000000000001</v>
      </c>
      <c r="Q78" s="56" t="s">
        <v>478</v>
      </c>
      <c r="R78" s="56">
        <v>0.5</v>
      </c>
      <c r="S78" s="56"/>
      <c r="T78" s="57" t="s">
        <v>62</v>
      </c>
      <c r="U78" s="58" t="s">
        <v>95</v>
      </c>
      <c r="V78" s="58" t="s">
        <v>63</v>
      </c>
      <c r="W78" s="59" t="s">
        <v>90</v>
      </c>
      <c r="X78" s="59" t="s">
        <v>437</v>
      </c>
      <c r="Y78" s="59" t="s">
        <v>447</v>
      </c>
      <c r="Z78" s="59"/>
      <c r="AA78" s="59"/>
      <c r="AB78" s="58" t="s">
        <v>65</v>
      </c>
      <c r="AC78" s="58" t="s">
        <v>278</v>
      </c>
      <c r="AD78" s="60"/>
      <c r="AE78" s="36">
        <v>0.64900000000000002</v>
      </c>
      <c r="AF78" s="36"/>
      <c r="AG78" s="36"/>
      <c r="AH78" s="36"/>
      <c r="AI78" s="36"/>
      <c r="AJ78" s="36">
        <v>0.65700000000000003</v>
      </c>
      <c r="AK78" s="36"/>
      <c r="AL78" s="36"/>
      <c r="AM78" s="36"/>
      <c r="AN78" s="36"/>
      <c r="AO78" s="36">
        <v>0.65300000000000002</v>
      </c>
      <c r="AP78" s="36"/>
      <c r="AQ78" s="36"/>
      <c r="AR78" s="36"/>
      <c r="AS78" s="36"/>
      <c r="AT78" s="36">
        <v>0.64100000000000001</v>
      </c>
      <c r="AU78" s="36"/>
      <c r="AV78" s="36"/>
      <c r="AW78" s="41" t="s">
        <v>65</v>
      </c>
      <c r="AX78" s="41" t="s">
        <v>62</v>
      </c>
      <c r="AY78" s="41" t="s">
        <v>62</v>
      </c>
      <c r="AZ78" s="41"/>
      <c r="BA78" s="41"/>
      <c r="BB78" s="40">
        <v>1</v>
      </c>
      <c r="BC78" s="42">
        <f t="shared" si="1"/>
        <v>2</v>
      </c>
      <c r="BD78" s="26"/>
      <c r="BE78" s="26"/>
      <c r="BF78" s="26"/>
      <c r="BG78" s="26"/>
      <c r="BH78" s="26"/>
      <c r="BI78" s="26"/>
      <c r="BJ78" s="41" t="s">
        <v>65</v>
      </c>
      <c r="BK78" s="37" t="s">
        <v>65</v>
      </c>
      <c r="BL78" s="37" t="s">
        <v>65</v>
      </c>
      <c r="BM78" s="37" t="s">
        <v>65</v>
      </c>
      <c r="BN78" s="26" t="s">
        <v>86</v>
      </c>
      <c r="BO78" s="61" t="s">
        <v>65</v>
      </c>
      <c r="BP78" s="38" t="s">
        <v>65</v>
      </c>
      <c r="BQ78" s="26" t="s">
        <v>1142</v>
      </c>
      <c r="BR78" s="26"/>
      <c r="BS78" s="26" t="s">
        <v>65</v>
      </c>
      <c r="BT78" s="26" t="s">
        <v>1142</v>
      </c>
      <c r="BU78" s="26"/>
      <c r="BV78" s="26"/>
      <c r="BW78" s="26"/>
      <c r="BX78" s="26"/>
      <c r="BZ78" s="6" t="s">
        <v>1225</v>
      </c>
      <c r="CA78" s="268" t="s">
        <v>1228</v>
      </c>
      <c r="CB78" s="297" t="s">
        <v>1238</v>
      </c>
      <c r="CC78" s="295" t="s">
        <v>1256</v>
      </c>
      <c r="CD78" s="28" t="s">
        <v>1256</v>
      </c>
      <c r="CF78" s="374" t="s">
        <v>1531</v>
      </c>
      <c r="CG78" s="43"/>
    </row>
    <row r="79" spans="1:85" ht="78" hidden="1" x14ac:dyDescent="0.2">
      <c r="A79" s="571"/>
      <c r="B79" s="153">
        <v>1</v>
      </c>
      <c r="C79" s="371">
        <v>5</v>
      </c>
      <c r="D79" s="371" t="s">
        <v>433</v>
      </c>
      <c r="E79" s="154" t="s">
        <v>479</v>
      </c>
      <c r="F79" s="37" t="s">
        <v>480</v>
      </c>
      <c r="G79" s="59" t="s">
        <v>436</v>
      </c>
      <c r="H79" s="44" t="s">
        <v>481</v>
      </c>
      <c r="I79" s="155" t="s">
        <v>129</v>
      </c>
      <c r="J79" s="55" t="s">
        <v>55</v>
      </c>
      <c r="K79" s="37" t="s">
        <v>482</v>
      </c>
      <c r="L79" s="37"/>
      <c r="M79" s="34" t="s">
        <v>483</v>
      </c>
      <c r="N79" s="34" t="s">
        <v>58</v>
      </c>
      <c r="O79" s="37" t="s">
        <v>300</v>
      </c>
      <c r="P79" s="149">
        <v>0.04</v>
      </c>
      <c r="Q79" s="149" t="s">
        <v>484</v>
      </c>
      <c r="R79" s="149">
        <v>3.1E-2</v>
      </c>
      <c r="S79" s="149"/>
      <c r="T79" s="156" t="s">
        <v>62</v>
      </c>
      <c r="U79" s="61" t="s">
        <v>95</v>
      </c>
      <c r="V79" s="61" t="s">
        <v>63</v>
      </c>
      <c r="W79" s="157" t="s">
        <v>437</v>
      </c>
      <c r="X79" s="157"/>
      <c r="Y79" s="157"/>
      <c r="Z79" s="157"/>
      <c r="AA79" s="157"/>
      <c r="AB79" s="61" t="s">
        <v>65</v>
      </c>
      <c r="AC79" s="61" t="s">
        <v>278</v>
      </c>
      <c r="AD79" s="61"/>
      <c r="AE79" s="156">
        <v>4.5999999999999999E-2</v>
      </c>
      <c r="AF79" s="156"/>
      <c r="AG79" s="156"/>
      <c r="AH79" s="156"/>
      <c r="AI79" s="156"/>
      <c r="AJ79" s="156">
        <v>3.5999999999999997E-2</v>
      </c>
      <c r="AK79" s="156"/>
      <c r="AL79" s="156"/>
      <c r="AM79" s="156" t="s">
        <v>485</v>
      </c>
      <c r="AN79" s="156"/>
      <c r="AO79" s="156">
        <v>4.7E-2</v>
      </c>
      <c r="AP79" s="156"/>
      <c r="AQ79" s="156"/>
      <c r="AR79" s="156"/>
      <c r="AS79" s="156"/>
      <c r="AT79" s="156">
        <v>0.04</v>
      </c>
      <c r="AU79" s="156"/>
      <c r="AV79" s="156"/>
      <c r="AW79" s="41" t="s">
        <v>65</v>
      </c>
      <c r="AX79" s="41" t="s">
        <v>62</v>
      </c>
      <c r="AY79" s="41" t="s">
        <v>65</v>
      </c>
      <c r="AZ79" s="41"/>
      <c r="BA79" s="41"/>
      <c r="BB79" s="40">
        <v>1</v>
      </c>
      <c r="BC79" s="42">
        <f t="shared" si="1"/>
        <v>1</v>
      </c>
      <c r="BD79" s="26"/>
      <c r="BE79" s="26"/>
      <c r="BF79" s="26"/>
      <c r="BG79" s="26"/>
      <c r="BH79" s="26"/>
      <c r="BI79" s="26"/>
      <c r="BJ79" s="41" t="s">
        <v>367</v>
      </c>
      <c r="BK79" s="37" t="s">
        <v>65</v>
      </c>
      <c r="BL79" s="37" t="s">
        <v>65</v>
      </c>
      <c r="BM79" s="37" t="s">
        <v>65</v>
      </c>
      <c r="BN79" s="26" t="s">
        <v>86</v>
      </c>
      <c r="BO79" s="61" t="s">
        <v>65</v>
      </c>
      <c r="BP79" s="38" t="s">
        <v>65</v>
      </c>
      <c r="BQ79" s="26" t="s">
        <v>1143</v>
      </c>
      <c r="BR79" s="26"/>
      <c r="BS79" s="26" t="s">
        <v>65</v>
      </c>
      <c r="BT79" s="26" t="s">
        <v>1143</v>
      </c>
      <c r="BU79" s="26"/>
      <c r="BV79" s="26"/>
      <c r="BW79" s="26"/>
      <c r="BX79" s="26"/>
      <c r="BZ79" s="6" t="s">
        <v>1225</v>
      </c>
      <c r="CA79" s="268" t="s">
        <v>1228</v>
      </c>
      <c r="CB79" s="296"/>
      <c r="CC79" s="295" t="s">
        <v>1256</v>
      </c>
      <c r="CD79" s="28" t="s">
        <v>1256</v>
      </c>
      <c r="CF79" s="374" t="s">
        <v>1531</v>
      </c>
      <c r="CG79" s="43"/>
    </row>
    <row r="80" spans="1:85" ht="78" hidden="1" x14ac:dyDescent="0.2">
      <c r="A80" s="571"/>
      <c r="B80" s="153">
        <v>1</v>
      </c>
      <c r="C80" s="371">
        <v>5</v>
      </c>
      <c r="D80" s="371" t="s">
        <v>433</v>
      </c>
      <c r="E80" s="154" t="s">
        <v>479</v>
      </c>
      <c r="F80" s="37" t="s">
        <v>480</v>
      </c>
      <c r="G80" s="59" t="s">
        <v>436</v>
      </c>
      <c r="H80" s="44" t="s">
        <v>481</v>
      </c>
      <c r="I80" s="155" t="s">
        <v>54</v>
      </c>
      <c r="J80" s="55" t="s">
        <v>55</v>
      </c>
      <c r="K80" s="37" t="s">
        <v>486</v>
      </c>
      <c r="L80" s="37"/>
      <c r="M80" s="34" t="s">
        <v>487</v>
      </c>
      <c r="N80" s="34" t="s">
        <v>58</v>
      </c>
      <c r="O80" s="37" t="s">
        <v>300</v>
      </c>
      <c r="P80" s="149">
        <v>0.20599999999999999</v>
      </c>
      <c r="Q80" s="149" t="s">
        <v>488</v>
      </c>
      <c r="R80" s="149">
        <v>0.17699999999999999</v>
      </c>
      <c r="S80" s="149"/>
      <c r="T80" s="156" t="s">
        <v>62</v>
      </c>
      <c r="U80" s="61" t="s">
        <v>95</v>
      </c>
      <c r="V80" s="61" t="s">
        <v>63</v>
      </c>
      <c r="W80" s="157" t="s">
        <v>437</v>
      </c>
      <c r="X80" s="157"/>
      <c r="Y80" s="157"/>
      <c r="Z80" s="157"/>
      <c r="AA80" s="157"/>
      <c r="AB80" s="61" t="s">
        <v>65</v>
      </c>
      <c r="AC80" s="61" t="s">
        <v>278</v>
      </c>
      <c r="AD80" s="61"/>
      <c r="AE80" s="156">
        <v>0.224</v>
      </c>
      <c r="AF80" s="156"/>
      <c r="AG80" s="156"/>
      <c r="AH80" s="156"/>
      <c r="AI80" s="156"/>
      <c r="AJ80" s="156">
        <v>0.19400000000000001</v>
      </c>
      <c r="AK80" s="156"/>
      <c r="AL80" s="156"/>
      <c r="AM80" s="156"/>
      <c r="AN80" s="156"/>
      <c r="AO80" s="156">
        <v>0.214</v>
      </c>
      <c r="AP80" s="156"/>
      <c r="AQ80" s="156"/>
      <c r="AR80" s="156"/>
      <c r="AS80" s="156"/>
      <c r="AT80" s="156">
        <v>0.20599999999999999</v>
      </c>
      <c r="AU80" s="156"/>
      <c r="AV80" s="156"/>
      <c r="AW80" s="41" t="s">
        <v>65</v>
      </c>
      <c r="AX80" s="41" t="s">
        <v>62</v>
      </c>
      <c r="AY80" s="41" t="s">
        <v>65</v>
      </c>
      <c r="AZ80" s="41"/>
      <c r="BA80" s="41"/>
      <c r="BB80" s="40">
        <v>1</v>
      </c>
      <c r="BC80" s="42">
        <f t="shared" si="1"/>
        <v>1</v>
      </c>
      <c r="BD80" s="26"/>
      <c r="BE80" s="26"/>
      <c r="BF80" s="26"/>
      <c r="BG80" s="26"/>
      <c r="BH80" s="26"/>
      <c r="BI80" s="26"/>
      <c r="BJ80" s="41" t="s">
        <v>367</v>
      </c>
      <c r="BK80" s="37" t="s">
        <v>65</v>
      </c>
      <c r="BL80" s="37" t="s">
        <v>65</v>
      </c>
      <c r="BM80" s="37" t="s">
        <v>65</v>
      </c>
      <c r="BN80" s="26" t="s">
        <v>86</v>
      </c>
      <c r="BO80" s="61" t="s">
        <v>65</v>
      </c>
      <c r="BP80" s="38" t="s">
        <v>65</v>
      </c>
      <c r="BQ80" s="26" t="s">
        <v>1144</v>
      </c>
      <c r="BR80" s="26"/>
      <c r="BS80" s="26" t="s">
        <v>65</v>
      </c>
      <c r="BT80" s="26" t="s">
        <v>1144</v>
      </c>
      <c r="BU80" s="26"/>
      <c r="BV80" s="26"/>
      <c r="BW80" s="26"/>
      <c r="BX80" s="26"/>
      <c r="BZ80" s="6" t="s">
        <v>1225</v>
      </c>
      <c r="CA80" s="268" t="s">
        <v>1228</v>
      </c>
      <c r="CB80" s="296"/>
      <c r="CC80" s="295" t="s">
        <v>1256</v>
      </c>
      <c r="CD80" s="28" t="s">
        <v>1256</v>
      </c>
      <c r="CF80" s="374" t="s">
        <v>1531</v>
      </c>
      <c r="CG80" s="43"/>
    </row>
    <row r="81" spans="1:85" ht="104" hidden="1" x14ac:dyDescent="0.2">
      <c r="A81" s="571"/>
      <c r="B81" s="26">
        <v>1</v>
      </c>
      <c r="C81" s="371">
        <v>5</v>
      </c>
      <c r="D81" s="371" t="s">
        <v>433</v>
      </c>
      <c r="E81" s="154" t="s">
        <v>489</v>
      </c>
      <c r="F81" s="37" t="s">
        <v>490</v>
      </c>
      <c r="G81" s="29" t="s">
        <v>491</v>
      </c>
      <c r="H81" s="68" t="s">
        <v>492</v>
      </c>
      <c r="I81" s="158" t="s">
        <v>54</v>
      </c>
      <c r="J81" s="55" t="s">
        <v>55</v>
      </c>
      <c r="K81" s="37" t="s">
        <v>493</v>
      </c>
      <c r="L81" s="37"/>
      <c r="M81" s="34" t="s">
        <v>494</v>
      </c>
      <c r="N81" s="34" t="s">
        <v>58</v>
      </c>
      <c r="O81" s="34" t="s">
        <v>495</v>
      </c>
      <c r="P81" s="39" t="s">
        <v>496</v>
      </c>
      <c r="Q81" s="37" t="s">
        <v>348</v>
      </c>
      <c r="R81" s="37" t="s">
        <v>348</v>
      </c>
      <c r="S81" s="37"/>
      <c r="T81" s="156" t="s">
        <v>62</v>
      </c>
      <c r="U81" s="61" t="s">
        <v>54</v>
      </c>
      <c r="V81" s="61" t="s">
        <v>63</v>
      </c>
      <c r="W81" s="157" t="s">
        <v>102</v>
      </c>
      <c r="X81" s="157"/>
      <c r="Y81" s="157"/>
      <c r="Z81" s="157"/>
      <c r="AA81" s="157"/>
      <c r="AB81" s="61" t="s">
        <v>65</v>
      </c>
      <c r="AC81" s="61" t="s">
        <v>278</v>
      </c>
      <c r="AD81" s="61"/>
      <c r="AE81" s="61"/>
      <c r="AF81" s="61"/>
      <c r="AG81" s="61"/>
      <c r="AH81" s="61"/>
      <c r="AI81" s="61"/>
      <c r="AJ81" s="61"/>
      <c r="AK81" s="61"/>
      <c r="AL81" s="61"/>
      <c r="AM81" s="61"/>
      <c r="AN81" s="61"/>
      <c r="AO81" s="61"/>
      <c r="AP81" s="61"/>
      <c r="AQ81" s="149">
        <v>0.74099999999999999</v>
      </c>
      <c r="AR81" s="61"/>
      <c r="AS81" s="61"/>
      <c r="AT81" s="61"/>
      <c r="AU81" s="61"/>
      <c r="AV81" s="61"/>
      <c r="AW81" s="61" t="s">
        <v>62</v>
      </c>
      <c r="AX81" s="61" t="s">
        <v>65</v>
      </c>
      <c r="AY81" s="61" t="s">
        <v>67</v>
      </c>
      <c r="AZ81" s="61"/>
      <c r="BA81" s="61"/>
      <c r="BB81" s="40">
        <v>1</v>
      </c>
      <c r="BC81" s="42">
        <f t="shared" si="1"/>
        <v>2</v>
      </c>
      <c r="BD81" s="26"/>
      <c r="BE81" s="26"/>
      <c r="BF81" s="26"/>
      <c r="BG81" s="26"/>
      <c r="BH81" s="26"/>
      <c r="BI81" s="26"/>
      <c r="BJ81" s="41" t="s">
        <v>65</v>
      </c>
      <c r="BK81" s="37" t="s">
        <v>65</v>
      </c>
      <c r="BL81" s="37" t="s">
        <v>65</v>
      </c>
      <c r="BM81" s="37" t="s">
        <v>65</v>
      </c>
      <c r="BN81" s="61" t="s">
        <v>65</v>
      </c>
      <c r="BO81" s="61" t="s">
        <v>65</v>
      </c>
      <c r="BP81" s="38" t="s">
        <v>65</v>
      </c>
      <c r="BQ81" s="26" t="s">
        <v>1145</v>
      </c>
      <c r="BR81" s="26"/>
      <c r="BS81" s="26" t="s">
        <v>65</v>
      </c>
      <c r="BT81" s="26" t="s">
        <v>1145</v>
      </c>
      <c r="BU81" s="26"/>
      <c r="BV81" s="26"/>
      <c r="BW81" s="26"/>
      <c r="BX81" s="26"/>
      <c r="BZ81" s="268" t="s">
        <v>1225</v>
      </c>
      <c r="CA81" s="268" t="s">
        <v>1228</v>
      </c>
      <c r="CB81" s="296"/>
      <c r="CC81" s="295" t="s">
        <v>1256</v>
      </c>
      <c r="CD81" s="28" t="s">
        <v>1256</v>
      </c>
      <c r="CF81" s="374" t="s">
        <v>1531</v>
      </c>
      <c r="CG81" s="43"/>
    </row>
    <row r="82" spans="1:85" ht="104" hidden="1" x14ac:dyDescent="0.2">
      <c r="A82" s="571"/>
      <c r="B82" s="26">
        <v>1</v>
      </c>
      <c r="C82" s="371">
        <v>5</v>
      </c>
      <c r="D82" s="371" t="s">
        <v>433</v>
      </c>
      <c r="E82" s="159" t="s">
        <v>489</v>
      </c>
      <c r="F82" s="37" t="s">
        <v>490</v>
      </c>
      <c r="G82" s="29" t="s">
        <v>491</v>
      </c>
      <c r="H82" s="68" t="s">
        <v>492</v>
      </c>
      <c r="I82" s="155" t="s">
        <v>463</v>
      </c>
      <c r="J82" s="55" t="s">
        <v>55</v>
      </c>
      <c r="K82" s="37" t="s">
        <v>497</v>
      </c>
      <c r="L82" s="37"/>
      <c r="M82" s="34" t="s">
        <v>498</v>
      </c>
      <c r="N82" s="34" t="s">
        <v>58</v>
      </c>
      <c r="O82" s="34" t="s">
        <v>495</v>
      </c>
      <c r="P82" s="39" t="s">
        <v>499</v>
      </c>
      <c r="Q82" s="37" t="s">
        <v>348</v>
      </c>
      <c r="R82" s="37" t="s">
        <v>348</v>
      </c>
      <c r="S82" s="37"/>
      <c r="T82" s="156" t="s">
        <v>62</v>
      </c>
      <c r="U82" s="61" t="s">
        <v>54</v>
      </c>
      <c r="V82" s="61" t="s">
        <v>63</v>
      </c>
      <c r="W82" s="157" t="s">
        <v>102</v>
      </c>
      <c r="X82" s="61"/>
      <c r="Y82" s="61"/>
      <c r="Z82" s="61"/>
      <c r="AA82" s="61"/>
      <c r="AB82" s="61" t="s">
        <v>65</v>
      </c>
      <c r="AC82" s="61" t="s">
        <v>278</v>
      </c>
      <c r="AD82" s="61"/>
      <c r="AE82" s="61"/>
      <c r="AF82" s="61"/>
      <c r="AG82" s="61"/>
      <c r="AH82" s="61"/>
      <c r="AI82" s="61"/>
      <c r="AJ82" s="61"/>
      <c r="AK82" s="61"/>
      <c r="AL82" s="61"/>
      <c r="AM82" s="61"/>
      <c r="AN82" s="61"/>
      <c r="AO82" s="61"/>
      <c r="AP82" s="61"/>
      <c r="AQ82" s="56">
        <v>0.11899999999999999</v>
      </c>
      <c r="AR82" s="61"/>
      <c r="AS82" s="61"/>
      <c r="AT82" s="61"/>
      <c r="AU82" s="61"/>
      <c r="AV82" s="61"/>
      <c r="AW82" s="61" t="s">
        <v>62</v>
      </c>
      <c r="AX82" s="61" t="s">
        <v>65</v>
      </c>
      <c r="AY82" s="61" t="s">
        <v>62</v>
      </c>
      <c r="AZ82" s="61"/>
      <c r="BA82" s="61"/>
      <c r="BB82" s="40">
        <v>1</v>
      </c>
      <c r="BC82" s="42">
        <f t="shared" si="1"/>
        <v>2</v>
      </c>
      <c r="BD82" s="26"/>
      <c r="BE82" s="26"/>
      <c r="BF82" s="26"/>
      <c r="BG82" s="26"/>
      <c r="BH82" s="26"/>
      <c r="BI82" s="26"/>
      <c r="BJ82" s="41" t="s">
        <v>65</v>
      </c>
      <c r="BK82" s="37" t="s">
        <v>65</v>
      </c>
      <c r="BL82" s="37" t="s">
        <v>65</v>
      </c>
      <c r="BM82" s="37" t="s">
        <v>65</v>
      </c>
      <c r="BN82" s="61" t="s">
        <v>65</v>
      </c>
      <c r="BO82" s="61" t="s">
        <v>65</v>
      </c>
      <c r="BP82" s="38" t="s">
        <v>65</v>
      </c>
      <c r="BQ82" s="26" t="s">
        <v>1146</v>
      </c>
      <c r="BR82" s="26"/>
      <c r="BS82" s="26" t="s">
        <v>65</v>
      </c>
      <c r="BT82" s="26" t="s">
        <v>1146</v>
      </c>
      <c r="BU82" s="26"/>
      <c r="BV82" s="26"/>
      <c r="BW82" s="26"/>
      <c r="BX82" s="26"/>
      <c r="BZ82" s="268" t="s">
        <v>1225</v>
      </c>
      <c r="CA82" s="268" t="s">
        <v>1228</v>
      </c>
      <c r="CB82" s="296"/>
      <c r="CC82" s="295" t="s">
        <v>1256</v>
      </c>
      <c r="CD82" s="28" t="s">
        <v>1256</v>
      </c>
      <c r="CF82" s="374" t="s">
        <v>1531</v>
      </c>
      <c r="CG82" s="43"/>
    </row>
    <row r="83" spans="1:85" ht="195" hidden="1" x14ac:dyDescent="0.2">
      <c r="A83" s="571"/>
      <c r="B83" s="26">
        <v>1</v>
      </c>
      <c r="C83" s="371">
        <v>5</v>
      </c>
      <c r="D83" s="371" t="s">
        <v>433</v>
      </c>
      <c r="E83" s="154" t="s">
        <v>500</v>
      </c>
      <c r="F83" s="37" t="s">
        <v>501</v>
      </c>
      <c r="G83" s="59" t="s">
        <v>502</v>
      </c>
      <c r="H83" s="68" t="s">
        <v>503</v>
      </c>
      <c r="I83" s="158" t="s">
        <v>129</v>
      </c>
      <c r="J83" s="55" t="s">
        <v>55</v>
      </c>
      <c r="K83" s="37" t="s">
        <v>504</v>
      </c>
      <c r="L83" s="34"/>
      <c r="M83" s="37" t="s">
        <v>505</v>
      </c>
      <c r="N83" s="34" t="s">
        <v>58</v>
      </c>
      <c r="O83" s="34" t="s">
        <v>506</v>
      </c>
      <c r="P83" s="149">
        <v>0.36599999999999999</v>
      </c>
      <c r="Q83" s="39">
        <v>0.36599999999999999</v>
      </c>
      <c r="R83" s="149">
        <v>0.5</v>
      </c>
      <c r="S83" s="149"/>
      <c r="T83" s="156" t="s">
        <v>62</v>
      </c>
      <c r="U83" s="61" t="s">
        <v>506</v>
      </c>
      <c r="V83" s="61" t="s">
        <v>469</v>
      </c>
      <c r="W83" s="157" t="s">
        <v>437</v>
      </c>
      <c r="X83" s="157"/>
      <c r="Y83" s="157"/>
      <c r="Z83" s="157"/>
      <c r="AA83" s="157"/>
      <c r="AB83" s="61" t="s">
        <v>65</v>
      </c>
      <c r="AC83" s="61" t="s">
        <v>65</v>
      </c>
      <c r="AD83" s="61" t="s">
        <v>54</v>
      </c>
      <c r="AE83" s="61"/>
      <c r="AF83" s="61"/>
      <c r="AG83" s="61"/>
      <c r="AH83" s="156">
        <v>0.15311306040095601</v>
      </c>
      <c r="AI83" s="160"/>
      <c r="AJ83" s="160"/>
      <c r="AK83" s="160"/>
      <c r="AL83" s="156">
        <v>0.19422147169723999</v>
      </c>
      <c r="AM83" s="156"/>
      <c r="AN83" s="156"/>
      <c r="AO83" s="156"/>
      <c r="AP83" s="156">
        <v>0.360731505235733</v>
      </c>
      <c r="AQ83" s="156"/>
      <c r="AR83" s="156"/>
      <c r="AS83" s="156"/>
      <c r="AT83" s="156">
        <f>41371/112904*100%</f>
        <v>0.36642634450506623</v>
      </c>
      <c r="AU83" s="61"/>
      <c r="AV83" s="61"/>
      <c r="AW83" s="41" t="s">
        <v>65</v>
      </c>
      <c r="AX83" s="60" t="s">
        <v>65</v>
      </c>
      <c r="AY83" s="60" t="s">
        <v>67</v>
      </c>
      <c r="AZ83" s="61" t="s">
        <v>507</v>
      </c>
      <c r="BA83" s="61"/>
      <c r="BB83" s="40">
        <v>0</v>
      </c>
      <c r="BC83" s="42">
        <f t="shared" si="1"/>
        <v>2</v>
      </c>
      <c r="BD83" s="26"/>
      <c r="BE83" s="26"/>
      <c r="BF83" s="26"/>
      <c r="BG83" s="26"/>
      <c r="BH83" s="26"/>
      <c r="BI83" s="26"/>
      <c r="BJ83" s="41" t="s">
        <v>65</v>
      </c>
      <c r="BK83" s="289" t="s">
        <v>62</v>
      </c>
      <c r="BL83" s="61" t="s">
        <v>62</v>
      </c>
      <c r="BM83" s="287" t="s">
        <v>62</v>
      </c>
      <c r="BN83" s="61" t="s">
        <v>62</v>
      </c>
      <c r="BO83" s="61" t="s">
        <v>65</v>
      </c>
      <c r="BP83" s="67"/>
      <c r="BQ83" s="26" t="s">
        <v>1147</v>
      </c>
      <c r="BR83" s="26"/>
      <c r="BS83" s="26" t="s">
        <v>65</v>
      </c>
      <c r="BT83" s="26" t="s">
        <v>1147</v>
      </c>
      <c r="BU83" s="26"/>
      <c r="BV83" s="26"/>
      <c r="BW83" s="26"/>
      <c r="BX83" s="26"/>
      <c r="BZ83" s="6" t="s">
        <v>1230</v>
      </c>
      <c r="CA83" s="268" t="s">
        <v>1228</v>
      </c>
      <c r="CB83" s="296"/>
      <c r="CC83" s="295" t="s">
        <v>1256</v>
      </c>
      <c r="CD83" s="28" t="s">
        <v>1256</v>
      </c>
      <c r="CF83" s="374" t="s">
        <v>1531</v>
      </c>
      <c r="CG83" s="43"/>
    </row>
    <row r="84" spans="1:85" ht="123" hidden="1" x14ac:dyDescent="0.2">
      <c r="A84" s="571"/>
      <c r="B84" s="84">
        <v>1</v>
      </c>
      <c r="C84" s="371">
        <v>5</v>
      </c>
      <c r="D84" s="371" t="s">
        <v>433</v>
      </c>
      <c r="E84" s="161" t="s">
        <v>513</v>
      </c>
      <c r="F84" s="37" t="s">
        <v>514</v>
      </c>
      <c r="G84" s="59" t="s">
        <v>149</v>
      </c>
      <c r="H84" s="68" t="s">
        <v>294</v>
      </c>
      <c r="I84" s="31" t="s">
        <v>54</v>
      </c>
      <c r="J84" s="32" t="s">
        <v>55</v>
      </c>
      <c r="K84" s="37" t="s">
        <v>295</v>
      </c>
      <c r="L84" s="37">
        <v>1</v>
      </c>
      <c r="M84" s="37" t="s">
        <v>515</v>
      </c>
      <c r="N84" s="37" t="s">
        <v>297</v>
      </c>
      <c r="O84" s="37" t="s">
        <v>155</v>
      </c>
      <c r="P84" s="38">
        <v>63.9</v>
      </c>
      <c r="Q84" s="38">
        <v>62</v>
      </c>
      <c r="R84" s="38">
        <v>46</v>
      </c>
      <c r="S84" s="317"/>
      <c r="T84" s="95" t="s">
        <v>62</v>
      </c>
      <c r="U84" s="37" t="s">
        <v>95</v>
      </c>
      <c r="V84" s="53" t="s">
        <v>63</v>
      </c>
      <c r="W84" s="29" t="s">
        <v>90</v>
      </c>
      <c r="X84" s="29"/>
      <c r="Y84" s="54"/>
      <c r="Z84" s="54"/>
      <c r="AA84" s="54"/>
      <c r="AB84" s="53" t="s">
        <v>65</v>
      </c>
      <c r="AC84" s="53" t="s">
        <v>65</v>
      </c>
      <c r="AD84" s="53" t="s">
        <v>54</v>
      </c>
      <c r="AE84" s="83">
        <v>81.972631109346636</v>
      </c>
      <c r="AF84" s="38">
        <v>78.385542754461412</v>
      </c>
      <c r="AG84" s="38">
        <v>74.666051123533492</v>
      </c>
      <c r="AH84" s="38">
        <v>75.258991453008463</v>
      </c>
      <c r="AI84" s="38">
        <v>76.368674864068822</v>
      </c>
      <c r="AJ84" s="38">
        <v>75.57776511919576</v>
      </c>
      <c r="AK84" s="38">
        <v>75.940343062238469</v>
      </c>
      <c r="AL84" s="38">
        <v>75.909432712342166</v>
      </c>
      <c r="AM84" s="38">
        <v>76.041905070581763</v>
      </c>
      <c r="AN84" s="38">
        <v>73.974843092424493</v>
      </c>
      <c r="AO84" s="38">
        <v>68.847400655070814</v>
      </c>
      <c r="AP84" s="38">
        <v>69.97146075644369</v>
      </c>
      <c r="AQ84" s="38">
        <v>72.587971415546932</v>
      </c>
      <c r="AR84" s="38">
        <v>69.250097737071883</v>
      </c>
      <c r="AS84" s="38">
        <v>67.438452246059924</v>
      </c>
      <c r="AT84" s="126">
        <v>63.881660600548088</v>
      </c>
      <c r="AU84" s="97"/>
      <c r="AV84" s="98"/>
      <c r="AW84" s="53" t="s">
        <v>65</v>
      </c>
      <c r="AX84" s="53" t="s">
        <v>62</v>
      </c>
      <c r="AY84" s="53" t="s">
        <v>65</v>
      </c>
      <c r="AZ84" s="53"/>
      <c r="BA84" s="53"/>
      <c r="BB84" s="40">
        <v>1</v>
      </c>
      <c r="BC84" s="42">
        <f t="shared" si="1"/>
        <v>2</v>
      </c>
      <c r="BD84" s="26"/>
      <c r="BE84" s="26"/>
      <c r="BF84" s="26"/>
      <c r="BG84" s="26"/>
      <c r="BH84" s="26"/>
      <c r="BI84" s="26"/>
      <c r="BJ84" s="37" t="s">
        <v>65</v>
      </c>
      <c r="BK84" s="37" t="s">
        <v>65</v>
      </c>
      <c r="BL84" s="37" t="s">
        <v>65</v>
      </c>
      <c r="BM84" s="37" t="s">
        <v>65</v>
      </c>
      <c r="BN84" s="26" t="s">
        <v>86</v>
      </c>
      <c r="BO84" s="37" t="s">
        <v>65</v>
      </c>
      <c r="BP84" s="38" t="s">
        <v>65</v>
      </c>
      <c r="BQ84" s="26" t="s">
        <v>516</v>
      </c>
      <c r="BR84" s="26"/>
      <c r="BS84" s="26" t="s">
        <v>65</v>
      </c>
      <c r="BT84" s="26" t="s">
        <v>516</v>
      </c>
      <c r="BU84" s="26"/>
      <c r="BV84" s="26"/>
      <c r="BW84" s="26"/>
      <c r="BX84" s="26" t="s">
        <v>517</v>
      </c>
      <c r="BZ84" s="6" t="s">
        <v>1225</v>
      </c>
      <c r="CA84" s="268" t="s">
        <v>1228</v>
      </c>
      <c r="CB84" s="297" t="s">
        <v>1238</v>
      </c>
      <c r="CC84" s="297" t="s">
        <v>1293</v>
      </c>
      <c r="CD84" s="28" t="s">
        <v>1401</v>
      </c>
      <c r="CE84" s="268" t="s">
        <v>1220</v>
      </c>
      <c r="CF84" s="374" t="s">
        <v>1531</v>
      </c>
      <c r="CG84" s="43"/>
    </row>
    <row r="85" spans="1:85" ht="104" hidden="1" x14ac:dyDescent="0.2">
      <c r="A85" s="571"/>
      <c r="B85" s="84">
        <v>1</v>
      </c>
      <c r="C85" s="371">
        <v>5</v>
      </c>
      <c r="D85" s="371" t="s">
        <v>433</v>
      </c>
      <c r="E85" s="161" t="s">
        <v>513</v>
      </c>
      <c r="F85" s="37" t="s">
        <v>514</v>
      </c>
      <c r="G85" s="59" t="s">
        <v>149</v>
      </c>
      <c r="H85" s="68" t="s">
        <v>1508</v>
      </c>
      <c r="I85" s="31" t="s">
        <v>110</v>
      </c>
      <c r="J85" s="32" t="s">
        <v>55</v>
      </c>
      <c r="K85" s="37" t="s">
        <v>298</v>
      </c>
      <c r="L85" s="37">
        <v>1</v>
      </c>
      <c r="M85" s="37" t="s">
        <v>299</v>
      </c>
      <c r="N85" s="37" t="s">
        <v>58</v>
      </c>
      <c r="O85" s="37" t="s">
        <v>300</v>
      </c>
      <c r="P85" s="39">
        <v>0.17399999999999999</v>
      </c>
      <c r="Q85" s="39" t="s">
        <v>301</v>
      </c>
      <c r="R85" s="39">
        <v>0.12</v>
      </c>
      <c r="S85" s="39"/>
      <c r="T85" s="52" t="s">
        <v>62</v>
      </c>
      <c r="U85" s="37" t="s">
        <v>95</v>
      </c>
      <c r="V85" s="53" t="s">
        <v>63</v>
      </c>
      <c r="W85" s="29" t="s">
        <v>90</v>
      </c>
      <c r="X85" s="29"/>
      <c r="Y85" s="54"/>
      <c r="Z85" s="54"/>
      <c r="AA85" s="54"/>
      <c r="AB85" s="53" t="s">
        <v>65</v>
      </c>
      <c r="AC85" s="53" t="s">
        <v>278</v>
      </c>
      <c r="AD85" s="53"/>
      <c r="AE85" s="62">
        <v>0.19</v>
      </c>
      <c r="AF85" s="37"/>
      <c r="AG85" s="37"/>
      <c r="AH85" s="37"/>
      <c r="AI85" s="37"/>
      <c r="AJ85" s="62">
        <v>0.21</v>
      </c>
      <c r="AK85" s="37"/>
      <c r="AL85" s="37"/>
      <c r="AM85" s="37"/>
      <c r="AN85" s="37"/>
      <c r="AO85" s="62">
        <v>0.2</v>
      </c>
      <c r="AP85" s="37"/>
      <c r="AQ85" s="37"/>
      <c r="AR85" s="37"/>
      <c r="AS85" s="37"/>
      <c r="AT85" s="62">
        <v>0.17</v>
      </c>
      <c r="AU85" s="37"/>
      <c r="AV85" s="53"/>
      <c r="AW85" s="53" t="s">
        <v>65</v>
      </c>
      <c r="AX85" s="53" t="s">
        <v>62</v>
      </c>
      <c r="AY85" s="53" t="s">
        <v>62</v>
      </c>
      <c r="AZ85" s="53"/>
      <c r="BA85" s="53"/>
      <c r="BB85" s="40">
        <v>1</v>
      </c>
      <c r="BC85" s="42">
        <f t="shared" si="1"/>
        <v>2</v>
      </c>
      <c r="BD85" s="26"/>
      <c r="BE85" s="26"/>
      <c r="BF85" s="26"/>
      <c r="BG85" s="26"/>
      <c r="BH85" s="26"/>
      <c r="BI85" s="26"/>
      <c r="BJ85" s="37" t="s">
        <v>65</v>
      </c>
      <c r="BK85" s="37" t="s">
        <v>65</v>
      </c>
      <c r="BL85" s="37" t="s">
        <v>65</v>
      </c>
      <c r="BM85" s="37" t="s">
        <v>65</v>
      </c>
      <c r="BN85" s="26" t="s">
        <v>86</v>
      </c>
      <c r="BO85" s="37" t="s">
        <v>65</v>
      </c>
      <c r="BP85" s="38" t="s">
        <v>65</v>
      </c>
      <c r="BQ85" s="26" t="s">
        <v>518</v>
      </c>
      <c r="BR85" s="26"/>
      <c r="BS85" s="26" t="s">
        <v>65</v>
      </c>
      <c r="BT85" s="26" t="s">
        <v>518</v>
      </c>
      <c r="BU85" s="26"/>
      <c r="BV85" s="26"/>
      <c r="BW85" s="26"/>
      <c r="BX85" s="26" t="s">
        <v>519</v>
      </c>
      <c r="BZ85" s="6" t="s">
        <v>1225</v>
      </c>
      <c r="CA85" s="268" t="s">
        <v>1228</v>
      </c>
      <c r="CB85" s="297" t="s">
        <v>1238</v>
      </c>
      <c r="CC85" s="297" t="s">
        <v>1293</v>
      </c>
      <c r="CD85" s="28" t="s">
        <v>1256</v>
      </c>
      <c r="CF85" s="374" t="s">
        <v>1531</v>
      </c>
      <c r="CG85" s="43"/>
    </row>
    <row r="86" spans="1:85" ht="104" hidden="1" x14ac:dyDescent="0.2">
      <c r="A86" s="571"/>
      <c r="B86" s="84">
        <v>1</v>
      </c>
      <c r="C86" s="371">
        <v>5</v>
      </c>
      <c r="D86" s="371" t="s">
        <v>433</v>
      </c>
      <c r="E86" s="161" t="s">
        <v>513</v>
      </c>
      <c r="F86" s="37" t="s">
        <v>514</v>
      </c>
      <c r="G86" s="59" t="s">
        <v>149</v>
      </c>
      <c r="H86" s="68" t="s">
        <v>1508</v>
      </c>
      <c r="I86" s="31" t="s">
        <v>110</v>
      </c>
      <c r="J86" s="32" t="s">
        <v>303</v>
      </c>
      <c r="K86" s="37" t="s">
        <v>304</v>
      </c>
      <c r="L86" s="37">
        <v>1</v>
      </c>
      <c r="M86" s="37" t="s">
        <v>305</v>
      </c>
      <c r="N86" s="37" t="s">
        <v>58</v>
      </c>
      <c r="O86" s="37" t="s">
        <v>155</v>
      </c>
      <c r="P86" s="39">
        <v>0.20100000000000001</v>
      </c>
      <c r="Q86" s="39">
        <v>0.19</v>
      </c>
      <c r="R86" s="39">
        <v>0.14000000000000001</v>
      </c>
      <c r="S86" s="39"/>
      <c r="T86" s="52" t="s">
        <v>62</v>
      </c>
      <c r="U86" s="37" t="s">
        <v>95</v>
      </c>
      <c r="V86" s="53" t="s">
        <v>63</v>
      </c>
      <c r="W86" s="29" t="s">
        <v>90</v>
      </c>
      <c r="X86" s="29"/>
      <c r="Y86" s="54"/>
      <c r="Z86" s="54"/>
      <c r="AA86" s="54"/>
      <c r="AB86" s="53" t="s">
        <v>65</v>
      </c>
      <c r="AC86" s="53" t="s">
        <v>278</v>
      </c>
      <c r="AD86" s="53"/>
      <c r="AE86" s="286"/>
      <c r="AF86" s="83"/>
      <c r="AG86" s="83"/>
      <c r="AH86" s="83"/>
      <c r="AI86" s="83"/>
      <c r="AJ86" s="83">
        <v>26.31</v>
      </c>
      <c r="AK86" s="83">
        <v>25.8</v>
      </c>
      <c r="AL86" s="83">
        <v>24.98</v>
      </c>
      <c r="AM86" s="83">
        <v>25.12</v>
      </c>
      <c r="AN86" s="83">
        <v>24.76</v>
      </c>
      <c r="AO86" s="83">
        <v>23.57</v>
      </c>
      <c r="AP86" s="83">
        <v>21.89</v>
      </c>
      <c r="AQ86" s="83">
        <v>20.7</v>
      </c>
      <c r="AR86" s="83">
        <v>20.58</v>
      </c>
      <c r="AS86" s="83">
        <v>20.83</v>
      </c>
      <c r="AT86" s="83">
        <v>20.100000000000001</v>
      </c>
      <c r="AU86" s="53"/>
      <c r="AV86" s="53"/>
      <c r="AW86" s="53" t="s">
        <v>65</v>
      </c>
      <c r="AX86" s="53" t="s">
        <v>62</v>
      </c>
      <c r="AY86" s="53" t="s">
        <v>62</v>
      </c>
      <c r="AZ86" s="53" t="s">
        <v>520</v>
      </c>
      <c r="BA86" s="53"/>
      <c r="BB86" s="40"/>
      <c r="BC86" s="42">
        <f t="shared" si="1"/>
        <v>2</v>
      </c>
      <c r="BD86" s="84" t="s">
        <v>96</v>
      </c>
      <c r="BE86" s="84" t="s">
        <v>96</v>
      </c>
      <c r="BF86" s="84" t="s">
        <v>96</v>
      </c>
      <c r="BG86" s="84" t="s">
        <v>96</v>
      </c>
      <c r="BH86" s="84" t="s">
        <v>96</v>
      </c>
      <c r="BI86" s="26" t="s">
        <v>96</v>
      </c>
      <c r="BJ86" s="37" t="s">
        <v>65</v>
      </c>
      <c r="BK86" s="37" t="s">
        <v>65</v>
      </c>
      <c r="BL86" s="37" t="s">
        <v>65</v>
      </c>
      <c r="BM86" s="37" t="s">
        <v>65</v>
      </c>
      <c r="BN86" s="26" t="s">
        <v>86</v>
      </c>
      <c r="BO86" s="53" t="s">
        <v>65</v>
      </c>
      <c r="BP86" s="67"/>
      <c r="BQ86" s="26" t="s">
        <v>521</v>
      </c>
      <c r="BR86" s="26"/>
      <c r="BS86" s="26" t="s">
        <v>65</v>
      </c>
      <c r="BT86" s="26" t="s">
        <v>521</v>
      </c>
      <c r="BU86" s="26"/>
      <c r="BV86" s="26"/>
      <c r="BW86" s="26"/>
      <c r="BX86" s="26" t="s">
        <v>522</v>
      </c>
      <c r="BZ86" s="6" t="s">
        <v>1225</v>
      </c>
      <c r="CA86" s="268" t="s">
        <v>1228</v>
      </c>
      <c r="CB86" s="297" t="s">
        <v>1238</v>
      </c>
      <c r="CC86" s="297" t="s">
        <v>1293</v>
      </c>
      <c r="CD86" s="28" t="s">
        <v>1415</v>
      </c>
      <c r="CE86" s="268" t="s">
        <v>1220</v>
      </c>
      <c r="CF86" s="374" t="s">
        <v>1531</v>
      </c>
      <c r="CG86" s="43"/>
    </row>
    <row r="87" spans="1:85" ht="104" hidden="1" x14ac:dyDescent="0.2">
      <c r="A87" s="571"/>
      <c r="B87" s="84">
        <v>1</v>
      </c>
      <c r="C87" s="371">
        <v>5</v>
      </c>
      <c r="D87" s="371" t="s">
        <v>433</v>
      </c>
      <c r="E87" s="161" t="s">
        <v>513</v>
      </c>
      <c r="F87" s="37" t="s">
        <v>514</v>
      </c>
      <c r="G87" s="59" t="s">
        <v>149</v>
      </c>
      <c r="H87" s="68" t="s">
        <v>1508</v>
      </c>
      <c r="I87" s="31" t="s">
        <v>110</v>
      </c>
      <c r="J87" s="32" t="s">
        <v>55</v>
      </c>
      <c r="K87" s="37" t="s">
        <v>307</v>
      </c>
      <c r="L87" s="37">
        <v>1</v>
      </c>
      <c r="M87" s="37" t="s">
        <v>308</v>
      </c>
      <c r="N87" s="33" t="s">
        <v>58</v>
      </c>
      <c r="O87" s="37" t="s">
        <v>523</v>
      </c>
      <c r="P87" s="128">
        <v>0.28499999999999998</v>
      </c>
      <c r="Q87" s="129" t="s">
        <v>309</v>
      </c>
      <c r="R87" s="129">
        <v>0.48599999999999999</v>
      </c>
      <c r="S87" s="319"/>
      <c r="T87" s="95" t="s">
        <v>62</v>
      </c>
      <c r="U87" s="37" t="s">
        <v>95</v>
      </c>
      <c r="V87" s="53" t="s">
        <v>63</v>
      </c>
      <c r="W87" s="29" t="s">
        <v>90</v>
      </c>
      <c r="X87" s="29"/>
      <c r="Y87" s="54"/>
      <c r="Z87" s="54"/>
      <c r="AA87" s="54"/>
      <c r="AB87" s="53"/>
      <c r="AC87" s="53"/>
      <c r="AD87" s="53"/>
      <c r="AE87" s="290">
        <v>12.1</v>
      </c>
      <c r="AF87" s="290"/>
      <c r="AG87" s="290"/>
      <c r="AH87" s="290"/>
      <c r="AI87" s="290"/>
      <c r="AJ87" s="290">
        <v>16.600000000000001</v>
      </c>
      <c r="AK87" s="290"/>
      <c r="AL87" s="290"/>
      <c r="AM87" s="290"/>
      <c r="AN87" s="290"/>
      <c r="AO87" s="290">
        <v>24.3</v>
      </c>
      <c r="AP87" s="290"/>
      <c r="AQ87" s="290"/>
      <c r="AR87" s="290"/>
      <c r="AS87" s="290"/>
      <c r="AT87" s="290">
        <v>28.5</v>
      </c>
      <c r="AU87" s="53"/>
      <c r="AV87" s="53"/>
      <c r="AW87" s="53" t="s">
        <v>65</v>
      </c>
      <c r="AX87" s="53" t="s">
        <v>62</v>
      </c>
      <c r="AY87" s="53" t="s">
        <v>67</v>
      </c>
      <c r="AZ87" s="53" t="s">
        <v>310</v>
      </c>
      <c r="BA87" s="53"/>
      <c r="BB87" s="137"/>
      <c r="BC87" s="42">
        <f t="shared" si="1"/>
        <v>2</v>
      </c>
      <c r="BD87" s="84" t="s">
        <v>96</v>
      </c>
      <c r="BE87" s="84" t="s">
        <v>96</v>
      </c>
      <c r="BF87" s="84" t="s">
        <v>96</v>
      </c>
      <c r="BG87" s="84" t="s">
        <v>96</v>
      </c>
      <c r="BH87" s="84" t="s">
        <v>96</v>
      </c>
      <c r="BI87" s="26" t="s">
        <v>96</v>
      </c>
      <c r="BJ87" s="37" t="s">
        <v>65</v>
      </c>
      <c r="BK87" s="37" t="s">
        <v>65</v>
      </c>
      <c r="BL87" s="37" t="s">
        <v>65</v>
      </c>
      <c r="BM87" s="37" t="s">
        <v>65</v>
      </c>
      <c r="BN87" s="26" t="s">
        <v>86</v>
      </c>
      <c r="BO87" s="94" t="s">
        <v>62</v>
      </c>
      <c r="BP87" s="67"/>
      <c r="BQ87" s="26" t="s">
        <v>524</v>
      </c>
      <c r="BR87" s="26" t="s">
        <v>311</v>
      </c>
      <c r="BS87" s="26" t="s">
        <v>62</v>
      </c>
      <c r="BT87" s="26" t="e">
        <v>#N/A</v>
      </c>
      <c r="BU87" s="26"/>
      <c r="BV87" s="26" t="s">
        <v>525</v>
      </c>
      <c r="BW87" s="26">
        <v>1</v>
      </c>
      <c r="BX87" s="26" t="s">
        <v>1223</v>
      </c>
      <c r="BY87" s="37" t="s">
        <v>1220</v>
      </c>
      <c r="BZ87" s="6" t="s">
        <v>1230</v>
      </c>
      <c r="CA87" s="268" t="s">
        <v>1228</v>
      </c>
      <c r="CB87" s="297" t="s">
        <v>1238</v>
      </c>
      <c r="CC87" s="297" t="s">
        <v>1293</v>
      </c>
      <c r="CD87" s="37" t="s">
        <v>1411</v>
      </c>
      <c r="CE87" s="268" t="s">
        <v>1220</v>
      </c>
      <c r="CF87" s="374" t="s">
        <v>1531</v>
      </c>
      <c r="CG87" s="43"/>
    </row>
    <row r="88" spans="1:85" ht="104" hidden="1" x14ac:dyDescent="0.2">
      <c r="A88" s="571"/>
      <c r="B88" s="84">
        <v>1</v>
      </c>
      <c r="C88" s="371">
        <v>5</v>
      </c>
      <c r="D88" s="371" t="s">
        <v>433</v>
      </c>
      <c r="E88" s="161" t="s">
        <v>513</v>
      </c>
      <c r="F88" s="37" t="s">
        <v>514</v>
      </c>
      <c r="G88" s="59" t="s">
        <v>149</v>
      </c>
      <c r="H88" s="68" t="s">
        <v>1508</v>
      </c>
      <c r="I88" s="31" t="s">
        <v>110</v>
      </c>
      <c r="J88" s="32" t="s">
        <v>55</v>
      </c>
      <c r="K88" s="37" t="s">
        <v>313</v>
      </c>
      <c r="L88" s="37">
        <v>1</v>
      </c>
      <c r="M88" s="37" t="s">
        <v>314</v>
      </c>
      <c r="N88" s="37" t="s">
        <v>58</v>
      </c>
      <c r="O88" s="37" t="s">
        <v>300</v>
      </c>
      <c r="P88" s="39">
        <v>0.61399999999999999</v>
      </c>
      <c r="Q88" s="39" t="s">
        <v>315</v>
      </c>
      <c r="R88" s="39">
        <v>0.81399999999999995</v>
      </c>
      <c r="S88" s="39"/>
      <c r="T88" s="52" t="s">
        <v>62</v>
      </c>
      <c r="U88" s="37" t="s">
        <v>95</v>
      </c>
      <c r="V88" s="53" t="s">
        <v>63</v>
      </c>
      <c r="W88" s="29" t="s">
        <v>90</v>
      </c>
      <c r="X88" s="29"/>
      <c r="Y88" s="54"/>
      <c r="Z88" s="54"/>
      <c r="AA88" s="54"/>
      <c r="AB88" s="53" t="s">
        <v>62</v>
      </c>
      <c r="AC88" s="53" t="s">
        <v>62</v>
      </c>
      <c r="AD88" s="53"/>
      <c r="AE88" s="83">
        <v>43.8</v>
      </c>
      <c r="AF88" s="83"/>
      <c r="AG88" s="83"/>
      <c r="AH88" s="83"/>
      <c r="AI88" s="83"/>
      <c r="AJ88" s="83">
        <v>49.4</v>
      </c>
      <c r="AK88" s="83"/>
      <c r="AL88" s="83"/>
      <c r="AM88" s="83"/>
      <c r="AN88" s="83"/>
      <c r="AO88" s="83">
        <v>56.9</v>
      </c>
      <c r="AP88" s="83"/>
      <c r="AQ88" s="83"/>
      <c r="AR88" s="83"/>
      <c r="AS88" s="83"/>
      <c r="AT88" s="83">
        <v>61.4</v>
      </c>
      <c r="AU88" s="53"/>
      <c r="AV88" s="53"/>
      <c r="AW88" s="53" t="s">
        <v>65</v>
      </c>
      <c r="AX88" s="53" t="s">
        <v>62</v>
      </c>
      <c r="AY88" s="53" t="s">
        <v>67</v>
      </c>
      <c r="AZ88" s="53" t="s">
        <v>316</v>
      </c>
      <c r="BA88" s="53"/>
      <c r="BB88" s="53"/>
      <c r="BC88" s="42">
        <f t="shared" si="1"/>
        <v>2</v>
      </c>
      <c r="BD88" s="84" t="s">
        <v>96</v>
      </c>
      <c r="BE88" s="84" t="s">
        <v>96</v>
      </c>
      <c r="BF88" s="84" t="s">
        <v>96</v>
      </c>
      <c r="BG88" s="84" t="s">
        <v>96</v>
      </c>
      <c r="BH88" s="84" t="s">
        <v>96</v>
      </c>
      <c r="BI88" s="26" t="s">
        <v>96</v>
      </c>
      <c r="BJ88" s="37" t="s">
        <v>65</v>
      </c>
      <c r="BK88" s="37" t="s">
        <v>65</v>
      </c>
      <c r="BL88" s="37" t="s">
        <v>65</v>
      </c>
      <c r="BM88" s="37" t="s">
        <v>65</v>
      </c>
      <c r="BN88" s="26" t="s">
        <v>86</v>
      </c>
      <c r="BO88" s="53" t="s">
        <v>65</v>
      </c>
      <c r="BP88" s="67"/>
      <c r="BQ88" s="26" t="s">
        <v>526</v>
      </c>
      <c r="BR88" s="26" t="s">
        <v>317</v>
      </c>
      <c r="BS88" s="26" t="s">
        <v>62</v>
      </c>
      <c r="BT88" s="26" t="e">
        <v>#N/A</v>
      </c>
      <c r="BU88" s="26"/>
      <c r="BV88" s="37" t="s">
        <v>527</v>
      </c>
      <c r="BW88" s="26">
        <v>1</v>
      </c>
      <c r="BX88" s="26"/>
      <c r="BY88" s="37" t="s">
        <v>1220</v>
      </c>
      <c r="BZ88" s="6" t="s">
        <v>1230</v>
      </c>
      <c r="CA88" s="268" t="s">
        <v>1228</v>
      </c>
      <c r="CB88" s="297" t="s">
        <v>1238</v>
      </c>
      <c r="CC88" s="297" t="s">
        <v>1256</v>
      </c>
      <c r="CD88" s="119" t="s">
        <v>1256</v>
      </c>
      <c r="CF88" s="374" t="s">
        <v>1531</v>
      </c>
      <c r="CG88" s="43"/>
    </row>
    <row r="89" spans="1:85" ht="84" hidden="1" x14ac:dyDescent="0.2">
      <c r="A89" s="571"/>
      <c r="B89" s="84"/>
      <c r="C89" s="371">
        <v>5</v>
      </c>
      <c r="D89" s="371" t="s">
        <v>433</v>
      </c>
      <c r="E89" s="139" t="s">
        <v>434</v>
      </c>
      <c r="F89" s="37" t="s">
        <v>435</v>
      </c>
      <c r="G89" s="59" t="s">
        <v>436</v>
      </c>
      <c r="H89" s="68" t="s">
        <v>437</v>
      </c>
      <c r="I89" s="85" t="s">
        <v>129</v>
      </c>
      <c r="J89" s="55" t="s">
        <v>438</v>
      </c>
      <c r="K89" s="37" t="s">
        <v>439</v>
      </c>
      <c r="L89" s="37"/>
      <c r="M89" s="26" t="s">
        <v>440</v>
      </c>
      <c r="N89" s="26" t="s">
        <v>58</v>
      </c>
      <c r="O89" s="26" t="s">
        <v>59</v>
      </c>
      <c r="P89" s="56">
        <v>0.20399999999999999</v>
      </c>
      <c r="Q89" s="56">
        <v>0.193</v>
      </c>
      <c r="R89" s="56">
        <v>0.15</v>
      </c>
      <c r="S89" s="56"/>
      <c r="T89" s="29" t="s">
        <v>62</v>
      </c>
      <c r="U89" s="58" t="s">
        <v>54</v>
      </c>
      <c r="V89" s="60" t="s">
        <v>63</v>
      </c>
      <c r="W89" s="59" t="s">
        <v>102</v>
      </c>
      <c r="X89" s="59"/>
      <c r="Y89" s="59"/>
      <c r="Z89" s="59"/>
      <c r="AA89" s="59"/>
      <c r="AB89" s="58" t="s">
        <v>65</v>
      </c>
      <c r="AC89" s="58" t="s">
        <v>65</v>
      </c>
      <c r="AD89" s="60" t="s">
        <v>54</v>
      </c>
      <c r="AE89" s="58"/>
      <c r="AF89" s="58"/>
      <c r="AG89" s="57">
        <v>0.17610276955374901</v>
      </c>
      <c r="AH89" s="57">
        <v>0.207489095835863</v>
      </c>
      <c r="AI89" s="57">
        <v>0.20193407798434801</v>
      </c>
      <c r="AJ89" s="57">
        <v>0.181367984252434</v>
      </c>
      <c r="AK89" s="39" t="s">
        <v>66</v>
      </c>
      <c r="AL89" s="39" t="s">
        <v>66</v>
      </c>
      <c r="AM89" s="57">
        <v>0.18901059338794901</v>
      </c>
      <c r="AN89" s="57">
        <v>0.18797809755366501</v>
      </c>
      <c r="AO89" s="57">
        <v>0.21233163082378501</v>
      </c>
      <c r="AP89" s="57">
        <v>0.20273170813556901</v>
      </c>
      <c r="AQ89" s="57">
        <v>0.23281501266054999</v>
      </c>
      <c r="AR89" s="57">
        <v>0.21413431357231899</v>
      </c>
      <c r="AS89" s="57">
        <v>0.20771899566993299</v>
      </c>
      <c r="AT89" s="57">
        <v>0.20356028161067999</v>
      </c>
      <c r="AU89" s="59">
        <v>0.187</v>
      </c>
      <c r="AV89" s="59"/>
      <c r="AW89" s="41" t="s">
        <v>65</v>
      </c>
      <c r="AX89" s="61" t="s">
        <v>65</v>
      </c>
      <c r="AY89" s="61" t="s">
        <v>62</v>
      </c>
      <c r="AZ89" s="61"/>
      <c r="BA89" s="324" t="s">
        <v>1441</v>
      </c>
      <c r="BB89" s="40">
        <v>1</v>
      </c>
      <c r="BC89" s="42">
        <f>IF(BJ89="Sí",2,IF(BJ89="Parcialmente",1,IF(BJ89="No",0,-1)))</f>
        <v>2</v>
      </c>
      <c r="BD89" s="26"/>
      <c r="BE89" s="26"/>
      <c r="BF89" s="26"/>
      <c r="BG89" s="26"/>
      <c r="BH89" s="26"/>
      <c r="BI89" s="26"/>
      <c r="BJ89" s="41" t="s">
        <v>65</v>
      </c>
      <c r="BK89" s="37" t="s">
        <v>65</v>
      </c>
      <c r="BL89" s="37" t="s">
        <v>65</v>
      </c>
      <c r="BM89" s="37" t="s">
        <v>65</v>
      </c>
      <c r="BN89" s="61" t="s">
        <v>65</v>
      </c>
      <c r="BO89" s="61" t="s">
        <v>65</v>
      </c>
      <c r="BP89" s="38" t="s">
        <v>65</v>
      </c>
      <c r="BQ89" s="26" t="s">
        <v>1135</v>
      </c>
      <c r="BR89" s="26"/>
      <c r="BS89" s="26" t="s">
        <v>65</v>
      </c>
      <c r="BT89" s="26" t="s">
        <v>1135</v>
      </c>
      <c r="BU89" s="26"/>
      <c r="BV89" s="26"/>
      <c r="BW89" s="26"/>
      <c r="BX89" s="26"/>
      <c r="BZ89" s="6" t="s">
        <v>1225</v>
      </c>
      <c r="CA89" s="268" t="s">
        <v>1228</v>
      </c>
      <c r="CB89" s="294" t="s">
        <v>1237</v>
      </c>
      <c r="CC89" s="295" t="s">
        <v>1256</v>
      </c>
      <c r="CD89" s="28" t="s">
        <v>1341</v>
      </c>
      <c r="CF89" s="374" t="s">
        <v>1531</v>
      </c>
      <c r="CG89" s="43"/>
    </row>
    <row r="90" spans="1:85" ht="39" hidden="1" x14ac:dyDescent="0.2">
      <c r="A90" s="571"/>
      <c r="B90" s="26">
        <v>1</v>
      </c>
      <c r="C90" s="371">
        <v>5</v>
      </c>
      <c r="D90" s="371" t="s">
        <v>433</v>
      </c>
      <c r="E90" s="139" t="s">
        <v>528</v>
      </c>
      <c r="F90" s="37" t="s">
        <v>529</v>
      </c>
      <c r="G90" s="59" t="s">
        <v>432</v>
      </c>
      <c r="H90" s="68" t="s">
        <v>530</v>
      </c>
      <c r="I90" s="158" t="s">
        <v>463</v>
      </c>
      <c r="J90" s="55" t="s">
        <v>55</v>
      </c>
      <c r="K90" s="37" t="s">
        <v>531</v>
      </c>
      <c r="L90" s="37"/>
      <c r="M90" s="34" t="s">
        <v>532</v>
      </c>
      <c r="N90" s="34" t="s">
        <v>58</v>
      </c>
      <c r="O90" s="35" t="s">
        <v>83</v>
      </c>
      <c r="P90" s="149">
        <v>0.86699999999999999</v>
      </c>
      <c r="Q90" s="149">
        <v>0.9</v>
      </c>
      <c r="R90" s="149">
        <v>0.93</v>
      </c>
      <c r="S90" s="149"/>
      <c r="T90" s="156" t="s">
        <v>62</v>
      </c>
      <c r="U90" s="61" t="s">
        <v>54</v>
      </c>
      <c r="V90" s="61" t="s">
        <v>533</v>
      </c>
      <c r="W90" s="157" t="s">
        <v>432</v>
      </c>
      <c r="X90" s="157"/>
      <c r="Y90" s="157"/>
      <c r="Z90" s="157"/>
      <c r="AA90" s="157"/>
      <c r="AB90" s="61" t="s">
        <v>65</v>
      </c>
      <c r="AC90" s="61" t="s">
        <v>65</v>
      </c>
      <c r="AD90" s="61" t="s">
        <v>54</v>
      </c>
      <c r="AE90" s="61" t="s">
        <v>66</v>
      </c>
      <c r="AF90" s="61" t="s">
        <v>66</v>
      </c>
      <c r="AG90" s="61" t="s">
        <v>66</v>
      </c>
      <c r="AH90" s="61" t="s">
        <v>66</v>
      </c>
      <c r="AI90" s="61" t="s">
        <v>66</v>
      </c>
      <c r="AJ90" s="61" t="s">
        <v>66</v>
      </c>
      <c r="AK90" s="61" t="s">
        <v>66</v>
      </c>
      <c r="AL90" s="61" t="s">
        <v>66</v>
      </c>
      <c r="AM90" s="61" t="s">
        <v>66</v>
      </c>
      <c r="AN90" s="61" t="s">
        <v>66</v>
      </c>
      <c r="AO90" s="61" t="s">
        <v>66</v>
      </c>
      <c r="AP90" s="61" t="s">
        <v>66</v>
      </c>
      <c r="AQ90" s="61" t="s">
        <v>66</v>
      </c>
      <c r="AR90" s="156">
        <v>0.871577358461327</v>
      </c>
      <c r="AS90" s="156">
        <v>0.84326127065786305</v>
      </c>
      <c r="AT90" s="156">
        <v>0.86662911432136902</v>
      </c>
      <c r="AU90" s="61" t="s">
        <v>1416</v>
      </c>
      <c r="AV90" s="61" t="s">
        <v>66</v>
      </c>
      <c r="AW90" s="41" t="s">
        <v>65</v>
      </c>
      <c r="AX90" s="60" t="s">
        <v>65</v>
      </c>
      <c r="AY90" s="60" t="s">
        <v>67</v>
      </c>
      <c r="AZ90" s="60"/>
      <c r="BA90" s="60"/>
      <c r="BB90" s="40">
        <v>1</v>
      </c>
      <c r="BC90" s="42">
        <f t="shared" si="1"/>
        <v>2</v>
      </c>
      <c r="BD90" s="26"/>
      <c r="BE90" s="26"/>
      <c r="BF90" s="26"/>
      <c r="BG90" s="26"/>
      <c r="BH90" s="26"/>
      <c r="BI90" s="26"/>
      <c r="BJ90" s="41" t="s">
        <v>65</v>
      </c>
      <c r="BK90" s="37" t="s">
        <v>65</v>
      </c>
      <c r="BL90" s="37" t="s">
        <v>65</v>
      </c>
      <c r="BM90" s="37" t="s">
        <v>65</v>
      </c>
      <c r="BN90" s="61" t="s">
        <v>65</v>
      </c>
      <c r="BO90" s="61" t="s">
        <v>65</v>
      </c>
      <c r="BP90" s="38" t="s">
        <v>65</v>
      </c>
      <c r="BQ90" s="26" t="s">
        <v>1149</v>
      </c>
      <c r="BR90" s="26"/>
      <c r="BS90" s="26" t="s">
        <v>65</v>
      </c>
      <c r="BT90" s="26" t="s">
        <v>1149</v>
      </c>
      <c r="BU90" s="26"/>
      <c r="BV90" s="26"/>
      <c r="BW90" s="26"/>
      <c r="BX90" s="26"/>
      <c r="BZ90" s="6" t="s">
        <v>1230</v>
      </c>
      <c r="CA90" s="268" t="s">
        <v>1228</v>
      </c>
      <c r="CB90" s="297"/>
      <c r="CC90" s="297" t="s">
        <v>1256</v>
      </c>
      <c r="CD90" s="28" t="s">
        <v>1373</v>
      </c>
      <c r="CE90" s="268" t="s">
        <v>1417</v>
      </c>
      <c r="CF90" s="374" t="s">
        <v>1531</v>
      </c>
      <c r="CG90" s="43"/>
    </row>
    <row r="91" spans="1:85" ht="70" hidden="1" x14ac:dyDescent="0.2">
      <c r="A91" s="571"/>
      <c r="B91" s="26">
        <v>1</v>
      </c>
      <c r="C91" s="371">
        <v>5</v>
      </c>
      <c r="D91" s="371" t="s">
        <v>433</v>
      </c>
      <c r="E91" s="139" t="s">
        <v>528</v>
      </c>
      <c r="F91" s="37" t="s">
        <v>529</v>
      </c>
      <c r="G91" s="59" t="s">
        <v>432</v>
      </c>
      <c r="H91" s="68" t="s">
        <v>534</v>
      </c>
      <c r="I91" s="158" t="s">
        <v>463</v>
      </c>
      <c r="J91" s="55" t="s">
        <v>55</v>
      </c>
      <c r="K91" s="37" t="s">
        <v>535</v>
      </c>
      <c r="L91" s="37"/>
      <c r="M91" s="34" t="s">
        <v>536</v>
      </c>
      <c r="N91" s="34" t="s">
        <v>58</v>
      </c>
      <c r="O91" s="35" t="s">
        <v>83</v>
      </c>
      <c r="P91" s="149">
        <v>0.51600000000000001</v>
      </c>
      <c r="Q91" s="149">
        <v>0.51600000000000001</v>
      </c>
      <c r="R91" s="149">
        <v>0.99</v>
      </c>
      <c r="S91" s="149"/>
      <c r="T91" s="156" t="s">
        <v>62</v>
      </c>
      <c r="U91" s="61" t="s">
        <v>54</v>
      </c>
      <c r="V91" s="61" t="s">
        <v>533</v>
      </c>
      <c r="W91" s="157" t="s">
        <v>432</v>
      </c>
      <c r="X91" s="157"/>
      <c r="Y91" s="157"/>
      <c r="Z91" s="157"/>
      <c r="AA91" s="157"/>
      <c r="AB91" s="61" t="s">
        <v>65</v>
      </c>
      <c r="AC91" s="61" t="s">
        <v>65</v>
      </c>
      <c r="AD91" s="61" t="s">
        <v>54</v>
      </c>
      <c r="AE91" s="61" t="s">
        <v>66</v>
      </c>
      <c r="AF91" s="61" t="s">
        <v>66</v>
      </c>
      <c r="AG91" s="61" t="s">
        <v>66</v>
      </c>
      <c r="AH91" s="61" t="s">
        <v>66</v>
      </c>
      <c r="AI91" s="61" t="s">
        <v>66</v>
      </c>
      <c r="AJ91" s="61" t="s">
        <v>66</v>
      </c>
      <c r="AK91" s="61" t="s">
        <v>66</v>
      </c>
      <c r="AL91" s="61" t="s">
        <v>66</v>
      </c>
      <c r="AM91" s="61" t="s">
        <v>66</v>
      </c>
      <c r="AN91" s="61" t="s">
        <v>66</v>
      </c>
      <c r="AO91" s="61" t="s">
        <v>66</v>
      </c>
      <c r="AP91" s="61" t="s">
        <v>66</v>
      </c>
      <c r="AQ91" s="156">
        <v>0.51200000000000001</v>
      </c>
      <c r="AR91" s="156">
        <v>0.53694853601628401</v>
      </c>
      <c r="AS91" s="156">
        <v>0.52416310336930605</v>
      </c>
      <c r="AT91" s="156">
        <v>0.51617376228380396</v>
      </c>
      <c r="AU91" s="157">
        <v>0.48499999999999999</v>
      </c>
      <c r="AV91" s="61" t="s">
        <v>66</v>
      </c>
      <c r="AW91" s="41" t="s">
        <v>65</v>
      </c>
      <c r="AX91" s="60" t="s">
        <v>65</v>
      </c>
      <c r="AY91" s="60" t="s">
        <v>62</v>
      </c>
      <c r="AZ91" s="60"/>
      <c r="BA91" s="60"/>
      <c r="BB91" s="40">
        <v>1</v>
      </c>
      <c r="BC91" s="42">
        <f t="shared" si="1"/>
        <v>2</v>
      </c>
      <c r="BD91" s="26"/>
      <c r="BE91" s="26"/>
      <c r="BF91" s="26"/>
      <c r="BG91" s="26"/>
      <c r="BH91" s="26"/>
      <c r="BI91" s="26"/>
      <c r="BJ91" s="41" t="s">
        <v>65</v>
      </c>
      <c r="BK91" s="37" t="s">
        <v>65</v>
      </c>
      <c r="BL91" s="37" t="s">
        <v>65</v>
      </c>
      <c r="BM91" s="37" t="s">
        <v>65</v>
      </c>
      <c r="BN91" s="61" t="s">
        <v>65</v>
      </c>
      <c r="BO91" s="61" t="s">
        <v>65</v>
      </c>
      <c r="BP91" s="38" t="s">
        <v>65</v>
      </c>
      <c r="BQ91" s="26" t="s">
        <v>1150</v>
      </c>
      <c r="BR91" s="26"/>
      <c r="BS91" s="26" t="s">
        <v>65</v>
      </c>
      <c r="BT91" s="26" t="s">
        <v>1150</v>
      </c>
      <c r="BU91" s="26"/>
      <c r="BV91" s="26"/>
      <c r="BW91" s="26"/>
      <c r="BX91" s="26"/>
      <c r="BZ91" s="6" t="s">
        <v>1230</v>
      </c>
      <c r="CA91" s="268" t="s">
        <v>1228</v>
      </c>
      <c r="CB91" s="297" t="s">
        <v>1239</v>
      </c>
      <c r="CC91" s="297" t="s">
        <v>1294</v>
      </c>
      <c r="CD91" s="28" t="s">
        <v>1294</v>
      </c>
      <c r="CE91" s="268" t="s">
        <v>1417</v>
      </c>
      <c r="CF91" s="374" t="s">
        <v>1531</v>
      </c>
      <c r="CG91" s="43"/>
    </row>
    <row r="92" spans="1:85" ht="70" hidden="1" x14ac:dyDescent="0.2">
      <c r="A92" s="574"/>
      <c r="B92" s="26">
        <v>1</v>
      </c>
      <c r="C92" s="371">
        <v>5</v>
      </c>
      <c r="D92" s="371" t="s">
        <v>433</v>
      </c>
      <c r="E92" s="139" t="s">
        <v>528</v>
      </c>
      <c r="F92" s="37" t="s">
        <v>529</v>
      </c>
      <c r="G92" s="59" t="s">
        <v>432</v>
      </c>
      <c r="H92" s="68" t="s">
        <v>534</v>
      </c>
      <c r="I92" s="158" t="s">
        <v>463</v>
      </c>
      <c r="J92" s="55" t="s">
        <v>55</v>
      </c>
      <c r="K92" s="37" t="s">
        <v>537</v>
      </c>
      <c r="L92" s="37"/>
      <c r="M92" s="34" t="s">
        <v>538</v>
      </c>
      <c r="N92" s="34" t="s">
        <v>58</v>
      </c>
      <c r="O92" s="35" t="s">
        <v>83</v>
      </c>
      <c r="P92" s="149">
        <v>0.55200000000000005</v>
      </c>
      <c r="Q92" s="149">
        <v>0.60599999999999998</v>
      </c>
      <c r="R92" s="149">
        <v>0.94</v>
      </c>
      <c r="S92" s="149"/>
      <c r="T92" s="156" t="s">
        <v>62</v>
      </c>
      <c r="U92" s="61" t="s">
        <v>54</v>
      </c>
      <c r="V92" s="61" t="s">
        <v>533</v>
      </c>
      <c r="W92" s="157" t="s">
        <v>432</v>
      </c>
      <c r="X92" s="157"/>
      <c r="Y92" s="157"/>
      <c r="Z92" s="157"/>
      <c r="AA92" s="157"/>
      <c r="AB92" s="61" t="s">
        <v>65</v>
      </c>
      <c r="AC92" s="61" t="s">
        <v>65</v>
      </c>
      <c r="AD92" s="61" t="s">
        <v>54</v>
      </c>
      <c r="AE92" s="61" t="s">
        <v>66</v>
      </c>
      <c r="AF92" s="61" t="s">
        <v>66</v>
      </c>
      <c r="AG92" s="61" t="s">
        <v>66</v>
      </c>
      <c r="AH92" s="61" t="s">
        <v>66</v>
      </c>
      <c r="AI92" s="61" t="s">
        <v>66</v>
      </c>
      <c r="AJ92" s="61" t="s">
        <v>66</v>
      </c>
      <c r="AK92" s="61" t="s">
        <v>66</v>
      </c>
      <c r="AL92" s="61" t="s">
        <v>66</v>
      </c>
      <c r="AM92" s="61" t="s">
        <v>66</v>
      </c>
      <c r="AN92" s="61" t="s">
        <v>66</v>
      </c>
      <c r="AO92" s="61" t="s">
        <v>66</v>
      </c>
      <c r="AP92" s="61" t="s">
        <v>66</v>
      </c>
      <c r="AQ92" s="156">
        <v>0.48299999999999998</v>
      </c>
      <c r="AR92" s="156">
        <v>0.511494540999887</v>
      </c>
      <c r="AS92" s="156">
        <v>0.52344356300842698</v>
      </c>
      <c r="AT92" s="156">
        <v>0.55159745975398999</v>
      </c>
      <c r="AU92" s="157">
        <v>0.58199999999999996</v>
      </c>
      <c r="AV92" s="61" t="s">
        <v>66</v>
      </c>
      <c r="AW92" s="41" t="s">
        <v>65</v>
      </c>
      <c r="AX92" s="60" t="s">
        <v>65</v>
      </c>
      <c r="AY92" s="60" t="s">
        <v>62</v>
      </c>
      <c r="AZ92" s="60"/>
      <c r="BA92" s="60"/>
      <c r="BB92" s="40">
        <v>1</v>
      </c>
      <c r="BC92" s="42">
        <f t="shared" si="1"/>
        <v>2</v>
      </c>
      <c r="BD92" s="26"/>
      <c r="BE92" s="26"/>
      <c r="BF92" s="26"/>
      <c r="BG92" s="26"/>
      <c r="BH92" s="26"/>
      <c r="BI92" s="26"/>
      <c r="BJ92" s="41" t="s">
        <v>65</v>
      </c>
      <c r="BK92" s="37" t="s">
        <v>65</v>
      </c>
      <c r="BL92" s="37" t="s">
        <v>65</v>
      </c>
      <c r="BM92" s="37" t="s">
        <v>65</v>
      </c>
      <c r="BN92" s="61" t="s">
        <v>65</v>
      </c>
      <c r="BO92" s="61" t="s">
        <v>65</v>
      </c>
      <c r="BP92" s="38" t="s">
        <v>65</v>
      </c>
      <c r="BQ92" s="26" t="s">
        <v>1151</v>
      </c>
      <c r="BR92" s="26"/>
      <c r="BS92" s="26" t="s">
        <v>65</v>
      </c>
      <c r="BT92" s="26" t="s">
        <v>1151</v>
      </c>
      <c r="BU92" s="26"/>
      <c r="BV92" s="26"/>
      <c r="BW92" s="26"/>
      <c r="BX92" s="26"/>
      <c r="BZ92" s="6" t="s">
        <v>1230</v>
      </c>
      <c r="CA92" s="268" t="s">
        <v>1228</v>
      </c>
      <c r="CB92" s="297" t="s">
        <v>1240</v>
      </c>
      <c r="CC92" s="297" t="s">
        <v>1295</v>
      </c>
      <c r="CD92" s="28" t="s">
        <v>1295</v>
      </c>
      <c r="CE92" s="268" t="s">
        <v>1417</v>
      </c>
      <c r="CF92" s="374" t="s">
        <v>1531</v>
      </c>
      <c r="CG92" s="43"/>
    </row>
    <row r="93" spans="1:85" ht="91" hidden="1" x14ac:dyDescent="0.2">
      <c r="A93" s="570">
        <v>6</v>
      </c>
      <c r="B93" s="26">
        <v>1</v>
      </c>
      <c r="C93" s="371">
        <v>6</v>
      </c>
      <c r="D93" s="371" t="s">
        <v>539</v>
      </c>
      <c r="E93" s="139" t="s">
        <v>540</v>
      </c>
      <c r="F93" s="58" t="s">
        <v>541</v>
      </c>
      <c r="G93" s="29" t="s">
        <v>1500</v>
      </c>
      <c r="H93" s="30" t="s">
        <v>1514</v>
      </c>
      <c r="I93" s="31" t="s">
        <v>129</v>
      </c>
      <c r="J93" s="32" t="s">
        <v>544</v>
      </c>
      <c r="K93" s="37" t="s">
        <v>1472</v>
      </c>
      <c r="L93" s="37"/>
      <c r="M93" s="37" t="s">
        <v>546</v>
      </c>
      <c r="N93" s="35" t="s">
        <v>58</v>
      </c>
      <c r="O93" s="35" t="s">
        <v>59</v>
      </c>
      <c r="P93" s="135">
        <v>0.91769999999999996</v>
      </c>
      <c r="Q93" s="39">
        <v>0.92900000000000005</v>
      </c>
      <c r="R93" s="163">
        <v>1</v>
      </c>
      <c r="S93" s="163" t="s">
        <v>1434</v>
      </c>
      <c r="T93" s="29" t="s">
        <v>65</v>
      </c>
      <c r="U93" s="37" t="s">
        <v>54</v>
      </c>
      <c r="V93" s="26" t="s">
        <v>343</v>
      </c>
      <c r="W93" s="29" t="s">
        <v>547</v>
      </c>
      <c r="X93" s="29"/>
      <c r="Y93" s="29"/>
      <c r="Z93" s="29"/>
      <c r="AA93" s="29"/>
      <c r="AB93" s="37" t="s">
        <v>65</v>
      </c>
      <c r="AC93" s="37" t="s">
        <v>65</v>
      </c>
      <c r="AD93" s="26" t="s">
        <v>54</v>
      </c>
      <c r="AE93" s="26" t="s">
        <v>66</v>
      </c>
      <c r="AF93" s="26" t="s">
        <v>66</v>
      </c>
      <c r="AG93" s="333">
        <v>90.27</v>
      </c>
      <c r="AH93" s="26">
        <v>90.67</v>
      </c>
      <c r="AI93" s="26">
        <v>90.78</v>
      </c>
      <c r="AJ93" s="26">
        <v>91.28</v>
      </c>
      <c r="AK93" s="26" t="s">
        <v>66</v>
      </c>
      <c r="AL93" s="96">
        <v>0.90980000000000005</v>
      </c>
      <c r="AM93" s="96">
        <v>0.90869999999999995</v>
      </c>
      <c r="AN93" s="45">
        <v>0.90249999999999997</v>
      </c>
      <c r="AO93" s="96">
        <v>0.90759999999999996</v>
      </c>
      <c r="AP93" s="45">
        <v>0.90880000000000005</v>
      </c>
      <c r="AQ93" s="96">
        <v>0.91420000000000001</v>
      </c>
      <c r="AR93" s="96">
        <v>0.91490000000000005</v>
      </c>
      <c r="AS93" s="96">
        <v>0.91810000000000003</v>
      </c>
      <c r="AT93" s="96">
        <v>0.91769999999999996</v>
      </c>
      <c r="AU93" s="96">
        <v>0.92290000000000005</v>
      </c>
      <c r="AV93" s="38"/>
      <c r="AW93" s="41" t="s">
        <v>68</v>
      </c>
      <c r="AX93" s="26" t="s">
        <v>65</v>
      </c>
      <c r="AY93" s="26" t="s">
        <v>67</v>
      </c>
      <c r="AZ93" s="26" t="s">
        <v>548</v>
      </c>
      <c r="BA93" s="324" t="s">
        <v>1447</v>
      </c>
      <c r="BB93" s="40">
        <v>1</v>
      </c>
      <c r="BC93" s="42">
        <f t="shared" si="1"/>
        <v>2</v>
      </c>
      <c r="BD93" s="137"/>
      <c r="BE93" s="137"/>
      <c r="BF93" s="137"/>
      <c r="BG93" s="137"/>
      <c r="BH93" s="137"/>
      <c r="BI93" s="26"/>
      <c r="BJ93" s="26" t="s">
        <v>65</v>
      </c>
      <c r="BK93" s="37" t="s">
        <v>65</v>
      </c>
      <c r="BL93" s="37" t="s">
        <v>65</v>
      </c>
      <c r="BM93" s="37" t="s">
        <v>65</v>
      </c>
      <c r="BN93" s="38" t="s">
        <v>69</v>
      </c>
      <c r="BO93" s="38" t="s">
        <v>65</v>
      </c>
      <c r="BP93" s="67"/>
      <c r="BQ93" s="26" t="s">
        <v>1152</v>
      </c>
      <c r="BR93" s="26"/>
      <c r="BS93" s="26" t="s">
        <v>65</v>
      </c>
      <c r="BT93" s="26" t="s">
        <v>1152</v>
      </c>
      <c r="BU93" s="26"/>
      <c r="BV93" s="26"/>
      <c r="BW93" s="26"/>
      <c r="BX93" s="26"/>
      <c r="BZ93" s="6" t="s">
        <v>1230</v>
      </c>
      <c r="CA93" s="268" t="s">
        <v>1228</v>
      </c>
      <c r="CB93" s="291" t="s">
        <v>1259</v>
      </c>
      <c r="CC93" s="291" t="s">
        <v>1259</v>
      </c>
      <c r="CD93" s="28" t="s">
        <v>1396</v>
      </c>
      <c r="CF93" s="29" t="s">
        <v>1528</v>
      </c>
      <c r="CG93" s="43"/>
    </row>
    <row r="94" spans="1:85" ht="52" hidden="1" x14ac:dyDescent="0.2">
      <c r="A94" s="571"/>
      <c r="B94" s="26"/>
      <c r="C94" s="371">
        <v>6</v>
      </c>
      <c r="D94" s="371" t="s">
        <v>539</v>
      </c>
      <c r="E94" s="139" t="s">
        <v>540</v>
      </c>
      <c r="F94" s="58" t="s">
        <v>541</v>
      </c>
      <c r="G94" s="29" t="s">
        <v>1500</v>
      </c>
      <c r="H94" s="30" t="s">
        <v>1514</v>
      </c>
      <c r="I94" s="31" t="s">
        <v>129</v>
      </c>
      <c r="J94" s="32" t="s">
        <v>544</v>
      </c>
      <c r="K94" s="37" t="s">
        <v>1480</v>
      </c>
      <c r="L94" s="37"/>
      <c r="M94" s="26" t="s">
        <v>550</v>
      </c>
      <c r="N94" s="35" t="s">
        <v>58</v>
      </c>
      <c r="O94" s="35" t="s">
        <v>59</v>
      </c>
      <c r="P94" s="135">
        <v>0.97309999999999997</v>
      </c>
      <c r="Q94" s="39">
        <v>0.98040000000000005</v>
      </c>
      <c r="R94" s="163">
        <v>1</v>
      </c>
      <c r="S94" s="163"/>
      <c r="T94" s="29" t="s">
        <v>62</v>
      </c>
      <c r="U94" s="37" t="s">
        <v>54</v>
      </c>
      <c r="V94" s="26" t="s">
        <v>343</v>
      </c>
      <c r="W94" s="29" t="s">
        <v>547</v>
      </c>
      <c r="X94" s="29"/>
      <c r="Y94" s="29"/>
      <c r="Z94" s="29"/>
      <c r="AA94" s="29"/>
      <c r="AB94" s="37" t="s">
        <v>68</v>
      </c>
      <c r="AC94" s="37" t="s">
        <v>68</v>
      </c>
      <c r="AD94" s="26" t="s">
        <v>54</v>
      </c>
      <c r="AE94" s="26" t="s">
        <v>66</v>
      </c>
      <c r="AF94" s="26" t="s">
        <v>66</v>
      </c>
      <c r="AG94" s="26">
        <v>96.61</v>
      </c>
      <c r="AH94" s="26">
        <v>97.33</v>
      </c>
      <c r="AI94" s="26">
        <v>97.01</v>
      </c>
      <c r="AJ94" s="26">
        <v>97.58</v>
      </c>
      <c r="AK94" s="26" t="s">
        <v>66</v>
      </c>
      <c r="AL94" s="26">
        <v>97.06</v>
      </c>
      <c r="AM94" s="26">
        <v>97.18</v>
      </c>
      <c r="AN94" s="26">
        <v>96.22</v>
      </c>
      <c r="AO94" s="26">
        <v>96.74</v>
      </c>
      <c r="AP94" s="26">
        <v>96.73</v>
      </c>
      <c r="AQ94" s="26">
        <v>97.01</v>
      </c>
      <c r="AR94" s="26">
        <v>97.16</v>
      </c>
      <c r="AS94" s="26">
        <v>97.43</v>
      </c>
      <c r="AT94" s="26">
        <v>97.31</v>
      </c>
      <c r="AU94" s="26">
        <v>97.66</v>
      </c>
      <c r="AV94" s="26"/>
      <c r="AW94" s="41"/>
      <c r="AX94" s="26"/>
      <c r="AY94" s="26" t="s">
        <v>67</v>
      </c>
      <c r="AZ94" s="26" t="s">
        <v>551</v>
      </c>
      <c r="BA94" s="26" t="s">
        <v>1483</v>
      </c>
      <c r="BB94" s="40">
        <v>1</v>
      </c>
      <c r="BC94" s="42">
        <f t="shared" si="1"/>
        <v>2</v>
      </c>
      <c r="BD94" s="137"/>
      <c r="BE94" s="137"/>
      <c r="BF94" s="137"/>
      <c r="BG94" s="137"/>
      <c r="BH94" s="137"/>
      <c r="BI94" s="26"/>
      <c r="BJ94" s="26" t="s">
        <v>65</v>
      </c>
      <c r="BK94" s="37" t="s">
        <v>65</v>
      </c>
      <c r="BL94" s="37" t="s">
        <v>65</v>
      </c>
      <c r="BM94" s="37" t="s">
        <v>65</v>
      </c>
      <c r="BN94" s="26" t="s">
        <v>86</v>
      </c>
      <c r="BO94" s="38" t="s">
        <v>68</v>
      </c>
      <c r="BP94" s="67"/>
      <c r="BQ94" s="26" t="s">
        <v>1153</v>
      </c>
      <c r="BR94" s="26" t="s">
        <v>55</v>
      </c>
      <c r="BS94" s="26" t="s">
        <v>62</v>
      </c>
      <c r="BT94" s="26" t="e">
        <v>#N/A</v>
      </c>
      <c r="BU94" s="26"/>
      <c r="BV94" s="26"/>
      <c r="BW94" s="26">
        <v>1</v>
      </c>
      <c r="BX94" s="26"/>
      <c r="BY94" s="37" t="s">
        <v>1220</v>
      </c>
      <c r="BZ94" s="6" t="s">
        <v>1230</v>
      </c>
      <c r="CA94" s="268" t="s">
        <v>1228</v>
      </c>
      <c r="CB94" s="163" t="s">
        <v>1260</v>
      </c>
      <c r="CC94" s="276" t="s">
        <v>1256</v>
      </c>
      <c r="CD94" s="28" t="s">
        <v>1397</v>
      </c>
      <c r="CE94" s="268" t="s">
        <v>1256</v>
      </c>
      <c r="CF94" s="29" t="s">
        <v>1528</v>
      </c>
      <c r="CG94" s="43"/>
    </row>
    <row r="95" spans="1:85" ht="78" hidden="1" x14ac:dyDescent="0.2">
      <c r="A95" s="571"/>
      <c r="B95" s="26"/>
      <c r="C95" s="371">
        <v>6</v>
      </c>
      <c r="D95" s="371" t="s">
        <v>539</v>
      </c>
      <c r="E95" s="139" t="s">
        <v>540</v>
      </c>
      <c r="F95" s="58" t="s">
        <v>541</v>
      </c>
      <c r="G95" s="29" t="s">
        <v>1500</v>
      </c>
      <c r="H95" s="30" t="s">
        <v>1514</v>
      </c>
      <c r="I95" s="31" t="s">
        <v>129</v>
      </c>
      <c r="J95" s="32" t="s">
        <v>544</v>
      </c>
      <c r="K95" s="37" t="s">
        <v>1481</v>
      </c>
      <c r="L95" s="37"/>
      <c r="M95" s="26" t="s">
        <v>553</v>
      </c>
      <c r="N95" s="35" t="s">
        <v>58</v>
      </c>
      <c r="O95" s="35" t="s">
        <v>59</v>
      </c>
      <c r="P95" s="135">
        <v>0.7429</v>
      </c>
      <c r="Q95" s="39">
        <v>0.76639999999999997</v>
      </c>
      <c r="R95" s="163">
        <v>1</v>
      </c>
      <c r="S95" s="163"/>
      <c r="T95" s="29" t="s">
        <v>62</v>
      </c>
      <c r="U95" s="37" t="s">
        <v>54</v>
      </c>
      <c r="V95" s="26" t="s">
        <v>343</v>
      </c>
      <c r="W95" s="29" t="s">
        <v>547</v>
      </c>
      <c r="X95" s="29"/>
      <c r="Y95" s="29"/>
      <c r="Z95" s="29"/>
      <c r="AA95" s="29"/>
      <c r="AB95" s="37" t="s">
        <v>68</v>
      </c>
      <c r="AC95" s="37" t="s">
        <v>68</v>
      </c>
      <c r="AD95" s="26" t="s">
        <v>54</v>
      </c>
      <c r="AE95" s="26" t="s">
        <v>66</v>
      </c>
      <c r="AF95" s="26" t="s">
        <v>66</v>
      </c>
      <c r="AG95" s="56">
        <v>0.72419999999999995</v>
      </c>
      <c r="AH95" s="56">
        <v>0.72419999999999995</v>
      </c>
      <c r="AI95" s="56">
        <v>0.67010000000000003</v>
      </c>
      <c r="AJ95" s="56">
        <v>0.73199999999999998</v>
      </c>
      <c r="AK95" s="26" t="s">
        <v>66</v>
      </c>
      <c r="AL95" s="45">
        <v>0.69330000000000003</v>
      </c>
      <c r="AM95" s="45">
        <v>0.7258</v>
      </c>
      <c r="AN95" s="45">
        <v>0.71419999999999995</v>
      </c>
      <c r="AO95" s="45">
        <v>0.72529999999999994</v>
      </c>
      <c r="AP95" s="45">
        <v>0.72860000000000003</v>
      </c>
      <c r="AQ95" s="45">
        <v>0.73829999999999996</v>
      </c>
      <c r="AR95" s="45">
        <v>0.73340000000000005</v>
      </c>
      <c r="AS95" s="45">
        <v>0.73160000000000003</v>
      </c>
      <c r="AT95" s="45">
        <v>0.7429</v>
      </c>
      <c r="AU95" s="45">
        <v>0.74180000000000001</v>
      </c>
      <c r="AV95" s="29"/>
      <c r="AW95" s="41"/>
      <c r="AX95" s="26"/>
      <c r="AY95" s="26" t="s">
        <v>67</v>
      </c>
      <c r="AZ95" s="26" t="s">
        <v>551</v>
      </c>
      <c r="BA95" s="26" t="s">
        <v>1483</v>
      </c>
      <c r="BB95" s="40">
        <v>1</v>
      </c>
      <c r="BC95" s="42">
        <f t="shared" si="1"/>
        <v>2</v>
      </c>
      <c r="BD95" s="137"/>
      <c r="BE95" s="137"/>
      <c r="BF95" s="137"/>
      <c r="BG95" s="137"/>
      <c r="BH95" s="137"/>
      <c r="BI95" s="26"/>
      <c r="BJ95" s="26" t="s">
        <v>65</v>
      </c>
      <c r="BK95" s="37" t="s">
        <v>65</v>
      </c>
      <c r="BL95" s="37" t="s">
        <v>65</v>
      </c>
      <c r="BM95" s="37" t="s">
        <v>65</v>
      </c>
      <c r="BN95" s="26" t="s">
        <v>86</v>
      </c>
      <c r="BO95" s="38" t="s">
        <v>68</v>
      </c>
      <c r="BP95" s="67"/>
      <c r="BQ95" s="26" t="s">
        <v>1154</v>
      </c>
      <c r="BR95" s="26" t="s">
        <v>55</v>
      </c>
      <c r="BS95" s="26" t="s">
        <v>62</v>
      </c>
      <c r="BT95" s="26" t="e">
        <v>#N/A</v>
      </c>
      <c r="BU95" s="26"/>
      <c r="BV95" s="26"/>
      <c r="BW95" s="26">
        <v>1</v>
      </c>
      <c r="BX95" s="26"/>
      <c r="BY95" s="37" t="s">
        <v>1220</v>
      </c>
      <c r="BZ95" s="6" t="s">
        <v>1230</v>
      </c>
      <c r="CA95" s="268" t="s">
        <v>1228</v>
      </c>
      <c r="CB95" s="163" t="s">
        <v>1260</v>
      </c>
      <c r="CC95" s="276" t="s">
        <v>1256</v>
      </c>
      <c r="CD95" s="28" t="s">
        <v>1397</v>
      </c>
      <c r="CE95" s="268" t="s">
        <v>1256</v>
      </c>
      <c r="CF95" s="29" t="s">
        <v>1528</v>
      </c>
      <c r="CG95" s="43"/>
    </row>
    <row r="96" spans="1:85" ht="65" hidden="1" x14ac:dyDescent="0.2">
      <c r="A96" s="571"/>
      <c r="B96" s="26">
        <v>1</v>
      </c>
      <c r="C96" s="371">
        <v>6</v>
      </c>
      <c r="D96" s="371" t="s">
        <v>539</v>
      </c>
      <c r="E96" s="51" t="s">
        <v>554</v>
      </c>
      <c r="F96" s="58" t="s">
        <v>555</v>
      </c>
      <c r="G96" s="29" t="s">
        <v>1500</v>
      </c>
      <c r="H96" s="30" t="s">
        <v>1501</v>
      </c>
      <c r="I96" s="31" t="s">
        <v>129</v>
      </c>
      <c r="J96" s="32" t="s">
        <v>557</v>
      </c>
      <c r="K96" s="37" t="s">
        <v>558</v>
      </c>
      <c r="L96" s="37"/>
      <c r="M96" s="35" t="s">
        <v>559</v>
      </c>
      <c r="N96" s="35" t="s">
        <v>58</v>
      </c>
      <c r="O96" s="35" t="s">
        <v>59</v>
      </c>
      <c r="P96" s="138" t="s">
        <v>560</v>
      </c>
      <c r="Q96" s="39">
        <v>0.89</v>
      </c>
      <c r="R96" s="56">
        <v>0.92600000000000005</v>
      </c>
      <c r="S96" s="56"/>
      <c r="T96" s="39" t="s">
        <v>62</v>
      </c>
      <c r="U96" s="37" t="s">
        <v>54</v>
      </c>
      <c r="V96" s="26" t="s">
        <v>343</v>
      </c>
      <c r="W96" s="29" t="s">
        <v>547</v>
      </c>
      <c r="X96" s="29"/>
      <c r="Y96" s="29"/>
      <c r="Z96" s="29"/>
      <c r="AA96" s="29"/>
      <c r="AB96" s="37" t="s">
        <v>68</v>
      </c>
      <c r="AC96" s="37" t="s">
        <v>65</v>
      </c>
      <c r="AD96" s="26" t="s">
        <v>54</v>
      </c>
      <c r="AE96" s="26" t="s">
        <v>66</v>
      </c>
      <c r="AF96" s="26" t="s">
        <v>66</v>
      </c>
      <c r="AG96" s="138">
        <v>0.83330000000000004</v>
      </c>
      <c r="AH96" s="138">
        <v>0.83220000000000005</v>
      </c>
      <c r="AI96" s="138">
        <v>0.82489999999999997</v>
      </c>
      <c r="AJ96" s="138">
        <v>0.8458</v>
      </c>
      <c r="AK96" s="26" t="s">
        <v>66</v>
      </c>
      <c r="AL96" s="96">
        <v>0.85680000000000001</v>
      </c>
      <c r="AM96" s="96">
        <v>0.86199999999999999</v>
      </c>
      <c r="AN96" s="96">
        <v>0.83879999999999999</v>
      </c>
      <c r="AO96" s="96">
        <v>0.84299999999999997</v>
      </c>
      <c r="AP96" s="96">
        <v>0.84965731703102498</v>
      </c>
      <c r="AQ96" s="96">
        <v>0.85811606549713104</v>
      </c>
      <c r="AR96" s="96">
        <v>0.86224338811038004</v>
      </c>
      <c r="AS96" s="96">
        <v>0.86465443888507898</v>
      </c>
      <c r="AT96" s="96">
        <v>0.87430398256969599</v>
      </c>
      <c r="AU96" s="96">
        <v>0.88352893114705</v>
      </c>
      <c r="AV96" s="45"/>
      <c r="AW96" s="60" t="s">
        <v>68</v>
      </c>
      <c r="AX96" s="60" t="s">
        <v>68</v>
      </c>
      <c r="AY96" s="60" t="s">
        <v>62</v>
      </c>
      <c r="AZ96" s="26" t="s">
        <v>561</v>
      </c>
      <c r="BA96" s="26"/>
      <c r="BB96" s="40">
        <v>1</v>
      </c>
      <c r="BC96" s="42">
        <f t="shared" si="1"/>
        <v>2</v>
      </c>
      <c r="BD96" s="137"/>
      <c r="BE96" s="137"/>
      <c r="BF96" s="137"/>
      <c r="BG96" s="137"/>
      <c r="BH96" s="137"/>
      <c r="BI96" s="26"/>
      <c r="BJ96" s="26" t="s">
        <v>65</v>
      </c>
      <c r="BK96" s="37" t="s">
        <v>65</v>
      </c>
      <c r="BL96" s="37" t="s">
        <v>65</v>
      </c>
      <c r="BM96" s="37" t="s">
        <v>65</v>
      </c>
      <c r="BN96" s="26" t="s">
        <v>86</v>
      </c>
      <c r="BO96" s="38" t="s">
        <v>65</v>
      </c>
      <c r="BP96" s="67"/>
      <c r="BQ96" s="26" t="s">
        <v>1155</v>
      </c>
      <c r="BR96" s="26"/>
      <c r="BS96" s="26" t="s">
        <v>65</v>
      </c>
      <c r="BT96" s="26" t="s">
        <v>1155</v>
      </c>
      <c r="BU96" s="26"/>
      <c r="BV96" s="26"/>
      <c r="BW96" s="26"/>
      <c r="BX96" s="26"/>
      <c r="BZ96" s="268" t="s">
        <v>1230</v>
      </c>
      <c r="CA96" s="268" t="s">
        <v>1228</v>
      </c>
      <c r="CB96" s="163" t="s">
        <v>1260</v>
      </c>
      <c r="CC96" s="276" t="s">
        <v>1256</v>
      </c>
      <c r="CD96" s="28" t="s">
        <v>1397</v>
      </c>
      <c r="CE96" s="268" t="s">
        <v>1256</v>
      </c>
      <c r="CF96" s="29" t="s">
        <v>1528</v>
      </c>
      <c r="CG96" s="43"/>
    </row>
    <row r="97" spans="1:85" ht="78" hidden="1" x14ac:dyDescent="0.2">
      <c r="A97" s="571"/>
      <c r="B97" s="26">
        <v>1</v>
      </c>
      <c r="C97" s="371">
        <v>6</v>
      </c>
      <c r="D97" s="371" t="s">
        <v>539</v>
      </c>
      <c r="E97" s="27" t="s">
        <v>562</v>
      </c>
      <c r="F97" s="58" t="s">
        <v>563</v>
      </c>
      <c r="G97" s="29" t="s">
        <v>1502</v>
      </c>
      <c r="H97" s="30" t="s">
        <v>1515</v>
      </c>
      <c r="I97" s="31" t="s">
        <v>129</v>
      </c>
      <c r="J97" s="164" t="s">
        <v>55</v>
      </c>
      <c r="K97" s="33" t="s">
        <v>566</v>
      </c>
      <c r="L97" s="33"/>
      <c r="M97" s="33" t="s">
        <v>567</v>
      </c>
      <c r="N97" s="35" t="s">
        <v>58</v>
      </c>
      <c r="O97" s="35" t="s">
        <v>568</v>
      </c>
      <c r="P97" s="39">
        <v>0.373</v>
      </c>
      <c r="Q97" s="39">
        <v>0.41</v>
      </c>
      <c r="R97" s="39">
        <v>0.68600000000000005</v>
      </c>
      <c r="S97" s="39"/>
      <c r="T97" s="39" t="s">
        <v>62</v>
      </c>
      <c r="U97" s="37" t="s">
        <v>569</v>
      </c>
      <c r="V97" s="37" t="s">
        <v>343</v>
      </c>
      <c r="W97" s="29" t="s">
        <v>547</v>
      </c>
      <c r="X97" s="29"/>
      <c r="Y97" s="29"/>
      <c r="Z97" s="29"/>
      <c r="AA97" s="29"/>
      <c r="AB97" s="37" t="s">
        <v>65</v>
      </c>
      <c r="AC97" s="37" t="s">
        <v>65</v>
      </c>
      <c r="AD97" s="26" t="s">
        <v>54</v>
      </c>
      <c r="AE97" s="26"/>
      <c r="AF97" s="26"/>
      <c r="AG97" s="26"/>
      <c r="AH97" s="26"/>
      <c r="AI97" s="26"/>
      <c r="AJ97" s="26"/>
      <c r="AK97" s="26"/>
      <c r="AL97" s="26"/>
      <c r="AM97" s="26"/>
      <c r="AN97" s="26"/>
      <c r="AO97" s="39">
        <v>0.29799999999999999</v>
      </c>
      <c r="AP97" s="39">
        <v>0.30599999999999999</v>
      </c>
      <c r="AQ97" s="39">
        <v>0.33100000000000002</v>
      </c>
      <c r="AR97" s="39">
        <v>0.31719999999999998</v>
      </c>
      <c r="AS97" s="39">
        <v>0.36680000000000001</v>
      </c>
      <c r="AT97" s="39">
        <v>0.37259999999999999</v>
      </c>
      <c r="AU97" s="26"/>
      <c r="AV97" s="26"/>
      <c r="AW97" s="26" t="s">
        <v>65</v>
      </c>
      <c r="AX97" s="26" t="s">
        <v>62</v>
      </c>
      <c r="AY97" s="26" t="s">
        <v>67</v>
      </c>
      <c r="AZ97" s="26"/>
      <c r="BA97" s="26"/>
      <c r="BB97" s="40">
        <v>1</v>
      </c>
      <c r="BC97" s="42">
        <f t="shared" si="1"/>
        <v>2</v>
      </c>
      <c r="BD97" s="26"/>
      <c r="BE97" s="26"/>
      <c r="BF97" s="26"/>
      <c r="BG97" s="26"/>
      <c r="BH97" s="26"/>
      <c r="BI97" s="26"/>
      <c r="BJ97" s="38" t="s">
        <v>65</v>
      </c>
      <c r="BK97" s="37" t="s">
        <v>65</v>
      </c>
      <c r="BL97" s="37" t="s">
        <v>65</v>
      </c>
      <c r="BM97" s="37" t="s">
        <v>65</v>
      </c>
      <c r="BN97" s="26" t="s">
        <v>86</v>
      </c>
      <c r="BO97" s="38" t="s">
        <v>65</v>
      </c>
      <c r="BP97" s="38" t="s">
        <v>65</v>
      </c>
      <c r="BQ97" s="26" t="s">
        <v>1156</v>
      </c>
      <c r="BR97" s="26"/>
      <c r="BS97" s="26" t="s">
        <v>65</v>
      </c>
      <c r="BT97" s="26" t="s">
        <v>1156</v>
      </c>
      <c r="BU97" s="26"/>
      <c r="BV97" s="26"/>
      <c r="BW97" s="26"/>
      <c r="BX97" s="26"/>
      <c r="BZ97" s="6" t="s">
        <v>1230</v>
      </c>
      <c r="CA97" s="268" t="s">
        <v>1228</v>
      </c>
      <c r="CB97" s="163" t="s">
        <v>1260</v>
      </c>
      <c r="CC97" s="276" t="s">
        <v>1256</v>
      </c>
      <c r="CD97" s="28" t="s">
        <v>1398</v>
      </c>
      <c r="CE97" s="268" t="s">
        <v>1256</v>
      </c>
      <c r="CF97" s="29" t="s">
        <v>1528</v>
      </c>
      <c r="CG97" s="43"/>
    </row>
    <row r="98" spans="1:85" ht="130" hidden="1" x14ac:dyDescent="0.2">
      <c r="A98" s="571"/>
      <c r="B98" s="26"/>
      <c r="C98" s="371">
        <v>6</v>
      </c>
      <c r="D98" s="371" t="s">
        <v>539</v>
      </c>
      <c r="E98" s="27" t="s">
        <v>562</v>
      </c>
      <c r="F98" s="58" t="s">
        <v>563</v>
      </c>
      <c r="G98" s="29" t="s">
        <v>1502</v>
      </c>
      <c r="H98" s="30" t="s">
        <v>1515</v>
      </c>
      <c r="I98" s="31" t="s">
        <v>129</v>
      </c>
      <c r="J98" s="164" t="s">
        <v>55</v>
      </c>
      <c r="K98" s="143" t="s">
        <v>571</v>
      </c>
      <c r="L98" s="143"/>
      <c r="M98" s="143" t="s">
        <v>572</v>
      </c>
      <c r="N98" s="165" t="s">
        <v>58</v>
      </c>
      <c r="O98" s="143" t="s">
        <v>573</v>
      </c>
      <c r="P98" s="39">
        <v>0.85</v>
      </c>
      <c r="Q98" s="39">
        <v>0.85</v>
      </c>
      <c r="R98" s="39">
        <v>0.92</v>
      </c>
      <c r="S98" s="39"/>
      <c r="T98" s="39" t="s">
        <v>62</v>
      </c>
      <c r="U98" s="37" t="s">
        <v>54</v>
      </c>
      <c r="V98" s="37" t="s">
        <v>136</v>
      </c>
      <c r="W98" s="29" t="s">
        <v>353</v>
      </c>
      <c r="X98" s="29" t="s">
        <v>128</v>
      </c>
      <c r="Y98" s="29" t="s">
        <v>574</v>
      </c>
      <c r="Z98" s="29"/>
      <c r="AA98" s="29"/>
      <c r="AB98" s="37" t="s">
        <v>65</v>
      </c>
      <c r="AC98" s="37" t="s">
        <v>65</v>
      </c>
      <c r="AD98" s="26"/>
      <c r="AE98" s="26" t="s">
        <v>66</v>
      </c>
      <c r="AF98" s="26" t="s">
        <v>66</v>
      </c>
      <c r="AG98" s="26" t="s">
        <v>66</v>
      </c>
      <c r="AH98" s="26" t="s">
        <v>66</v>
      </c>
      <c r="AI98" s="26" t="s">
        <v>66</v>
      </c>
      <c r="AJ98" s="26" t="s">
        <v>66</v>
      </c>
      <c r="AK98" s="26" t="s">
        <v>66</v>
      </c>
      <c r="AL98" s="26" t="s">
        <v>66</v>
      </c>
      <c r="AM98" s="26" t="s">
        <v>66</v>
      </c>
      <c r="AN98" s="26" t="s">
        <v>66</v>
      </c>
      <c r="AO98" s="26" t="s">
        <v>66</v>
      </c>
      <c r="AP98" s="26" t="s">
        <v>66</v>
      </c>
      <c r="AQ98" s="135">
        <v>0.78</v>
      </c>
      <c r="AR98" s="56">
        <v>0.79</v>
      </c>
      <c r="AS98" s="56">
        <v>0.83</v>
      </c>
      <c r="AT98" s="135" t="s">
        <v>1355</v>
      </c>
      <c r="AU98" s="26"/>
      <c r="AV98" s="77"/>
      <c r="AW98" s="26" t="s">
        <v>65</v>
      </c>
      <c r="AX98" s="26" t="s">
        <v>62</v>
      </c>
      <c r="AY98" s="166" t="s">
        <v>62</v>
      </c>
      <c r="AZ98" s="137"/>
      <c r="BA98" s="137"/>
      <c r="BB98" s="77">
        <v>1</v>
      </c>
      <c r="BC98" s="42">
        <f t="shared" si="1"/>
        <v>2</v>
      </c>
      <c r="BD98" s="137"/>
      <c r="BE98" s="137"/>
      <c r="BF98" s="137"/>
      <c r="BG98" s="137"/>
      <c r="BH98" s="137"/>
      <c r="BI98" s="26" t="s">
        <v>575</v>
      </c>
      <c r="BJ98" s="38" t="s">
        <v>65</v>
      </c>
      <c r="BK98" s="37" t="s">
        <v>65</v>
      </c>
      <c r="BL98" s="37" t="s">
        <v>65</v>
      </c>
      <c r="BM98" s="37" t="s">
        <v>65</v>
      </c>
      <c r="BN98" s="26" t="s">
        <v>86</v>
      </c>
      <c r="BO98" s="38" t="s">
        <v>65</v>
      </c>
      <c r="BP98" s="67"/>
      <c r="BQ98" s="26" t="s">
        <v>1157</v>
      </c>
      <c r="BR98" s="26"/>
      <c r="BS98" s="26" t="s">
        <v>65</v>
      </c>
      <c r="BT98" s="26" t="s">
        <v>1157</v>
      </c>
      <c r="BU98" s="26"/>
      <c r="BV98" s="26"/>
      <c r="BW98" s="26"/>
      <c r="BX98" s="26"/>
      <c r="BZ98" s="6" t="s">
        <v>1230</v>
      </c>
      <c r="CA98" s="268" t="s">
        <v>1228</v>
      </c>
      <c r="CB98" s="39" t="s">
        <v>1261</v>
      </c>
      <c r="CC98" s="276" t="s">
        <v>1256</v>
      </c>
      <c r="CD98" s="28" t="s">
        <v>1256</v>
      </c>
      <c r="CF98" s="29" t="s">
        <v>1528</v>
      </c>
      <c r="CG98" s="43"/>
    </row>
    <row r="99" spans="1:85" ht="78" hidden="1" x14ac:dyDescent="0.2">
      <c r="A99" s="571"/>
      <c r="B99" s="26">
        <v>1</v>
      </c>
      <c r="C99" s="371">
        <v>6</v>
      </c>
      <c r="D99" s="371" t="s">
        <v>539</v>
      </c>
      <c r="E99" s="27" t="s">
        <v>562</v>
      </c>
      <c r="F99" s="58" t="s">
        <v>563</v>
      </c>
      <c r="G99" s="29" t="s">
        <v>1502</v>
      </c>
      <c r="H99" s="30" t="s">
        <v>1515</v>
      </c>
      <c r="I99" s="31" t="s">
        <v>110</v>
      </c>
      <c r="J99" s="32" t="s">
        <v>55</v>
      </c>
      <c r="K99" s="37" t="s">
        <v>577</v>
      </c>
      <c r="L99" s="37"/>
      <c r="M99" s="60" t="s">
        <v>578</v>
      </c>
      <c r="N99" s="165" t="s">
        <v>58</v>
      </c>
      <c r="O99" s="26" t="s">
        <v>353</v>
      </c>
      <c r="P99" s="163" t="s">
        <v>579</v>
      </c>
      <c r="Q99" s="62">
        <v>0.36</v>
      </c>
      <c r="R99" s="167">
        <v>0.43</v>
      </c>
      <c r="S99" s="167"/>
      <c r="T99" s="39" t="s">
        <v>62</v>
      </c>
      <c r="U99" s="37" t="s">
        <v>353</v>
      </c>
      <c r="V99" s="37" t="s">
        <v>136</v>
      </c>
      <c r="W99" s="29" t="s">
        <v>128</v>
      </c>
      <c r="X99" s="29" t="s">
        <v>353</v>
      </c>
      <c r="Y99" s="29"/>
      <c r="Z99" s="29"/>
      <c r="AA99" s="29"/>
      <c r="AB99" s="37" t="s">
        <v>62</v>
      </c>
      <c r="AC99" s="37" t="s">
        <v>62</v>
      </c>
      <c r="AD99" s="26"/>
      <c r="AE99" s="37"/>
      <c r="AF99" s="37"/>
      <c r="AG99" s="37"/>
      <c r="AH99" s="37"/>
      <c r="AI99" s="37"/>
      <c r="AJ99" s="37"/>
      <c r="AK99" s="37"/>
      <c r="AL99" s="37"/>
      <c r="AM99" s="37"/>
      <c r="AN99" s="168"/>
      <c r="AO99" s="168"/>
      <c r="AP99" s="168">
        <v>0.32</v>
      </c>
      <c r="AQ99" s="168">
        <v>0.27</v>
      </c>
      <c r="AR99" s="168">
        <v>0.34</v>
      </c>
      <c r="AS99" s="168">
        <v>0.41</v>
      </c>
      <c r="AT99" s="168">
        <v>0.43</v>
      </c>
      <c r="AU99" s="26"/>
      <c r="AV99" s="77"/>
      <c r="AW99" s="26" t="s">
        <v>65</v>
      </c>
      <c r="AX99" s="26" t="s">
        <v>62</v>
      </c>
      <c r="AY99" s="166" t="s">
        <v>62</v>
      </c>
      <c r="AZ99" s="137"/>
      <c r="BA99" s="137"/>
      <c r="BB99" s="77">
        <v>1</v>
      </c>
      <c r="BC99" s="42">
        <f t="shared" si="1"/>
        <v>2</v>
      </c>
      <c r="BD99" s="137"/>
      <c r="BE99" s="137"/>
      <c r="BF99" s="137"/>
      <c r="BG99" s="137"/>
      <c r="BH99" s="137"/>
      <c r="BI99" s="26" t="s">
        <v>580</v>
      </c>
      <c r="BJ99" s="38" t="s">
        <v>65</v>
      </c>
      <c r="BK99" s="37" t="s">
        <v>65</v>
      </c>
      <c r="BL99" s="37" t="s">
        <v>65</v>
      </c>
      <c r="BM99" s="287" t="s">
        <v>62</v>
      </c>
      <c r="BN99" s="58" t="s">
        <v>86</v>
      </c>
      <c r="BO99" s="38" t="s">
        <v>65</v>
      </c>
      <c r="BP99" s="67"/>
      <c r="BQ99" s="26" t="s">
        <v>1158</v>
      </c>
      <c r="BR99" s="26"/>
      <c r="BS99" s="26" t="s">
        <v>65</v>
      </c>
      <c r="BT99" s="26" t="s">
        <v>1158</v>
      </c>
      <c r="BU99" s="26"/>
      <c r="BV99" s="26"/>
      <c r="BW99" s="26"/>
      <c r="BX99" s="26"/>
      <c r="BZ99" s="268" t="s">
        <v>1230</v>
      </c>
      <c r="CA99" s="268" t="s">
        <v>1228</v>
      </c>
      <c r="CB99" s="163" t="s">
        <v>1260</v>
      </c>
      <c r="CC99" s="276" t="s">
        <v>1256</v>
      </c>
      <c r="CD99" s="28" t="s">
        <v>1341</v>
      </c>
      <c r="CF99" s="29" t="s">
        <v>1528</v>
      </c>
      <c r="CG99" s="43"/>
    </row>
    <row r="100" spans="1:85" ht="117" hidden="1" x14ac:dyDescent="0.2">
      <c r="A100" s="571"/>
      <c r="B100" s="26">
        <v>1</v>
      </c>
      <c r="C100" s="371">
        <v>6</v>
      </c>
      <c r="D100" s="371" t="s">
        <v>539</v>
      </c>
      <c r="E100" s="27" t="s">
        <v>581</v>
      </c>
      <c r="F100" s="58" t="s">
        <v>582</v>
      </c>
      <c r="G100" s="29" t="s">
        <v>1502</v>
      </c>
      <c r="H100" s="68" t="s">
        <v>1516</v>
      </c>
      <c r="I100" s="31" t="s">
        <v>110</v>
      </c>
      <c r="J100" s="32" t="s">
        <v>55</v>
      </c>
      <c r="K100" s="37" t="s">
        <v>585</v>
      </c>
      <c r="L100" s="88"/>
      <c r="M100" s="165" t="s">
        <v>586</v>
      </c>
      <c r="N100" s="35" t="s">
        <v>58</v>
      </c>
      <c r="O100" s="35" t="s">
        <v>587</v>
      </c>
      <c r="P100" s="169" t="s">
        <v>588</v>
      </c>
      <c r="Q100" s="170" t="s">
        <v>589</v>
      </c>
      <c r="R100" s="170" t="s">
        <v>590</v>
      </c>
      <c r="S100" s="170"/>
      <c r="T100" s="39" t="s">
        <v>62</v>
      </c>
      <c r="U100" s="37" t="s">
        <v>353</v>
      </c>
      <c r="V100" s="37" t="s">
        <v>136</v>
      </c>
      <c r="W100" s="29" t="s">
        <v>128</v>
      </c>
      <c r="X100" s="29" t="s">
        <v>353</v>
      </c>
      <c r="Y100" s="171"/>
      <c r="Z100" s="29"/>
      <c r="AA100" s="29"/>
      <c r="AB100" s="37" t="s">
        <v>62</v>
      </c>
      <c r="AC100" s="37" t="s">
        <v>62</v>
      </c>
      <c r="AD100" s="26"/>
      <c r="AE100" s="26"/>
      <c r="AF100" s="26"/>
      <c r="AG100" s="26"/>
      <c r="AH100" s="26"/>
      <c r="AI100" s="26"/>
      <c r="AJ100" s="26"/>
      <c r="AK100" s="26"/>
      <c r="AL100" s="172"/>
      <c r="AM100" s="172"/>
      <c r="AN100" s="172"/>
      <c r="AO100" s="172"/>
      <c r="AP100" s="172"/>
      <c r="AQ100" s="45">
        <v>8.2000000000000003E-2</v>
      </c>
      <c r="AR100" s="172"/>
      <c r="AS100" s="172"/>
      <c r="AT100" s="26"/>
      <c r="AU100" s="26"/>
      <c r="AV100" s="77"/>
      <c r="AW100" s="38" t="s">
        <v>65</v>
      </c>
      <c r="AX100" s="173" t="s">
        <v>62</v>
      </c>
      <c r="AY100" s="173" t="s">
        <v>62</v>
      </c>
      <c r="AZ100" s="137"/>
      <c r="BA100" s="137"/>
      <c r="BB100" s="77">
        <v>1</v>
      </c>
      <c r="BC100" s="42">
        <f t="shared" si="1"/>
        <v>2</v>
      </c>
      <c r="BD100" s="137"/>
      <c r="BE100" s="137"/>
      <c r="BF100" s="137"/>
      <c r="BG100" s="137"/>
      <c r="BH100" s="137"/>
      <c r="BI100" s="26" t="s">
        <v>591</v>
      </c>
      <c r="BJ100" s="60" t="s">
        <v>65</v>
      </c>
      <c r="BK100" s="37" t="s">
        <v>65</v>
      </c>
      <c r="BL100" s="37" t="s">
        <v>65</v>
      </c>
      <c r="BM100" s="287" t="s">
        <v>62</v>
      </c>
      <c r="BN100" s="58" t="s">
        <v>86</v>
      </c>
      <c r="BO100" s="38" t="s">
        <v>65</v>
      </c>
      <c r="BP100" s="67"/>
      <c r="BQ100" s="26" t="s">
        <v>1159</v>
      </c>
      <c r="BR100" s="26"/>
      <c r="BS100" s="26" t="s">
        <v>65</v>
      </c>
      <c r="BT100" s="26" t="s">
        <v>1159</v>
      </c>
      <c r="BU100" s="26"/>
      <c r="BV100" s="26"/>
      <c r="BW100" s="26"/>
      <c r="BX100" s="26"/>
      <c r="BZ100" s="6" t="s">
        <v>1225</v>
      </c>
      <c r="CA100" s="268" t="s">
        <v>1228</v>
      </c>
      <c r="CB100" s="163" t="s">
        <v>1260</v>
      </c>
      <c r="CC100" s="276" t="s">
        <v>1256</v>
      </c>
      <c r="CD100" s="28" t="s">
        <v>1256</v>
      </c>
      <c r="CF100" s="29" t="s">
        <v>1528</v>
      </c>
      <c r="CG100" s="43"/>
    </row>
    <row r="101" spans="1:85" ht="182" hidden="1" x14ac:dyDescent="0.2">
      <c r="A101" s="571"/>
      <c r="B101" s="26">
        <v>1</v>
      </c>
      <c r="C101" s="371">
        <v>6</v>
      </c>
      <c r="D101" s="371" t="s">
        <v>539</v>
      </c>
      <c r="E101" s="27" t="s">
        <v>581</v>
      </c>
      <c r="F101" s="58" t="s">
        <v>582</v>
      </c>
      <c r="G101" s="29" t="s">
        <v>1502</v>
      </c>
      <c r="H101" s="68" t="s">
        <v>1516</v>
      </c>
      <c r="I101" s="31" t="s">
        <v>463</v>
      </c>
      <c r="J101" s="32" t="s">
        <v>55</v>
      </c>
      <c r="K101" s="37" t="s">
        <v>593</v>
      </c>
      <c r="L101" s="88"/>
      <c r="M101" s="165" t="s">
        <v>594</v>
      </c>
      <c r="N101" s="26" t="s">
        <v>595</v>
      </c>
      <c r="O101" s="26" t="s">
        <v>596</v>
      </c>
      <c r="P101" s="174">
        <v>3334</v>
      </c>
      <c r="Q101" s="174">
        <v>3400</v>
      </c>
      <c r="R101" s="174">
        <v>4400</v>
      </c>
      <c r="S101" s="174"/>
      <c r="T101" s="39" t="s">
        <v>62</v>
      </c>
      <c r="U101" s="37" t="s">
        <v>54</v>
      </c>
      <c r="V101" s="37" t="s">
        <v>136</v>
      </c>
      <c r="W101" s="37" t="s">
        <v>128</v>
      </c>
      <c r="X101" s="29" t="s">
        <v>353</v>
      </c>
      <c r="Y101" s="171"/>
      <c r="Z101" s="29"/>
      <c r="AA101" s="29"/>
      <c r="AB101" s="37" t="s">
        <v>65</v>
      </c>
      <c r="AC101" s="37" t="s">
        <v>65</v>
      </c>
      <c r="AD101" s="26" t="s">
        <v>54</v>
      </c>
      <c r="AE101" s="26"/>
      <c r="AF101" s="26"/>
      <c r="AG101" s="26"/>
      <c r="AH101" s="26"/>
      <c r="AI101" s="26"/>
      <c r="AJ101" s="26"/>
      <c r="AK101" s="26"/>
      <c r="AL101" s="172"/>
      <c r="AM101" s="172"/>
      <c r="AN101" s="172"/>
      <c r="AO101" s="172">
        <v>3004</v>
      </c>
      <c r="AP101" s="172">
        <v>2840</v>
      </c>
      <c r="AQ101" s="172">
        <v>3004</v>
      </c>
      <c r="AR101" s="172">
        <v>3183</v>
      </c>
      <c r="AS101" s="172">
        <v>3256</v>
      </c>
      <c r="AT101" s="175">
        <v>3334</v>
      </c>
      <c r="AU101" s="26"/>
      <c r="AV101" s="77"/>
      <c r="AW101" s="38" t="s">
        <v>65</v>
      </c>
      <c r="AX101" s="173" t="s">
        <v>62</v>
      </c>
      <c r="AY101" s="173" t="s">
        <v>62</v>
      </c>
      <c r="AZ101" s="26"/>
      <c r="BA101" s="26"/>
      <c r="BB101" s="77">
        <v>1</v>
      </c>
      <c r="BC101" s="42">
        <f t="shared" si="1"/>
        <v>2</v>
      </c>
      <c r="BD101" s="26"/>
      <c r="BE101" s="26"/>
      <c r="BF101" s="26"/>
      <c r="BG101" s="26"/>
      <c r="BH101" s="26"/>
      <c r="BI101" s="26" t="s">
        <v>597</v>
      </c>
      <c r="BJ101" s="60" t="s">
        <v>65</v>
      </c>
      <c r="BK101" s="37" t="s">
        <v>65</v>
      </c>
      <c r="BL101" s="37" t="s">
        <v>65</v>
      </c>
      <c r="BM101" s="37" t="s">
        <v>65</v>
      </c>
      <c r="BN101" s="26" t="s">
        <v>86</v>
      </c>
      <c r="BO101" s="38" t="s">
        <v>65</v>
      </c>
      <c r="BP101" s="38" t="s">
        <v>65</v>
      </c>
      <c r="BQ101" s="26" t="s">
        <v>1160</v>
      </c>
      <c r="BR101" s="26"/>
      <c r="BS101" s="26" t="s">
        <v>65</v>
      </c>
      <c r="BT101" s="26" t="s">
        <v>1160</v>
      </c>
      <c r="BU101" s="26"/>
      <c r="BV101" s="26"/>
      <c r="BW101" s="26"/>
      <c r="BX101" s="26"/>
      <c r="BZ101" s="6" t="s">
        <v>1230</v>
      </c>
      <c r="CA101" s="268" t="s">
        <v>1228</v>
      </c>
      <c r="CB101" s="174" t="s">
        <v>1256</v>
      </c>
      <c r="CC101" s="276" t="s">
        <v>1296</v>
      </c>
      <c r="CD101" s="28" t="s">
        <v>1256</v>
      </c>
      <c r="CF101" s="29" t="s">
        <v>1528</v>
      </c>
      <c r="CG101" s="43"/>
    </row>
    <row r="102" spans="1:85" ht="117" hidden="1" x14ac:dyDescent="0.2">
      <c r="A102" s="571"/>
      <c r="B102" s="26"/>
      <c r="C102" s="371">
        <v>6</v>
      </c>
      <c r="D102" s="371" t="s">
        <v>539</v>
      </c>
      <c r="E102" s="27" t="s">
        <v>598</v>
      </c>
      <c r="F102" s="58" t="s">
        <v>599</v>
      </c>
      <c r="G102" s="29" t="s">
        <v>600</v>
      </c>
      <c r="H102" s="68" t="s">
        <v>1517</v>
      </c>
      <c r="I102" s="31" t="s">
        <v>110</v>
      </c>
      <c r="J102" s="32" t="s">
        <v>55</v>
      </c>
      <c r="K102" s="37" t="s">
        <v>602</v>
      </c>
      <c r="L102" s="37"/>
      <c r="M102" s="26" t="s">
        <v>603</v>
      </c>
      <c r="N102" s="139" t="s">
        <v>604</v>
      </c>
      <c r="O102" s="176" t="s">
        <v>605</v>
      </c>
      <c r="P102" s="177">
        <v>3</v>
      </c>
      <c r="Q102" s="30">
        <v>60</v>
      </c>
      <c r="R102" s="30">
        <v>135</v>
      </c>
      <c r="S102" s="30"/>
      <c r="T102" s="39" t="s">
        <v>62</v>
      </c>
      <c r="U102" s="37" t="s">
        <v>605</v>
      </c>
      <c r="V102" s="37" t="s">
        <v>136</v>
      </c>
      <c r="W102" s="37" t="s">
        <v>128</v>
      </c>
      <c r="X102" s="29"/>
      <c r="Y102" s="178"/>
      <c r="Z102" s="29"/>
      <c r="AA102" s="29"/>
      <c r="AB102" s="37"/>
      <c r="AC102" s="37"/>
      <c r="AD102" s="26"/>
      <c r="AE102" s="26"/>
      <c r="AF102" s="26"/>
      <c r="AG102" s="26"/>
      <c r="AH102" s="26"/>
      <c r="AI102" s="26"/>
      <c r="AJ102" s="26"/>
      <c r="AK102" s="26"/>
      <c r="AL102" s="172"/>
      <c r="AM102" s="172"/>
      <c r="AN102" s="172"/>
      <c r="AO102" s="172"/>
      <c r="AP102" s="172"/>
      <c r="AQ102" s="172"/>
      <c r="AR102" s="172"/>
      <c r="AS102" s="172"/>
      <c r="AT102" s="175">
        <v>3</v>
      </c>
      <c r="AU102" s="26"/>
      <c r="AV102" s="77"/>
      <c r="AW102" s="38" t="s">
        <v>65</v>
      </c>
      <c r="AX102" s="173" t="s">
        <v>62</v>
      </c>
      <c r="AY102" s="173" t="s">
        <v>62</v>
      </c>
      <c r="AZ102" s="26"/>
      <c r="BA102" s="26"/>
      <c r="BB102" s="77">
        <v>1</v>
      </c>
      <c r="BC102" s="42">
        <f t="shared" si="1"/>
        <v>2</v>
      </c>
      <c r="BD102" s="26"/>
      <c r="BE102" s="26"/>
      <c r="BF102" s="26"/>
      <c r="BG102" s="26"/>
      <c r="BH102" s="26"/>
      <c r="BI102" s="26"/>
      <c r="BJ102" s="60" t="s">
        <v>65</v>
      </c>
      <c r="BK102" s="37" t="s">
        <v>65</v>
      </c>
      <c r="BL102" s="37" t="s">
        <v>65</v>
      </c>
      <c r="BM102" s="287" t="s">
        <v>62</v>
      </c>
      <c r="BN102" s="58" t="s">
        <v>952</v>
      </c>
      <c r="BO102" s="60" t="s">
        <v>62</v>
      </c>
      <c r="BP102" s="38"/>
      <c r="BQ102" s="26" t="s">
        <v>1161</v>
      </c>
      <c r="BR102" s="26"/>
      <c r="BS102" s="26" t="s">
        <v>65</v>
      </c>
      <c r="BT102" s="26" t="s">
        <v>1161</v>
      </c>
      <c r="BU102" s="26"/>
      <c r="BV102" s="26"/>
      <c r="BW102" s="26"/>
      <c r="BX102" s="26"/>
      <c r="BZ102" s="6" t="s">
        <v>1230</v>
      </c>
      <c r="CA102" s="268" t="s">
        <v>1228</v>
      </c>
      <c r="CB102" s="30" t="s">
        <v>1256</v>
      </c>
      <c r="CC102" s="276" t="s">
        <v>1256</v>
      </c>
      <c r="CD102" s="28" t="s">
        <v>1299</v>
      </c>
      <c r="CE102" s="268" t="s">
        <v>1418</v>
      </c>
      <c r="CF102" s="29" t="s">
        <v>1528</v>
      </c>
      <c r="CG102" s="43"/>
    </row>
    <row r="103" spans="1:85" ht="117" hidden="1" x14ac:dyDescent="0.2">
      <c r="A103" s="574"/>
      <c r="B103" s="26">
        <v>1</v>
      </c>
      <c r="C103" s="371">
        <v>6</v>
      </c>
      <c r="D103" s="371" t="s">
        <v>539</v>
      </c>
      <c r="E103" s="27" t="s">
        <v>598</v>
      </c>
      <c r="F103" s="58" t="s">
        <v>599</v>
      </c>
      <c r="G103" s="29" t="s">
        <v>600</v>
      </c>
      <c r="H103" s="68" t="s">
        <v>1517</v>
      </c>
      <c r="I103" s="31" t="s">
        <v>110</v>
      </c>
      <c r="J103" s="32" t="s">
        <v>55</v>
      </c>
      <c r="K103" s="69" t="s">
        <v>606</v>
      </c>
      <c r="L103" s="69"/>
      <c r="M103" s="69" t="s">
        <v>607</v>
      </c>
      <c r="N103" s="139" t="s">
        <v>604</v>
      </c>
      <c r="O103" s="69" t="s">
        <v>605</v>
      </c>
      <c r="P103" s="179">
        <v>0</v>
      </c>
      <c r="Q103" s="68">
        <v>20</v>
      </c>
      <c r="R103" s="68">
        <v>60</v>
      </c>
      <c r="S103" s="68"/>
      <c r="T103" s="39" t="s">
        <v>62</v>
      </c>
      <c r="U103" s="37" t="s">
        <v>605</v>
      </c>
      <c r="V103" s="37" t="s">
        <v>136</v>
      </c>
      <c r="W103" s="37" t="s">
        <v>128</v>
      </c>
      <c r="X103" s="29"/>
      <c r="Y103" s="29"/>
      <c r="Z103" s="29"/>
      <c r="AA103" s="29"/>
      <c r="AB103" s="37" t="s">
        <v>62</v>
      </c>
      <c r="AC103" s="37" t="s">
        <v>62</v>
      </c>
      <c r="AD103" s="26"/>
      <c r="AE103" s="37"/>
      <c r="AF103" s="37"/>
      <c r="AG103" s="37"/>
      <c r="AH103" s="37"/>
      <c r="AI103" s="37"/>
      <c r="AJ103" s="37"/>
      <c r="AK103" s="37"/>
      <c r="AL103" s="37"/>
      <c r="AM103" s="37"/>
      <c r="AN103" s="168"/>
      <c r="AO103" s="168"/>
      <c r="AP103" s="168"/>
      <c r="AQ103" s="168"/>
      <c r="AR103" s="168"/>
      <c r="AS103" s="168"/>
      <c r="AT103" s="302">
        <v>0</v>
      </c>
      <c r="AU103" s="26"/>
      <c r="AV103" s="77"/>
      <c r="AW103" s="38" t="s">
        <v>65</v>
      </c>
      <c r="AX103" s="173" t="s">
        <v>62</v>
      </c>
      <c r="AY103" s="173" t="s">
        <v>62</v>
      </c>
      <c r="AZ103" s="137"/>
      <c r="BA103" s="137"/>
      <c r="BB103" s="77">
        <v>1</v>
      </c>
      <c r="BC103" s="42">
        <f t="shared" si="1"/>
        <v>2</v>
      </c>
      <c r="BD103" s="137"/>
      <c r="BE103" s="137"/>
      <c r="BF103" s="137"/>
      <c r="BG103" s="137"/>
      <c r="BH103" s="137"/>
      <c r="BI103" s="26" t="s">
        <v>608</v>
      </c>
      <c r="BJ103" s="60" t="s">
        <v>65</v>
      </c>
      <c r="BK103" s="37" t="s">
        <v>65</v>
      </c>
      <c r="BL103" s="37" t="s">
        <v>65</v>
      </c>
      <c r="BM103" s="287" t="s">
        <v>62</v>
      </c>
      <c r="BN103" s="60" t="s">
        <v>62</v>
      </c>
      <c r="BO103" s="38" t="s">
        <v>65</v>
      </c>
      <c r="BP103" s="67"/>
      <c r="BQ103" s="26" t="s">
        <v>1162</v>
      </c>
      <c r="BR103" s="26"/>
      <c r="BS103" s="26" t="s">
        <v>65</v>
      </c>
      <c r="BT103" s="26" t="s">
        <v>1162</v>
      </c>
      <c r="BU103" s="26"/>
      <c r="BV103" s="26"/>
      <c r="BW103" s="26"/>
      <c r="BX103" s="26"/>
      <c r="BZ103" s="6" t="s">
        <v>1230</v>
      </c>
      <c r="CA103" s="268" t="s">
        <v>1228</v>
      </c>
      <c r="CB103" s="68" t="s">
        <v>1256</v>
      </c>
      <c r="CC103" s="276" t="s">
        <v>1256</v>
      </c>
      <c r="CD103" s="28" t="s">
        <v>1256</v>
      </c>
      <c r="CF103" s="29" t="s">
        <v>1528</v>
      </c>
      <c r="CG103" s="43"/>
    </row>
    <row r="104" spans="1:85" ht="52" hidden="1" x14ac:dyDescent="0.2">
      <c r="A104" s="570">
        <v>7</v>
      </c>
      <c r="B104" s="26">
        <v>1</v>
      </c>
      <c r="C104" s="371">
        <v>7</v>
      </c>
      <c r="D104" s="371" t="s">
        <v>609</v>
      </c>
      <c r="E104" s="51" t="s">
        <v>610</v>
      </c>
      <c r="F104" s="37" t="s">
        <v>611</v>
      </c>
      <c r="G104" s="29" t="s">
        <v>612</v>
      </c>
      <c r="H104" s="44" t="s">
        <v>613</v>
      </c>
      <c r="I104" s="31" t="s">
        <v>463</v>
      </c>
      <c r="J104" s="32" t="s">
        <v>55</v>
      </c>
      <c r="K104" s="72" t="s">
        <v>1473</v>
      </c>
      <c r="L104" s="72"/>
      <c r="M104" s="72" t="s">
        <v>615</v>
      </c>
      <c r="N104" s="71" t="s">
        <v>58</v>
      </c>
      <c r="O104" s="71" t="s">
        <v>616</v>
      </c>
      <c r="P104" s="180" t="s">
        <v>617</v>
      </c>
      <c r="Q104" s="180" t="s">
        <v>618</v>
      </c>
      <c r="R104" s="180">
        <v>1</v>
      </c>
      <c r="S104" s="180"/>
      <c r="T104" s="181" t="s">
        <v>65</v>
      </c>
      <c r="U104" s="37" t="s">
        <v>619</v>
      </c>
      <c r="V104" s="60" t="s">
        <v>290</v>
      </c>
      <c r="W104" s="59" t="s">
        <v>620</v>
      </c>
      <c r="X104" s="59" t="s">
        <v>621</v>
      </c>
      <c r="Y104" s="59"/>
      <c r="Z104" s="59"/>
      <c r="AA104" s="59"/>
      <c r="AB104" s="37" t="s">
        <v>65</v>
      </c>
      <c r="AC104" s="37" t="s">
        <v>65</v>
      </c>
      <c r="AD104" s="37" t="s">
        <v>463</v>
      </c>
      <c r="AE104" s="182">
        <v>0.87376231266447535</v>
      </c>
      <c r="AF104" s="182">
        <v>0.87780583267386725</v>
      </c>
      <c r="AG104" s="182">
        <v>0.8836083808921249</v>
      </c>
      <c r="AH104" s="182">
        <v>0.89679526336274051</v>
      </c>
      <c r="AI104" s="182">
        <v>0.89893892844778378</v>
      </c>
      <c r="AJ104" s="182">
        <v>0.91846427981030854</v>
      </c>
      <c r="AK104" s="182">
        <v>0.92886145896559213</v>
      </c>
      <c r="AL104" s="182">
        <v>0.93708222605007419</v>
      </c>
      <c r="AM104" s="182">
        <v>0.94415622205286265</v>
      </c>
      <c r="AN104" s="182">
        <v>0.94940412251488104</v>
      </c>
      <c r="AO104" s="182">
        <v>0.95482072341203827</v>
      </c>
      <c r="AP104" s="182">
        <v>0.95786448726094442</v>
      </c>
      <c r="AQ104" s="182">
        <v>0.96102233877725718</v>
      </c>
      <c r="AR104" s="182">
        <v>0.96379296236173795</v>
      </c>
      <c r="AS104" s="182">
        <v>0.9666927443178005</v>
      </c>
      <c r="AT104" s="183">
        <v>0.96961343235130593</v>
      </c>
      <c r="AU104" s="37"/>
      <c r="AV104" s="77"/>
      <c r="AW104" s="26" t="s">
        <v>65</v>
      </c>
      <c r="AX104" s="26" t="s">
        <v>62</v>
      </c>
      <c r="AY104" s="26" t="s">
        <v>62</v>
      </c>
      <c r="AZ104" s="26"/>
      <c r="BA104" s="324" t="s">
        <v>1438</v>
      </c>
      <c r="BB104" s="77">
        <v>1</v>
      </c>
      <c r="BC104" s="42">
        <f t="shared" si="1"/>
        <v>2</v>
      </c>
      <c r="BD104" s="26"/>
      <c r="BE104" s="26"/>
      <c r="BF104" s="26"/>
      <c r="BG104" s="26"/>
      <c r="BH104" s="26"/>
      <c r="BI104" s="26"/>
      <c r="BJ104" s="37" t="s">
        <v>65</v>
      </c>
      <c r="BK104" s="37" t="s">
        <v>65</v>
      </c>
      <c r="BL104" s="37" t="s">
        <v>65</v>
      </c>
      <c r="BM104" s="37" t="s">
        <v>65</v>
      </c>
      <c r="BN104" s="26" t="s">
        <v>86</v>
      </c>
      <c r="BO104" s="62" t="s">
        <v>65</v>
      </c>
      <c r="BP104" s="38" t="s">
        <v>65</v>
      </c>
      <c r="BQ104" s="26" t="s">
        <v>1163</v>
      </c>
      <c r="BR104" s="26"/>
      <c r="BS104" s="26" t="s">
        <v>65</v>
      </c>
      <c r="BT104" s="26" t="s">
        <v>1163</v>
      </c>
      <c r="BU104" s="26"/>
      <c r="BV104" s="26"/>
      <c r="BW104" s="26"/>
      <c r="BX104" s="26"/>
      <c r="BZ104" s="268" t="s">
        <v>1230</v>
      </c>
      <c r="CA104" s="268" t="s">
        <v>1228</v>
      </c>
      <c r="CB104" s="268" t="s">
        <v>1232</v>
      </c>
      <c r="CC104" s="276" t="s">
        <v>1297</v>
      </c>
      <c r="CD104" s="39" t="s">
        <v>1344</v>
      </c>
      <c r="CE104" s="275" t="s">
        <v>1419</v>
      </c>
      <c r="CF104" s="375" t="s">
        <v>1533</v>
      </c>
      <c r="CG104" s="376" t="s">
        <v>1556</v>
      </c>
    </row>
    <row r="105" spans="1:85" ht="72.75" hidden="1" customHeight="1" x14ac:dyDescent="0.2">
      <c r="A105" s="571"/>
      <c r="B105" s="26">
        <v>1</v>
      </c>
      <c r="C105" s="371">
        <v>7</v>
      </c>
      <c r="D105" s="371" t="s">
        <v>609</v>
      </c>
      <c r="E105" s="27" t="s">
        <v>622</v>
      </c>
      <c r="F105" s="37" t="s">
        <v>623</v>
      </c>
      <c r="G105" s="29" t="s">
        <v>612</v>
      </c>
      <c r="H105" s="30" t="s">
        <v>128</v>
      </c>
      <c r="I105" s="31" t="s">
        <v>129</v>
      </c>
      <c r="J105" s="32" t="s">
        <v>624</v>
      </c>
      <c r="K105" s="153" t="s">
        <v>1557</v>
      </c>
      <c r="L105" s="37"/>
      <c r="M105" s="26" t="s">
        <v>626</v>
      </c>
      <c r="N105" s="26" t="s">
        <v>58</v>
      </c>
      <c r="O105" s="26" t="s">
        <v>627</v>
      </c>
      <c r="P105" s="56">
        <v>0.69799999999999995</v>
      </c>
      <c r="Q105" s="56">
        <v>0.70299999999999996</v>
      </c>
      <c r="R105" s="56">
        <v>0.73299999999999998</v>
      </c>
      <c r="S105" s="56"/>
      <c r="T105" s="39" t="s">
        <v>62</v>
      </c>
      <c r="U105" s="37" t="s">
        <v>619</v>
      </c>
      <c r="V105" s="26" t="s">
        <v>290</v>
      </c>
      <c r="W105" s="59" t="s">
        <v>620</v>
      </c>
      <c r="X105" s="59" t="s">
        <v>628</v>
      </c>
      <c r="Y105" s="59" t="s">
        <v>621</v>
      </c>
      <c r="Z105" s="59"/>
      <c r="AA105" s="59"/>
      <c r="AB105" s="37" t="s">
        <v>65</v>
      </c>
      <c r="AC105" s="37" t="s">
        <v>278</v>
      </c>
      <c r="AD105" s="26"/>
      <c r="AE105" s="182">
        <v>0.67214349689186625</v>
      </c>
      <c r="AF105" s="182">
        <v>0.68286117794074541</v>
      </c>
      <c r="AG105" s="182">
        <v>0.69324711412803908</v>
      </c>
      <c r="AH105" s="182">
        <v>0.69450287444581993</v>
      </c>
      <c r="AI105" s="182">
        <v>0.69474182946461471</v>
      </c>
      <c r="AJ105" s="182">
        <v>0.69403934190824523</v>
      </c>
      <c r="AK105" s="182">
        <v>0.69403934190824523</v>
      </c>
      <c r="AL105" s="182">
        <v>0.69107813414504793</v>
      </c>
      <c r="AM105" s="182">
        <v>0.69107813414504793</v>
      </c>
      <c r="AN105" s="182">
        <v>0.69156415566130458</v>
      </c>
      <c r="AO105" s="182">
        <v>0.69253512793853056</v>
      </c>
      <c r="AP105" s="182">
        <v>0.67702561040704812</v>
      </c>
      <c r="AQ105" s="182">
        <v>0.67835684452880907</v>
      </c>
      <c r="AR105" s="182">
        <v>0.68300464232534019</v>
      </c>
      <c r="AS105" s="182">
        <v>0.7011003995687195</v>
      </c>
      <c r="AT105" s="182">
        <v>0.69807710733705408</v>
      </c>
      <c r="AU105" s="182">
        <v>0.69792110728615853</v>
      </c>
      <c r="AV105" s="182">
        <v>0.69799999999999995</v>
      </c>
      <c r="AW105" s="26" t="s">
        <v>65</v>
      </c>
      <c r="AX105" s="26" t="s">
        <v>62</v>
      </c>
      <c r="AY105" s="26" t="s">
        <v>62</v>
      </c>
      <c r="AZ105" s="26"/>
      <c r="BA105" s="26"/>
      <c r="BB105" s="77">
        <v>1</v>
      </c>
      <c r="BC105" s="42">
        <f t="shared" si="1"/>
        <v>2</v>
      </c>
      <c r="BD105" s="26"/>
      <c r="BE105" s="26"/>
      <c r="BF105" s="26"/>
      <c r="BG105" s="26"/>
      <c r="BH105" s="26"/>
      <c r="BI105" s="26"/>
      <c r="BJ105" s="37" t="s">
        <v>65</v>
      </c>
      <c r="BK105" s="37" t="s">
        <v>65</v>
      </c>
      <c r="BL105" s="37" t="s">
        <v>65</v>
      </c>
      <c r="BM105" s="37" t="s">
        <v>65</v>
      </c>
      <c r="BN105" s="26" t="s">
        <v>86</v>
      </c>
      <c r="BO105" s="62" t="s">
        <v>65</v>
      </c>
      <c r="BP105" s="38" t="s">
        <v>65</v>
      </c>
      <c r="BQ105" s="26" t="s">
        <v>1164</v>
      </c>
      <c r="BR105" s="26"/>
      <c r="BS105" s="26" t="s">
        <v>65</v>
      </c>
      <c r="BT105" s="26" t="s">
        <v>1164</v>
      </c>
      <c r="BU105" s="26"/>
      <c r="BV105" s="26"/>
      <c r="BW105" s="26"/>
      <c r="BX105" s="26"/>
      <c r="BZ105" s="6" t="s">
        <v>1230</v>
      </c>
      <c r="CA105" s="268" t="s">
        <v>1228</v>
      </c>
      <c r="CB105" s="6"/>
      <c r="CC105" s="276" t="s">
        <v>1297</v>
      </c>
      <c r="CD105" s="39" t="s">
        <v>1344</v>
      </c>
      <c r="CF105" s="375" t="s">
        <v>1533</v>
      </c>
      <c r="CG105" s="376" t="s">
        <v>1558</v>
      </c>
    </row>
    <row r="106" spans="1:85" ht="91" hidden="1" x14ac:dyDescent="0.2">
      <c r="A106" s="571"/>
      <c r="B106" s="26">
        <v>1</v>
      </c>
      <c r="C106" s="371">
        <v>7</v>
      </c>
      <c r="D106" s="371" t="s">
        <v>609</v>
      </c>
      <c r="E106" s="184" t="s">
        <v>629</v>
      </c>
      <c r="F106" s="37" t="s">
        <v>630</v>
      </c>
      <c r="G106" s="29" t="s">
        <v>612</v>
      </c>
      <c r="H106" s="30"/>
      <c r="I106" s="31" t="s">
        <v>54</v>
      </c>
      <c r="J106" s="32" t="s">
        <v>55</v>
      </c>
      <c r="K106" s="37" t="s">
        <v>631</v>
      </c>
      <c r="L106" s="37"/>
      <c r="M106" s="153" t="s">
        <v>1559</v>
      </c>
      <c r="N106" s="26" t="s">
        <v>633</v>
      </c>
      <c r="O106" s="26" t="s">
        <v>634</v>
      </c>
      <c r="P106" s="186">
        <v>3.7</v>
      </c>
      <c r="Q106" s="186">
        <v>3.7</v>
      </c>
      <c r="R106" s="186">
        <v>2.9</v>
      </c>
      <c r="S106" s="186"/>
      <c r="T106" s="39" t="s">
        <v>62</v>
      </c>
      <c r="U106" s="37" t="s">
        <v>621</v>
      </c>
      <c r="V106" s="37" t="s">
        <v>136</v>
      </c>
      <c r="W106" s="29" t="s">
        <v>620</v>
      </c>
      <c r="X106" s="29" t="s">
        <v>635</v>
      </c>
      <c r="Y106" s="29"/>
      <c r="Z106" s="29"/>
      <c r="AA106" s="29"/>
      <c r="AB106" s="37" t="s">
        <v>278</v>
      </c>
      <c r="AC106" s="37" t="s">
        <v>65</v>
      </c>
      <c r="AD106" s="26" t="s">
        <v>54</v>
      </c>
      <c r="AE106" s="185">
        <v>4.4000000000000004</v>
      </c>
      <c r="AF106" s="185">
        <v>4.3</v>
      </c>
      <c r="AG106" s="185">
        <v>4.2</v>
      </c>
      <c r="AH106" s="185">
        <v>4.2</v>
      </c>
      <c r="AI106" s="185">
        <v>4.0999999999999996</v>
      </c>
      <c r="AJ106" s="185">
        <v>4</v>
      </c>
      <c r="AK106" s="185">
        <v>4.0999999999999996</v>
      </c>
      <c r="AL106" s="185">
        <v>4</v>
      </c>
      <c r="AM106" s="185">
        <v>4.2</v>
      </c>
      <c r="AN106" s="185">
        <v>4</v>
      </c>
      <c r="AO106" s="185">
        <v>3.9</v>
      </c>
      <c r="AP106" s="185">
        <v>3.8</v>
      </c>
      <c r="AQ106" s="185">
        <v>3.8</v>
      </c>
      <c r="AR106" s="185">
        <v>3.7</v>
      </c>
      <c r="AS106" s="185">
        <v>3.7</v>
      </c>
      <c r="AT106" s="185">
        <v>3.7</v>
      </c>
      <c r="AU106" s="186" t="s">
        <v>1323</v>
      </c>
      <c r="AV106" s="186" t="s">
        <v>1323</v>
      </c>
      <c r="AW106" s="26" t="s">
        <v>65</v>
      </c>
      <c r="AX106" s="26" t="s">
        <v>62</v>
      </c>
      <c r="AY106" s="26" t="s">
        <v>65</v>
      </c>
      <c r="AZ106" s="26" t="s">
        <v>1322</v>
      </c>
      <c r="BA106" s="26" t="s">
        <v>1356</v>
      </c>
      <c r="BB106" s="77">
        <v>1</v>
      </c>
      <c r="BC106" s="42">
        <f t="shared" si="1"/>
        <v>2</v>
      </c>
      <c r="BD106" s="26"/>
      <c r="BE106" s="26"/>
      <c r="BF106" s="26"/>
      <c r="BG106" s="26"/>
      <c r="BH106" s="26"/>
      <c r="BI106" s="26"/>
      <c r="BJ106" s="37" t="s">
        <v>65</v>
      </c>
      <c r="BK106" s="37" t="s">
        <v>65</v>
      </c>
      <c r="BL106" s="37" t="s">
        <v>65</v>
      </c>
      <c r="BM106" s="37" t="s">
        <v>65</v>
      </c>
      <c r="BN106" s="26" t="s">
        <v>86</v>
      </c>
      <c r="BO106" s="62" t="s">
        <v>65</v>
      </c>
      <c r="BP106" s="67"/>
      <c r="BQ106" s="26" t="s">
        <v>1165</v>
      </c>
      <c r="BR106" s="26"/>
      <c r="BS106" s="26" t="s">
        <v>65</v>
      </c>
      <c r="BT106" s="26" t="s">
        <v>1165</v>
      </c>
      <c r="BU106" s="26"/>
      <c r="BV106" s="26"/>
      <c r="BW106" s="26"/>
      <c r="BX106" s="26"/>
      <c r="BZ106" s="6" t="s">
        <v>1225</v>
      </c>
      <c r="CA106" s="268" t="s">
        <v>1228</v>
      </c>
      <c r="CB106" s="268" t="s">
        <v>1233</v>
      </c>
      <c r="CC106" s="276" t="s">
        <v>1298</v>
      </c>
      <c r="CD106" s="37" t="s">
        <v>1420</v>
      </c>
      <c r="CE106" s="275" t="s">
        <v>1421</v>
      </c>
      <c r="CF106" s="375" t="s">
        <v>1533</v>
      </c>
      <c r="CG106" s="376" t="s">
        <v>1560</v>
      </c>
    </row>
    <row r="107" spans="1:85" ht="104" hidden="1" x14ac:dyDescent="0.2">
      <c r="A107" s="574"/>
      <c r="B107" s="26">
        <v>1</v>
      </c>
      <c r="C107" s="371">
        <v>7</v>
      </c>
      <c r="D107" s="371" t="s">
        <v>609</v>
      </c>
      <c r="E107" s="139" t="s">
        <v>636</v>
      </c>
      <c r="F107" s="37" t="s">
        <v>637</v>
      </c>
      <c r="G107" s="29" t="s">
        <v>612</v>
      </c>
      <c r="H107" s="30" t="s">
        <v>189</v>
      </c>
      <c r="I107" s="31" t="s">
        <v>129</v>
      </c>
      <c r="J107" s="32" t="s">
        <v>55</v>
      </c>
      <c r="K107" s="37" t="s">
        <v>638</v>
      </c>
      <c r="L107" s="37"/>
      <c r="M107" s="26" t="s">
        <v>639</v>
      </c>
      <c r="N107" s="26" t="s">
        <v>640</v>
      </c>
      <c r="O107" s="153" t="s">
        <v>1561</v>
      </c>
      <c r="P107" s="174">
        <v>16420</v>
      </c>
      <c r="Q107" s="174">
        <v>16609</v>
      </c>
      <c r="R107" s="174">
        <v>23487</v>
      </c>
      <c r="S107" s="174"/>
      <c r="T107" s="39" t="s">
        <v>62</v>
      </c>
      <c r="U107" s="37" t="s">
        <v>642</v>
      </c>
      <c r="V107" s="37" t="s">
        <v>290</v>
      </c>
      <c r="W107" s="59" t="s">
        <v>620</v>
      </c>
      <c r="X107" s="59" t="s">
        <v>621</v>
      </c>
      <c r="Y107" s="59"/>
      <c r="Z107" s="59"/>
      <c r="AA107" s="59"/>
      <c r="AB107" s="37" t="s">
        <v>65</v>
      </c>
      <c r="AC107" s="37" t="s">
        <v>278</v>
      </c>
      <c r="AD107" s="26"/>
      <c r="AE107" s="26"/>
      <c r="AF107" s="26"/>
      <c r="AG107" s="26"/>
      <c r="AH107" s="26"/>
      <c r="AI107" s="26"/>
      <c r="AJ107" s="26"/>
      <c r="AK107" s="26"/>
      <c r="AL107" s="26"/>
      <c r="AM107" s="26"/>
      <c r="AN107" s="26"/>
      <c r="AO107" s="26"/>
      <c r="AP107" s="26"/>
      <c r="AQ107" s="26"/>
      <c r="AR107" s="26"/>
      <c r="AS107" s="26"/>
      <c r="AT107" s="26"/>
      <c r="AU107" s="26"/>
      <c r="AV107" s="77"/>
      <c r="AW107" s="26" t="s">
        <v>65</v>
      </c>
      <c r="AX107" s="26" t="s">
        <v>65</v>
      </c>
      <c r="AY107" s="187" t="s">
        <v>62</v>
      </c>
      <c r="AZ107" s="26"/>
      <c r="BA107" s="26"/>
      <c r="BB107" s="77">
        <v>1</v>
      </c>
      <c r="BC107" s="42">
        <f t="shared" si="1"/>
        <v>2</v>
      </c>
      <c r="BD107" s="26" t="s">
        <v>120</v>
      </c>
      <c r="BE107" s="26" t="s">
        <v>643</v>
      </c>
      <c r="BF107" s="26" t="s">
        <v>644</v>
      </c>
      <c r="BG107" s="188" t="s">
        <v>645</v>
      </c>
      <c r="BH107" s="26"/>
      <c r="BI107" s="26" t="s">
        <v>646</v>
      </c>
      <c r="BJ107" s="69" t="s">
        <v>65</v>
      </c>
      <c r="BK107" s="288" t="s">
        <v>62</v>
      </c>
      <c r="BL107" s="62" t="s">
        <v>62</v>
      </c>
      <c r="BM107" s="287" t="s">
        <v>62</v>
      </c>
      <c r="BN107" s="62" t="s">
        <v>62</v>
      </c>
      <c r="BO107" s="62" t="s">
        <v>65</v>
      </c>
      <c r="BP107" s="67"/>
      <c r="BQ107" s="26" t="s">
        <v>1166</v>
      </c>
      <c r="BR107" s="26" t="s">
        <v>55</v>
      </c>
      <c r="BS107" s="26" t="s">
        <v>62</v>
      </c>
      <c r="BT107" s="26" t="e">
        <v>#N/A</v>
      </c>
      <c r="BU107" s="26"/>
      <c r="BV107" s="26"/>
      <c r="BW107" s="26">
        <v>1</v>
      </c>
      <c r="BX107" s="26"/>
      <c r="BY107" s="37" t="s">
        <v>1220</v>
      </c>
      <c r="BZ107" s="6" t="s">
        <v>1230</v>
      </c>
      <c r="CA107" s="268" t="s">
        <v>1228</v>
      </c>
      <c r="CB107" s="6"/>
      <c r="CC107" s="276" t="s">
        <v>1256</v>
      </c>
      <c r="CD107" s="26" t="s">
        <v>1375</v>
      </c>
      <c r="CF107" s="375" t="s">
        <v>1533</v>
      </c>
      <c r="CG107" s="376" t="s">
        <v>1562</v>
      </c>
    </row>
    <row r="108" spans="1:85" ht="78" hidden="1" x14ac:dyDescent="0.2">
      <c r="A108" s="571"/>
      <c r="B108" s="26"/>
      <c r="C108" s="371">
        <v>8</v>
      </c>
      <c r="D108" s="371" t="s">
        <v>647</v>
      </c>
      <c r="E108" s="51" t="s">
        <v>674</v>
      </c>
      <c r="F108" s="37" t="s">
        <v>675</v>
      </c>
      <c r="G108" s="59" t="s">
        <v>650</v>
      </c>
      <c r="H108" s="68" t="s">
        <v>1327</v>
      </c>
      <c r="I108" s="85" t="s">
        <v>129</v>
      </c>
      <c r="J108" s="55" t="s">
        <v>676</v>
      </c>
      <c r="K108" s="37" t="s">
        <v>1496</v>
      </c>
      <c r="L108" s="37"/>
      <c r="M108" s="26" t="s">
        <v>1495</v>
      </c>
      <c r="N108" s="26" t="s">
        <v>58</v>
      </c>
      <c r="O108" s="26" t="s">
        <v>59</v>
      </c>
      <c r="P108" s="57">
        <v>0.50829999999999997</v>
      </c>
      <c r="Q108" s="56">
        <v>0.52</v>
      </c>
      <c r="R108" s="56">
        <v>0.6</v>
      </c>
      <c r="S108" s="56"/>
      <c r="T108" s="57" t="s">
        <v>65</v>
      </c>
      <c r="U108" s="58" t="s">
        <v>54</v>
      </c>
      <c r="V108" s="58" t="s">
        <v>63</v>
      </c>
      <c r="W108" s="58" t="s">
        <v>102</v>
      </c>
      <c r="X108" s="59"/>
      <c r="Y108" s="59"/>
      <c r="Z108" s="59"/>
      <c r="AA108" s="59"/>
      <c r="AB108" s="58" t="s">
        <v>65</v>
      </c>
      <c r="AC108" s="58" t="s">
        <v>65</v>
      </c>
      <c r="AD108" s="60" t="s">
        <v>54</v>
      </c>
      <c r="AE108" s="38" t="s">
        <v>66</v>
      </c>
      <c r="AF108" s="38" t="s">
        <v>66</v>
      </c>
      <c r="AG108" s="38" t="s">
        <v>66</v>
      </c>
      <c r="AH108" s="38" t="s">
        <v>66</v>
      </c>
      <c r="AI108" s="38" t="s">
        <v>66</v>
      </c>
      <c r="AJ108" s="38" t="s">
        <v>66</v>
      </c>
      <c r="AK108" s="38" t="s">
        <v>66</v>
      </c>
      <c r="AL108" s="57">
        <v>0.4844</v>
      </c>
      <c r="AM108" s="57">
        <v>0.47899999999999998</v>
      </c>
      <c r="AN108" s="57">
        <v>0.46700000000000003</v>
      </c>
      <c r="AO108" s="57">
        <v>0.47099999999999997</v>
      </c>
      <c r="AP108" s="57">
        <v>0.47699999999999998</v>
      </c>
      <c r="AQ108" s="57">
        <v>0.47799999999999998</v>
      </c>
      <c r="AR108" s="57">
        <v>0.495</v>
      </c>
      <c r="AS108" s="57">
        <v>0.50449999999999995</v>
      </c>
      <c r="AT108" s="57">
        <v>0.50829999999999997</v>
      </c>
      <c r="AU108" s="57">
        <v>0.51370000000000005</v>
      </c>
      <c r="AV108" s="57">
        <v>0.51600000000000001</v>
      </c>
      <c r="AW108" s="41" t="s">
        <v>65</v>
      </c>
      <c r="AX108" s="60" t="s">
        <v>65</v>
      </c>
      <c r="AY108" s="60" t="s">
        <v>62</v>
      </c>
      <c r="AZ108" s="60"/>
      <c r="BA108" s="324" t="s">
        <v>1455</v>
      </c>
      <c r="BB108" s="40">
        <v>1</v>
      </c>
      <c r="BC108" s="42">
        <f>IF(BJ108="Sí",2,IF(BJ108="Parcialmente",1,IF(BJ108="No",0,-1)))</f>
        <v>2</v>
      </c>
      <c r="BD108" s="26"/>
      <c r="BE108" s="26"/>
      <c r="BF108" s="26"/>
      <c r="BG108" s="26"/>
      <c r="BH108" s="26"/>
      <c r="BI108" s="26"/>
      <c r="BJ108" s="41" t="s">
        <v>65</v>
      </c>
      <c r="BK108" s="37" t="s">
        <v>65</v>
      </c>
      <c r="BL108" s="37" t="s">
        <v>65</v>
      </c>
      <c r="BM108" s="287" t="s">
        <v>62</v>
      </c>
      <c r="BN108" s="61" t="s">
        <v>86</v>
      </c>
      <c r="BO108" s="59" t="s">
        <v>65</v>
      </c>
      <c r="BP108" s="38" t="s">
        <v>65</v>
      </c>
      <c r="BQ108" s="26" t="s">
        <v>676</v>
      </c>
      <c r="BR108" s="26"/>
      <c r="BS108" s="26" t="s">
        <v>65</v>
      </c>
      <c r="BT108" s="26" t="s">
        <v>676</v>
      </c>
      <c r="BU108" s="26"/>
      <c r="BV108" s="26"/>
      <c r="BW108" s="26"/>
      <c r="BX108" s="26"/>
      <c r="BZ108" s="6" t="s">
        <v>1225</v>
      </c>
      <c r="CA108" s="268" t="s">
        <v>1227</v>
      </c>
      <c r="CB108" s="296"/>
      <c r="CC108" s="297" t="s">
        <v>1256</v>
      </c>
      <c r="CD108" s="119" t="s">
        <v>1256</v>
      </c>
      <c r="CF108" s="376" t="s">
        <v>1531</v>
      </c>
      <c r="CG108" s="43"/>
    </row>
    <row r="109" spans="1:85" ht="52" hidden="1" x14ac:dyDescent="0.2">
      <c r="A109" s="571"/>
      <c r="B109" s="26">
        <v>1</v>
      </c>
      <c r="C109" s="371">
        <v>8</v>
      </c>
      <c r="D109" s="371" t="s">
        <v>647</v>
      </c>
      <c r="E109" s="27" t="s">
        <v>658</v>
      </c>
      <c r="F109" s="37" t="s">
        <v>659</v>
      </c>
      <c r="G109" s="59" t="s">
        <v>660</v>
      </c>
      <c r="H109" s="68" t="s">
        <v>189</v>
      </c>
      <c r="I109" s="85" t="s">
        <v>54</v>
      </c>
      <c r="J109" s="55" t="s">
        <v>661</v>
      </c>
      <c r="K109" s="58" t="s">
        <v>662</v>
      </c>
      <c r="L109" s="58"/>
      <c r="M109" s="60" t="s">
        <v>663</v>
      </c>
      <c r="N109" s="26" t="s">
        <v>58</v>
      </c>
      <c r="O109" s="26" t="s">
        <v>664</v>
      </c>
      <c r="P109" s="56">
        <v>1.9E-2</v>
      </c>
      <c r="Q109" s="56">
        <v>2.4E-2</v>
      </c>
      <c r="R109" s="56">
        <v>3.3000000000000002E-2</v>
      </c>
      <c r="S109" s="56"/>
      <c r="T109" s="57" t="s">
        <v>62</v>
      </c>
      <c r="U109" s="58" t="s">
        <v>54</v>
      </c>
      <c r="V109" s="58" t="s">
        <v>665</v>
      </c>
      <c r="W109" s="58" t="s">
        <v>666</v>
      </c>
      <c r="X109" s="59"/>
      <c r="Y109" s="59"/>
      <c r="Z109" s="59"/>
      <c r="AA109" s="59"/>
      <c r="AB109" s="58" t="s">
        <v>278</v>
      </c>
      <c r="AC109" s="58" t="s">
        <v>65</v>
      </c>
      <c r="AD109" s="60" t="s">
        <v>54</v>
      </c>
      <c r="AE109" s="58"/>
      <c r="AF109" s="57">
        <v>3.8999999999999998E-3</v>
      </c>
      <c r="AG109" s="57">
        <v>1.23E-2</v>
      </c>
      <c r="AH109" s="57">
        <v>2.63E-2</v>
      </c>
      <c r="AI109" s="57">
        <v>4.0399999999999998E-2</v>
      </c>
      <c r="AJ109" s="57">
        <v>3.44E-2</v>
      </c>
      <c r="AK109" s="57">
        <v>5.4300000000000001E-2</v>
      </c>
      <c r="AL109" s="57">
        <v>5.6300000000000003E-2</v>
      </c>
      <c r="AM109" s="57">
        <v>2.3300000000000001E-2</v>
      </c>
      <c r="AN109" s="57">
        <v>4.5999999999999999E-3</v>
      </c>
      <c r="AO109" s="57">
        <v>2.76E-2</v>
      </c>
      <c r="AP109" s="57">
        <v>5.3499999999999999E-2</v>
      </c>
      <c r="AQ109" s="57">
        <v>2.8400000000000002E-2</v>
      </c>
      <c r="AR109" s="57">
        <v>3.6700000000000003E-2</v>
      </c>
      <c r="AS109" s="57">
        <v>3.2000000000000001E-2</v>
      </c>
      <c r="AT109" s="57">
        <v>1.9E-2</v>
      </c>
      <c r="AU109" s="60"/>
      <c r="AV109" s="60"/>
      <c r="AW109" s="41" t="s">
        <v>65</v>
      </c>
      <c r="AX109" s="60" t="s">
        <v>65</v>
      </c>
      <c r="AY109" s="60" t="s">
        <v>65</v>
      </c>
      <c r="AZ109" s="60"/>
      <c r="BA109" s="60"/>
      <c r="BB109" s="40">
        <v>1</v>
      </c>
      <c r="BC109" s="42">
        <f t="shared" si="1"/>
        <v>2</v>
      </c>
      <c r="BD109" s="26"/>
      <c r="BE109" s="26"/>
      <c r="BF109" s="26"/>
      <c r="BG109" s="26"/>
      <c r="BH109" s="26"/>
      <c r="BI109" s="26"/>
      <c r="BJ109" s="41" t="s">
        <v>65</v>
      </c>
      <c r="BK109" s="37" t="s">
        <v>65</v>
      </c>
      <c r="BL109" s="181" t="s">
        <v>62</v>
      </c>
      <c r="BM109" s="287" t="s">
        <v>62</v>
      </c>
      <c r="BN109" s="61" t="s">
        <v>86</v>
      </c>
      <c r="BO109" s="59" t="s">
        <v>65</v>
      </c>
      <c r="BP109" s="38" t="s">
        <v>65</v>
      </c>
      <c r="BQ109" s="26" t="s">
        <v>661</v>
      </c>
      <c r="BR109" s="26"/>
      <c r="BS109" s="26" t="s">
        <v>65</v>
      </c>
      <c r="BT109" s="26" t="s">
        <v>661</v>
      </c>
      <c r="BU109" s="26"/>
      <c r="BV109" s="26"/>
      <c r="BW109" s="26"/>
      <c r="BX109" s="26"/>
      <c r="BZ109" s="6" t="s">
        <v>1230</v>
      </c>
      <c r="CA109" s="268" t="s">
        <v>1227</v>
      </c>
      <c r="CB109" s="296"/>
      <c r="CC109" s="297" t="s">
        <v>1256</v>
      </c>
      <c r="CD109" s="119" t="s">
        <v>1256</v>
      </c>
      <c r="CF109" s="376" t="s">
        <v>1531</v>
      </c>
      <c r="CG109" s="43"/>
    </row>
    <row r="110" spans="1:85" ht="65" hidden="1" x14ac:dyDescent="0.2">
      <c r="A110" s="571"/>
      <c r="B110" s="26">
        <v>1</v>
      </c>
      <c r="C110" s="371">
        <v>8</v>
      </c>
      <c r="D110" s="371" t="s">
        <v>647</v>
      </c>
      <c r="E110" s="190" t="s">
        <v>667</v>
      </c>
      <c r="F110" s="37" t="s">
        <v>668</v>
      </c>
      <c r="G110" s="59" t="s">
        <v>669</v>
      </c>
      <c r="H110" s="68" t="s">
        <v>189</v>
      </c>
      <c r="I110" s="85" t="s">
        <v>129</v>
      </c>
      <c r="J110" s="55" t="s">
        <v>670</v>
      </c>
      <c r="K110" s="58" t="s">
        <v>671</v>
      </c>
      <c r="L110" s="58"/>
      <c r="M110" s="60" t="s">
        <v>672</v>
      </c>
      <c r="N110" s="26" t="s">
        <v>58</v>
      </c>
      <c r="O110" s="26" t="s">
        <v>664</v>
      </c>
      <c r="P110" s="56">
        <v>6.0000000000000001E-3</v>
      </c>
      <c r="Q110" s="56">
        <v>1.4999999999999999E-2</v>
      </c>
      <c r="R110" s="56">
        <v>0.03</v>
      </c>
      <c r="S110" s="56"/>
      <c r="T110" s="57" t="s">
        <v>62</v>
      </c>
      <c r="U110" s="58" t="s">
        <v>54</v>
      </c>
      <c r="V110" s="58" t="s">
        <v>665</v>
      </c>
      <c r="W110" s="58" t="s">
        <v>666</v>
      </c>
      <c r="X110" s="59"/>
      <c r="Y110" s="59"/>
      <c r="Z110" s="59"/>
      <c r="AA110" s="59"/>
      <c r="AB110" s="58" t="s">
        <v>278</v>
      </c>
      <c r="AC110" s="58" t="s">
        <v>65</v>
      </c>
      <c r="AD110" s="60" t="s">
        <v>54</v>
      </c>
      <c r="AE110" s="58"/>
      <c r="AF110" s="58"/>
      <c r="AG110" s="57">
        <v>1.6685710564632899E-2</v>
      </c>
      <c r="AH110" s="57">
        <v>-5.9634909669293301E-3</v>
      </c>
      <c r="AI110" s="57">
        <v>5.1770888054316802E-2</v>
      </c>
      <c r="AJ110" s="57">
        <v>2.2804906564477999E-2</v>
      </c>
      <c r="AK110" s="57">
        <v>7.6691203087692894E-2</v>
      </c>
      <c r="AL110" s="57">
        <v>5.5813253331941599E-2</v>
      </c>
      <c r="AM110" s="57">
        <v>1.5531723452133699E-2</v>
      </c>
      <c r="AN110" s="57">
        <v>-3.7485680451453202E-2</v>
      </c>
      <c r="AO110" s="57">
        <v>-3.2039809680469498E-3</v>
      </c>
      <c r="AP110" s="57">
        <v>2.2971370212854898E-2</v>
      </c>
      <c r="AQ110" s="57">
        <v>6.4103538217612803E-3</v>
      </c>
      <c r="AR110" s="57">
        <v>3.1213175613552999E-2</v>
      </c>
      <c r="AS110" s="57">
        <v>2.1763310727343801E-2</v>
      </c>
      <c r="AT110" s="57">
        <v>6.4895887910066102E-3</v>
      </c>
      <c r="AU110" s="36"/>
      <c r="AV110" s="36"/>
      <c r="AW110" s="41" t="s">
        <v>65</v>
      </c>
      <c r="AX110" s="60" t="s">
        <v>65</v>
      </c>
      <c r="AY110" s="60" t="s">
        <v>65</v>
      </c>
      <c r="AZ110" s="60" t="s">
        <v>673</v>
      </c>
      <c r="BA110" s="60"/>
      <c r="BB110" s="40">
        <v>1</v>
      </c>
      <c r="BC110" s="42">
        <f t="shared" si="1"/>
        <v>2</v>
      </c>
      <c r="BD110" s="26"/>
      <c r="BE110" s="26"/>
      <c r="BF110" s="26"/>
      <c r="BG110" s="26"/>
      <c r="BH110" s="26"/>
      <c r="BI110" s="26"/>
      <c r="BJ110" s="41" t="s">
        <v>65</v>
      </c>
      <c r="BK110" s="301" t="s">
        <v>62</v>
      </c>
      <c r="BL110" s="181" t="s">
        <v>62</v>
      </c>
      <c r="BM110" s="287" t="s">
        <v>62</v>
      </c>
      <c r="BN110" s="59" t="s">
        <v>62</v>
      </c>
      <c r="BO110" s="59" t="s">
        <v>65</v>
      </c>
      <c r="BP110" s="67"/>
      <c r="BQ110" s="26" t="s">
        <v>670</v>
      </c>
      <c r="BR110" s="26"/>
      <c r="BS110" s="26" t="s">
        <v>65</v>
      </c>
      <c r="BT110" s="26" t="s">
        <v>670</v>
      </c>
      <c r="BU110" s="26"/>
      <c r="BV110" s="26"/>
      <c r="BW110" s="26"/>
      <c r="BX110" s="26"/>
      <c r="BZ110" s="6" t="s">
        <v>1230</v>
      </c>
      <c r="CA110" s="268" t="s">
        <v>1227</v>
      </c>
      <c r="CB110" s="296"/>
      <c r="CC110" s="297" t="s">
        <v>1256</v>
      </c>
      <c r="CD110" s="119" t="s">
        <v>1256</v>
      </c>
      <c r="CF110" s="376" t="s">
        <v>1531</v>
      </c>
      <c r="CG110" s="43"/>
    </row>
    <row r="111" spans="1:85" ht="156" hidden="1" x14ac:dyDescent="0.2">
      <c r="A111" s="571"/>
      <c r="B111" s="26">
        <v>1</v>
      </c>
      <c r="C111" s="371">
        <v>8</v>
      </c>
      <c r="D111" s="371" t="s">
        <v>647</v>
      </c>
      <c r="E111" s="51" t="s">
        <v>679</v>
      </c>
      <c r="F111" s="59" t="s">
        <v>680</v>
      </c>
      <c r="G111" s="29" t="s">
        <v>681</v>
      </c>
      <c r="H111" s="68" t="s">
        <v>682</v>
      </c>
      <c r="I111" s="85" t="s">
        <v>463</v>
      </c>
      <c r="J111" s="55" t="s">
        <v>55</v>
      </c>
      <c r="K111" s="37" t="s">
        <v>683</v>
      </c>
      <c r="L111" s="37"/>
      <c r="M111" s="26" t="s">
        <v>684</v>
      </c>
      <c r="N111" s="26" t="s">
        <v>685</v>
      </c>
      <c r="O111" s="26" t="s">
        <v>686</v>
      </c>
      <c r="P111" s="174">
        <v>24932</v>
      </c>
      <c r="Q111" s="174">
        <v>22755</v>
      </c>
      <c r="R111" s="174">
        <v>15788</v>
      </c>
      <c r="S111" s="174"/>
      <c r="T111" s="57" t="s">
        <v>62</v>
      </c>
      <c r="U111" s="58" t="s">
        <v>54</v>
      </c>
      <c r="V111" s="58" t="s">
        <v>136</v>
      </c>
      <c r="W111" s="58" t="s">
        <v>128</v>
      </c>
      <c r="X111" s="59" t="s">
        <v>547</v>
      </c>
      <c r="Y111" s="59" t="s">
        <v>687</v>
      </c>
      <c r="Z111" s="59"/>
      <c r="AA111" s="58"/>
      <c r="AB111" s="58" t="s">
        <v>278</v>
      </c>
      <c r="AC111" s="58" t="s">
        <v>65</v>
      </c>
      <c r="AD111" s="60" t="s">
        <v>54</v>
      </c>
      <c r="AE111" s="38" t="s">
        <v>66</v>
      </c>
      <c r="AF111" s="38" t="s">
        <v>66</v>
      </c>
      <c r="AG111" s="38" t="s">
        <v>66</v>
      </c>
      <c r="AH111" s="38" t="s">
        <v>66</v>
      </c>
      <c r="AI111" s="38" t="s">
        <v>66</v>
      </c>
      <c r="AJ111" s="38" t="s">
        <v>66</v>
      </c>
      <c r="AK111" s="38" t="s">
        <v>66</v>
      </c>
      <c r="AL111" s="38" t="s">
        <v>66</v>
      </c>
      <c r="AM111" s="38" t="s">
        <v>66</v>
      </c>
      <c r="AN111" s="38" t="s">
        <v>66</v>
      </c>
      <c r="AO111" s="38" t="s">
        <v>66</v>
      </c>
      <c r="AP111" s="38" t="s">
        <v>66</v>
      </c>
      <c r="AQ111" s="191">
        <v>28242</v>
      </c>
      <c r="AR111" s="191">
        <v>27341</v>
      </c>
      <c r="AS111" s="191">
        <v>26643</v>
      </c>
      <c r="AT111" s="191">
        <v>24932</v>
      </c>
      <c r="AU111" s="58"/>
      <c r="AV111" s="58"/>
      <c r="AW111" s="41" t="s">
        <v>62</v>
      </c>
      <c r="AX111" s="60" t="s">
        <v>65</v>
      </c>
      <c r="AY111" s="60" t="s">
        <v>62</v>
      </c>
      <c r="AZ111" s="60" t="s">
        <v>688</v>
      </c>
      <c r="BA111" s="60"/>
      <c r="BB111" s="77">
        <v>-1</v>
      </c>
      <c r="BC111" s="42">
        <f t="shared" si="1"/>
        <v>2</v>
      </c>
      <c r="BD111" s="137"/>
      <c r="BE111" s="137"/>
      <c r="BF111" s="137"/>
      <c r="BG111" s="137"/>
      <c r="BH111" s="137"/>
      <c r="BI111" s="26" t="s">
        <v>689</v>
      </c>
      <c r="BJ111" s="41" t="s">
        <v>65</v>
      </c>
      <c r="BK111" s="37" t="s">
        <v>65</v>
      </c>
      <c r="BL111" s="181" t="s">
        <v>62</v>
      </c>
      <c r="BM111" s="287" t="s">
        <v>62</v>
      </c>
      <c r="BN111" s="59" t="s">
        <v>86</v>
      </c>
      <c r="BO111" s="59" t="s">
        <v>65</v>
      </c>
      <c r="BP111" s="67"/>
      <c r="BQ111" s="26" t="s">
        <v>1167</v>
      </c>
      <c r="BR111" s="26" t="s">
        <v>55</v>
      </c>
      <c r="BS111" s="26" t="s">
        <v>62</v>
      </c>
      <c r="BT111" s="26" t="e">
        <v>#N/A</v>
      </c>
      <c r="BU111" s="26"/>
      <c r="BV111" s="26"/>
      <c r="BW111" s="26">
        <v>1</v>
      </c>
      <c r="BX111" s="26"/>
      <c r="BY111" s="37" t="s">
        <v>1220</v>
      </c>
      <c r="BZ111" s="6" t="s">
        <v>1225</v>
      </c>
      <c r="CA111" s="268" t="s">
        <v>1228</v>
      </c>
      <c r="CB111" s="294" t="s">
        <v>1241</v>
      </c>
      <c r="CC111" s="297" t="s">
        <v>1256</v>
      </c>
      <c r="CD111" s="28" t="s">
        <v>1403</v>
      </c>
      <c r="CF111" s="376" t="s">
        <v>1531</v>
      </c>
      <c r="CG111" s="43"/>
    </row>
    <row r="112" spans="1:85" ht="78" hidden="1" x14ac:dyDescent="0.2">
      <c r="A112" s="571"/>
      <c r="B112" s="26"/>
      <c r="C112" s="371">
        <v>8</v>
      </c>
      <c r="D112" s="371" t="s">
        <v>647</v>
      </c>
      <c r="E112" s="51" t="s">
        <v>679</v>
      </c>
      <c r="F112" s="59" t="s">
        <v>680</v>
      </c>
      <c r="G112" s="29" t="s">
        <v>681</v>
      </c>
      <c r="H112" s="68" t="s">
        <v>682</v>
      </c>
      <c r="I112" s="85" t="s">
        <v>110</v>
      </c>
      <c r="J112" s="55" t="s">
        <v>55</v>
      </c>
      <c r="K112" s="58" t="s">
        <v>690</v>
      </c>
      <c r="L112" s="58"/>
      <c r="M112" s="58" t="s">
        <v>691</v>
      </c>
      <c r="N112" s="58" t="s">
        <v>58</v>
      </c>
      <c r="O112" s="58" t="s">
        <v>605</v>
      </c>
      <c r="P112" s="192">
        <v>0.17</v>
      </c>
      <c r="Q112" s="192">
        <v>0.2</v>
      </c>
      <c r="R112" s="181">
        <v>0.35</v>
      </c>
      <c r="S112" s="181"/>
      <c r="T112" s="57" t="s">
        <v>62</v>
      </c>
      <c r="U112" s="26" t="s">
        <v>605</v>
      </c>
      <c r="V112" s="58" t="s">
        <v>136</v>
      </c>
      <c r="W112" s="58" t="s">
        <v>128</v>
      </c>
      <c r="X112" s="59"/>
      <c r="Y112" s="59"/>
      <c r="Z112" s="59"/>
      <c r="AA112" s="58"/>
      <c r="AB112" s="58" t="s">
        <v>62</v>
      </c>
      <c r="AC112" s="58" t="s">
        <v>62</v>
      </c>
      <c r="AD112" s="60"/>
      <c r="AE112" s="38"/>
      <c r="AF112" s="38"/>
      <c r="AG112" s="38"/>
      <c r="AH112" s="38"/>
      <c r="AI112" s="38"/>
      <c r="AJ112" s="38"/>
      <c r="AK112" s="38"/>
      <c r="AL112" s="38"/>
      <c r="AM112" s="38"/>
      <c r="AN112" s="38"/>
      <c r="AO112" s="38"/>
      <c r="AP112" s="38"/>
      <c r="AQ112" s="191"/>
      <c r="AR112" s="191"/>
      <c r="AS112" s="191"/>
      <c r="AT112" s="194">
        <v>0.17</v>
      </c>
      <c r="AU112" s="58"/>
      <c r="AV112" s="77"/>
      <c r="AW112" s="41" t="s">
        <v>62</v>
      </c>
      <c r="AX112" s="60" t="s">
        <v>65</v>
      </c>
      <c r="AY112" s="60" t="s">
        <v>62</v>
      </c>
      <c r="AZ112" s="137"/>
      <c r="BA112" s="137"/>
      <c r="BB112" s="77">
        <v>0</v>
      </c>
      <c r="BC112" s="42">
        <f t="shared" si="1"/>
        <v>2</v>
      </c>
      <c r="BD112" s="137"/>
      <c r="BE112" s="137"/>
      <c r="BF112" s="137"/>
      <c r="BG112" s="137"/>
      <c r="BH112" s="137"/>
      <c r="BI112" s="26" t="s">
        <v>692</v>
      </c>
      <c r="BJ112" s="41" t="s">
        <v>65</v>
      </c>
      <c r="BK112" s="37" t="s">
        <v>65</v>
      </c>
      <c r="BL112" s="37" t="s">
        <v>65</v>
      </c>
      <c r="BM112" s="287" t="s">
        <v>62</v>
      </c>
      <c r="BN112" s="181" t="s">
        <v>62</v>
      </c>
      <c r="BO112" s="181" t="s">
        <v>62</v>
      </c>
      <c r="BP112" s="67"/>
      <c r="BQ112" s="26" t="s">
        <v>1168</v>
      </c>
      <c r="BR112" s="26"/>
      <c r="BS112" s="26" t="s">
        <v>65</v>
      </c>
      <c r="BT112" s="26" t="s">
        <v>1168</v>
      </c>
      <c r="BU112" s="26"/>
      <c r="BV112" s="26"/>
      <c r="BW112" s="26"/>
      <c r="BX112" s="26"/>
      <c r="BZ112" s="6" t="s">
        <v>1230</v>
      </c>
      <c r="CA112" s="268" t="s">
        <v>1228</v>
      </c>
      <c r="CB112" s="294"/>
      <c r="CC112" s="297" t="s">
        <v>1256</v>
      </c>
      <c r="CD112" s="28" t="s">
        <v>1256</v>
      </c>
      <c r="CF112" s="376" t="s">
        <v>1531</v>
      </c>
      <c r="CG112" s="43"/>
    </row>
    <row r="113" spans="1:85" ht="91" hidden="1" x14ac:dyDescent="0.2">
      <c r="A113" s="571"/>
      <c r="B113" s="26"/>
      <c r="C113" s="371">
        <v>8</v>
      </c>
      <c r="D113" s="371" t="s">
        <v>647</v>
      </c>
      <c r="E113" s="51" t="s">
        <v>648</v>
      </c>
      <c r="F113" s="58" t="s">
        <v>649</v>
      </c>
      <c r="G113" s="59" t="s">
        <v>650</v>
      </c>
      <c r="H113" s="68" t="s">
        <v>1326</v>
      </c>
      <c r="I113" s="85" t="s">
        <v>129</v>
      </c>
      <c r="J113" s="55" t="s">
        <v>652</v>
      </c>
      <c r="K113" s="58" t="s">
        <v>653</v>
      </c>
      <c r="L113" s="58"/>
      <c r="M113" s="58" t="s">
        <v>654</v>
      </c>
      <c r="N113" s="60" t="s">
        <v>58</v>
      </c>
      <c r="O113" s="60" t="s">
        <v>59</v>
      </c>
      <c r="P113" s="49" t="s">
        <v>655</v>
      </c>
      <c r="Q113" s="49" t="s">
        <v>655</v>
      </c>
      <c r="R113" s="85" t="s">
        <v>656</v>
      </c>
      <c r="S113" s="85"/>
      <c r="T113" s="29" t="s">
        <v>62</v>
      </c>
      <c r="U113" s="58" t="s">
        <v>54</v>
      </c>
      <c r="V113" s="60" t="s">
        <v>63</v>
      </c>
      <c r="W113" s="59" t="s">
        <v>102</v>
      </c>
      <c r="X113" s="59"/>
      <c r="Y113" s="59"/>
      <c r="Z113" s="59"/>
      <c r="AA113" s="59"/>
      <c r="AB113" s="58" t="s">
        <v>65</v>
      </c>
      <c r="AC113" s="58" t="s">
        <v>65</v>
      </c>
      <c r="AD113" s="60" t="s">
        <v>54</v>
      </c>
      <c r="AE113" s="38" t="s">
        <v>66</v>
      </c>
      <c r="AF113" s="156">
        <v>0.14976899209809999</v>
      </c>
      <c r="AG113" s="156">
        <v>0.15558528204917901</v>
      </c>
      <c r="AH113" s="156">
        <v>0.14085837894919601</v>
      </c>
      <c r="AI113" s="156">
        <v>0.13647065539977499</v>
      </c>
      <c r="AJ113" s="156">
        <v>0.117959498335013</v>
      </c>
      <c r="AK113" s="156">
        <v>0.120331179957053</v>
      </c>
      <c r="AL113" s="156">
        <v>0.11176351405186601</v>
      </c>
      <c r="AM113" s="156">
        <v>0.112617323504518</v>
      </c>
      <c r="AN113" s="156">
        <v>0.12012312729456601</v>
      </c>
      <c r="AO113" s="156">
        <v>0.11773652594261901</v>
      </c>
      <c r="AP113" s="156">
        <v>0.108087764332587</v>
      </c>
      <c r="AQ113" s="156">
        <v>0.103688163659617</v>
      </c>
      <c r="AR113" s="156">
        <v>9.6316594411107806E-2</v>
      </c>
      <c r="AS113" s="156">
        <v>9.0940844133776802E-2</v>
      </c>
      <c r="AT113" s="156">
        <v>8.9195121242836406E-2</v>
      </c>
      <c r="AU113" s="156">
        <v>9.2145314992995303E-2</v>
      </c>
      <c r="AV113" s="157"/>
      <c r="AW113" s="41" t="s">
        <v>65</v>
      </c>
      <c r="AX113" s="60" t="s">
        <v>65</v>
      </c>
      <c r="AY113" s="60" t="s">
        <v>65</v>
      </c>
      <c r="AZ113" s="189" t="s">
        <v>657</v>
      </c>
      <c r="BA113" s="324" t="s">
        <v>1442</v>
      </c>
      <c r="BB113" s="40">
        <v>1</v>
      </c>
      <c r="BC113" s="42">
        <f>IF(BJ113="Sí",2,IF(BJ113="Parcialmente",1,IF(BJ113="No",0,-1)))</f>
        <v>2</v>
      </c>
      <c r="BD113" s="26"/>
      <c r="BE113" s="26"/>
      <c r="BF113" s="26"/>
      <c r="BG113" s="26"/>
      <c r="BH113" s="26"/>
      <c r="BI113" s="26"/>
      <c r="BJ113" s="41" t="s">
        <v>65</v>
      </c>
      <c r="BK113" s="37" t="s">
        <v>65</v>
      </c>
      <c r="BL113" s="37" t="s">
        <v>65</v>
      </c>
      <c r="BM113" s="37" t="s">
        <v>65</v>
      </c>
      <c r="BN113" s="26" t="s">
        <v>86</v>
      </c>
      <c r="BO113" s="59" t="s">
        <v>65</v>
      </c>
      <c r="BP113" s="38" t="s">
        <v>65</v>
      </c>
      <c r="BQ113" s="26" t="s">
        <v>652</v>
      </c>
      <c r="BR113" s="26"/>
      <c r="BS113" s="26" t="s">
        <v>65</v>
      </c>
      <c r="BT113" s="26" t="s">
        <v>652</v>
      </c>
      <c r="BU113" s="26"/>
      <c r="BV113" s="26"/>
      <c r="BW113" s="26"/>
      <c r="BX113" s="26"/>
      <c r="BZ113" s="6" t="s">
        <v>1225</v>
      </c>
      <c r="CA113" s="268" t="s">
        <v>1227</v>
      </c>
      <c r="CB113" s="296"/>
      <c r="CC113" s="294" t="s">
        <v>1256</v>
      </c>
      <c r="CD113" s="28" t="s">
        <v>1341</v>
      </c>
      <c r="CF113" s="376" t="s">
        <v>1531</v>
      </c>
      <c r="CG113" s="43"/>
    </row>
    <row r="114" spans="1:85" ht="52" hidden="1" x14ac:dyDescent="0.2">
      <c r="A114" s="571"/>
      <c r="B114" s="26">
        <v>1</v>
      </c>
      <c r="C114" s="371">
        <v>8</v>
      </c>
      <c r="D114" s="371" t="s">
        <v>647</v>
      </c>
      <c r="E114" s="51" t="s">
        <v>693</v>
      </c>
      <c r="F114" s="37" t="s">
        <v>694</v>
      </c>
      <c r="G114" s="59" t="s">
        <v>650</v>
      </c>
      <c r="H114" s="68" t="s">
        <v>695</v>
      </c>
      <c r="I114" s="85" t="s">
        <v>129</v>
      </c>
      <c r="J114" s="55" t="s">
        <v>696</v>
      </c>
      <c r="K114" s="37" t="s">
        <v>697</v>
      </c>
      <c r="L114" s="37"/>
      <c r="M114" s="26" t="s">
        <v>698</v>
      </c>
      <c r="N114" s="26" t="s">
        <v>58</v>
      </c>
      <c r="O114" s="26" t="s">
        <v>59</v>
      </c>
      <c r="P114" s="149">
        <v>0.21299999999999999</v>
      </c>
      <c r="Q114" s="56">
        <v>0.2</v>
      </c>
      <c r="R114" s="56">
        <v>0.15</v>
      </c>
      <c r="S114" s="56"/>
      <c r="T114" s="57" t="s">
        <v>62</v>
      </c>
      <c r="U114" s="58" t="s">
        <v>54</v>
      </c>
      <c r="V114" s="58" t="s">
        <v>63</v>
      </c>
      <c r="W114" s="58" t="s">
        <v>102</v>
      </c>
      <c r="X114" s="59"/>
      <c r="Y114" s="59"/>
      <c r="Z114" s="59"/>
      <c r="AA114" s="59"/>
      <c r="AB114" s="58" t="s">
        <v>65</v>
      </c>
      <c r="AC114" s="58" t="s">
        <v>65</v>
      </c>
      <c r="AD114" s="60" t="s">
        <v>54</v>
      </c>
      <c r="AE114" s="38" t="s">
        <v>66</v>
      </c>
      <c r="AF114" s="57">
        <v>0.29249893469692101</v>
      </c>
      <c r="AG114" s="57">
        <v>0.29944177069125999</v>
      </c>
      <c r="AH114" s="57">
        <v>0.28092730566107399</v>
      </c>
      <c r="AI114" s="57">
        <v>0.28742776100987</v>
      </c>
      <c r="AJ114" s="57">
        <v>0.277212571588763</v>
      </c>
      <c r="AK114" s="57">
        <v>0.276462178096893</v>
      </c>
      <c r="AL114" s="57">
        <v>0.26694613501314102</v>
      </c>
      <c r="AM114" s="57">
        <v>0.25539672284804299</v>
      </c>
      <c r="AN114" s="57">
        <v>0.24958358437301101</v>
      </c>
      <c r="AO114" s="57">
        <v>0.23785258858029801</v>
      </c>
      <c r="AP114" s="57">
        <v>0.23439681257134201</v>
      </c>
      <c r="AQ114" s="57">
        <v>0.227351784954788</v>
      </c>
      <c r="AR114" s="57">
        <v>0.22252297250779701</v>
      </c>
      <c r="AS114" s="57">
        <v>0.21645689367974699</v>
      </c>
      <c r="AT114" s="57">
        <v>0.21260144826424901</v>
      </c>
      <c r="AU114" s="57">
        <v>0.21221345</v>
      </c>
      <c r="AV114" s="57"/>
      <c r="AW114" s="41" t="s">
        <v>65</v>
      </c>
      <c r="AX114" s="60" t="s">
        <v>65</v>
      </c>
      <c r="AY114" s="60" t="s">
        <v>65</v>
      </c>
      <c r="AZ114" s="60"/>
      <c r="BA114" s="60"/>
      <c r="BB114" s="40">
        <v>1</v>
      </c>
      <c r="BC114" s="42">
        <f t="shared" si="1"/>
        <v>2</v>
      </c>
      <c r="BD114" s="26"/>
      <c r="BE114" s="26"/>
      <c r="BF114" s="26"/>
      <c r="BG114" s="26"/>
      <c r="BH114" s="26"/>
      <c r="BI114" s="26"/>
      <c r="BJ114" s="58" t="s">
        <v>65</v>
      </c>
      <c r="BK114" s="37" t="s">
        <v>65</v>
      </c>
      <c r="BL114" s="37" t="s">
        <v>65</v>
      </c>
      <c r="BM114" s="37" t="s">
        <v>65</v>
      </c>
      <c r="BN114" s="26" t="s">
        <v>86</v>
      </c>
      <c r="BO114" s="59" t="s">
        <v>65</v>
      </c>
      <c r="BP114" s="38" t="s">
        <v>65</v>
      </c>
      <c r="BQ114" s="26" t="s">
        <v>696</v>
      </c>
      <c r="BR114" s="26"/>
      <c r="BS114" s="26" t="s">
        <v>65</v>
      </c>
      <c r="BT114" s="26" t="s">
        <v>696</v>
      </c>
      <c r="BU114" s="26"/>
      <c r="BV114" s="26"/>
      <c r="BW114" s="26"/>
      <c r="BX114" s="26"/>
      <c r="BZ114" s="6" t="s">
        <v>1225</v>
      </c>
      <c r="CA114" s="268" t="s">
        <v>1227</v>
      </c>
      <c r="CB114" s="296"/>
      <c r="CC114" s="297" t="s">
        <v>1256</v>
      </c>
      <c r="CD114" s="28" t="s">
        <v>1402</v>
      </c>
      <c r="CF114" s="376" t="s">
        <v>1531</v>
      </c>
      <c r="CG114" s="43"/>
    </row>
    <row r="115" spans="1:85" ht="78" hidden="1" x14ac:dyDescent="0.2">
      <c r="A115" s="571"/>
      <c r="B115" s="26">
        <v>1</v>
      </c>
      <c r="C115" s="371">
        <v>8</v>
      </c>
      <c r="D115" s="371" t="s">
        <v>647</v>
      </c>
      <c r="E115" s="51" t="s">
        <v>699</v>
      </c>
      <c r="F115" s="37" t="s">
        <v>700</v>
      </c>
      <c r="G115" s="59" t="s">
        <v>650</v>
      </c>
      <c r="H115" s="68" t="s">
        <v>1518</v>
      </c>
      <c r="I115" s="85" t="s">
        <v>129</v>
      </c>
      <c r="J115" s="55" t="s">
        <v>702</v>
      </c>
      <c r="K115" s="37" t="s">
        <v>703</v>
      </c>
      <c r="L115" s="37"/>
      <c r="M115" s="26" t="s">
        <v>704</v>
      </c>
      <c r="N115" s="26" t="s">
        <v>58</v>
      </c>
      <c r="O115" s="26" t="s">
        <v>59</v>
      </c>
      <c r="P115" s="56">
        <v>9.0999999999999998E-2</v>
      </c>
      <c r="Q115" s="56">
        <v>7.9000000000000001E-2</v>
      </c>
      <c r="R115" s="56">
        <v>0.06</v>
      </c>
      <c r="S115" s="56"/>
      <c r="T115" s="57" t="s">
        <v>62</v>
      </c>
      <c r="U115" s="58" t="s">
        <v>54</v>
      </c>
      <c r="V115" s="58" t="s">
        <v>63</v>
      </c>
      <c r="W115" s="58" t="s">
        <v>102</v>
      </c>
      <c r="X115" s="59"/>
      <c r="Y115" s="59"/>
      <c r="Z115" s="59"/>
      <c r="AA115" s="59"/>
      <c r="AB115" s="58" t="s">
        <v>65</v>
      </c>
      <c r="AC115" s="58" t="s">
        <v>65</v>
      </c>
      <c r="AD115" s="60" t="s">
        <v>54</v>
      </c>
      <c r="AE115" s="38" t="s">
        <v>66</v>
      </c>
      <c r="AF115" s="38" t="s">
        <v>66</v>
      </c>
      <c r="AG115" s="38" t="s">
        <v>66</v>
      </c>
      <c r="AH115" s="57">
        <v>0.110043407035559</v>
      </c>
      <c r="AI115" s="38" t="s">
        <v>66</v>
      </c>
      <c r="AJ115" s="57">
        <v>8.9126854992934407E-2</v>
      </c>
      <c r="AK115" s="38" t="s">
        <v>66</v>
      </c>
      <c r="AL115" s="57">
        <v>7.1761112875621896E-2</v>
      </c>
      <c r="AM115" s="38" t="s">
        <v>66</v>
      </c>
      <c r="AN115" s="57">
        <v>9.1269912680257803E-2</v>
      </c>
      <c r="AO115" s="38" t="s">
        <v>66</v>
      </c>
      <c r="AP115" s="38" t="s">
        <v>66</v>
      </c>
      <c r="AQ115" s="57">
        <v>0.102347727489131</v>
      </c>
      <c r="AR115" s="57">
        <v>9.6990235319154502E-2</v>
      </c>
      <c r="AS115" s="57">
        <v>9.31267351326482E-2</v>
      </c>
      <c r="AT115" s="57">
        <v>9.1461142593414299E-2</v>
      </c>
      <c r="AU115" s="57">
        <v>7.8078603310852507E-2</v>
      </c>
      <c r="AV115" s="59"/>
      <c r="AW115" s="41" t="s">
        <v>65</v>
      </c>
      <c r="AX115" s="41" t="s">
        <v>65</v>
      </c>
      <c r="AY115" s="41" t="s">
        <v>65</v>
      </c>
      <c r="AZ115" s="41"/>
      <c r="BA115" s="41"/>
      <c r="BB115" s="40">
        <v>1</v>
      </c>
      <c r="BC115" s="42">
        <f t="shared" si="1"/>
        <v>2</v>
      </c>
      <c r="BD115" s="26"/>
      <c r="BE115" s="26"/>
      <c r="BF115" s="26"/>
      <c r="BG115" s="26"/>
      <c r="BH115" s="26"/>
      <c r="BI115" s="26"/>
      <c r="BJ115" s="41" t="s">
        <v>65</v>
      </c>
      <c r="BK115" s="37" t="s">
        <v>65</v>
      </c>
      <c r="BL115" s="37" t="s">
        <v>65</v>
      </c>
      <c r="BM115" s="37" t="s">
        <v>65</v>
      </c>
      <c r="BN115" s="26" t="s">
        <v>86</v>
      </c>
      <c r="BO115" s="59" t="s">
        <v>65</v>
      </c>
      <c r="BP115" s="38" t="s">
        <v>65</v>
      </c>
      <c r="BQ115" s="26" t="s">
        <v>702</v>
      </c>
      <c r="BR115" s="26"/>
      <c r="BS115" s="26" t="s">
        <v>65</v>
      </c>
      <c r="BT115" s="26" t="s">
        <v>702</v>
      </c>
      <c r="BU115" s="26"/>
      <c r="BV115" s="26"/>
      <c r="BW115" s="26"/>
      <c r="BX115" s="26"/>
      <c r="BZ115" s="6" t="s">
        <v>1225</v>
      </c>
      <c r="CA115" s="268" t="s">
        <v>1227</v>
      </c>
      <c r="CB115" s="296"/>
      <c r="CC115" s="297" t="s">
        <v>1256</v>
      </c>
      <c r="CD115" s="28" t="s">
        <v>1404</v>
      </c>
      <c r="CF115" s="376" t="s">
        <v>1531</v>
      </c>
      <c r="CG115" s="43"/>
    </row>
    <row r="116" spans="1:85" ht="52" hidden="1" x14ac:dyDescent="0.2">
      <c r="A116" s="571"/>
      <c r="B116" s="26">
        <v>1</v>
      </c>
      <c r="C116" s="371">
        <v>8</v>
      </c>
      <c r="D116" s="371" t="s">
        <v>647</v>
      </c>
      <c r="E116" s="51" t="s">
        <v>705</v>
      </c>
      <c r="F116" s="37" t="s">
        <v>706</v>
      </c>
      <c r="G116" s="59" t="s">
        <v>650</v>
      </c>
      <c r="H116" s="68" t="s">
        <v>707</v>
      </c>
      <c r="I116" s="85" t="s">
        <v>129</v>
      </c>
      <c r="J116" s="55" t="s">
        <v>99</v>
      </c>
      <c r="K116" s="37" t="s">
        <v>100</v>
      </c>
      <c r="L116" s="37">
        <v>1</v>
      </c>
      <c r="M116" s="37" t="s">
        <v>708</v>
      </c>
      <c r="N116" s="26" t="s">
        <v>58</v>
      </c>
      <c r="O116" s="26" t="s">
        <v>59</v>
      </c>
      <c r="P116" s="56">
        <v>0.34300000000000003</v>
      </c>
      <c r="Q116" s="56">
        <v>0.371</v>
      </c>
      <c r="R116" s="56">
        <v>0.48</v>
      </c>
      <c r="S116" s="56"/>
      <c r="T116" s="57" t="s">
        <v>62</v>
      </c>
      <c r="U116" s="58" t="s">
        <v>54</v>
      </c>
      <c r="V116" s="58" t="s">
        <v>63</v>
      </c>
      <c r="W116" s="58" t="s">
        <v>102</v>
      </c>
      <c r="X116" s="59"/>
      <c r="Y116" s="59"/>
      <c r="Z116" s="59"/>
      <c r="AA116" s="59"/>
      <c r="AB116" s="58" t="s">
        <v>65</v>
      </c>
      <c r="AC116" s="58" t="s">
        <v>65</v>
      </c>
      <c r="AD116" s="60" t="s">
        <v>54</v>
      </c>
      <c r="AE116" s="38" t="s">
        <v>66</v>
      </c>
      <c r="AF116" s="38" t="s">
        <v>66</v>
      </c>
      <c r="AG116" s="38" t="s">
        <v>66</v>
      </c>
      <c r="AH116" s="38" t="s">
        <v>66</v>
      </c>
      <c r="AI116" s="38" t="s">
        <v>66</v>
      </c>
      <c r="AJ116" s="38" t="s">
        <v>66</v>
      </c>
      <c r="AK116" s="38" t="s">
        <v>66</v>
      </c>
      <c r="AL116" s="57">
        <v>0.26390049639326801</v>
      </c>
      <c r="AM116" s="57">
        <v>0.27370861497076798</v>
      </c>
      <c r="AN116" s="57">
        <v>0.26821445338778999</v>
      </c>
      <c r="AO116" s="57">
        <v>0.275587584489554</v>
      </c>
      <c r="AP116" s="57">
        <v>2.8476319926096102E-3</v>
      </c>
      <c r="AQ116" s="57">
        <v>0.29710754778918702</v>
      </c>
      <c r="AR116" s="57">
        <v>0.31386870122295102</v>
      </c>
      <c r="AS116" s="57">
        <v>0.335549812463869</v>
      </c>
      <c r="AT116" s="57">
        <v>0.34345733098026299</v>
      </c>
      <c r="AU116" s="57">
        <v>0.357868953803823</v>
      </c>
      <c r="AV116" s="57"/>
      <c r="AW116" s="41" t="s">
        <v>65</v>
      </c>
      <c r="AX116" s="41" t="s">
        <v>65</v>
      </c>
      <c r="AY116" s="41" t="s">
        <v>62</v>
      </c>
      <c r="AZ116" s="41"/>
      <c r="BA116" s="41"/>
      <c r="BB116" s="40">
        <v>1</v>
      </c>
      <c r="BC116" s="42">
        <f t="shared" si="1"/>
        <v>2</v>
      </c>
      <c r="BD116" s="26"/>
      <c r="BE116" s="26"/>
      <c r="BF116" s="26"/>
      <c r="BG116" s="26"/>
      <c r="BH116" s="26"/>
      <c r="BI116" s="26"/>
      <c r="BJ116" s="41" t="s">
        <v>65</v>
      </c>
      <c r="BK116" s="37" t="s">
        <v>65</v>
      </c>
      <c r="BL116" s="37" t="s">
        <v>65</v>
      </c>
      <c r="BM116" s="37" t="s">
        <v>65</v>
      </c>
      <c r="BN116" s="26" t="s">
        <v>86</v>
      </c>
      <c r="BO116" s="59" t="s">
        <v>65</v>
      </c>
      <c r="BP116" s="38" t="s">
        <v>65</v>
      </c>
      <c r="BQ116" s="26" t="s">
        <v>709</v>
      </c>
      <c r="BR116" s="26"/>
      <c r="BS116" s="26" t="s">
        <v>65</v>
      </c>
      <c r="BT116" s="26" t="s">
        <v>709</v>
      </c>
      <c r="BU116" s="26"/>
      <c r="BV116" s="26"/>
      <c r="BW116" s="26"/>
      <c r="BX116" s="26" t="s">
        <v>710</v>
      </c>
      <c r="BZ116" s="6" t="s">
        <v>1230</v>
      </c>
      <c r="CA116" s="268" t="s">
        <v>1228</v>
      </c>
      <c r="CB116" s="296"/>
      <c r="CC116" s="297" t="s">
        <v>1256</v>
      </c>
      <c r="CD116" s="28" t="s">
        <v>1404</v>
      </c>
      <c r="CF116" s="376" t="s">
        <v>1531</v>
      </c>
      <c r="CG116" s="43"/>
    </row>
    <row r="117" spans="1:85" ht="130" hidden="1" x14ac:dyDescent="0.2">
      <c r="A117" s="571"/>
      <c r="B117" s="26">
        <v>1</v>
      </c>
      <c r="C117" s="371">
        <v>8</v>
      </c>
      <c r="D117" s="371" t="s">
        <v>647</v>
      </c>
      <c r="E117" s="27" t="s">
        <v>711</v>
      </c>
      <c r="F117" s="37" t="s">
        <v>712</v>
      </c>
      <c r="G117" s="59" t="s">
        <v>669</v>
      </c>
      <c r="H117" s="68" t="s">
        <v>128</v>
      </c>
      <c r="I117" s="85" t="s">
        <v>129</v>
      </c>
      <c r="J117" s="55" t="s">
        <v>713</v>
      </c>
      <c r="K117" s="58" t="s">
        <v>714</v>
      </c>
      <c r="L117" s="58"/>
      <c r="M117" s="58" t="s">
        <v>715</v>
      </c>
      <c r="N117" s="60" t="s">
        <v>58</v>
      </c>
      <c r="O117" s="60" t="s">
        <v>716</v>
      </c>
      <c r="P117" s="59" t="s">
        <v>717</v>
      </c>
      <c r="Q117" s="157">
        <v>1.4500000000000001E-2</v>
      </c>
      <c r="R117" s="157">
        <v>1.5599999999999999E-2</v>
      </c>
      <c r="S117" s="157" t="s">
        <v>1433</v>
      </c>
      <c r="T117" s="57" t="s">
        <v>62</v>
      </c>
      <c r="U117" s="58" t="s">
        <v>54</v>
      </c>
      <c r="V117" s="58" t="s">
        <v>718</v>
      </c>
      <c r="W117" s="58" t="s">
        <v>719</v>
      </c>
      <c r="X117" s="59"/>
      <c r="Y117" s="59"/>
      <c r="Z117" s="193" t="s">
        <v>720</v>
      </c>
      <c r="AA117" s="59"/>
      <c r="AB117" s="58" t="s">
        <v>65</v>
      </c>
      <c r="AC117" s="58" t="s">
        <v>65</v>
      </c>
      <c r="AD117" s="60" t="s">
        <v>54</v>
      </c>
      <c r="AE117" s="58"/>
      <c r="AF117" s="58"/>
      <c r="AG117" s="58"/>
      <c r="AH117" s="58"/>
      <c r="AI117" s="58"/>
      <c r="AJ117" s="58"/>
      <c r="AK117" s="58"/>
      <c r="AL117" s="58"/>
      <c r="AM117" s="58"/>
      <c r="AN117" s="58"/>
      <c r="AO117" s="58"/>
      <c r="AP117" s="58"/>
      <c r="AQ117" s="59"/>
      <c r="AR117" s="59"/>
      <c r="AS117" s="59">
        <v>1.3899999999999999E-2</v>
      </c>
      <c r="AT117" s="49">
        <v>1.43E-2</v>
      </c>
      <c r="AU117" s="49">
        <v>1.43E-2</v>
      </c>
      <c r="AV117" s="49"/>
      <c r="AW117" s="41" t="s">
        <v>65</v>
      </c>
      <c r="AX117" s="41" t="s">
        <v>65</v>
      </c>
      <c r="AY117" s="41" t="s">
        <v>62</v>
      </c>
      <c r="AZ117" s="41"/>
      <c r="BA117" s="41"/>
      <c r="BB117" s="40">
        <v>1</v>
      </c>
      <c r="BC117" s="42">
        <f t="shared" si="1"/>
        <v>2</v>
      </c>
      <c r="BD117" s="61"/>
      <c r="BE117" s="61"/>
      <c r="BF117" s="61"/>
      <c r="BG117" s="61"/>
      <c r="BH117" s="61"/>
      <c r="BI117" s="28"/>
      <c r="BJ117" s="41" t="s">
        <v>65</v>
      </c>
      <c r="BK117" s="37" t="s">
        <v>65</v>
      </c>
      <c r="BL117" s="37" t="s">
        <v>65</v>
      </c>
      <c r="BM117" s="37" t="s">
        <v>65</v>
      </c>
      <c r="BN117" s="59" t="s">
        <v>65</v>
      </c>
      <c r="BO117" s="59" t="s">
        <v>65</v>
      </c>
      <c r="BP117" s="38" t="s">
        <v>65</v>
      </c>
      <c r="BQ117" s="26" t="s">
        <v>1169</v>
      </c>
      <c r="BR117" s="26"/>
      <c r="BS117" s="26" t="s">
        <v>65</v>
      </c>
      <c r="BT117" s="26" t="s">
        <v>1169</v>
      </c>
      <c r="BU117" s="26"/>
      <c r="BV117" s="26"/>
      <c r="BW117" s="26"/>
      <c r="BX117" s="26"/>
      <c r="BZ117" s="268" t="s">
        <v>1230</v>
      </c>
      <c r="CA117" s="268" t="s">
        <v>1228</v>
      </c>
      <c r="CB117" s="296"/>
      <c r="CC117" s="297" t="s">
        <v>1299</v>
      </c>
      <c r="CD117" s="37" t="s">
        <v>1423</v>
      </c>
      <c r="CE117" s="268" t="s">
        <v>1422</v>
      </c>
      <c r="CF117" s="376" t="s">
        <v>1531</v>
      </c>
      <c r="CG117" s="43"/>
    </row>
    <row r="118" spans="1:85" ht="39" hidden="1" x14ac:dyDescent="0.2">
      <c r="A118" s="571"/>
      <c r="B118" s="26">
        <v>1</v>
      </c>
      <c r="C118" s="371">
        <v>8</v>
      </c>
      <c r="D118" s="371" t="s">
        <v>647</v>
      </c>
      <c r="E118" s="27" t="s">
        <v>711</v>
      </c>
      <c r="F118" s="37" t="s">
        <v>712</v>
      </c>
      <c r="G118" s="59" t="s">
        <v>669</v>
      </c>
      <c r="H118" s="68" t="s">
        <v>128</v>
      </c>
      <c r="I118" s="85" t="s">
        <v>721</v>
      </c>
      <c r="J118" s="55" t="s">
        <v>55</v>
      </c>
      <c r="K118" s="37" t="s">
        <v>722</v>
      </c>
      <c r="L118" s="37"/>
      <c r="M118" s="26" t="s">
        <v>723</v>
      </c>
      <c r="N118" s="26" t="s">
        <v>58</v>
      </c>
      <c r="O118" s="26" t="s">
        <v>59</v>
      </c>
      <c r="P118" s="29">
        <v>8.3000000000000004E-2</v>
      </c>
      <c r="Q118" s="56">
        <v>8.5999999999999993E-2</v>
      </c>
      <c r="R118" s="56">
        <v>0.108</v>
      </c>
      <c r="S118" s="56" t="s">
        <v>1434</v>
      </c>
      <c r="T118" s="57" t="s">
        <v>62</v>
      </c>
      <c r="U118" s="58" t="s">
        <v>54</v>
      </c>
      <c r="V118" s="58" t="s">
        <v>718</v>
      </c>
      <c r="W118" s="58" t="s">
        <v>719</v>
      </c>
      <c r="X118" s="59"/>
      <c r="Y118" s="59"/>
      <c r="Z118" s="59"/>
      <c r="AA118" s="59"/>
      <c r="AB118" s="58" t="s">
        <v>65</v>
      </c>
      <c r="AC118" s="58" t="s">
        <v>65</v>
      </c>
      <c r="AD118" s="60" t="s">
        <v>54</v>
      </c>
      <c r="AE118" s="58"/>
      <c r="AF118" s="58"/>
      <c r="AG118" s="58"/>
      <c r="AH118" s="58"/>
      <c r="AI118" s="58"/>
      <c r="AJ118" s="58"/>
      <c r="AK118" s="58"/>
      <c r="AL118" s="59">
        <v>7.9553833247419894E-2</v>
      </c>
      <c r="AM118" s="59">
        <v>7.9433534104825496E-2</v>
      </c>
      <c r="AN118" s="59">
        <v>7.8958770884781301E-2</v>
      </c>
      <c r="AO118" s="59">
        <v>8.0567239210799502E-2</v>
      </c>
      <c r="AP118" s="59">
        <v>7.98929653446558E-2</v>
      </c>
      <c r="AQ118" s="59">
        <v>8.1299389286269702E-2</v>
      </c>
      <c r="AR118" s="59">
        <v>8.2023285851548097E-2</v>
      </c>
      <c r="AS118" s="59">
        <v>8.29249042113165E-2</v>
      </c>
      <c r="AT118" s="59">
        <v>8.2571791767043601E-2</v>
      </c>
      <c r="AU118" s="59">
        <v>8.3699999999999997E-2</v>
      </c>
      <c r="AV118" s="59"/>
      <c r="AW118" s="41" t="s">
        <v>65</v>
      </c>
      <c r="AX118" s="41" t="s">
        <v>65</v>
      </c>
      <c r="AY118" s="41" t="s">
        <v>65</v>
      </c>
      <c r="AZ118" s="41"/>
      <c r="BA118" s="41"/>
      <c r="BB118" s="40">
        <v>1</v>
      </c>
      <c r="BC118" s="42">
        <f t="shared" si="1"/>
        <v>2</v>
      </c>
      <c r="BD118" s="60"/>
      <c r="BE118" s="60"/>
      <c r="BF118" s="60"/>
      <c r="BG118" s="60"/>
      <c r="BH118" s="60"/>
      <c r="BI118" s="26"/>
      <c r="BJ118" s="41" t="s">
        <v>65</v>
      </c>
      <c r="BK118" s="37" t="s">
        <v>65</v>
      </c>
      <c r="BL118" s="37" t="s">
        <v>65</v>
      </c>
      <c r="BM118" s="37" t="s">
        <v>65</v>
      </c>
      <c r="BN118" s="59" t="s">
        <v>65</v>
      </c>
      <c r="BO118" s="59" t="s">
        <v>65</v>
      </c>
      <c r="BP118" s="38" t="s">
        <v>65</v>
      </c>
      <c r="BQ118" s="26" t="s">
        <v>1170</v>
      </c>
      <c r="BR118" s="26"/>
      <c r="BS118" s="26" t="s">
        <v>65</v>
      </c>
      <c r="BT118" s="26" t="s">
        <v>1170</v>
      </c>
      <c r="BU118" s="26"/>
      <c r="BV118" s="26"/>
      <c r="BW118" s="26"/>
      <c r="BX118" s="26"/>
      <c r="BZ118" s="6" t="s">
        <v>1230</v>
      </c>
      <c r="CA118" s="268" t="s">
        <v>1228</v>
      </c>
      <c r="CB118" s="296"/>
      <c r="CC118" s="297" t="s">
        <v>1256</v>
      </c>
      <c r="CD118" s="28" t="s">
        <v>1404</v>
      </c>
      <c r="CF118" s="376" t="s">
        <v>1531</v>
      </c>
      <c r="CG118" s="43"/>
    </row>
    <row r="119" spans="1:85" ht="70" hidden="1" x14ac:dyDescent="0.2">
      <c r="A119" s="571"/>
      <c r="B119" s="26">
        <v>1</v>
      </c>
      <c r="C119" s="371">
        <v>8</v>
      </c>
      <c r="D119" s="371" t="s">
        <v>647</v>
      </c>
      <c r="E119" s="51" t="s">
        <v>724</v>
      </c>
      <c r="F119" s="37" t="s">
        <v>725</v>
      </c>
      <c r="G119" s="59" t="s">
        <v>660</v>
      </c>
      <c r="H119" s="68" t="s">
        <v>726</v>
      </c>
      <c r="I119" s="85" t="s">
        <v>129</v>
      </c>
      <c r="J119" s="55" t="s">
        <v>55</v>
      </c>
      <c r="K119" s="39" t="s">
        <v>727</v>
      </c>
      <c r="L119" s="39"/>
      <c r="M119" s="129" t="s">
        <v>728</v>
      </c>
      <c r="N119" s="129" t="s">
        <v>58</v>
      </c>
      <c r="O119" s="129" t="s">
        <v>729</v>
      </c>
      <c r="P119" s="129">
        <v>0.76300000000000001</v>
      </c>
      <c r="Q119" s="129">
        <v>0.84</v>
      </c>
      <c r="R119" s="129">
        <v>0.84</v>
      </c>
      <c r="S119" s="129"/>
      <c r="T119" s="129" t="s">
        <v>62</v>
      </c>
      <c r="U119" s="58" t="s">
        <v>730</v>
      </c>
      <c r="V119" s="58" t="s">
        <v>718</v>
      </c>
      <c r="W119" s="58" t="s">
        <v>731</v>
      </c>
      <c r="X119" s="129" t="s">
        <v>666</v>
      </c>
      <c r="Y119" s="129" t="s">
        <v>730</v>
      </c>
      <c r="Z119" s="129" t="s">
        <v>732</v>
      </c>
      <c r="AA119" s="129"/>
      <c r="AB119" s="129" t="s">
        <v>65</v>
      </c>
      <c r="AC119" s="129" t="s">
        <v>65</v>
      </c>
      <c r="AD119" s="129" t="s">
        <v>54</v>
      </c>
      <c r="AE119" s="129"/>
      <c r="AF119" s="129"/>
      <c r="AG119" s="129"/>
      <c r="AH119" s="129"/>
      <c r="AI119" s="129"/>
      <c r="AJ119" s="58"/>
      <c r="AK119" s="58"/>
      <c r="AL119" s="59"/>
      <c r="AM119" s="59"/>
      <c r="AN119" s="59"/>
      <c r="AO119" s="59"/>
      <c r="AP119" s="59"/>
      <c r="AQ119" s="59"/>
      <c r="AR119" s="59"/>
      <c r="AS119" s="57">
        <v>0.73899999999999999</v>
      </c>
      <c r="AT119" s="57">
        <v>0.76300000000000001</v>
      </c>
      <c r="AU119" s="57">
        <v>0.77300000000000002</v>
      </c>
      <c r="AV119" s="59"/>
      <c r="AW119" s="41" t="s">
        <v>65</v>
      </c>
      <c r="AX119" s="41" t="s">
        <v>65</v>
      </c>
      <c r="AY119" s="41" t="s">
        <v>67</v>
      </c>
      <c r="AZ119" s="41"/>
      <c r="BA119" s="41"/>
      <c r="BB119" s="40">
        <v>1</v>
      </c>
      <c r="BC119" s="42">
        <f t="shared" si="1"/>
        <v>2</v>
      </c>
      <c r="BD119" s="26"/>
      <c r="BE119" s="26"/>
      <c r="BF119" s="26"/>
      <c r="BG119" s="26"/>
      <c r="BH119" s="26"/>
      <c r="BI119" s="26"/>
      <c r="BJ119" s="41" t="s">
        <v>65</v>
      </c>
      <c r="BK119" s="37" t="s">
        <v>65</v>
      </c>
      <c r="BL119" s="37" t="s">
        <v>65</v>
      </c>
      <c r="BM119" s="37" t="s">
        <v>65</v>
      </c>
      <c r="BN119" s="26" t="s">
        <v>86</v>
      </c>
      <c r="BO119" s="59" t="s">
        <v>65</v>
      </c>
      <c r="BP119" s="38" t="s">
        <v>65</v>
      </c>
      <c r="BQ119" s="26" t="s">
        <v>1171</v>
      </c>
      <c r="BR119" s="26"/>
      <c r="BS119" s="26" t="s">
        <v>65</v>
      </c>
      <c r="BT119" s="26" t="s">
        <v>1171</v>
      </c>
      <c r="BU119" s="26"/>
      <c r="BV119" s="26"/>
      <c r="BW119" s="26"/>
      <c r="BX119" s="26"/>
      <c r="BZ119" s="6" t="s">
        <v>1230</v>
      </c>
      <c r="CA119" s="268" t="s">
        <v>1228</v>
      </c>
      <c r="CB119" s="299" t="s">
        <v>1242</v>
      </c>
      <c r="CC119" s="299" t="s">
        <v>1300</v>
      </c>
      <c r="CD119" s="39" t="s">
        <v>1344</v>
      </c>
      <c r="CF119" s="376" t="s">
        <v>1531</v>
      </c>
      <c r="CG119" s="43"/>
    </row>
    <row r="120" spans="1:85" ht="70" hidden="1" x14ac:dyDescent="0.2">
      <c r="A120" s="574"/>
      <c r="B120" s="26">
        <v>1</v>
      </c>
      <c r="C120" s="371">
        <v>8</v>
      </c>
      <c r="D120" s="371" t="s">
        <v>647</v>
      </c>
      <c r="E120" s="51" t="s">
        <v>724</v>
      </c>
      <c r="F120" s="37" t="s">
        <v>725</v>
      </c>
      <c r="G120" s="59" t="s">
        <v>660</v>
      </c>
      <c r="H120" s="68" t="s">
        <v>1503</v>
      </c>
      <c r="I120" s="85" t="s">
        <v>463</v>
      </c>
      <c r="J120" s="55" t="s">
        <v>55</v>
      </c>
      <c r="K120" s="37" t="s">
        <v>733</v>
      </c>
      <c r="L120" s="37"/>
      <c r="M120" s="37" t="s">
        <v>734</v>
      </c>
      <c r="N120" s="26" t="s">
        <v>58</v>
      </c>
      <c r="O120" s="26" t="s">
        <v>729</v>
      </c>
      <c r="P120" s="129">
        <v>0.63500000000000001</v>
      </c>
      <c r="Q120" s="129">
        <v>0.67</v>
      </c>
      <c r="R120" s="129">
        <v>0.7</v>
      </c>
      <c r="S120" s="129"/>
      <c r="T120" s="57" t="s">
        <v>62</v>
      </c>
      <c r="U120" s="58" t="s">
        <v>730</v>
      </c>
      <c r="V120" s="58" t="s">
        <v>718</v>
      </c>
      <c r="W120" s="58" t="s">
        <v>731</v>
      </c>
      <c r="X120" s="129" t="s">
        <v>666</v>
      </c>
      <c r="Y120" s="129" t="s">
        <v>730</v>
      </c>
      <c r="Z120" s="129" t="s">
        <v>732</v>
      </c>
      <c r="AA120" s="59"/>
      <c r="AB120" s="58" t="s">
        <v>65</v>
      </c>
      <c r="AC120" s="58" t="s">
        <v>65</v>
      </c>
      <c r="AD120" s="58" t="s">
        <v>463</v>
      </c>
      <c r="AE120" s="58"/>
      <c r="AF120" s="69"/>
      <c r="AG120" s="69"/>
      <c r="AH120" s="69"/>
      <c r="AI120" s="69"/>
      <c r="AJ120" s="69"/>
      <c r="AK120" s="69"/>
      <c r="AL120" s="69"/>
      <c r="AM120" s="69"/>
      <c r="AN120" s="69"/>
      <c r="AO120" s="69"/>
      <c r="AP120" s="69"/>
      <c r="AQ120" s="194"/>
      <c r="AR120" s="194"/>
      <c r="AS120" s="195">
        <v>0.60499999999999998</v>
      </c>
      <c r="AT120" s="57">
        <v>0.63500000000000001</v>
      </c>
      <c r="AU120" s="59">
        <v>0.65100000000000002</v>
      </c>
      <c r="AV120" s="59"/>
      <c r="AW120" s="41" t="s">
        <v>65</v>
      </c>
      <c r="AX120" s="41" t="s">
        <v>65</v>
      </c>
      <c r="AY120" s="41" t="s">
        <v>62</v>
      </c>
      <c r="AZ120" s="41"/>
      <c r="BA120" s="41"/>
      <c r="BB120" s="40">
        <v>2</v>
      </c>
      <c r="BC120" s="42">
        <f t="shared" si="1"/>
        <v>2</v>
      </c>
      <c r="BD120" s="26"/>
      <c r="BE120" s="26"/>
      <c r="BF120" s="26"/>
      <c r="BG120" s="26"/>
      <c r="BH120" s="26"/>
      <c r="BI120" s="26"/>
      <c r="BJ120" s="41" t="s">
        <v>65</v>
      </c>
      <c r="BK120" s="37" t="s">
        <v>65</v>
      </c>
      <c r="BL120" s="37" t="s">
        <v>65</v>
      </c>
      <c r="BM120" s="37" t="s">
        <v>65</v>
      </c>
      <c r="BN120" s="26" t="s">
        <v>86</v>
      </c>
      <c r="BO120" s="59" t="s">
        <v>65</v>
      </c>
      <c r="BP120" s="38" t="s">
        <v>65</v>
      </c>
      <c r="BQ120" s="26" t="s">
        <v>1172</v>
      </c>
      <c r="BR120" s="26"/>
      <c r="BS120" s="26" t="s">
        <v>65</v>
      </c>
      <c r="BT120" s="26" t="s">
        <v>1172</v>
      </c>
      <c r="BU120" s="26"/>
      <c r="BV120" s="26"/>
      <c r="BW120" s="26"/>
      <c r="BX120" s="26"/>
      <c r="BZ120" s="6" t="s">
        <v>1230</v>
      </c>
      <c r="CA120" s="268" t="s">
        <v>1228</v>
      </c>
      <c r="CB120" s="299" t="s">
        <v>1242</v>
      </c>
      <c r="CC120" s="299" t="s">
        <v>1300</v>
      </c>
      <c r="CD120" s="39" t="s">
        <v>1344</v>
      </c>
      <c r="CF120" s="376" t="s">
        <v>1531</v>
      </c>
      <c r="CG120" s="43"/>
    </row>
    <row r="121" spans="1:85" ht="52" hidden="1" x14ac:dyDescent="0.2">
      <c r="A121" s="369"/>
      <c r="B121" s="26"/>
      <c r="C121" s="371">
        <v>9</v>
      </c>
      <c r="D121" s="371" t="s">
        <v>735</v>
      </c>
      <c r="E121" s="139" t="s">
        <v>779</v>
      </c>
      <c r="F121" s="37" t="s">
        <v>780</v>
      </c>
      <c r="G121" s="29" t="s">
        <v>432</v>
      </c>
      <c r="H121" s="30" t="s">
        <v>189</v>
      </c>
      <c r="I121" s="31" t="s">
        <v>129</v>
      </c>
      <c r="J121" s="32" t="s">
        <v>787</v>
      </c>
      <c r="K121" s="33" t="s">
        <v>1448</v>
      </c>
      <c r="L121" s="33"/>
      <c r="M121" s="33" t="s">
        <v>789</v>
      </c>
      <c r="N121" s="33" t="s">
        <v>58</v>
      </c>
      <c r="O121" s="35" t="s">
        <v>83</v>
      </c>
      <c r="P121" s="29" t="s">
        <v>790</v>
      </c>
      <c r="Q121" s="39" t="s">
        <v>791</v>
      </c>
      <c r="R121" s="62">
        <v>1</v>
      </c>
      <c r="S121" s="62"/>
      <c r="T121" s="39" t="s">
        <v>65</v>
      </c>
      <c r="U121" s="31" t="s">
        <v>54</v>
      </c>
      <c r="V121" s="37" t="s">
        <v>533</v>
      </c>
      <c r="W121" s="29" t="s">
        <v>432</v>
      </c>
      <c r="X121" s="29"/>
      <c r="Y121" s="29"/>
      <c r="Z121" s="29"/>
      <c r="AA121" s="29"/>
      <c r="AB121" s="37" t="s">
        <v>65</v>
      </c>
      <c r="AC121" s="37" t="s">
        <v>65</v>
      </c>
      <c r="AD121" s="37" t="s">
        <v>54</v>
      </c>
      <c r="AE121" s="37"/>
      <c r="AF121" s="37"/>
      <c r="AG121" s="37"/>
      <c r="AH121" s="37"/>
      <c r="AI121" s="37"/>
      <c r="AK121" s="312"/>
      <c r="AL121" s="45">
        <v>0.17100000000000001</v>
      </c>
      <c r="AM121" s="37" t="s">
        <v>1320</v>
      </c>
      <c r="AN121" s="45">
        <v>0.15</v>
      </c>
      <c r="AO121" s="45">
        <v>0.193</v>
      </c>
      <c r="AP121" s="45">
        <v>0.23400000000000001</v>
      </c>
      <c r="AQ121" s="45">
        <v>0.32100000000000001</v>
      </c>
      <c r="AR121" s="45">
        <v>0.35699999999999998</v>
      </c>
      <c r="AS121" s="45">
        <v>0.38</v>
      </c>
      <c r="AT121" s="45">
        <v>0.41799999999999998</v>
      </c>
      <c r="AU121" s="45">
        <v>0.45800000000000002</v>
      </c>
      <c r="AW121" s="37" t="s">
        <v>769</v>
      </c>
      <c r="AX121" s="37" t="s">
        <v>769</v>
      </c>
      <c r="AY121" s="37" t="s">
        <v>62</v>
      </c>
      <c r="BA121" s="37" t="s">
        <v>1449</v>
      </c>
      <c r="BB121" s="40">
        <v>1</v>
      </c>
      <c r="BC121" s="42">
        <f>IF(BJ121="Sí",2,IF(BJ121="Parcialmente",1,IF(BJ121="No",0,-1)))</f>
        <v>2</v>
      </c>
      <c r="BD121" s="26"/>
      <c r="BE121" s="26"/>
      <c r="BF121" s="26"/>
      <c r="BG121" s="26"/>
      <c r="BH121" s="26"/>
      <c r="BI121" s="26"/>
      <c r="BJ121" s="37" t="s">
        <v>769</v>
      </c>
      <c r="BK121" s="37" t="s">
        <v>65</v>
      </c>
      <c r="BL121" s="37" t="s">
        <v>65</v>
      </c>
      <c r="BM121" s="37" t="s">
        <v>65</v>
      </c>
      <c r="BN121" s="37" t="s">
        <v>62</v>
      </c>
      <c r="BO121" s="37" t="s">
        <v>65</v>
      </c>
      <c r="BP121" s="38" t="s">
        <v>65</v>
      </c>
      <c r="BQ121" s="26" t="s">
        <v>1180</v>
      </c>
      <c r="BR121" s="26"/>
      <c r="BS121" s="26" t="s">
        <v>65</v>
      </c>
      <c r="BT121" s="26" t="s">
        <v>1180</v>
      </c>
      <c r="BU121" s="26"/>
      <c r="BV121" s="26"/>
      <c r="BW121" s="26"/>
      <c r="BX121" s="26"/>
      <c r="BZ121" s="6" t="s">
        <v>1225</v>
      </c>
      <c r="CA121" s="268" t="s">
        <v>1228</v>
      </c>
      <c r="CB121" s="26" t="s">
        <v>1267</v>
      </c>
      <c r="CC121" s="26" t="s">
        <v>1303</v>
      </c>
      <c r="CD121" s="37" t="s">
        <v>1339</v>
      </c>
      <c r="CE121" s="309"/>
      <c r="CF121" s="37" t="s">
        <v>1532</v>
      </c>
      <c r="CG121" s="43"/>
    </row>
    <row r="122" spans="1:85" ht="78" hidden="1" x14ac:dyDescent="0.2">
      <c r="A122" s="571">
        <v>9</v>
      </c>
      <c r="B122" s="37">
        <v>1</v>
      </c>
      <c r="C122" s="371">
        <v>9</v>
      </c>
      <c r="D122" s="371" t="s">
        <v>735</v>
      </c>
      <c r="E122" s="101" t="s">
        <v>736</v>
      </c>
      <c r="F122" s="37" t="s">
        <v>737</v>
      </c>
      <c r="G122" s="29" t="s">
        <v>285</v>
      </c>
      <c r="H122" s="30" t="s">
        <v>189</v>
      </c>
      <c r="I122" s="31" t="s">
        <v>721</v>
      </c>
      <c r="J122" s="55" t="s">
        <v>55</v>
      </c>
      <c r="K122" s="37" t="s">
        <v>738</v>
      </c>
      <c r="L122" s="37"/>
      <c r="M122" s="69" t="s">
        <v>739</v>
      </c>
      <c r="N122" s="69" t="s">
        <v>740</v>
      </c>
      <c r="O122" s="69" t="s">
        <v>741</v>
      </c>
      <c r="P122" s="130" t="s">
        <v>742</v>
      </c>
      <c r="Q122" s="190" t="s">
        <v>743</v>
      </c>
      <c r="R122" s="130" t="s">
        <v>744</v>
      </c>
      <c r="S122" s="130"/>
      <c r="T122" s="39" t="s">
        <v>62</v>
      </c>
      <c r="U122" s="37" t="s">
        <v>741</v>
      </c>
      <c r="V122" s="58" t="s">
        <v>290</v>
      </c>
      <c r="W122" s="29" t="s">
        <v>291</v>
      </c>
      <c r="X122" s="29"/>
      <c r="Y122" s="29"/>
      <c r="Z122" s="29"/>
      <c r="AA122" s="29"/>
      <c r="AB122" s="37" t="s">
        <v>65</v>
      </c>
      <c r="AC122" s="37" t="s">
        <v>65</v>
      </c>
      <c r="AD122" s="37"/>
      <c r="AE122" s="196"/>
      <c r="AF122" s="197">
        <v>380707</v>
      </c>
      <c r="AG122" s="197">
        <v>673631</v>
      </c>
      <c r="AH122" s="197">
        <v>751269</v>
      </c>
      <c r="AI122" s="197">
        <v>881962</v>
      </c>
      <c r="AJ122" s="197">
        <v>981475</v>
      </c>
      <c r="AK122" s="197">
        <v>1210624</v>
      </c>
      <c r="AL122" s="197">
        <v>1357680</v>
      </c>
      <c r="AM122" s="197">
        <v>1473193</v>
      </c>
      <c r="AN122" s="197">
        <v>1671129</v>
      </c>
      <c r="AO122" s="197">
        <v>1954575</v>
      </c>
      <c r="AP122" s="197">
        <v>2157053</v>
      </c>
      <c r="AQ122" s="197">
        <v>2390753</v>
      </c>
      <c r="AR122" s="197">
        <v>3024264</v>
      </c>
      <c r="AS122" s="197">
        <v>3849422</v>
      </c>
      <c r="AT122" s="197">
        <v>3935396</v>
      </c>
      <c r="AU122" s="37"/>
      <c r="AV122" s="32"/>
      <c r="AW122" s="32" t="s">
        <v>65</v>
      </c>
      <c r="AX122" s="32" t="s">
        <v>65</v>
      </c>
      <c r="AY122" s="32" t="s">
        <v>62</v>
      </c>
      <c r="AZ122" s="37"/>
      <c r="BA122" s="37"/>
      <c r="BB122" s="77">
        <v>1</v>
      </c>
      <c r="BC122" s="42">
        <f t="shared" si="1"/>
        <v>2</v>
      </c>
      <c r="BD122" s="137"/>
      <c r="BE122" s="137"/>
      <c r="BF122" s="137"/>
      <c r="BG122" s="137"/>
      <c r="BH122" s="137"/>
      <c r="BI122" s="26" t="s">
        <v>745</v>
      </c>
      <c r="BJ122" s="37" t="s">
        <v>65</v>
      </c>
      <c r="BK122" s="37" t="s">
        <v>65</v>
      </c>
      <c r="BL122" s="37" t="s">
        <v>65</v>
      </c>
      <c r="BM122" s="37" t="s">
        <v>65</v>
      </c>
      <c r="BN122" s="26" t="s">
        <v>86</v>
      </c>
      <c r="BO122" s="37" t="s">
        <v>65</v>
      </c>
      <c r="BP122" s="67"/>
      <c r="BQ122" s="26" t="s">
        <v>1173</v>
      </c>
      <c r="BR122" s="26"/>
      <c r="BS122" s="26" t="s">
        <v>65</v>
      </c>
      <c r="BT122" s="26" t="s">
        <v>1173</v>
      </c>
      <c r="BU122" s="26"/>
      <c r="BV122" s="26"/>
      <c r="BW122" s="26"/>
      <c r="BX122" s="26"/>
      <c r="BZ122" s="6" t="s">
        <v>1230</v>
      </c>
      <c r="CA122" s="268" t="s">
        <v>1228</v>
      </c>
      <c r="CB122" s="292" t="s">
        <v>1262</v>
      </c>
      <c r="CC122" s="276" t="s">
        <v>1301</v>
      </c>
      <c r="CD122" s="130" t="s">
        <v>1391</v>
      </c>
      <c r="CE122" s="268" t="s">
        <v>1220</v>
      </c>
      <c r="CF122" s="37" t="s">
        <v>1532</v>
      </c>
      <c r="CG122" s="43"/>
    </row>
    <row r="123" spans="1:85" ht="91" hidden="1" x14ac:dyDescent="0.2">
      <c r="A123" s="571"/>
      <c r="B123" s="37">
        <v>1</v>
      </c>
      <c r="C123" s="371">
        <v>9</v>
      </c>
      <c r="D123" s="371" t="s">
        <v>735</v>
      </c>
      <c r="E123" s="190" t="s">
        <v>746</v>
      </c>
      <c r="F123" s="37" t="s">
        <v>747</v>
      </c>
      <c r="G123" s="29" t="s">
        <v>669</v>
      </c>
      <c r="H123" s="30" t="s">
        <v>189</v>
      </c>
      <c r="I123" s="31" t="s">
        <v>129</v>
      </c>
      <c r="J123" s="32" t="s">
        <v>55</v>
      </c>
      <c r="K123" s="37" t="s">
        <v>748</v>
      </c>
      <c r="L123" s="37"/>
      <c r="M123" s="33" t="s">
        <v>749</v>
      </c>
      <c r="N123" s="33" t="s">
        <v>750</v>
      </c>
      <c r="O123" s="37" t="s">
        <v>664</v>
      </c>
      <c r="P123" s="197">
        <v>58783000</v>
      </c>
      <c r="Q123" s="197">
        <v>63630515</v>
      </c>
      <c r="R123" s="197">
        <v>103597983</v>
      </c>
      <c r="S123" s="197"/>
      <c r="T123" s="39" t="s">
        <v>62</v>
      </c>
      <c r="U123" s="31" t="s">
        <v>54</v>
      </c>
      <c r="V123" s="37" t="s">
        <v>665</v>
      </c>
      <c r="W123" s="29" t="s">
        <v>719</v>
      </c>
      <c r="X123" s="29"/>
      <c r="Y123" s="29"/>
      <c r="Z123" s="29"/>
      <c r="AA123" s="29"/>
      <c r="AB123" s="37" t="s">
        <v>62</v>
      </c>
      <c r="AC123" s="37" t="s">
        <v>62</v>
      </c>
      <c r="AD123" s="37"/>
      <c r="AE123" s="37"/>
      <c r="AF123" s="108"/>
      <c r="AG123" s="108"/>
      <c r="AH123" s="108"/>
      <c r="AI123" s="108"/>
      <c r="AJ123" s="108"/>
      <c r="AK123" s="108"/>
      <c r="AL123" s="108"/>
      <c r="AM123" s="108"/>
      <c r="AN123" s="108"/>
      <c r="AO123" s="108"/>
      <c r="AP123" s="198"/>
      <c r="AQ123" s="108"/>
      <c r="AR123" s="108"/>
      <c r="AS123" s="108"/>
      <c r="AT123" s="108"/>
      <c r="AU123" s="37"/>
      <c r="AV123" s="37"/>
      <c r="AW123" s="37" t="s">
        <v>65</v>
      </c>
      <c r="AX123" s="37" t="s">
        <v>65</v>
      </c>
      <c r="AY123" s="37" t="s">
        <v>65</v>
      </c>
      <c r="AZ123" s="37" t="s">
        <v>1331</v>
      </c>
      <c r="BA123" s="37"/>
      <c r="BB123" s="40">
        <v>1</v>
      </c>
      <c r="BC123" s="42">
        <f t="shared" si="1"/>
        <v>1</v>
      </c>
      <c r="BD123" s="50"/>
      <c r="BE123" s="50"/>
      <c r="BF123" s="50"/>
      <c r="BG123" s="50"/>
      <c r="BH123" s="50"/>
      <c r="BI123" s="50"/>
      <c r="BJ123" s="37" t="s">
        <v>367</v>
      </c>
      <c r="BK123" s="37" t="s">
        <v>62</v>
      </c>
      <c r="BL123" s="37" t="s">
        <v>62</v>
      </c>
      <c r="BM123" s="287" t="s">
        <v>62</v>
      </c>
      <c r="BN123" s="37" t="s">
        <v>62</v>
      </c>
      <c r="BO123" s="37" t="s">
        <v>65</v>
      </c>
      <c r="BP123" s="67"/>
      <c r="BQ123" s="26" t="s">
        <v>1174</v>
      </c>
      <c r="BR123" s="26" t="s">
        <v>55</v>
      </c>
      <c r="BS123" s="26" t="s">
        <v>62</v>
      </c>
      <c r="BT123" s="26" t="e">
        <v>#N/A</v>
      </c>
      <c r="BU123" s="26"/>
      <c r="BV123" s="26"/>
      <c r="BW123" s="26">
        <v>1</v>
      </c>
      <c r="BX123" s="26"/>
      <c r="BY123" s="37" t="s">
        <v>1220</v>
      </c>
      <c r="BZ123" s="6" t="s">
        <v>1230</v>
      </c>
      <c r="CA123" s="268" t="s">
        <v>1228</v>
      </c>
      <c r="CB123" s="130" t="s">
        <v>1262</v>
      </c>
      <c r="CC123" s="276" t="s">
        <v>1301</v>
      </c>
      <c r="CD123" s="130" t="s">
        <v>1392</v>
      </c>
      <c r="CE123" s="268" t="s">
        <v>1220</v>
      </c>
      <c r="CF123" s="37" t="s">
        <v>1532</v>
      </c>
      <c r="CG123" s="43"/>
    </row>
    <row r="124" spans="1:85" ht="91" hidden="1" x14ac:dyDescent="0.2">
      <c r="A124" s="571"/>
      <c r="B124" s="37">
        <v>1</v>
      </c>
      <c r="C124" s="371">
        <v>9</v>
      </c>
      <c r="D124" s="371" t="s">
        <v>735</v>
      </c>
      <c r="E124" s="190" t="s">
        <v>746</v>
      </c>
      <c r="F124" s="37" t="s">
        <v>747</v>
      </c>
      <c r="G124" s="29" t="s">
        <v>669</v>
      </c>
      <c r="H124" s="30" t="s">
        <v>189</v>
      </c>
      <c r="I124" s="31" t="s">
        <v>129</v>
      </c>
      <c r="J124" s="32" t="s">
        <v>55</v>
      </c>
      <c r="K124" s="37" t="s">
        <v>751</v>
      </c>
      <c r="L124" s="37"/>
      <c r="M124" s="199" t="s">
        <v>752</v>
      </c>
      <c r="N124" s="132" t="s">
        <v>753</v>
      </c>
      <c r="O124" s="37" t="s">
        <v>754</v>
      </c>
      <c r="P124" s="197">
        <v>2608391</v>
      </c>
      <c r="Q124" s="197">
        <v>2684485</v>
      </c>
      <c r="R124" s="197">
        <v>4062666</v>
      </c>
      <c r="S124" s="197"/>
      <c r="T124" s="39" t="s">
        <v>62</v>
      </c>
      <c r="U124" s="31" t="s">
        <v>54</v>
      </c>
      <c r="V124" s="37" t="s">
        <v>665</v>
      </c>
      <c r="W124" s="29" t="s">
        <v>102</v>
      </c>
      <c r="X124" s="37"/>
      <c r="Y124" s="37"/>
      <c r="Z124" s="37"/>
      <c r="AA124" s="37"/>
      <c r="AB124" s="37" t="s">
        <v>62</v>
      </c>
      <c r="AC124" s="37" t="s">
        <v>62</v>
      </c>
      <c r="AD124" s="37"/>
      <c r="AE124" s="37"/>
      <c r="AF124" s="88"/>
      <c r="AG124" s="88"/>
      <c r="AH124" s="88"/>
      <c r="AI124" s="88"/>
      <c r="AJ124" s="88"/>
      <c r="AK124" s="88"/>
      <c r="AL124" s="88"/>
      <c r="AM124" s="88"/>
      <c r="AN124" s="88"/>
      <c r="AO124" s="88"/>
      <c r="AP124" s="88"/>
      <c r="AQ124" s="88"/>
      <c r="AR124" s="88"/>
      <c r="AS124" s="88"/>
      <c r="AT124" s="88"/>
      <c r="AU124" s="88"/>
      <c r="AV124" s="88"/>
      <c r="AW124" s="37" t="s">
        <v>65</v>
      </c>
      <c r="AX124" s="37" t="s">
        <v>65</v>
      </c>
      <c r="AY124" s="37" t="s">
        <v>65</v>
      </c>
      <c r="AZ124" s="37" t="s">
        <v>1333</v>
      </c>
      <c r="BA124" s="37"/>
      <c r="BB124" s="40">
        <v>1</v>
      </c>
      <c r="BC124" s="42">
        <f t="shared" si="1"/>
        <v>1</v>
      </c>
      <c r="BD124" s="50"/>
      <c r="BE124" s="50"/>
      <c r="BF124" s="50"/>
      <c r="BG124" s="50"/>
      <c r="BH124" s="50"/>
      <c r="BI124" s="50"/>
      <c r="BJ124" s="37" t="s">
        <v>367</v>
      </c>
      <c r="BK124" s="37" t="s">
        <v>62</v>
      </c>
      <c r="BL124" s="37" t="s">
        <v>62</v>
      </c>
      <c r="BM124" s="287" t="s">
        <v>62</v>
      </c>
      <c r="BN124" s="37" t="s">
        <v>62</v>
      </c>
      <c r="BO124" s="37" t="s">
        <v>65</v>
      </c>
      <c r="BP124" s="67"/>
      <c r="BQ124" s="26" t="s">
        <v>1175</v>
      </c>
      <c r="BR124" s="26" t="s">
        <v>55</v>
      </c>
      <c r="BS124" s="26" t="s">
        <v>62</v>
      </c>
      <c r="BT124" s="26" t="e">
        <v>#N/A</v>
      </c>
      <c r="BU124" s="26"/>
      <c r="BV124" s="26"/>
      <c r="BW124" s="26">
        <v>1</v>
      </c>
      <c r="BX124" s="26"/>
      <c r="BY124" s="37" t="s">
        <v>1220</v>
      </c>
      <c r="BZ124" s="6" t="s">
        <v>1230</v>
      </c>
      <c r="CA124" s="268" t="s">
        <v>1228</v>
      </c>
      <c r="CB124" s="197" t="s">
        <v>1263</v>
      </c>
      <c r="CC124" s="276" t="s">
        <v>1301</v>
      </c>
      <c r="CD124" s="130" t="s">
        <v>1332</v>
      </c>
      <c r="CE124" s="268" t="s">
        <v>1220</v>
      </c>
      <c r="CF124" s="37" t="s">
        <v>1532</v>
      </c>
      <c r="CG124" s="43"/>
    </row>
    <row r="125" spans="1:85" ht="104" hidden="1" x14ac:dyDescent="0.2">
      <c r="A125" s="571"/>
      <c r="B125" s="37">
        <v>1</v>
      </c>
      <c r="C125" s="371">
        <v>9</v>
      </c>
      <c r="D125" s="371" t="s">
        <v>735</v>
      </c>
      <c r="E125" s="27" t="s">
        <v>755</v>
      </c>
      <c r="F125" s="27" t="s">
        <v>756</v>
      </c>
      <c r="G125" s="30" t="s">
        <v>681</v>
      </c>
      <c r="H125" s="30" t="s">
        <v>1328</v>
      </c>
      <c r="I125" s="31" t="s">
        <v>110</v>
      </c>
      <c r="J125" s="32" t="s">
        <v>55</v>
      </c>
      <c r="K125" s="37" t="s">
        <v>757</v>
      </c>
      <c r="L125" s="37"/>
      <c r="M125" s="37" t="s">
        <v>758</v>
      </c>
      <c r="N125" s="37" t="s">
        <v>759</v>
      </c>
      <c r="O125" s="37" t="s">
        <v>1319</v>
      </c>
      <c r="P125" s="37">
        <v>0.67</v>
      </c>
      <c r="Q125" s="37">
        <v>0.71</v>
      </c>
      <c r="R125" s="37">
        <v>0.86</v>
      </c>
      <c r="S125" s="37" t="s">
        <v>1433</v>
      </c>
      <c r="T125" s="39" t="s">
        <v>62</v>
      </c>
      <c r="U125" s="200" t="s">
        <v>54</v>
      </c>
      <c r="V125" s="37" t="s">
        <v>136</v>
      </c>
      <c r="W125" s="29" t="s">
        <v>118</v>
      </c>
      <c r="X125" s="29" t="s">
        <v>621</v>
      </c>
      <c r="Y125" s="29" t="s">
        <v>620</v>
      </c>
      <c r="Z125" s="29" t="s">
        <v>719</v>
      </c>
      <c r="AA125" s="29"/>
      <c r="AB125" s="37" t="s">
        <v>65</v>
      </c>
      <c r="AC125" s="37" t="s">
        <v>65</v>
      </c>
      <c r="AD125" s="37"/>
      <c r="AE125" s="83">
        <v>0.68769847879697155</v>
      </c>
      <c r="AF125" s="83">
        <v>0.64052057343387325</v>
      </c>
      <c r="AG125" s="83">
        <v>0.64156617569050445</v>
      </c>
      <c r="AH125" s="83">
        <v>0.63475583608973485</v>
      </c>
      <c r="AI125" s="83">
        <v>0.64551606670672634</v>
      </c>
      <c r="AJ125" s="83">
        <v>0.60751394221538602</v>
      </c>
      <c r="AK125" s="83">
        <v>0.61415411391466834</v>
      </c>
      <c r="AL125" s="83">
        <v>0.58981915252407036</v>
      </c>
      <c r="AM125" s="83">
        <v>0.74692888296165305</v>
      </c>
      <c r="AN125" s="83">
        <v>0.59992082140035941</v>
      </c>
      <c r="AO125" s="83">
        <v>0.59583864409760778</v>
      </c>
      <c r="AP125" s="83">
        <v>0.57945778234553913</v>
      </c>
      <c r="AQ125" s="83">
        <v>0.61105480292658232</v>
      </c>
      <c r="AR125" s="99">
        <v>0.60691552130223181</v>
      </c>
      <c r="AS125" s="99">
        <v>0.62397683956673822</v>
      </c>
      <c r="AT125" s="83">
        <v>0.67240854144039397</v>
      </c>
      <c r="AU125" s="83" t="s">
        <v>1426</v>
      </c>
      <c r="AV125" s="83" t="s">
        <v>1427</v>
      </c>
      <c r="AW125" s="26" t="s">
        <v>62</v>
      </c>
      <c r="AX125" s="37" t="s">
        <v>65</v>
      </c>
      <c r="AY125" s="37" t="s">
        <v>65</v>
      </c>
      <c r="AZ125" s="37" t="s">
        <v>1329</v>
      </c>
      <c r="BA125" s="37" t="s">
        <v>1382</v>
      </c>
      <c r="BB125" s="40">
        <v>1</v>
      </c>
      <c r="BC125" s="42">
        <f t="shared" si="1"/>
        <v>2</v>
      </c>
      <c r="BD125" s="137"/>
      <c r="BE125" s="137"/>
      <c r="BF125" s="137"/>
      <c r="BG125" s="137"/>
      <c r="BH125" s="137"/>
      <c r="BI125" s="26"/>
      <c r="BJ125" s="37" t="s">
        <v>65</v>
      </c>
      <c r="BK125" s="37" t="s">
        <v>65</v>
      </c>
      <c r="BL125" s="37" t="s">
        <v>62</v>
      </c>
      <c r="BM125" s="287" t="s">
        <v>62</v>
      </c>
      <c r="BN125" s="37" t="s">
        <v>62</v>
      </c>
      <c r="BO125" s="37" t="s">
        <v>65</v>
      </c>
      <c r="BP125" s="67"/>
      <c r="BQ125" s="26" t="s">
        <v>1176</v>
      </c>
      <c r="BR125" s="26" t="s">
        <v>55</v>
      </c>
      <c r="BS125" s="26" t="s">
        <v>62</v>
      </c>
      <c r="BT125" s="26" t="e">
        <v>#N/A</v>
      </c>
      <c r="BU125" s="26"/>
      <c r="BV125" s="26"/>
      <c r="BW125" s="26">
        <v>1</v>
      </c>
      <c r="BX125" s="26"/>
      <c r="BY125" s="37" t="s">
        <v>1220</v>
      </c>
      <c r="BZ125" s="6" t="s">
        <v>1230</v>
      </c>
      <c r="CA125" s="268" t="s">
        <v>1228</v>
      </c>
      <c r="CB125" s="37" t="s">
        <v>1264</v>
      </c>
      <c r="CC125" s="37" t="s">
        <v>1264</v>
      </c>
      <c r="CD125" s="279" t="s">
        <v>1428</v>
      </c>
      <c r="CE125" s="311" t="s">
        <v>1220</v>
      </c>
      <c r="CF125" s="37" t="s">
        <v>1532</v>
      </c>
      <c r="CG125" s="43"/>
    </row>
    <row r="126" spans="1:85" ht="91" hidden="1" x14ac:dyDescent="0.2">
      <c r="A126" s="571"/>
      <c r="B126" s="37"/>
      <c r="C126" s="371">
        <v>9</v>
      </c>
      <c r="D126" s="371" t="s">
        <v>735</v>
      </c>
      <c r="E126" s="201" t="s">
        <v>761</v>
      </c>
      <c r="F126" s="37" t="s">
        <v>762</v>
      </c>
      <c r="G126" s="29" t="s">
        <v>763</v>
      </c>
      <c r="H126" s="30" t="s">
        <v>764</v>
      </c>
      <c r="I126" s="31" t="s">
        <v>54</v>
      </c>
      <c r="J126" s="32" t="s">
        <v>55</v>
      </c>
      <c r="K126" s="33" t="s">
        <v>765</v>
      </c>
      <c r="L126" s="33"/>
      <c r="M126" s="37" t="s">
        <v>766</v>
      </c>
      <c r="N126" s="37" t="s">
        <v>58</v>
      </c>
      <c r="O126" s="37" t="s">
        <v>767</v>
      </c>
      <c r="P126" s="29">
        <v>2.8999999999999998E-3</v>
      </c>
      <c r="Q126" s="29">
        <v>2.8999999999999998E-3</v>
      </c>
      <c r="R126" s="29">
        <v>8.3999999999999995E-3</v>
      </c>
      <c r="S126" s="29" t="s">
        <v>1433</v>
      </c>
      <c r="T126" s="29" t="s">
        <v>62</v>
      </c>
      <c r="U126" s="37" t="s">
        <v>768</v>
      </c>
      <c r="V126" s="37" t="s">
        <v>718</v>
      </c>
      <c r="W126" s="202" t="s">
        <v>763</v>
      </c>
      <c r="X126" s="33"/>
      <c r="Y126" s="33"/>
      <c r="Z126" s="33"/>
      <c r="AA126" s="33"/>
      <c r="AB126" s="37" t="s">
        <v>65</v>
      </c>
      <c r="AC126" s="37" t="s">
        <v>65</v>
      </c>
      <c r="AD126" s="37" t="s">
        <v>463</v>
      </c>
      <c r="AE126" s="37"/>
      <c r="AF126" s="37"/>
      <c r="AG126" s="37"/>
      <c r="AH126" s="37"/>
      <c r="AI126" s="37"/>
      <c r="AJ126" s="96">
        <v>1.5299999999999999E-3</v>
      </c>
      <c r="AK126" s="96">
        <v>1.49E-3</v>
      </c>
      <c r="AL126" s="96">
        <v>1.7700000000000001E-3</v>
      </c>
      <c r="AM126" s="96">
        <v>1.9300000000000001E-3</v>
      </c>
      <c r="AN126" s="96">
        <v>1.9E-3</v>
      </c>
      <c r="AO126" s="96">
        <v>1.89E-3</v>
      </c>
      <c r="AP126" s="96">
        <v>2.0300000000000001E-3</v>
      </c>
      <c r="AQ126" s="96">
        <v>2.1900000000000001E-3</v>
      </c>
      <c r="AR126" s="96">
        <v>2.8E-3</v>
      </c>
      <c r="AS126" s="96">
        <v>3.0000000000000001E-3</v>
      </c>
      <c r="AT126" s="96">
        <v>2.8999999999999998E-3</v>
      </c>
      <c r="AU126" s="96">
        <v>2.7000000000000001E-3</v>
      </c>
      <c r="AV126" s="32"/>
      <c r="AW126" s="32" t="s">
        <v>769</v>
      </c>
      <c r="AX126" s="32" t="s">
        <v>769</v>
      </c>
      <c r="AY126" s="32" t="s">
        <v>65</v>
      </c>
      <c r="AZ126" s="37" t="s">
        <v>1334</v>
      </c>
      <c r="BA126" s="324" t="s">
        <v>1443</v>
      </c>
      <c r="BB126" s="40">
        <v>1</v>
      </c>
      <c r="BC126" s="42">
        <f t="shared" si="1"/>
        <v>1</v>
      </c>
      <c r="BD126" s="26"/>
      <c r="BE126" s="26"/>
      <c r="BF126" s="26"/>
      <c r="BG126" s="26"/>
      <c r="BH126" s="26"/>
      <c r="BI126" s="26"/>
      <c r="BJ126" s="37" t="s">
        <v>367</v>
      </c>
      <c r="BK126" s="37" t="s">
        <v>62</v>
      </c>
      <c r="BL126" s="37" t="s">
        <v>62</v>
      </c>
      <c r="BM126" s="287" t="s">
        <v>62</v>
      </c>
      <c r="BN126" s="83" t="s">
        <v>86</v>
      </c>
      <c r="BO126" s="37" t="s">
        <v>65</v>
      </c>
      <c r="BP126" s="38" t="s">
        <v>65</v>
      </c>
      <c r="BQ126" s="153" t="s">
        <v>1231</v>
      </c>
      <c r="BR126" s="26"/>
      <c r="BS126" s="26" t="s">
        <v>65</v>
      </c>
      <c r="BT126" s="26" t="s">
        <v>1177</v>
      </c>
      <c r="BU126" s="26"/>
      <c r="BV126" s="26"/>
      <c r="BW126" s="26"/>
      <c r="BX126" s="26"/>
      <c r="BZ126" s="6" t="s">
        <v>1230</v>
      </c>
      <c r="CA126" s="271" t="s">
        <v>1227</v>
      </c>
      <c r="CB126" s="29" t="s">
        <v>1265</v>
      </c>
      <c r="CC126" s="29" t="s">
        <v>1302</v>
      </c>
      <c r="CD126" s="37" t="s">
        <v>1335</v>
      </c>
      <c r="CE126" s="268" t="s">
        <v>1220</v>
      </c>
      <c r="CF126" s="37" t="s">
        <v>1528</v>
      </c>
      <c r="CG126" s="43"/>
    </row>
    <row r="127" spans="1:85" ht="91" hidden="1" x14ac:dyDescent="0.2">
      <c r="A127" s="571"/>
      <c r="B127" s="37">
        <v>1</v>
      </c>
      <c r="C127" s="371">
        <v>9</v>
      </c>
      <c r="D127" s="371" t="s">
        <v>735</v>
      </c>
      <c r="E127" s="201" t="s">
        <v>761</v>
      </c>
      <c r="F127" s="37" t="s">
        <v>762</v>
      </c>
      <c r="G127" s="29" t="s">
        <v>763</v>
      </c>
      <c r="H127" s="30" t="s">
        <v>764</v>
      </c>
      <c r="I127" s="31" t="s">
        <v>463</v>
      </c>
      <c r="J127" s="32" t="s">
        <v>55</v>
      </c>
      <c r="K127" s="33" t="s">
        <v>770</v>
      </c>
      <c r="L127" s="33"/>
      <c r="M127" s="33" t="s">
        <v>771</v>
      </c>
      <c r="N127" s="33" t="s">
        <v>772</v>
      </c>
      <c r="O127" s="37" t="s">
        <v>767</v>
      </c>
      <c r="P127" s="37">
        <v>5</v>
      </c>
      <c r="Q127" s="37">
        <v>9</v>
      </c>
      <c r="R127" s="37">
        <v>30</v>
      </c>
      <c r="S127" s="37"/>
      <c r="T127" s="39" t="s">
        <v>62</v>
      </c>
      <c r="U127" s="31" t="s">
        <v>773</v>
      </c>
      <c r="V127" s="37" t="s">
        <v>718</v>
      </c>
      <c r="W127" s="29" t="s">
        <v>763</v>
      </c>
      <c r="X127" s="29"/>
      <c r="Y127" s="29"/>
      <c r="Z127" s="29"/>
      <c r="AA127" s="29"/>
      <c r="AB127" s="37" t="s">
        <v>65</v>
      </c>
      <c r="AC127" s="37" t="s">
        <v>65</v>
      </c>
      <c r="AD127" s="37" t="s">
        <v>463</v>
      </c>
      <c r="AE127" s="37"/>
      <c r="AF127" s="37"/>
      <c r="AG127" s="37"/>
      <c r="AH127" s="37"/>
      <c r="AI127" s="37"/>
      <c r="AJ127" s="38">
        <v>2.3083061341813225</v>
      </c>
      <c r="AK127" s="38">
        <v>3.2023255057439579</v>
      </c>
      <c r="AL127" s="38">
        <v>2.6179840616675025</v>
      </c>
      <c r="AM127" s="38">
        <v>2.5646132370892478</v>
      </c>
      <c r="AN127" s="38">
        <v>2.7790850593897147</v>
      </c>
      <c r="AO127" s="38">
        <v>2.7027274079235708</v>
      </c>
      <c r="AP127" s="38">
        <v>4.1047157732998922</v>
      </c>
      <c r="AQ127" s="38">
        <v>4.143247034363597</v>
      </c>
      <c r="AR127" s="38">
        <v>5.1357047372143718</v>
      </c>
      <c r="AS127" s="38">
        <v>5.140386364447477</v>
      </c>
      <c r="AT127" s="38">
        <v>5</v>
      </c>
      <c r="AU127" s="37"/>
      <c r="AV127" s="37"/>
      <c r="AW127" s="37" t="s">
        <v>769</v>
      </c>
      <c r="AX127" s="37" t="s">
        <v>769</v>
      </c>
      <c r="AY127" s="37" t="s">
        <v>62</v>
      </c>
      <c r="AZ127" s="37"/>
      <c r="BA127" s="37"/>
      <c r="BB127" s="40">
        <v>1</v>
      </c>
      <c r="BC127" s="42">
        <f t="shared" si="1"/>
        <v>2</v>
      </c>
      <c r="BD127" s="26"/>
      <c r="BE127" s="26"/>
      <c r="BF127" s="26"/>
      <c r="BG127" s="26"/>
      <c r="BH127" s="26"/>
      <c r="BI127" s="26"/>
      <c r="BJ127" s="37" t="s">
        <v>769</v>
      </c>
      <c r="BK127" s="37" t="s">
        <v>65</v>
      </c>
      <c r="BL127" s="37" t="s">
        <v>65</v>
      </c>
      <c r="BM127" s="37" t="s">
        <v>65</v>
      </c>
      <c r="BN127" s="26" t="s">
        <v>86</v>
      </c>
      <c r="BO127" s="37" t="s">
        <v>65</v>
      </c>
      <c r="BP127" s="38" t="s">
        <v>65</v>
      </c>
      <c r="BQ127" s="26" t="s">
        <v>1178</v>
      </c>
      <c r="BR127" s="26"/>
      <c r="BS127" s="26" t="s">
        <v>65</v>
      </c>
      <c r="BT127" s="26" t="s">
        <v>1178</v>
      </c>
      <c r="BU127" s="26"/>
      <c r="BV127" s="26"/>
      <c r="BW127" s="26"/>
      <c r="BX127" s="26"/>
      <c r="BZ127" s="6" t="s">
        <v>1230</v>
      </c>
      <c r="CA127" s="268" t="s">
        <v>1228</v>
      </c>
      <c r="CB127" s="37" t="s">
        <v>1266</v>
      </c>
      <c r="CC127" s="37" t="s">
        <v>1266</v>
      </c>
      <c r="CD127" s="37" t="s">
        <v>1336</v>
      </c>
      <c r="CF127" s="37" t="s">
        <v>1532</v>
      </c>
      <c r="CG127" s="43"/>
    </row>
    <row r="128" spans="1:85" ht="104" hidden="1" x14ac:dyDescent="0.2">
      <c r="A128" s="571"/>
      <c r="B128" s="37">
        <v>1</v>
      </c>
      <c r="C128" s="371">
        <v>9</v>
      </c>
      <c r="D128" s="371" t="s">
        <v>735</v>
      </c>
      <c r="E128" s="139" t="s">
        <v>774</v>
      </c>
      <c r="F128" s="37" t="s">
        <v>775</v>
      </c>
      <c r="G128" s="29" t="s">
        <v>763</v>
      </c>
      <c r="H128" s="44" t="s">
        <v>1519</v>
      </c>
      <c r="I128" s="31" t="s">
        <v>54</v>
      </c>
      <c r="J128" s="32" t="s">
        <v>55</v>
      </c>
      <c r="K128" s="33" t="s">
        <v>777</v>
      </c>
      <c r="L128" s="33"/>
      <c r="M128" s="37" t="s">
        <v>778</v>
      </c>
      <c r="N128" s="33" t="s">
        <v>58</v>
      </c>
      <c r="O128" s="37" t="s">
        <v>767</v>
      </c>
      <c r="P128" s="39">
        <v>2.4E-2</v>
      </c>
      <c r="Q128" s="26" t="s">
        <v>348</v>
      </c>
      <c r="R128" s="26" t="s">
        <v>348</v>
      </c>
      <c r="S128" s="26"/>
      <c r="T128" s="39" t="s">
        <v>62</v>
      </c>
      <c r="U128" s="31" t="s">
        <v>773</v>
      </c>
      <c r="V128" s="37" t="s">
        <v>718</v>
      </c>
      <c r="W128" s="202" t="s">
        <v>763</v>
      </c>
      <c r="X128" s="33"/>
      <c r="Y128" s="33"/>
      <c r="Z128" s="33"/>
      <c r="AA128" s="33"/>
      <c r="AB128" s="37" t="s">
        <v>65</v>
      </c>
      <c r="AC128" s="37" t="s">
        <v>65</v>
      </c>
      <c r="AD128" s="37" t="s">
        <v>463</v>
      </c>
      <c r="AE128" s="37"/>
      <c r="AF128" s="37"/>
      <c r="AG128" s="37"/>
      <c r="AH128" s="37"/>
      <c r="AI128" s="37"/>
      <c r="AJ128" s="45">
        <v>4.5199999999999997E-2</v>
      </c>
      <c r="AK128" s="45">
        <v>3.5299999999999998E-2</v>
      </c>
      <c r="AL128" s="45">
        <v>2.9100000000000001E-2</v>
      </c>
      <c r="AM128" s="45">
        <v>3.2300000000000002E-2</v>
      </c>
      <c r="AN128" s="45">
        <v>3.5200000000000002E-2</v>
      </c>
      <c r="AO128" s="45">
        <v>3.3300000000000003E-2</v>
      </c>
      <c r="AP128" s="45">
        <v>2.3099999999999999E-2</v>
      </c>
      <c r="AQ128" s="45">
        <v>2.9499999999999998E-2</v>
      </c>
      <c r="AR128" s="45">
        <v>2.76E-2</v>
      </c>
      <c r="AS128" s="45">
        <v>2.35E-2</v>
      </c>
      <c r="AT128" s="45">
        <v>2.4E-2</v>
      </c>
      <c r="AU128" s="45"/>
      <c r="AV128" s="45"/>
      <c r="AW128" s="37" t="s">
        <v>769</v>
      </c>
      <c r="AX128" s="37" t="s">
        <v>62</v>
      </c>
      <c r="AY128" s="37" t="s">
        <v>62</v>
      </c>
      <c r="AZ128" s="37"/>
      <c r="BA128" s="37"/>
      <c r="BB128" s="40">
        <v>1</v>
      </c>
      <c r="BC128" s="42">
        <f t="shared" si="1"/>
        <v>2</v>
      </c>
      <c r="BD128" s="26"/>
      <c r="BE128" s="26"/>
      <c r="BF128" s="26"/>
      <c r="BG128" s="26"/>
      <c r="BH128" s="26"/>
      <c r="BI128" s="26"/>
      <c r="BJ128" s="37" t="s">
        <v>65</v>
      </c>
      <c r="BK128" s="37" t="s">
        <v>65</v>
      </c>
      <c r="BL128" s="37" t="s">
        <v>65</v>
      </c>
      <c r="BM128" s="37" t="s">
        <v>65</v>
      </c>
      <c r="BN128" s="26" t="s">
        <v>86</v>
      </c>
      <c r="BO128" s="37" t="s">
        <v>65</v>
      </c>
      <c r="BP128" s="38" t="s">
        <v>65</v>
      </c>
      <c r="BQ128" s="26" t="s">
        <v>1179</v>
      </c>
      <c r="BR128" s="26"/>
      <c r="BS128" s="26" t="s">
        <v>65</v>
      </c>
      <c r="BT128" s="26" t="s">
        <v>1179</v>
      </c>
      <c r="BU128" s="26"/>
      <c r="BV128" s="26"/>
      <c r="BW128" s="26"/>
      <c r="BX128" s="26"/>
      <c r="BZ128" s="6" t="s">
        <v>1230</v>
      </c>
      <c r="CA128" s="268" t="s">
        <v>1228</v>
      </c>
      <c r="CB128" s="26" t="s">
        <v>1267</v>
      </c>
      <c r="CC128" s="26" t="s">
        <v>1303</v>
      </c>
      <c r="CD128" s="37" t="s">
        <v>1337</v>
      </c>
      <c r="CE128" s="309" t="s">
        <v>1220</v>
      </c>
      <c r="CF128" s="37" t="s">
        <v>1532</v>
      </c>
      <c r="CG128" s="43"/>
    </row>
    <row r="129" spans="1:85" ht="195" hidden="1" x14ac:dyDescent="0.2">
      <c r="A129" s="571"/>
      <c r="B129" s="37">
        <v>1</v>
      </c>
      <c r="C129" s="371">
        <v>9</v>
      </c>
      <c r="D129" s="371" t="s">
        <v>735</v>
      </c>
      <c r="E129" s="139" t="s">
        <v>779</v>
      </c>
      <c r="F129" s="37" t="s">
        <v>780</v>
      </c>
      <c r="G129" s="29" t="s">
        <v>432</v>
      </c>
      <c r="H129" s="30" t="s">
        <v>189</v>
      </c>
      <c r="I129" s="31" t="s">
        <v>129</v>
      </c>
      <c r="J129" s="32" t="s">
        <v>781</v>
      </c>
      <c r="K129" s="33" t="s">
        <v>782</v>
      </c>
      <c r="L129" s="37">
        <v>1</v>
      </c>
      <c r="M129" s="33" t="s">
        <v>783</v>
      </c>
      <c r="N129" s="33" t="s">
        <v>58</v>
      </c>
      <c r="O129" s="35" t="s">
        <v>83</v>
      </c>
      <c r="P129" s="62">
        <v>0.56000000000000005</v>
      </c>
      <c r="Q129" s="62">
        <v>0.6</v>
      </c>
      <c r="R129" s="62">
        <v>0.93</v>
      </c>
      <c r="S129" s="62"/>
      <c r="T129" s="39" t="s">
        <v>62</v>
      </c>
      <c r="U129" s="31" t="s">
        <v>54</v>
      </c>
      <c r="V129" s="37" t="s">
        <v>533</v>
      </c>
      <c r="W129" s="29" t="s">
        <v>432</v>
      </c>
      <c r="X129" s="29"/>
      <c r="Y129" s="29"/>
      <c r="Z129" s="29"/>
      <c r="AA129" s="29"/>
      <c r="AB129" s="37" t="s">
        <v>65</v>
      </c>
      <c r="AC129" s="37" t="s">
        <v>65</v>
      </c>
      <c r="AD129" s="37" t="s">
        <v>54</v>
      </c>
      <c r="AE129" s="37"/>
      <c r="AF129" s="37"/>
      <c r="AG129" s="37"/>
      <c r="AH129" s="37"/>
      <c r="AI129" s="37"/>
      <c r="AJ129" s="37"/>
      <c r="AK129" s="37"/>
      <c r="AL129" s="39">
        <v>0.32600000000000001</v>
      </c>
      <c r="AM129" s="39">
        <v>0.375</v>
      </c>
      <c r="AN129" s="39">
        <v>0.40100000000000002</v>
      </c>
      <c r="AO129" s="39">
        <v>0.36499999999999999</v>
      </c>
      <c r="AP129" s="39">
        <v>0.40400000000000003</v>
      </c>
      <c r="AQ129" s="39">
        <v>0.49</v>
      </c>
      <c r="AR129" s="39">
        <v>0.51700000000000002</v>
      </c>
      <c r="AS129" s="39">
        <v>0.52600000000000002</v>
      </c>
      <c r="AT129" s="39">
        <v>0.55900000000000005</v>
      </c>
      <c r="AU129" s="29">
        <v>0.58099999999999996</v>
      </c>
      <c r="AV129" s="37"/>
      <c r="AW129" s="37" t="s">
        <v>769</v>
      </c>
      <c r="AX129" s="37" t="s">
        <v>769</v>
      </c>
      <c r="AY129" s="37" t="s">
        <v>65</v>
      </c>
      <c r="AZ129" s="37"/>
      <c r="BA129" s="37"/>
      <c r="BB129" s="40">
        <v>1</v>
      </c>
      <c r="BC129" s="42">
        <f t="shared" si="1"/>
        <v>2</v>
      </c>
      <c r="BD129" s="26"/>
      <c r="BE129" s="26"/>
      <c r="BF129" s="26"/>
      <c r="BG129" s="26"/>
      <c r="BH129" s="26"/>
      <c r="BI129" s="26"/>
      <c r="BJ129" s="37" t="s">
        <v>769</v>
      </c>
      <c r="BK129" s="37" t="s">
        <v>65</v>
      </c>
      <c r="BL129" s="37" t="s">
        <v>65</v>
      </c>
      <c r="BM129" s="37" t="s">
        <v>65</v>
      </c>
      <c r="BN129" s="37" t="s">
        <v>62</v>
      </c>
      <c r="BO129" s="37" t="s">
        <v>65</v>
      </c>
      <c r="BP129" s="38" t="s">
        <v>65</v>
      </c>
      <c r="BQ129" s="26" t="s">
        <v>785</v>
      </c>
      <c r="BR129" s="26"/>
      <c r="BS129" s="26" t="s">
        <v>65</v>
      </c>
      <c r="BT129" s="26" t="s">
        <v>785</v>
      </c>
      <c r="BU129" s="26"/>
      <c r="BV129" s="26"/>
      <c r="BW129" s="26"/>
      <c r="BX129" s="26" t="s">
        <v>786</v>
      </c>
      <c r="BZ129" s="268" t="s">
        <v>1230</v>
      </c>
      <c r="CA129" s="268" t="s">
        <v>1228</v>
      </c>
      <c r="CB129" s="26" t="s">
        <v>1267</v>
      </c>
      <c r="CC129" s="26" t="s">
        <v>1303</v>
      </c>
      <c r="CD129" s="37" t="s">
        <v>1338</v>
      </c>
      <c r="CE129" s="309" t="s">
        <v>1432</v>
      </c>
      <c r="CF129" s="37" t="s">
        <v>1532</v>
      </c>
      <c r="CG129" s="43"/>
    </row>
    <row r="130" spans="1:85" ht="65" hidden="1" x14ac:dyDescent="0.2">
      <c r="A130" s="570">
        <v>10</v>
      </c>
      <c r="B130" s="26">
        <v>1</v>
      </c>
      <c r="C130" s="371">
        <v>10</v>
      </c>
      <c r="D130" s="371" t="s">
        <v>49</v>
      </c>
      <c r="E130" s="101" t="s">
        <v>792</v>
      </c>
      <c r="F130" s="37" t="s">
        <v>793</v>
      </c>
      <c r="G130" s="29" t="s">
        <v>52</v>
      </c>
      <c r="H130" s="68" t="s">
        <v>1520</v>
      </c>
      <c r="I130" s="31" t="s">
        <v>463</v>
      </c>
      <c r="J130" s="203" t="s">
        <v>55</v>
      </c>
      <c r="K130" s="33" t="s">
        <v>795</v>
      </c>
      <c r="L130" s="33"/>
      <c r="M130" s="33" t="s">
        <v>796</v>
      </c>
      <c r="N130" s="33" t="s">
        <v>797</v>
      </c>
      <c r="O130" s="35" t="s">
        <v>59</v>
      </c>
      <c r="P130" s="204">
        <v>0.52200000000000002</v>
      </c>
      <c r="Q130" s="204">
        <v>0.52</v>
      </c>
      <c r="R130" s="204">
        <v>0.48</v>
      </c>
      <c r="S130" s="204" t="s">
        <v>1433</v>
      </c>
      <c r="T130" s="29" t="s">
        <v>65</v>
      </c>
      <c r="U130" s="37" t="s">
        <v>54</v>
      </c>
      <c r="V130" s="139" t="s">
        <v>63</v>
      </c>
      <c r="W130" s="29" t="s">
        <v>64</v>
      </c>
      <c r="X130" s="29"/>
      <c r="Y130" s="29"/>
      <c r="Z130" s="29"/>
      <c r="AA130" s="29"/>
      <c r="AB130" s="37" t="s">
        <v>65</v>
      </c>
      <c r="AC130" s="37" t="s">
        <v>65</v>
      </c>
      <c r="AD130" s="37" t="s">
        <v>463</v>
      </c>
      <c r="AE130" s="37"/>
      <c r="AF130" s="37"/>
      <c r="AG130" s="205">
        <v>0.57199999999999995</v>
      </c>
      <c r="AH130" s="205">
        <v>0.55400000000000005</v>
      </c>
      <c r="AI130" s="205">
        <v>0.55800000000000005</v>
      </c>
      <c r="AJ130" s="205">
        <v>0.55700000000000005</v>
      </c>
      <c r="AK130" s="206"/>
      <c r="AL130" s="206"/>
      <c r="AM130" s="205">
        <v>0.56699999999999995</v>
      </c>
      <c r="AN130" s="205">
        <v>0.55700000000000005</v>
      </c>
      <c r="AO130" s="205">
        <v>0.56000000000000005</v>
      </c>
      <c r="AP130" s="205">
        <v>0.54800000000000004</v>
      </c>
      <c r="AQ130" s="205">
        <v>0.53900000000000003</v>
      </c>
      <c r="AR130" s="205">
        <v>0.53900000000000003</v>
      </c>
      <c r="AS130" s="207">
        <v>0.53800000000000003</v>
      </c>
      <c r="AT130" s="208">
        <v>0.52200000000000002</v>
      </c>
      <c r="AU130" s="37">
        <v>0.51700000000000002</v>
      </c>
      <c r="AV130" s="37"/>
      <c r="AW130" s="38" t="s">
        <v>65</v>
      </c>
      <c r="AX130" s="26" t="s">
        <v>62</v>
      </c>
      <c r="AY130" s="26" t="s">
        <v>62</v>
      </c>
      <c r="AZ130" s="26"/>
      <c r="BA130" s="324" t="s">
        <v>1438</v>
      </c>
      <c r="BB130" s="40">
        <v>1</v>
      </c>
      <c r="BC130" s="42">
        <f t="shared" si="1"/>
        <v>2</v>
      </c>
      <c r="BD130" s="26"/>
      <c r="BE130" s="26"/>
      <c r="BF130" s="26"/>
      <c r="BG130" s="26"/>
      <c r="BH130" s="26"/>
      <c r="BI130" s="26"/>
      <c r="BJ130" s="26" t="s">
        <v>65</v>
      </c>
      <c r="BK130" s="37" t="s">
        <v>65</v>
      </c>
      <c r="BL130" s="37" t="s">
        <v>65</v>
      </c>
      <c r="BM130" s="37" t="s">
        <v>65</v>
      </c>
      <c r="BN130" s="26" t="s">
        <v>86</v>
      </c>
      <c r="BO130" s="38" t="s">
        <v>65</v>
      </c>
      <c r="BP130" s="38" t="s">
        <v>65</v>
      </c>
      <c r="BQ130" s="26" t="s">
        <v>1181</v>
      </c>
      <c r="BR130" s="26"/>
      <c r="BS130" s="26" t="s">
        <v>65</v>
      </c>
      <c r="BT130" s="26" t="s">
        <v>1181</v>
      </c>
      <c r="BU130" s="26"/>
      <c r="BV130" s="26"/>
      <c r="BW130" s="26"/>
      <c r="BX130" s="26"/>
      <c r="BZ130" s="6" t="s">
        <v>1225</v>
      </c>
      <c r="CA130" s="268" t="s">
        <v>1228</v>
      </c>
      <c r="CB130" s="204" t="s">
        <v>1268</v>
      </c>
      <c r="CC130" s="204" t="s">
        <v>1304</v>
      </c>
      <c r="CD130" s="204" t="s">
        <v>1304</v>
      </c>
      <c r="CE130" s="309" t="s">
        <v>1220</v>
      </c>
      <c r="CF130" s="29" t="s">
        <v>1528</v>
      </c>
      <c r="CG130" s="43"/>
    </row>
    <row r="131" spans="1:85" ht="78" hidden="1" x14ac:dyDescent="0.2">
      <c r="A131" s="571"/>
      <c r="B131" s="26">
        <v>1</v>
      </c>
      <c r="C131" s="371">
        <v>10</v>
      </c>
      <c r="D131" s="371" t="s">
        <v>49</v>
      </c>
      <c r="E131" s="101" t="s">
        <v>792</v>
      </c>
      <c r="F131" s="37" t="s">
        <v>793</v>
      </c>
      <c r="G131" s="29" t="s">
        <v>52</v>
      </c>
      <c r="H131" s="68" t="s">
        <v>794</v>
      </c>
      <c r="I131" s="31" t="s">
        <v>54</v>
      </c>
      <c r="J131" s="32" t="s">
        <v>798</v>
      </c>
      <c r="K131" s="33" t="s">
        <v>799</v>
      </c>
      <c r="L131" s="33"/>
      <c r="M131" s="26" t="s">
        <v>800</v>
      </c>
      <c r="N131" s="35" t="s">
        <v>58</v>
      </c>
      <c r="O131" s="35" t="s">
        <v>59</v>
      </c>
      <c r="P131" s="39">
        <v>2.7E-2</v>
      </c>
      <c r="Q131" s="39">
        <v>2.7E-2</v>
      </c>
      <c r="R131" s="39">
        <v>3.5000000000000003E-2</v>
      </c>
      <c r="S131" s="39"/>
      <c r="T131" s="39" t="s">
        <v>62</v>
      </c>
      <c r="U131" s="37" t="s">
        <v>54</v>
      </c>
      <c r="V131" s="37" t="s">
        <v>63</v>
      </c>
      <c r="W131" s="29" t="s">
        <v>64</v>
      </c>
      <c r="X131" s="29"/>
      <c r="Y131" s="29"/>
      <c r="Z131" s="29"/>
      <c r="AA131" s="29"/>
      <c r="AB131" s="37" t="s">
        <v>65</v>
      </c>
      <c r="AC131" s="37" t="s">
        <v>65</v>
      </c>
      <c r="AD131" s="26" t="s">
        <v>54</v>
      </c>
      <c r="AE131" s="37"/>
      <c r="AF131" s="37"/>
      <c r="AG131" s="37"/>
      <c r="AH131" s="38"/>
      <c r="AI131" s="38"/>
      <c r="AJ131" s="38"/>
      <c r="AK131" s="38"/>
      <c r="AL131" s="38"/>
      <c r="AM131" s="38"/>
      <c r="AN131" s="45">
        <v>7.4899999999999994E-2</v>
      </c>
      <c r="AO131" s="45">
        <v>7.6899999999999996E-2</v>
      </c>
      <c r="AP131" s="45">
        <v>8.6900000000000005E-2</v>
      </c>
      <c r="AQ131" s="45">
        <v>3.4000000000000002E-2</v>
      </c>
      <c r="AR131" s="45">
        <v>5.62E-2</v>
      </c>
      <c r="AS131" s="96">
        <v>5.2900000000000003E-2</v>
      </c>
      <c r="AT131" s="96">
        <v>2.7300000000000001E-2</v>
      </c>
      <c r="AU131" s="26">
        <v>0.84</v>
      </c>
      <c r="AV131" s="26"/>
      <c r="AW131" s="38" t="s">
        <v>65</v>
      </c>
      <c r="AX131" s="26" t="s">
        <v>62</v>
      </c>
      <c r="AY131" s="26" t="s">
        <v>65</v>
      </c>
      <c r="AZ131" s="26" t="s">
        <v>801</v>
      </c>
      <c r="BA131" s="26"/>
      <c r="BB131" s="40">
        <v>1</v>
      </c>
      <c r="BC131" s="42">
        <f t="shared" si="1"/>
        <v>2</v>
      </c>
      <c r="BD131" s="26"/>
      <c r="BE131" s="26"/>
      <c r="BF131" s="26"/>
      <c r="BG131" s="26"/>
      <c r="BH131" s="26"/>
      <c r="BI131" s="26"/>
      <c r="BJ131" s="26" t="s">
        <v>65</v>
      </c>
      <c r="BK131" s="37" t="s">
        <v>65</v>
      </c>
      <c r="BL131" s="37" t="s">
        <v>65</v>
      </c>
      <c r="BM131" s="37" t="s">
        <v>65</v>
      </c>
      <c r="BN131" s="38" t="s">
        <v>69</v>
      </c>
      <c r="BO131" s="38" t="s">
        <v>65</v>
      </c>
      <c r="BP131" s="38" t="s">
        <v>65</v>
      </c>
      <c r="BQ131" s="26" t="s">
        <v>798</v>
      </c>
      <c r="BR131" s="26"/>
      <c r="BS131" s="26" t="s">
        <v>65</v>
      </c>
      <c r="BT131" s="26" t="s">
        <v>798</v>
      </c>
      <c r="BU131" s="26"/>
      <c r="BV131" s="26"/>
      <c r="BW131" s="26"/>
      <c r="BX131" s="26"/>
      <c r="BZ131" s="6" t="s">
        <v>1230</v>
      </c>
      <c r="CA131" s="268" t="s">
        <v>1227</v>
      </c>
      <c r="CB131" s="39" t="s">
        <v>1269</v>
      </c>
      <c r="CC131" s="26" t="s">
        <v>1303</v>
      </c>
      <c r="CD131" s="204" t="s">
        <v>1394</v>
      </c>
      <c r="CE131" s="309" t="s">
        <v>1256</v>
      </c>
      <c r="CF131" s="29" t="s">
        <v>1528</v>
      </c>
      <c r="CG131" s="43"/>
    </row>
    <row r="132" spans="1:85" ht="78" hidden="1" x14ac:dyDescent="0.2">
      <c r="A132" s="571"/>
      <c r="B132" s="26">
        <v>1</v>
      </c>
      <c r="C132" s="371">
        <v>10</v>
      </c>
      <c r="D132" s="371" t="s">
        <v>49</v>
      </c>
      <c r="E132" s="27" t="s">
        <v>802</v>
      </c>
      <c r="F132" s="37" t="s">
        <v>803</v>
      </c>
      <c r="G132" s="29" t="s">
        <v>52</v>
      </c>
      <c r="H132" s="68" t="s">
        <v>794</v>
      </c>
      <c r="I132" s="31" t="s">
        <v>463</v>
      </c>
      <c r="J132" s="203" t="s">
        <v>55</v>
      </c>
      <c r="K132" s="33" t="s">
        <v>804</v>
      </c>
      <c r="L132" s="33"/>
      <c r="M132" s="33" t="s">
        <v>805</v>
      </c>
      <c r="N132" s="35" t="s">
        <v>806</v>
      </c>
      <c r="O132" s="35" t="s">
        <v>59</v>
      </c>
      <c r="P132" s="306">
        <v>3.67</v>
      </c>
      <c r="Q132" s="306">
        <v>3.13</v>
      </c>
      <c r="R132" s="306">
        <v>2.58</v>
      </c>
      <c r="S132" s="306" t="s">
        <v>1433</v>
      </c>
      <c r="T132" s="39" t="s">
        <v>62</v>
      </c>
      <c r="U132" s="37" t="s">
        <v>54</v>
      </c>
      <c r="V132" s="139" t="s">
        <v>63</v>
      </c>
      <c r="W132" s="29" t="s">
        <v>64</v>
      </c>
      <c r="X132" s="29"/>
      <c r="Y132" s="29"/>
      <c r="Z132" s="29"/>
      <c r="AA132" s="29"/>
      <c r="AB132" s="37" t="s">
        <v>65</v>
      </c>
      <c r="AC132" s="37" t="s">
        <v>65</v>
      </c>
      <c r="AD132" s="26" t="s">
        <v>54</v>
      </c>
      <c r="AE132" s="38" t="s">
        <v>66</v>
      </c>
      <c r="AF132" s="38" t="s">
        <v>66</v>
      </c>
      <c r="AG132" s="37">
        <v>2.71</v>
      </c>
      <c r="AH132" s="37">
        <v>2.59</v>
      </c>
      <c r="AI132" s="37">
        <v>2.91</v>
      </c>
      <c r="AJ132" s="37">
        <v>3.05</v>
      </c>
      <c r="AK132" s="38" t="s">
        <v>66</v>
      </c>
      <c r="AL132" s="38" t="s">
        <v>66</v>
      </c>
      <c r="AM132" s="37">
        <v>2.91</v>
      </c>
      <c r="AN132" s="37">
        <v>2.89</v>
      </c>
      <c r="AO132" s="37">
        <v>3.01</v>
      </c>
      <c r="AP132" s="37">
        <v>3.16</v>
      </c>
      <c r="AQ132" s="37">
        <v>3.45</v>
      </c>
      <c r="AR132" s="37">
        <v>3.18</v>
      </c>
      <c r="AS132" s="37">
        <v>3.53</v>
      </c>
      <c r="AT132" s="37">
        <v>3.67</v>
      </c>
      <c r="AU132" s="37">
        <v>3.23</v>
      </c>
      <c r="AV132" s="37"/>
      <c r="AW132" s="38" t="s">
        <v>65</v>
      </c>
      <c r="AX132" s="26" t="s">
        <v>62</v>
      </c>
      <c r="AY132" s="26" t="s">
        <v>62</v>
      </c>
      <c r="AZ132" s="26"/>
      <c r="BA132" s="26"/>
      <c r="BB132" s="40">
        <v>1</v>
      </c>
      <c r="BC132" s="42">
        <f t="shared" si="1"/>
        <v>2</v>
      </c>
      <c r="BD132" s="50"/>
      <c r="BE132" s="50"/>
      <c r="BF132" s="50"/>
      <c r="BG132" s="50"/>
      <c r="BH132" s="50"/>
      <c r="BI132" s="50"/>
      <c r="BJ132" s="38" t="s">
        <v>65</v>
      </c>
      <c r="BK132" s="37" t="s">
        <v>65</v>
      </c>
      <c r="BL132" s="37" t="s">
        <v>65</v>
      </c>
      <c r="BM132" s="37" t="s">
        <v>65</v>
      </c>
      <c r="BN132" s="26" t="s">
        <v>86</v>
      </c>
      <c r="BO132" s="38" t="s">
        <v>65</v>
      </c>
      <c r="BP132" s="38" t="s">
        <v>65</v>
      </c>
      <c r="BQ132" s="26" t="s">
        <v>1182</v>
      </c>
      <c r="BR132" s="26"/>
      <c r="BS132" s="26" t="s">
        <v>65</v>
      </c>
      <c r="BT132" s="26" t="s">
        <v>1182</v>
      </c>
      <c r="BU132" s="26"/>
      <c r="BV132" s="26"/>
      <c r="BW132" s="26"/>
      <c r="BX132" s="26"/>
      <c r="BZ132" s="6" t="s">
        <v>1225</v>
      </c>
      <c r="CA132" s="268" t="s">
        <v>1228</v>
      </c>
      <c r="CB132" s="209" t="s">
        <v>1270</v>
      </c>
      <c r="CC132" s="26" t="s">
        <v>1303</v>
      </c>
      <c r="CD132" s="204" t="s">
        <v>1395</v>
      </c>
      <c r="CE132" s="309" t="s">
        <v>1256</v>
      </c>
      <c r="CF132" s="29" t="s">
        <v>1528</v>
      </c>
      <c r="CG132" s="43"/>
    </row>
    <row r="133" spans="1:85" ht="65" hidden="1" x14ac:dyDescent="0.2">
      <c r="A133" s="574"/>
      <c r="B133" s="26">
        <v>1</v>
      </c>
      <c r="C133" s="371">
        <v>10</v>
      </c>
      <c r="D133" s="371" t="s">
        <v>49</v>
      </c>
      <c r="E133" s="130" t="s">
        <v>807</v>
      </c>
      <c r="F133" s="37" t="s">
        <v>808</v>
      </c>
      <c r="G133" s="29" t="s">
        <v>650</v>
      </c>
      <c r="H133" s="30" t="s">
        <v>809</v>
      </c>
      <c r="I133" s="31" t="s">
        <v>463</v>
      </c>
      <c r="J133" s="32" t="s">
        <v>810</v>
      </c>
      <c r="K133" s="33" t="s">
        <v>811</v>
      </c>
      <c r="L133" s="33"/>
      <c r="M133" s="35" t="s">
        <v>812</v>
      </c>
      <c r="N133" s="35" t="s">
        <v>58</v>
      </c>
      <c r="O133" s="35" t="s">
        <v>664</v>
      </c>
      <c r="P133" s="39">
        <v>0.33500000000000002</v>
      </c>
      <c r="Q133" s="39">
        <v>0.34</v>
      </c>
      <c r="R133" s="39">
        <v>0.35</v>
      </c>
      <c r="S133" s="39"/>
      <c r="T133" s="39" t="s">
        <v>62</v>
      </c>
      <c r="U133" s="37" t="s">
        <v>54</v>
      </c>
      <c r="V133" s="26" t="s">
        <v>665</v>
      </c>
      <c r="W133" s="29" t="s">
        <v>102</v>
      </c>
      <c r="X133" s="29"/>
      <c r="Y133" s="29"/>
      <c r="Z133" s="29"/>
      <c r="AA133" s="29"/>
      <c r="AB133" s="37" t="s">
        <v>278</v>
      </c>
      <c r="AC133" s="37" t="s">
        <v>65</v>
      </c>
      <c r="AD133" s="26" t="s">
        <v>54</v>
      </c>
      <c r="AE133" s="45">
        <v>0.32794644441353998</v>
      </c>
      <c r="AF133" s="45">
        <v>0.33323297218077402</v>
      </c>
      <c r="AG133" s="45">
        <v>0.337343013088866</v>
      </c>
      <c r="AH133" s="45">
        <v>0.33079366245020098</v>
      </c>
      <c r="AI133" s="45">
        <v>0.323558464007902</v>
      </c>
      <c r="AJ133" s="45">
        <v>0.32113500864309302</v>
      </c>
      <c r="AK133" s="45">
        <v>0.31945464680722502</v>
      </c>
      <c r="AL133" s="45">
        <v>0.32021332863187602</v>
      </c>
      <c r="AM133" s="45">
        <v>0.31665718921778802</v>
      </c>
      <c r="AN133" s="45">
        <v>0.32822547245896599</v>
      </c>
      <c r="AO133" s="45">
        <v>0.32716305393045603</v>
      </c>
      <c r="AP133" s="45">
        <v>0.31360522928113499</v>
      </c>
      <c r="AQ133" s="45">
        <v>0.32230067445501598</v>
      </c>
      <c r="AR133" s="45">
        <v>0.32726528050083298</v>
      </c>
      <c r="AS133" s="45">
        <v>0.33098615720535501</v>
      </c>
      <c r="AT133" s="45">
        <v>0.33493679564425399</v>
      </c>
      <c r="AU133" s="26"/>
      <c r="AV133" s="26"/>
      <c r="AW133" s="38" t="s">
        <v>65</v>
      </c>
      <c r="AX133" s="26" t="s">
        <v>62</v>
      </c>
      <c r="AY133" s="26" t="s">
        <v>67</v>
      </c>
      <c r="AZ133" s="26"/>
      <c r="BA133" s="26"/>
      <c r="BB133" s="40">
        <v>1</v>
      </c>
      <c r="BC133" s="42">
        <f t="shared" si="1"/>
        <v>2</v>
      </c>
      <c r="BD133" s="50"/>
      <c r="BE133" s="50"/>
      <c r="BF133" s="50"/>
      <c r="BG133" s="50"/>
      <c r="BH133" s="50"/>
      <c r="BI133" s="50"/>
      <c r="BJ133" s="38" t="s">
        <v>65</v>
      </c>
      <c r="BK133" s="37" t="s">
        <v>65</v>
      </c>
      <c r="BL133" s="37" t="s">
        <v>65</v>
      </c>
      <c r="BM133" s="37" t="s">
        <v>65</v>
      </c>
      <c r="BN133" s="26" t="s">
        <v>86</v>
      </c>
      <c r="BO133" s="38" t="s">
        <v>65</v>
      </c>
      <c r="BP133" s="38" t="s">
        <v>65</v>
      </c>
      <c r="BQ133" s="26" t="s">
        <v>810</v>
      </c>
      <c r="BR133" s="26"/>
      <c r="BS133" s="26" t="s">
        <v>65</v>
      </c>
      <c r="BT133" s="26" t="s">
        <v>810</v>
      </c>
      <c r="BU133" s="26"/>
      <c r="BV133" s="26"/>
      <c r="BW133" s="26"/>
      <c r="BX133" s="26"/>
      <c r="BZ133" s="6" t="s">
        <v>1230</v>
      </c>
      <c r="CA133" s="268" t="s">
        <v>1227</v>
      </c>
      <c r="CB133" s="209" t="s">
        <v>1270</v>
      </c>
      <c r="CC133" s="26" t="s">
        <v>1303</v>
      </c>
      <c r="CD133" s="26" t="s">
        <v>1303</v>
      </c>
      <c r="CF133" s="29" t="s">
        <v>1528</v>
      </c>
      <c r="CG133" s="43"/>
    </row>
    <row r="134" spans="1:85" ht="65" hidden="1" x14ac:dyDescent="0.2">
      <c r="A134" s="570">
        <v>11</v>
      </c>
      <c r="B134" s="26">
        <v>1</v>
      </c>
      <c r="C134" s="371">
        <v>11</v>
      </c>
      <c r="D134" s="371" t="s">
        <v>813</v>
      </c>
      <c r="E134" s="27" t="s">
        <v>814</v>
      </c>
      <c r="F134" s="37" t="s">
        <v>815</v>
      </c>
      <c r="G134" s="29" t="s">
        <v>542</v>
      </c>
      <c r="H134" s="30" t="s">
        <v>816</v>
      </c>
      <c r="I134" s="31" t="s">
        <v>54</v>
      </c>
      <c r="J134" s="32" t="s">
        <v>55</v>
      </c>
      <c r="K134" s="37" t="s">
        <v>1474</v>
      </c>
      <c r="L134" s="37"/>
      <c r="M134" s="26" t="s">
        <v>818</v>
      </c>
      <c r="N134" s="35" t="s">
        <v>58</v>
      </c>
      <c r="O134" s="35" t="s">
        <v>819</v>
      </c>
      <c r="P134" s="56">
        <v>6.6699999999999995E-2</v>
      </c>
      <c r="Q134" s="138" t="s">
        <v>820</v>
      </c>
      <c r="R134" s="56" t="s">
        <v>821</v>
      </c>
      <c r="S134" s="56"/>
      <c r="T134" s="29" t="s">
        <v>65</v>
      </c>
      <c r="U134" s="37" t="s">
        <v>54</v>
      </c>
      <c r="V134" s="26" t="s">
        <v>343</v>
      </c>
      <c r="W134" s="29" t="s">
        <v>547</v>
      </c>
      <c r="X134" s="29"/>
      <c r="Y134" s="29"/>
      <c r="Z134" s="29"/>
      <c r="AA134" s="29"/>
      <c r="AB134" s="37" t="s">
        <v>65</v>
      </c>
      <c r="AC134" s="37" t="s">
        <v>65</v>
      </c>
      <c r="AD134" s="37" t="s">
        <v>463</v>
      </c>
      <c r="AE134" s="37"/>
      <c r="AF134" s="37"/>
      <c r="AG134" s="37"/>
      <c r="AH134" s="37"/>
      <c r="AI134" s="37"/>
      <c r="AJ134" s="37"/>
      <c r="AK134" s="37"/>
      <c r="AL134" s="37"/>
      <c r="AM134" s="37"/>
      <c r="AN134" s="39">
        <v>9.1300000000000006E-2</v>
      </c>
      <c r="AO134" s="39">
        <v>8.9899999999999994E-2</v>
      </c>
      <c r="AP134" s="39">
        <v>8.3000000000000004E-2</v>
      </c>
      <c r="AQ134" s="39">
        <v>7.85E-2</v>
      </c>
      <c r="AR134" s="39">
        <v>7.51E-2</v>
      </c>
      <c r="AS134" s="39">
        <v>7.0099999999999996E-2</v>
      </c>
      <c r="AT134" s="39">
        <v>6.6699999999999995E-2</v>
      </c>
      <c r="AU134" s="39">
        <v>5.6000000000000001E-2</v>
      </c>
      <c r="AV134" s="37"/>
      <c r="AW134" s="38" t="s">
        <v>65</v>
      </c>
      <c r="AX134" s="26" t="s">
        <v>65</v>
      </c>
      <c r="AY134" s="26" t="s">
        <v>67</v>
      </c>
      <c r="AZ134" s="26"/>
      <c r="BA134" s="324" t="s">
        <v>1447</v>
      </c>
      <c r="BB134" s="40">
        <v>1</v>
      </c>
      <c r="BC134" s="42">
        <f t="shared" ref="BC134:BC177" si="2">IF(BJ134="Sí",2,IF(BJ134="Parcialmente",1,IF(BJ134="No",0,-1)))</f>
        <v>2</v>
      </c>
      <c r="BD134" s="26"/>
      <c r="BE134" s="26"/>
      <c r="BF134" s="26"/>
      <c r="BG134" s="26"/>
      <c r="BH134" s="26"/>
      <c r="BI134" s="26"/>
      <c r="BJ134" s="38" t="s">
        <v>65</v>
      </c>
      <c r="BK134" s="37" t="s">
        <v>65</v>
      </c>
      <c r="BL134" s="37" t="s">
        <v>65</v>
      </c>
      <c r="BM134" s="37" t="s">
        <v>65</v>
      </c>
      <c r="BN134" s="38" t="s">
        <v>69</v>
      </c>
      <c r="BO134" s="38" t="s">
        <v>65</v>
      </c>
      <c r="BP134" s="38" t="s">
        <v>65</v>
      </c>
      <c r="BQ134" s="26" t="s">
        <v>1183</v>
      </c>
      <c r="BR134" s="26"/>
      <c r="BS134" s="26" t="s">
        <v>65</v>
      </c>
      <c r="BT134" s="26" t="s">
        <v>1183</v>
      </c>
      <c r="BU134" s="26"/>
      <c r="BV134" s="26"/>
      <c r="BW134" s="26"/>
      <c r="BX134" s="26"/>
      <c r="BZ134" s="268" t="s">
        <v>1225</v>
      </c>
      <c r="CA134" s="268" t="s">
        <v>1228</v>
      </c>
      <c r="CB134" s="56" t="s">
        <v>1270</v>
      </c>
      <c r="CC134" s="26" t="s">
        <v>1303</v>
      </c>
      <c r="CD134" s="26" t="s">
        <v>1303</v>
      </c>
      <c r="CF134" s="29" t="s">
        <v>1528</v>
      </c>
      <c r="CG134" s="43"/>
    </row>
    <row r="135" spans="1:85" ht="65" hidden="1" x14ac:dyDescent="0.2">
      <c r="A135" s="571"/>
      <c r="B135" s="26">
        <v>1</v>
      </c>
      <c r="C135" s="371">
        <v>11</v>
      </c>
      <c r="D135" s="371" t="s">
        <v>813</v>
      </c>
      <c r="E135" s="27" t="s">
        <v>814</v>
      </c>
      <c r="F135" s="37" t="s">
        <v>815</v>
      </c>
      <c r="G135" s="29" t="s">
        <v>542</v>
      </c>
      <c r="H135" s="30" t="s">
        <v>816</v>
      </c>
      <c r="I135" s="31" t="s">
        <v>54</v>
      </c>
      <c r="J135" s="32" t="s">
        <v>55</v>
      </c>
      <c r="K135" s="37" t="s">
        <v>1484</v>
      </c>
      <c r="L135" s="33"/>
      <c r="M135" s="26" t="s">
        <v>823</v>
      </c>
      <c r="N135" s="26" t="s">
        <v>58</v>
      </c>
      <c r="O135" s="26" t="s">
        <v>819</v>
      </c>
      <c r="P135" s="56">
        <v>0.10970000000000001</v>
      </c>
      <c r="Q135" s="56">
        <v>0.1028</v>
      </c>
      <c r="R135" s="56">
        <v>7.0000000000000007E-2</v>
      </c>
      <c r="S135" s="56"/>
      <c r="T135" s="39" t="s">
        <v>62</v>
      </c>
      <c r="U135" s="37" t="s">
        <v>54</v>
      </c>
      <c r="V135" s="26" t="s">
        <v>343</v>
      </c>
      <c r="W135" s="29" t="s">
        <v>547</v>
      </c>
      <c r="X135" s="29"/>
      <c r="Y135" s="29"/>
      <c r="Z135" s="29"/>
      <c r="AA135" s="29"/>
      <c r="AB135" s="37" t="s">
        <v>68</v>
      </c>
      <c r="AC135" s="37" t="s">
        <v>68</v>
      </c>
      <c r="AD135" s="26"/>
      <c r="AE135" s="26"/>
      <c r="AF135" s="26"/>
      <c r="AG135" s="26"/>
      <c r="AH135" s="26"/>
      <c r="AI135" s="26"/>
      <c r="AJ135" s="26"/>
      <c r="AK135" s="26"/>
      <c r="AL135" s="26"/>
      <c r="AM135" s="26"/>
      <c r="AN135" s="26"/>
      <c r="AO135" s="138">
        <v>0.12659999999999999</v>
      </c>
      <c r="AP135" s="138">
        <v>0.1234</v>
      </c>
      <c r="AQ135" s="138">
        <v>0.1222</v>
      </c>
      <c r="AR135" s="138">
        <v>0.1158</v>
      </c>
      <c r="AS135" s="138">
        <v>0.11269999999999999</v>
      </c>
      <c r="AT135" s="138">
        <v>0.10970000000000001</v>
      </c>
      <c r="AU135" s="138">
        <v>0.1028</v>
      </c>
      <c r="AV135" s="26"/>
      <c r="AW135" s="38" t="s">
        <v>65</v>
      </c>
      <c r="AX135" s="26" t="s">
        <v>65</v>
      </c>
      <c r="AY135" s="26" t="s">
        <v>67</v>
      </c>
      <c r="AZ135" s="26"/>
      <c r="BA135" s="26" t="s">
        <v>1453</v>
      </c>
      <c r="BB135" s="40">
        <v>1</v>
      </c>
      <c r="BC135" s="42">
        <f t="shared" si="2"/>
        <v>2</v>
      </c>
      <c r="BD135" s="137"/>
      <c r="BE135" s="137"/>
      <c r="BF135" s="137"/>
      <c r="BG135" s="137"/>
      <c r="BH135" s="137"/>
      <c r="BI135" s="26"/>
      <c r="BJ135" s="38" t="s">
        <v>65</v>
      </c>
      <c r="BK135" s="37" t="s">
        <v>65</v>
      </c>
      <c r="BL135" s="37" t="s">
        <v>65</v>
      </c>
      <c r="BM135" s="37" t="s">
        <v>65</v>
      </c>
      <c r="BN135" s="38" t="s">
        <v>69</v>
      </c>
      <c r="BO135" s="38" t="s">
        <v>65</v>
      </c>
      <c r="BP135" s="26" t="s">
        <v>65</v>
      </c>
      <c r="BQ135" s="26" t="s">
        <v>1184</v>
      </c>
      <c r="BR135" s="26"/>
      <c r="BS135" s="26" t="s">
        <v>65</v>
      </c>
      <c r="BT135" s="26" t="s">
        <v>1184</v>
      </c>
      <c r="BU135" s="26"/>
      <c r="BV135" s="26"/>
      <c r="BW135" s="26"/>
      <c r="BX135" s="26"/>
      <c r="BZ135" s="6" t="s">
        <v>1225</v>
      </c>
      <c r="CA135" s="268" t="s">
        <v>1228</v>
      </c>
      <c r="CB135" s="56" t="s">
        <v>1271</v>
      </c>
      <c r="CC135" s="26" t="s">
        <v>1303</v>
      </c>
      <c r="CD135" s="26" t="s">
        <v>1303</v>
      </c>
      <c r="CF135" s="29" t="s">
        <v>1528</v>
      </c>
      <c r="CG135" s="43"/>
    </row>
    <row r="136" spans="1:85" ht="143" hidden="1" x14ac:dyDescent="0.2">
      <c r="A136" s="571"/>
      <c r="B136" s="119">
        <v>1</v>
      </c>
      <c r="C136" s="371">
        <v>11</v>
      </c>
      <c r="D136" s="368" t="s">
        <v>813</v>
      </c>
      <c r="E136" s="27" t="s">
        <v>824</v>
      </c>
      <c r="F136" s="37" t="s">
        <v>825</v>
      </c>
      <c r="G136" s="29" t="s">
        <v>826</v>
      </c>
      <c r="H136" s="44" t="s">
        <v>189</v>
      </c>
      <c r="I136" s="119" t="s">
        <v>110</v>
      </c>
      <c r="J136" s="112" t="s">
        <v>55</v>
      </c>
      <c r="K136" s="37" t="s">
        <v>1478</v>
      </c>
      <c r="L136" s="37">
        <v>1</v>
      </c>
      <c r="M136" s="37" t="s">
        <v>1485</v>
      </c>
      <c r="N136" s="58" t="s">
        <v>113</v>
      </c>
      <c r="O136" s="325" t="s">
        <v>1459</v>
      </c>
      <c r="P136" s="336">
        <v>23621</v>
      </c>
      <c r="Q136" s="336">
        <v>29551</v>
      </c>
      <c r="R136" s="336">
        <v>30651</v>
      </c>
      <c r="S136" s="135"/>
      <c r="T136" s="26" t="s">
        <v>62</v>
      </c>
      <c r="U136" s="26" t="s">
        <v>605</v>
      </c>
      <c r="V136" s="26" t="s">
        <v>136</v>
      </c>
      <c r="W136" s="26" t="s">
        <v>830</v>
      </c>
      <c r="X136" s="26" t="s">
        <v>605</v>
      </c>
      <c r="Y136" s="26"/>
      <c r="Z136" s="26"/>
      <c r="AA136" s="26"/>
      <c r="AB136" s="72" t="s">
        <v>62</v>
      </c>
      <c r="AC136" s="72" t="s">
        <v>62</v>
      </c>
      <c r="AD136" s="26"/>
      <c r="AE136" s="334"/>
      <c r="AF136" s="334"/>
      <c r="AG136" s="334"/>
      <c r="AH136" s="334"/>
      <c r="AI136" s="334"/>
      <c r="AJ136" s="334"/>
      <c r="AK136" s="334"/>
      <c r="AL136" s="334"/>
      <c r="AM136" s="334"/>
      <c r="AN136" s="334"/>
      <c r="AO136" s="334">
        <v>13643</v>
      </c>
      <c r="AP136" s="335">
        <v>14923.873831334</v>
      </c>
      <c r="AQ136" s="335">
        <v>15083.296038750001</v>
      </c>
      <c r="AR136" s="335">
        <v>17012.57834</v>
      </c>
      <c r="AS136" s="335">
        <v>16913.908431753993</v>
      </c>
      <c r="AT136" s="335">
        <v>23620.897655254008</v>
      </c>
      <c r="AU136" s="335">
        <v>23824.290399999998</v>
      </c>
      <c r="AV136" s="335">
        <v>28950.735000000001</v>
      </c>
      <c r="AW136" s="38" t="s">
        <v>65</v>
      </c>
      <c r="AX136" s="71" t="s">
        <v>65</v>
      </c>
      <c r="AY136" s="71" t="s">
        <v>62</v>
      </c>
      <c r="AZ136" s="26"/>
      <c r="BA136" s="26" t="s">
        <v>1491</v>
      </c>
      <c r="BB136" s="40">
        <v>1</v>
      </c>
      <c r="BC136" s="42">
        <f t="shared" si="2"/>
        <v>2</v>
      </c>
      <c r="BD136" s="137"/>
      <c r="BE136" s="137"/>
      <c r="BF136" s="137"/>
      <c r="BG136" s="137"/>
      <c r="BH136" s="137"/>
      <c r="BI136" s="26"/>
      <c r="BJ136" s="26" t="s">
        <v>65</v>
      </c>
      <c r="BK136" s="37" t="s">
        <v>65</v>
      </c>
      <c r="BL136" s="37" t="s">
        <v>65</v>
      </c>
      <c r="BM136" s="287" t="s">
        <v>62</v>
      </c>
      <c r="BN136" s="26" t="s">
        <v>62</v>
      </c>
      <c r="BO136" s="26" t="s">
        <v>62</v>
      </c>
      <c r="BP136" s="67"/>
      <c r="BQ136" s="26" t="s">
        <v>1185</v>
      </c>
      <c r="BR136" s="26"/>
      <c r="BS136" s="26" t="s">
        <v>65</v>
      </c>
      <c r="BT136" s="26" t="s">
        <v>1185</v>
      </c>
      <c r="BU136" s="26"/>
      <c r="BV136" s="26"/>
      <c r="BW136" s="26"/>
      <c r="BX136" s="26" t="s">
        <v>831</v>
      </c>
      <c r="BZ136" s="6" t="s">
        <v>1230</v>
      </c>
      <c r="CA136" s="268" t="s">
        <v>1228</v>
      </c>
      <c r="CB136" s="56" t="s">
        <v>1270</v>
      </c>
      <c r="CC136" s="26" t="s">
        <v>1303</v>
      </c>
      <c r="CD136" s="37" t="s">
        <v>1431</v>
      </c>
      <c r="CE136" s="268" t="s">
        <v>1220</v>
      </c>
      <c r="CF136" s="29" t="s">
        <v>1528</v>
      </c>
      <c r="CG136" s="43"/>
    </row>
    <row r="137" spans="1:85" ht="104" hidden="1" x14ac:dyDescent="0.2">
      <c r="A137" s="571"/>
      <c r="B137" s="26">
        <v>1</v>
      </c>
      <c r="C137" s="371">
        <v>11</v>
      </c>
      <c r="D137" s="371" t="s">
        <v>813</v>
      </c>
      <c r="E137" s="139" t="s">
        <v>832</v>
      </c>
      <c r="F137" s="37" t="s">
        <v>833</v>
      </c>
      <c r="G137" s="29" t="s">
        <v>127</v>
      </c>
      <c r="H137" s="30" t="s">
        <v>834</v>
      </c>
      <c r="I137" s="31" t="s">
        <v>129</v>
      </c>
      <c r="J137" s="32" t="s">
        <v>55</v>
      </c>
      <c r="K137" s="69" t="s">
        <v>130</v>
      </c>
      <c r="L137" s="37">
        <v>1</v>
      </c>
      <c r="M137" s="71" t="s">
        <v>131</v>
      </c>
      <c r="N137" s="71" t="s">
        <v>132</v>
      </c>
      <c r="O137" s="71" t="s">
        <v>133</v>
      </c>
      <c r="P137" s="73">
        <v>89</v>
      </c>
      <c r="Q137" s="74">
        <v>87</v>
      </c>
      <c r="R137" s="74">
        <v>80</v>
      </c>
      <c r="S137" s="74"/>
      <c r="T137" s="39" t="s">
        <v>62</v>
      </c>
      <c r="U137" s="37" t="s">
        <v>135</v>
      </c>
      <c r="V137" s="37" t="s">
        <v>136</v>
      </c>
      <c r="W137" s="29" t="s">
        <v>137</v>
      </c>
      <c r="X137" s="37"/>
      <c r="Y137" s="29"/>
      <c r="Z137" s="29"/>
      <c r="AA137" s="29"/>
      <c r="AB137" s="37" t="s">
        <v>65</v>
      </c>
      <c r="AC137" s="37" t="s">
        <v>65</v>
      </c>
      <c r="AD137" s="37"/>
      <c r="AE137" s="37"/>
      <c r="AF137" s="37"/>
      <c r="AG137" s="37"/>
      <c r="AH137" s="37"/>
      <c r="AI137" s="37"/>
      <c r="AJ137" s="75">
        <v>82</v>
      </c>
      <c r="AK137" s="75">
        <v>65</v>
      </c>
      <c r="AL137" s="75">
        <v>59</v>
      </c>
      <c r="AM137" s="75">
        <v>74</v>
      </c>
      <c r="AN137" s="75">
        <v>29</v>
      </c>
      <c r="AO137" s="75">
        <v>137</v>
      </c>
      <c r="AP137" s="75">
        <v>152</v>
      </c>
      <c r="AQ137" s="75">
        <v>70</v>
      </c>
      <c r="AR137" s="75">
        <v>41</v>
      </c>
      <c r="AS137" s="75">
        <v>86</v>
      </c>
      <c r="AT137" s="76">
        <v>139</v>
      </c>
      <c r="AU137" s="75">
        <v>120</v>
      </c>
      <c r="AV137" s="77"/>
      <c r="AW137" s="38" t="s">
        <v>65</v>
      </c>
      <c r="AX137" s="26" t="s">
        <v>65</v>
      </c>
      <c r="AY137" s="26" t="s">
        <v>65</v>
      </c>
      <c r="AZ137" s="26"/>
      <c r="BA137" s="26" t="s">
        <v>1490</v>
      </c>
      <c r="BB137" s="77">
        <v>1</v>
      </c>
      <c r="BC137" s="42">
        <f t="shared" si="2"/>
        <v>2</v>
      </c>
      <c r="BD137" s="26"/>
      <c r="BE137" s="26"/>
      <c r="BF137" s="26"/>
      <c r="BG137" s="26"/>
      <c r="BH137" s="26"/>
      <c r="BI137" s="26"/>
      <c r="BJ137" s="26" t="s">
        <v>65</v>
      </c>
      <c r="BK137" s="37" t="s">
        <v>65</v>
      </c>
      <c r="BL137" s="37" t="s">
        <v>65</v>
      </c>
      <c r="BM137" s="37" t="s">
        <v>65</v>
      </c>
      <c r="BN137" s="26" t="s">
        <v>86</v>
      </c>
      <c r="BO137" s="38" t="s">
        <v>65</v>
      </c>
      <c r="BP137" s="38" t="s">
        <v>65</v>
      </c>
      <c r="BQ137" s="26" t="s">
        <v>835</v>
      </c>
      <c r="BR137" s="26"/>
      <c r="BS137" s="26" t="s">
        <v>65</v>
      </c>
      <c r="BT137" s="26" t="s">
        <v>835</v>
      </c>
      <c r="BU137" s="26"/>
      <c r="BV137" s="26"/>
      <c r="BW137" s="26"/>
      <c r="BX137" s="37" t="s">
        <v>836</v>
      </c>
      <c r="BZ137" s="6" t="s">
        <v>1225</v>
      </c>
      <c r="CA137" s="268" t="s">
        <v>1228</v>
      </c>
      <c r="CB137" s="74" t="s">
        <v>1272</v>
      </c>
      <c r="CC137" s="26" t="s">
        <v>1305</v>
      </c>
      <c r="CD137" s="37" t="s">
        <v>1357</v>
      </c>
      <c r="CE137" s="268" t="s">
        <v>1220</v>
      </c>
      <c r="CF137" s="29" t="s">
        <v>1528</v>
      </c>
      <c r="CG137" s="43"/>
    </row>
    <row r="138" spans="1:85" ht="104" hidden="1" x14ac:dyDescent="0.2">
      <c r="A138" s="571"/>
      <c r="B138" s="26">
        <v>1</v>
      </c>
      <c r="C138" s="371">
        <v>11</v>
      </c>
      <c r="D138" s="371" t="s">
        <v>813</v>
      </c>
      <c r="E138" s="27" t="s">
        <v>832</v>
      </c>
      <c r="F138" s="37" t="s">
        <v>833</v>
      </c>
      <c r="G138" s="29" t="s">
        <v>127</v>
      </c>
      <c r="H138" s="30" t="s">
        <v>834</v>
      </c>
      <c r="I138" s="31" t="s">
        <v>54</v>
      </c>
      <c r="J138" s="32" t="s">
        <v>55</v>
      </c>
      <c r="K138" s="58" t="s">
        <v>140</v>
      </c>
      <c r="L138" s="37">
        <v>1</v>
      </c>
      <c r="M138" s="37" t="s">
        <v>141</v>
      </c>
      <c r="N138" s="72" t="s">
        <v>142</v>
      </c>
      <c r="O138" s="71" t="s">
        <v>133</v>
      </c>
      <c r="P138" s="78">
        <v>989.79</v>
      </c>
      <c r="Q138" s="78">
        <v>971.98</v>
      </c>
      <c r="R138" s="79">
        <v>890.82</v>
      </c>
      <c r="S138" s="79" t="s">
        <v>1434</v>
      </c>
      <c r="T138" s="39" t="s">
        <v>62</v>
      </c>
      <c r="U138" s="37" t="s">
        <v>135</v>
      </c>
      <c r="V138" s="37" t="s">
        <v>136</v>
      </c>
      <c r="W138" s="29" t="s">
        <v>137</v>
      </c>
      <c r="X138" s="37"/>
      <c r="Y138" s="29"/>
      <c r="Z138" s="29"/>
      <c r="AA138" s="29"/>
      <c r="AB138" s="37" t="s">
        <v>65</v>
      </c>
      <c r="AC138" s="37" t="s">
        <v>65</v>
      </c>
      <c r="AD138" s="37"/>
      <c r="AE138" s="37"/>
      <c r="AF138" s="37"/>
      <c r="AG138" s="37"/>
      <c r="AH138" s="37"/>
      <c r="AI138" s="37"/>
      <c r="AJ138" s="75">
        <v>2401</v>
      </c>
      <c r="AK138" s="75">
        <v>1505</v>
      </c>
      <c r="AL138" s="75">
        <v>3319</v>
      </c>
      <c r="AM138" s="75">
        <v>4089</v>
      </c>
      <c r="AN138" s="75">
        <v>925</v>
      </c>
      <c r="AO138" s="75">
        <v>6492</v>
      </c>
      <c r="AP138" s="75">
        <v>5073</v>
      </c>
      <c r="AQ138" s="75">
        <v>2046</v>
      </c>
      <c r="AR138" s="75">
        <v>1265</v>
      </c>
      <c r="AS138" s="75">
        <v>928.1773028419999</v>
      </c>
      <c r="AT138" s="75">
        <v>776.20681881234793</v>
      </c>
      <c r="AU138" s="75">
        <v>1299.2692650178371</v>
      </c>
      <c r="AV138" s="77"/>
      <c r="AW138" s="38" t="s">
        <v>65</v>
      </c>
      <c r="AX138" s="26" t="s">
        <v>65</v>
      </c>
      <c r="AY138" s="26" t="s">
        <v>62</v>
      </c>
      <c r="AZ138" s="26"/>
      <c r="BA138" s="26" t="s">
        <v>1490</v>
      </c>
      <c r="BB138" s="77">
        <v>1</v>
      </c>
      <c r="BC138" s="42">
        <f t="shared" si="2"/>
        <v>2</v>
      </c>
      <c r="BD138" s="26"/>
      <c r="BE138" s="26"/>
      <c r="BF138" s="26"/>
      <c r="BG138" s="26"/>
      <c r="BH138" s="26"/>
      <c r="BI138" s="26"/>
      <c r="BJ138" s="26" t="s">
        <v>65</v>
      </c>
      <c r="BK138" s="37" t="s">
        <v>65</v>
      </c>
      <c r="BL138" s="37" t="s">
        <v>65</v>
      </c>
      <c r="BM138" s="37" t="s">
        <v>65</v>
      </c>
      <c r="BN138" s="26" t="s">
        <v>86</v>
      </c>
      <c r="BO138" s="38" t="s">
        <v>65</v>
      </c>
      <c r="BP138" s="38" t="s">
        <v>65</v>
      </c>
      <c r="BQ138" s="26" t="s">
        <v>837</v>
      </c>
      <c r="BR138" s="26"/>
      <c r="BS138" s="26" t="s">
        <v>65</v>
      </c>
      <c r="BT138" s="26" t="e">
        <v>#N/A</v>
      </c>
      <c r="BU138" s="26"/>
      <c r="BV138" s="26" t="s">
        <v>838</v>
      </c>
      <c r="BW138" s="26">
        <v>1</v>
      </c>
      <c r="BX138" s="26" t="s">
        <v>839</v>
      </c>
      <c r="BY138" s="216" t="s">
        <v>1220</v>
      </c>
      <c r="BZ138" s="6" t="s">
        <v>1225</v>
      </c>
      <c r="CA138" s="268" t="s">
        <v>1228</v>
      </c>
      <c r="CB138" s="79" t="s">
        <v>1256</v>
      </c>
      <c r="CC138" s="26" t="s">
        <v>1303</v>
      </c>
      <c r="CD138" s="37" t="s">
        <v>1357</v>
      </c>
      <c r="CE138" s="268" t="s">
        <v>1220</v>
      </c>
      <c r="CF138" s="29" t="s">
        <v>1528</v>
      </c>
      <c r="CG138" s="43"/>
    </row>
    <row r="139" spans="1:85" ht="78" hidden="1" x14ac:dyDescent="0.2">
      <c r="A139" s="571"/>
      <c r="B139" s="26">
        <v>1</v>
      </c>
      <c r="C139" s="371">
        <v>11</v>
      </c>
      <c r="D139" s="371" t="s">
        <v>813</v>
      </c>
      <c r="E139" s="139" t="s">
        <v>840</v>
      </c>
      <c r="F139" s="37" t="s">
        <v>841</v>
      </c>
      <c r="G139" s="29" t="s">
        <v>842</v>
      </c>
      <c r="H139" s="68" t="s">
        <v>843</v>
      </c>
      <c r="I139" s="31" t="s">
        <v>463</v>
      </c>
      <c r="J139" s="32" t="s">
        <v>55</v>
      </c>
      <c r="K139" s="33" t="s">
        <v>350</v>
      </c>
      <c r="L139" s="37">
        <v>1</v>
      </c>
      <c r="M139" s="35" t="s">
        <v>351</v>
      </c>
      <c r="N139" s="35" t="s">
        <v>58</v>
      </c>
      <c r="O139" s="35" t="s">
        <v>352</v>
      </c>
      <c r="P139" s="56">
        <v>0.25</v>
      </c>
      <c r="Q139" s="48">
        <v>0.35</v>
      </c>
      <c r="R139" s="48">
        <v>0.7</v>
      </c>
      <c r="S139" s="48"/>
      <c r="T139" s="39" t="s">
        <v>62</v>
      </c>
      <c r="U139" s="37" t="s">
        <v>353</v>
      </c>
      <c r="V139" s="26" t="s">
        <v>136</v>
      </c>
      <c r="W139" s="134" t="s">
        <v>128</v>
      </c>
      <c r="X139" s="134" t="s">
        <v>353</v>
      </c>
      <c r="Y139" s="134"/>
      <c r="Z139" s="29"/>
      <c r="AA139" s="29"/>
      <c r="AB139" s="37" t="s">
        <v>62</v>
      </c>
      <c r="AC139" s="37" t="s">
        <v>278</v>
      </c>
      <c r="AD139" s="26"/>
      <c r="AE139" s="26"/>
      <c r="AF139" s="26"/>
      <c r="AG139" s="26"/>
      <c r="AH139" s="26"/>
      <c r="AI139" s="26"/>
      <c r="AJ139" s="26"/>
      <c r="AK139" s="26"/>
      <c r="AL139" s="26"/>
      <c r="AM139" s="26"/>
      <c r="AN139" s="26"/>
      <c r="AO139" s="26"/>
      <c r="AP139" s="26"/>
      <c r="AQ139" s="26"/>
      <c r="AR139" s="26"/>
      <c r="AS139" s="26"/>
      <c r="AT139" s="135">
        <v>0.25</v>
      </c>
      <c r="AU139" s="26"/>
      <c r="AV139" s="77"/>
      <c r="AW139" s="38" t="s">
        <v>65</v>
      </c>
      <c r="AX139" s="26" t="s">
        <v>65</v>
      </c>
      <c r="AY139" s="210" t="s">
        <v>67</v>
      </c>
      <c r="AZ139" s="137"/>
      <c r="BA139" s="137"/>
      <c r="BB139" s="77">
        <v>1</v>
      </c>
      <c r="BC139" s="42">
        <f t="shared" si="2"/>
        <v>2</v>
      </c>
      <c r="BD139" s="137"/>
      <c r="BE139" s="137"/>
      <c r="BF139" s="137"/>
      <c r="BG139" s="137"/>
      <c r="BH139" s="137"/>
      <c r="BI139" s="26"/>
      <c r="BJ139" s="26" t="s">
        <v>65</v>
      </c>
      <c r="BK139" s="37" t="s">
        <v>65</v>
      </c>
      <c r="BL139" s="37" t="s">
        <v>65</v>
      </c>
      <c r="BM139" s="37" t="s">
        <v>65</v>
      </c>
      <c r="BN139" s="37" t="s">
        <v>952</v>
      </c>
      <c r="BO139" s="38" t="s">
        <v>65</v>
      </c>
      <c r="BP139" s="67"/>
      <c r="BQ139" s="26" t="s">
        <v>1186</v>
      </c>
      <c r="BR139" s="26"/>
      <c r="BS139" s="26" t="s">
        <v>65</v>
      </c>
      <c r="BT139" s="26" t="s">
        <v>1186</v>
      </c>
      <c r="BU139" s="26"/>
      <c r="BV139" s="26"/>
      <c r="BW139" s="26"/>
      <c r="BX139" s="26" t="s">
        <v>844</v>
      </c>
      <c r="BZ139" s="6" t="s">
        <v>1230</v>
      </c>
      <c r="CA139" s="268" t="s">
        <v>1228</v>
      </c>
      <c r="CB139" s="56" t="s">
        <v>1270</v>
      </c>
      <c r="CC139" s="26" t="s">
        <v>1303</v>
      </c>
      <c r="CD139" s="26" t="s">
        <v>1303</v>
      </c>
      <c r="CF139" s="29" t="s">
        <v>1528</v>
      </c>
      <c r="CG139" s="43"/>
    </row>
    <row r="140" spans="1:85" ht="78" hidden="1" x14ac:dyDescent="0.2">
      <c r="A140" s="571"/>
      <c r="B140" s="26">
        <v>1</v>
      </c>
      <c r="C140" s="371">
        <v>11</v>
      </c>
      <c r="D140" s="371" t="s">
        <v>813</v>
      </c>
      <c r="E140" s="139" t="s">
        <v>840</v>
      </c>
      <c r="F140" s="37" t="s">
        <v>841</v>
      </c>
      <c r="G140" s="29" t="s">
        <v>842</v>
      </c>
      <c r="H140" s="68" t="s">
        <v>843</v>
      </c>
      <c r="I140" s="31" t="s">
        <v>463</v>
      </c>
      <c r="J140" s="32" t="s">
        <v>55</v>
      </c>
      <c r="K140" s="33" t="s">
        <v>356</v>
      </c>
      <c r="L140" s="37">
        <v>1</v>
      </c>
      <c r="M140" s="35" t="s">
        <v>357</v>
      </c>
      <c r="N140" s="35" t="s">
        <v>58</v>
      </c>
      <c r="O140" s="35" t="s">
        <v>352</v>
      </c>
      <c r="P140" s="138">
        <v>0.14899999999999999</v>
      </c>
      <c r="Q140" s="48">
        <v>0.25</v>
      </c>
      <c r="R140" s="48">
        <v>0.7</v>
      </c>
      <c r="S140" s="48"/>
      <c r="T140" s="39" t="s">
        <v>62</v>
      </c>
      <c r="U140" s="37" t="s">
        <v>353</v>
      </c>
      <c r="V140" s="26" t="s">
        <v>136</v>
      </c>
      <c r="W140" s="134" t="s">
        <v>128</v>
      </c>
      <c r="X140" s="29" t="s">
        <v>353</v>
      </c>
      <c r="Y140" s="29"/>
      <c r="Z140" s="29"/>
      <c r="AA140" s="29"/>
      <c r="AB140" s="37" t="s">
        <v>62</v>
      </c>
      <c r="AC140" s="37" t="s">
        <v>278</v>
      </c>
      <c r="AD140" s="26"/>
      <c r="AE140" s="26"/>
      <c r="AF140" s="26"/>
      <c r="AG140" s="26"/>
      <c r="AH140" s="26"/>
      <c r="AI140" s="26"/>
      <c r="AJ140" s="26"/>
      <c r="AK140" s="26"/>
      <c r="AL140" s="26"/>
      <c r="AM140" s="26"/>
      <c r="AN140" s="26"/>
      <c r="AO140" s="26"/>
      <c r="AP140" s="26"/>
      <c r="AQ140" s="26"/>
      <c r="AR140" s="26"/>
      <c r="AS140" s="26"/>
      <c r="AT140" s="135">
        <v>0.14899999999999999</v>
      </c>
      <c r="AU140" s="26"/>
      <c r="AV140" s="77"/>
      <c r="AW140" s="38" t="s">
        <v>65</v>
      </c>
      <c r="AX140" s="26" t="s">
        <v>65</v>
      </c>
      <c r="AY140" s="210" t="s">
        <v>67</v>
      </c>
      <c r="AZ140" s="137"/>
      <c r="BA140" s="137"/>
      <c r="BB140" s="77">
        <v>1</v>
      </c>
      <c r="BC140" s="42">
        <f t="shared" si="2"/>
        <v>2</v>
      </c>
      <c r="BD140" s="137"/>
      <c r="BE140" s="137"/>
      <c r="BF140" s="137"/>
      <c r="BG140" s="137"/>
      <c r="BH140" s="137"/>
      <c r="BI140" s="26"/>
      <c r="BJ140" s="26" t="s">
        <v>65</v>
      </c>
      <c r="BK140" s="37" t="s">
        <v>65</v>
      </c>
      <c r="BL140" s="37" t="s">
        <v>65</v>
      </c>
      <c r="BM140" s="37" t="s">
        <v>65</v>
      </c>
      <c r="BN140" s="37" t="s">
        <v>952</v>
      </c>
      <c r="BO140" s="38" t="s">
        <v>65</v>
      </c>
      <c r="BP140" s="67"/>
      <c r="BQ140" s="26" t="s">
        <v>1187</v>
      </c>
      <c r="BR140" s="26"/>
      <c r="BS140" s="26" t="s">
        <v>65</v>
      </c>
      <c r="BT140" s="26" t="s">
        <v>1187</v>
      </c>
      <c r="BU140" s="26"/>
      <c r="BV140" s="26"/>
      <c r="BW140" s="26"/>
      <c r="BX140" s="26" t="s">
        <v>845</v>
      </c>
      <c r="BZ140" s="6" t="s">
        <v>1230</v>
      </c>
      <c r="CA140" s="268" t="s">
        <v>1228</v>
      </c>
      <c r="CB140" s="56" t="s">
        <v>1270</v>
      </c>
      <c r="CC140" s="26" t="s">
        <v>1303</v>
      </c>
      <c r="CD140" s="26" t="s">
        <v>1303</v>
      </c>
      <c r="CF140" s="29" t="s">
        <v>1528</v>
      </c>
      <c r="CG140" s="43"/>
    </row>
    <row r="141" spans="1:85" ht="65" hidden="1" x14ac:dyDescent="0.2">
      <c r="A141" s="571"/>
      <c r="B141" s="26">
        <v>1</v>
      </c>
      <c r="C141" s="371">
        <v>11</v>
      </c>
      <c r="D141" s="371" t="s">
        <v>813</v>
      </c>
      <c r="E141" s="27" t="s">
        <v>840</v>
      </c>
      <c r="F141" s="37" t="s">
        <v>841</v>
      </c>
      <c r="G141" s="28" t="s">
        <v>842</v>
      </c>
      <c r="H141" s="68" t="s">
        <v>569</v>
      </c>
      <c r="I141" s="31" t="s">
        <v>129</v>
      </c>
      <c r="J141" s="32" t="s">
        <v>55</v>
      </c>
      <c r="K141" s="33" t="s">
        <v>846</v>
      </c>
      <c r="L141" s="33"/>
      <c r="M141" s="35" t="s">
        <v>847</v>
      </c>
      <c r="N141" s="211" t="s">
        <v>58</v>
      </c>
      <c r="O141" s="26" t="s">
        <v>848</v>
      </c>
      <c r="P141" s="39">
        <v>0.97199999999999998</v>
      </c>
      <c r="Q141" s="39">
        <v>0.98899999999999999</v>
      </c>
      <c r="R141" s="39">
        <v>1</v>
      </c>
      <c r="S141" s="39"/>
      <c r="T141" s="29" t="s">
        <v>62</v>
      </c>
      <c r="U141" s="37" t="s">
        <v>569</v>
      </c>
      <c r="V141" s="37" t="s">
        <v>343</v>
      </c>
      <c r="W141" s="29" t="s">
        <v>547</v>
      </c>
      <c r="X141" s="29"/>
      <c r="Y141" s="29"/>
      <c r="Z141" s="29"/>
      <c r="AA141" s="29"/>
      <c r="AB141" s="37" t="s">
        <v>65</v>
      </c>
      <c r="AC141" s="37" t="s">
        <v>65</v>
      </c>
      <c r="AD141" s="26"/>
      <c r="AE141" s="26"/>
      <c r="AF141" s="26"/>
      <c r="AG141" s="26"/>
      <c r="AH141" s="26"/>
      <c r="AI141" s="26"/>
      <c r="AJ141" s="56">
        <v>0.72899999999999998</v>
      </c>
      <c r="AK141" s="56">
        <v>0.81200000000000006</v>
      </c>
      <c r="AL141" s="56">
        <v>0.91</v>
      </c>
      <c r="AM141" s="56">
        <v>0.93</v>
      </c>
      <c r="AN141" s="56">
        <v>0.92500000000000004</v>
      </c>
      <c r="AO141" s="56">
        <v>0.93500000000000005</v>
      </c>
      <c r="AP141" s="56">
        <v>0.94599999999999995</v>
      </c>
      <c r="AQ141" s="56">
        <v>0.94599999999999995</v>
      </c>
      <c r="AR141" s="56">
        <v>0.94499999999999995</v>
      </c>
      <c r="AS141" s="56">
        <v>0.96099999999999997</v>
      </c>
      <c r="AT141" s="56">
        <v>0.97199999999999998</v>
      </c>
      <c r="AU141" s="26"/>
      <c r="AV141" s="26"/>
      <c r="AW141" s="26" t="s">
        <v>68</v>
      </c>
      <c r="AX141" s="26" t="s">
        <v>68</v>
      </c>
      <c r="AY141" s="26" t="s">
        <v>67</v>
      </c>
      <c r="AZ141" s="26"/>
      <c r="BA141" s="26"/>
      <c r="BB141" s="40">
        <v>1</v>
      </c>
      <c r="BC141" s="42">
        <f t="shared" si="2"/>
        <v>2</v>
      </c>
      <c r="BD141" s="26"/>
      <c r="BE141" s="26"/>
      <c r="BF141" s="26"/>
      <c r="BG141" s="26"/>
      <c r="BH141" s="26"/>
      <c r="BI141" s="26"/>
      <c r="BJ141" s="38" t="s">
        <v>65</v>
      </c>
      <c r="BK141" s="37" t="s">
        <v>65</v>
      </c>
      <c r="BL141" s="37" t="s">
        <v>65</v>
      </c>
      <c r="BM141" s="37" t="s">
        <v>65</v>
      </c>
      <c r="BN141" s="26" t="s">
        <v>69</v>
      </c>
      <c r="BO141" s="38" t="s">
        <v>65</v>
      </c>
      <c r="BP141" s="38" t="s">
        <v>65</v>
      </c>
      <c r="BQ141" s="26" t="s">
        <v>1188</v>
      </c>
      <c r="BR141" s="26"/>
      <c r="BS141" s="26" t="s">
        <v>65</v>
      </c>
      <c r="BT141" s="26" t="s">
        <v>1188</v>
      </c>
      <c r="BU141" s="26"/>
      <c r="BV141" s="26"/>
      <c r="BW141" s="26"/>
      <c r="BX141" s="26"/>
      <c r="BZ141" s="6" t="s">
        <v>1230</v>
      </c>
      <c r="CA141" s="268" t="s">
        <v>1228</v>
      </c>
      <c r="CB141" s="56" t="s">
        <v>1270</v>
      </c>
      <c r="CC141" s="26" t="s">
        <v>1303</v>
      </c>
      <c r="CD141" s="26" t="s">
        <v>1303</v>
      </c>
      <c r="CF141" s="29" t="s">
        <v>1528</v>
      </c>
      <c r="CG141" s="43"/>
    </row>
    <row r="142" spans="1:85" ht="404" hidden="1" x14ac:dyDescent="0.2">
      <c r="A142" s="571"/>
      <c r="B142" s="26">
        <v>1</v>
      </c>
      <c r="C142" s="371">
        <v>11</v>
      </c>
      <c r="D142" s="371" t="s">
        <v>813</v>
      </c>
      <c r="E142" s="27" t="s">
        <v>849</v>
      </c>
      <c r="F142" s="37" t="s">
        <v>850</v>
      </c>
      <c r="G142" s="59" t="s">
        <v>547</v>
      </c>
      <c r="H142" s="30" t="s">
        <v>851</v>
      </c>
      <c r="I142" s="31" t="s">
        <v>463</v>
      </c>
      <c r="J142" s="32" t="s">
        <v>55</v>
      </c>
      <c r="K142" s="37" t="s">
        <v>852</v>
      </c>
      <c r="L142" s="37"/>
      <c r="M142" s="33" t="s">
        <v>853</v>
      </c>
      <c r="N142" s="211" t="s">
        <v>58</v>
      </c>
      <c r="O142" s="26" t="s">
        <v>854</v>
      </c>
      <c r="P142" s="56">
        <v>9.4E-2</v>
      </c>
      <c r="Q142" s="212" t="s">
        <v>855</v>
      </c>
      <c r="R142" s="149">
        <v>0.05</v>
      </c>
      <c r="S142" s="149"/>
      <c r="T142" s="39" t="s">
        <v>62</v>
      </c>
      <c r="U142" s="37" t="s">
        <v>95</v>
      </c>
      <c r="V142" s="37" t="s">
        <v>63</v>
      </c>
      <c r="W142" s="29" t="s">
        <v>90</v>
      </c>
      <c r="X142" s="29"/>
      <c r="Y142" s="29"/>
      <c r="Z142" s="29"/>
      <c r="AA142" s="29"/>
      <c r="AB142" s="37" t="s">
        <v>65</v>
      </c>
      <c r="AC142" s="37" t="s">
        <v>278</v>
      </c>
      <c r="AD142" s="26"/>
      <c r="AE142" s="26"/>
      <c r="AF142" s="26"/>
      <c r="AG142" s="26"/>
      <c r="AH142" s="26"/>
      <c r="AI142" s="26"/>
      <c r="AJ142" s="26"/>
      <c r="AK142" s="26"/>
      <c r="AL142" s="26"/>
      <c r="AM142" s="26"/>
      <c r="AN142" s="26"/>
      <c r="AO142" s="26"/>
      <c r="AP142" s="26"/>
      <c r="AQ142" s="26"/>
      <c r="AR142" s="26"/>
      <c r="AS142" s="26"/>
      <c r="AT142" s="26"/>
      <c r="AU142" s="26"/>
      <c r="AV142" s="26"/>
      <c r="AW142" s="38" t="s">
        <v>62</v>
      </c>
      <c r="AX142" s="26" t="s">
        <v>65</v>
      </c>
      <c r="AY142" s="26" t="s">
        <v>67</v>
      </c>
      <c r="AZ142" s="26" t="s">
        <v>856</v>
      </c>
      <c r="BA142" s="26"/>
      <c r="BB142" s="40">
        <v>1</v>
      </c>
      <c r="BC142" s="42">
        <f t="shared" si="2"/>
        <v>1</v>
      </c>
      <c r="BD142" s="33" t="s">
        <v>857</v>
      </c>
      <c r="BE142" s="33" t="s">
        <v>858</v>
      </c>
      <c r="BF142" s="33" t="s">
        <v>859</v>
      </c>
      <c r="BG142" s="33" t="s">
        <v>858</v>
      </c>
      <c r="BH142" s="33"/>
      <c r="BI142" s="33" t="s">
        <v>860</v>
      </c>
      <c r="BJ142" s="38" t="s">
        <v>367</v>
      </c>
      <c r="BK142" s="26" t="s">
        <v>62</v>
      </c>
      <c r="BL142" s="26" t="s">
        <v>62</v>
      </c>
      <c r="BM142" s="287" t="s">
        <v>62</v>
      </c>
      <c r="BN142" s="26" t="s">
        <v>62</v>
      </c>
      <c r="BO142" s="38" t="s">
        <v>65</v>
      </c>
      <c r="BP142" s="67"/>
      <c r="BQ142" s="26" t="s">
        <v>1189</v>
      </c>
      <c r="BR142" s="26"/>
      <c r="BS142" s="26" t="s">
        <v>65</v>
      </c>
      <c r="BT142" s="26" t="s">
        <v>1189</v>
      </c>
      <c r="BU142" s="26"/>
      <c r="BV142" s="26"/>
      <c r="BW142" s="26"/>
      <c r="BX142" s="26"/>
      <c r="BZ142" s="6" t="s">
        <v>1225</v>
      </c>
      <c r="CA142" s="268" t="s">
        <v>1228</v>
      </c>
      <c r="CB142" s="56" t="s">
        <v>1270</v>
      </c>
      <c r="CC142" s="26" t="s">
        <v>1303</v>
      </c>
      <c r="CD142" s="26" t="s">
        <v>1303</v>
      </c>
      <c r="CF142" s="29" t="s">
        <v>1528</v>
      </c>
      <c r="CG142" s="43"/>
    </row>
    <row r="143" spans="1:85" ht="404" hidden="1" x14ac:dyDescent="0.2">
      <c r="A143" s="571"/>
      <c r="B143" s="71">
        <v>1</v>
      </c>
      <c r="C143" s="368">
        <v>11</v>
      </c>
      <c r="D143" s="368" t="s">
        <v>813</v>
      </c>
      <c r="E143" s="213" t="s">
        <v>849</v>
      </c>
      <c r="F143" s="72" t="s">
        <v>850</v>
      </c>
      <c r="G143" s="59" t="s">
        <v>547</v>
      </c>
      <c r="H143" s="30" t="s">
        <v>851</v>
      </c>
      <c r="I143" s="214" t="s">
        <v>463</v>
      </c>
      <c r="J143" s="215" t="s">
        <v>55</v>
      </c>
      <c r="K143" s="72" t="s">
        <v>861</v>
      </c>
      <c r="L143" s="216"/>
      <c r="M143" s="88" t="s">
        <v>862</v>
      </c>
      <c r="N143" s="26" t="s">
        <v>58</v>
      </c>
      <c r="O143" s="26" t="s">
        <v>854</v>
      </c>
      <c r="P143" s="56">
        <v>0.17899999999999999</v>
      </c>
      <c r="Q143" s="212" t="s">
        <v>863</v>
      </c>
      <c r="R143" s="149">
        <v>0.08</v>
      </c>
      <c r="S143" s="320"/>
      <c r="T143" s="217" t="s">
        <v>62</v>
      </c>
      <c r="U143" s="72" t="s">
        <v>95</v>
      </c>
      <c r="V143" s="72" t="s">
        <v>63</v>
      </c>
      <c r="W143" s="218" t="s">
        <v>90</v>
      </c>
      <c r="X143" s="218" t="s">
        <v>864</v>
      </c>
      <c r="Y143" s="218" t="s">
        <v>447</v>
      </c>
      <c r="Z143" s="218"/>
      <c r="AA143" s="218"/>
      <c r="AB143" s="72" t="s">
        <v>65</v>
      </c>
      <c r="AC143" s="72" t="s">
        <v>278</v>
      </c>
      <c r="AD143" s="71"/>
      <c r="AE143" s="71"/>
      <c r="AF143" s="71"/>
      <c r="AG143" s="71"/>
      <c r="AH143" s="71"/>
      <c r="AI143" s="71"/>
      <c r="AJ143" s="71"/>
      <c r="AK143" s="71"/>
      <c r="AL143" s="71"/>
      <c r="AM143" s="71"/>
      <c r="AN143" s="71"/>
      <c r="AO143" s="71"/>
      <c r="AP143" s="71"/>
      <c r="AQ143" s="71"/>
      <c r="AR143" s="71"/>
      <c r="AS143" s="71"/>
      <c r="AT143" s="71"/>
      <c r="AU143" s="71"/>
      <c r="AV143" s="71"/>
      <c r="AW143" s="38" t="s">
        <v>62</v>
      </c>
      <c r="AX143" s="26" t="s">
        <v>65</v>
      </c>
      <c r="AY143" s="26" t="s">
        <v>67</v>
      </c>
      <c r="AZ143" s="26" t="s">
        <v>856</v>
      </c>
      <c r="BA143" s="26"/>
      <c r="BB143" s="40">
        <v>1</v>
      </c>
      <c r="BC143" s="42">
        <f t="shared" si="2"/>
        <v>1</v>
      </c>
      <c r="BD143" s="33" t="s">
        <v>857</v>
      </c>
      <c r="BE143" s="33" t="s">
        <v>858</v>
      </c>
      <c r="BF143" s="33" t="s">
        <v>859</v>
      </c>
      <c r="BG143" s="33" t="s">
        <v>858</v>
      </c>
      <c r="BH143" s="33"/>
      <c r="BI143" s="33" t="s">
        <v>860</v>
      </c>
      <c r="BJ143" s="38" t="s">
        <v>367</v>
      </c>
      <c r="BK143" s="26" t="s">
        <v>62</v>
      </c>
      <c r="BL143" s="26" t="s">
        <v>62</v>
      </c>
      <c r="BM143" s="287" t="s">
        <v>62</v>
      </c>
      <c r="BN143" s="26" t="s">
        <v>62</v>
      </c>
      <c r="BO143" s="38" t="s">
        <v>65</v>
      </c>
      <c r="BP143" s="67"/>
      <c r="BQ143" s="26" t="s">
        <v>1190</v>
      </c>
      <c r="BR143" s="26"/>
      <c r="BS143" s="26" t="s">
        <v>65</v>
      </c>
      <c r="BT143" s="26" t="s">
        <v>1190</v>
      </c>
      <c r="BU143" s="26"/>
      <c r="BV143" s="26"/>
      <c r="BW143" s="26"/>
      <c r="BX143" s="26"/>
      <c r="BZ143" s="6" t="s">
        <v>1225</v>
      </c>
      <c r="CA143" s="268" t="s">
        <v>1228</v>
      </c>
      <c r="CB143" s="56" t="s">
        <v>1270</v>
      </c>
      <c r="CC143" s="26" t="s">
        <v>1303</v>
      </c>
      <c r="CD143" s="26" t="s">
        <v>1303</v>
      </c>
      <c r="CF143" s="29" t="s">
        <v>1528</v>
      </c>
      <c r="CG143" s="43"/>
    </row>
    <row r="144" spans="1:85" ht="104" hidden="1" x14ac:dyDescent="0.2">
      <c r="A144" s="571"/>
      <c r="B144" s="71">
        <v>1</v>
      </c>
      <c r="C144" s="368">
        <v>11</v>
      </c>
      <c r="D144" s="368" t="s">
        <v>813</v>
      </c>
      <c r="E144" s="213" t="s">
        <v>865</v>
      </c>
      <c r="F144" s="72" t="s">
        <v>866</v>
      </c>
      <c r="G144" s="219" t="s">
        <v>867</v>
      </c>
      <c r="H144" s="44" t="s">
        <v>868</v>
      </c>
      <c r="I144" s="31" t="s">
        <v>463</v>
      </c>
      <c r="J144" s="32" t="s">
        <v>55</v>
      </c>
      <c r="K144" s="69" t="s">
        <v>869</v>
      </c>
      <c r="L144" s="69"/>
      <c r="M144" s="139" t="s">
        <v>870</v>
      </c>
      <c r="N144" s="139" t="s">
        <v>58</v>
      </c>
      <c r="O144" s="69" t="s">
        <v>871</v>
      </c>
      <c r="P144" s="39">
        <v>0</v>
      </c>
      <c r="Q144" s="29">
        <v>8.8999999999999996E-2</v>
      </c>
      <c r="R144" s="39">
        <v>1</v>
      </c>
      <c r="S144" s="39" t="s">
        <v>1434</v>
      </c>
      <c r="T144" s="39" t="s">
        <v>62</v>
      </c>
      <c r="U144" s="37" t="s">
        <v>463</v>
      </c>
      <c r="V144" s="37" t="s">
        <v>136</v>
      </c>
      <c r="W144" s="29" t="s">
        <v>128</v>
      </c>
      <c r="X144" s="29" t="s">
        <v>872</v>
      </c>
      <c r="Y144" s="29"/>
      <c r="Z144" s="29"/>
      <c r="AA144" s="29"/>
      <c r="AB144" s="37" t="s">
        <v>278</v>
      </c>
      <c r="AC144" s="37" t="s">
        <v>65</v>
      </c>
      <c r="AD144" s="37"/>
      <c r="AE144" s="37" t="s">
        <v>66</v>
      </c>
      <c r="AF144" s="37" t="s">
        <v>66</v>
      </c>
      <c r="AG144" s="37" t="s">
        <v>66</v>
      </c>
      <c r="AH144" s="37" t="s">
        <v>66</v>
      </c>
      <c r="AI144" s="37" t="s">
        <v>66</v>
      </c>
      <c r="AJ144" s="37" t="s">
        <v>66</v>
      </c>
      <c r="AK144" s="37" t="s">
        <v>66</v>
      </c>
      <c r="AL144" s="37" t="s">
        <v>66</v>
      </c>
      <c r="AM144" s="37" t="s">
        <v>66</v>
      </c>
      <c r="AN144" s="37" t="s">
        <v>66</v>
      </c>
      <c r="AO144" s="37" t="s">
        <v>66</v>
      </c>
      <c r="AP144" s="37" t="s">
        <v>66</v>
      </c>
      <c r="AQ144" s="37" t="s">
        <v>66</v>
      </c>
      <c r="AR144" s="37" t="s">
        <v>66</v>
      </c>
      <c r="AS144" s="37" t="s">
        <v>66</v>
      </c>
      <c r="AT144" s="286">
        <v>0</v>
      </c>
      <c r="AU144" s="37"/>
      <c r="AV144" s="77"/>
      <c r="AW144" s="26" t="s">
        <v>62</v>
      </c>
      <c r="AX144" s="26" t="s">
        <v>62</v>
      </c>
      <c r="AY144" s="166" t="s">
        <v>62</v>
      </c>
      <c r="AZ144" s="137"/>
      <c r="BA144" s="137"/>
      <c r="BB144" s="77">
        <v>1</v>
      </c>
      <c r="BC144" s="42">
        <f t="shared" si="2"/>
        <v>2</v>
      </c>
      <c r="BD144" s="137"/>
      <c r="BE144" s="137"/>
      <c r="BF144" s="137"/>
      <c r="BG144" s="137"/>
      <c r="BH144" s="137"/>
      <c r="BI144" s="26"/>
      <c r="BJ144" s="38" t="s">
        <v>65</v>
      </c>
      <c r="BK144" s="37" t="s">
        <v>65</v>
      </c>
      <c r="BL144" s="37" t="s">
        <v>65</v>
      </c>
      <c r="BM144" s="287" t="s">
        <v>62</v>
      </c>
      <c r="BN144" s="37" t="s">
        <v>62</v>
      </c>
      <c r="BO144" s="37" t="s">
        <v>65</v>
      </c>
      <c r="BP144" s="67"/>
      <c r="BQ144" s="26" t="s">
        <v>1191</v>
      </c>
      <c r="BR144" s="26"/>
      <c r="BS144" s="26" t="s">
        <v>65</v>
      </c>
      <c r="BT144" s="26" t="s">
        <v>1191</v>
      </c>
      <c r="BU144" s="26"/>
      <c r="BV144" s="26"/>
      <c r="BW144" s="26"/>
      <c r="BX144" s="26" t="s">
        <v>873</v>
      </c>
      <c r="BZ144" s="6" t="s">
        <v>1230</v>
      </c>
      <c r="CA144" s="268" t="s">
        <v>1228</v>
      </c>
      <c r="CB144" s="56" t="s">
        <v>1270</v>
      </c>
      <c r="CC144" s="26" t="s">
        <v>1303</v>
      </c>
      <c r="CD144" s="26" t="s">
        <v>1303</v>
      </c>
      <c r="CF144" s="29" t="s">
        <v>1528</v>
      </c>
      <c r="CG144" s="43"/>
    </row>
    <row r="145" spans="1:85" ht="104" hidden="1" x14ac:dyDescent="0.2">
      <c r="A145" s="571"/>
      <c r="B145" s="71">
        <v>1</v>
      </c>
      <c r="C145" s="368">
        <v>11</v>
      </c>
      <c r="D145" s="368" t="s">
        <v>813</v>
      </c>
      <c r="E145" s="213" t="s">
        <v>865</v>
      </c>
      <c r="F145" s="72" t="s">
        <v>866</v>
      </c>
      <c r="G145" s="219" t="s">
        <v>867</v>
      </c>
      <c r="H145" s="44" t="s">
        <v>868</v>
      </c>
      <c r="I145" s="31" t="s">
        <v>463</v>
      </c>
      <c r="J145" s="32" t="s">
        <v>55</v>
      </c>
      <c r="K145" s="37" t="s">
        <v>874</v>
      </c>
      <c r="L145" s="37">
        <v>1</v>
      </c>
      <c r="M145" s="33" t="s">
        <v>875</v>
      </c>
      <c r="N145" s="33" t="s">
        <v>876</v>
      </c>
      <c r="O145" s="37" t="s">
        <v>605</v>
      </c>
      <c r="P145" s="220">
        <v>2</v>
      </c>
      <c r="Q145" s="58">
        <v>11</v>
      </c>
      <c r="R145" s="221">
        <v>32</v>
      </c>
      <c r="S145" s="221"/>
      <c r="T145" s="39" t="s">
        <v>62</v>
      </c>
      <c r="U145" s="37" t="s">
        <v>877</v>
      </c>
      <c r="V145" s="37" t="s">
        <v>136</v>
      </c>
      <c r="W145" s="29" t="s">
        <v>128</v>
      </c>
      <c r="X145" s="29"/>
      <c r="Y145" s="29"/>
      <c r="Z145" s="29"/>
      <c r="AA145" s="29"/>
      <c r="AB145" s="37" t="s">
        <v>278</v>
      </c>
      <c r="AC145" s="37" t="s">
        <v>65</v>
      </c>
      <c r="AD145" s="37"/>
      <c r="AE145" s="37" t="s">
        <v>66</v>
      </c>
      <c r="AF145" s="37" t="s">
        <v>66</v>
      </c>
      <c r="AG145" s="37" t="s">
        <v>66</v>
      </c>
      <c r="AH145" s="37" t="s">
        <v>66</v>
      </c>
      <c r="AI145" s="37" t="s">
        <v>66</v>
      </c>
      <c r="AJ145" s="37" t="s">
        <v>66</v>
      </c>
      <c r="AK145" s="37" t="s">
        <v>66</v>
      </c>
      <c r="AL145" s="37" t="s">
        <v>66</v>
      </c>
      <c r="AM145" s="37" t="s">
        <v>66</v>
      </c>
      <c r="AN145" s="37" t="s">
        <v>66</v>
      </c>
      <c r="AO145" s="37" t="s">
        <v>66</v>
      </c>
      <c r="AP145" s="37" t="s">
        <v>66</v>
      </c>
      <c r="AQ145" s="37" t="s">
        <v>66</v>
      </c>
      <c r="AR145" s="37" t="s">
        <v>66</v>
      </c>
      <c r="AS145" s="37" t="s">
        <v>66</v>
      </c>
      <c r="AT145" s="37">
        <v>2</v>
      </c>
      <c r="AU145" s="37"/>
      <c r="AV145" s="77"/>
      <c r="AW145" s="26" t="s">
        <v>65</v>
      </c>
      <c r="AX145" s="26" t="s">
        <v>62</v>
      </c>
      <c r="AY145" s="26" t="s">
        <v>62</v>
      </c>
      <c r="AZ145" s="137"/>
      <c r="BA145" s="137"/>
      <c r="BB145" s="77">
        <v>1</v>
      </c>
      <c r="BC145" s="42">
        <f t="shared" si="2"/>
        <v>2</v>
      </c>
      <c r="BD145" s="137"/>
      <c r="BE145" s="137"/>
      <c r="BF145" s="137"/>
      <c r="BG145" s="137"/>
      <c r="BH145" s="137"/>
      <c r="BI145" s="26"/>
      <c r="BJ145" s="37" t="s">
        <v>65</v>
      </c>
      <c r="BK145" s="37" t="s">
        <v>65</v>
      </c>
      <c r="BL145" s="37" t="s">
        <v>65</v>
      </c>
      <c r="BM145" s="37" t="s">
        <v>65</v>
      </c>
      <c r="BN145" s="37" t="s">
        <v>62</v>
      </c>
      <c r="BO145" s="37" t="s">
        <v>65</v>
      </c>
      <c r="BP145" s="67"/>
      <c r="BQ145" s="26" t="s">
        <v>1192</v>
      </c>
      <c r="BR145" s="26"/>
      <c r="BS145" s="26" t="s">
        <v>65</v>
      </c>
      <c r="BT145" s="26" t="s">
        <v>1192</v>
      </c>
      <c r="BU145" s="26"/>
      <c r="BV145" s="26"/>
      <c r="BW145" s="26"/>
      <c r="BX145" s="26" t="s">
        <v>878</v>
      </c>
      <c r="BZ145" s="6" t="s">
        <v>1230</v>
      </c>
      <c r="CA145" s="268" t="s">
        <v>1228</v>
      </c>
      <c r="CB145" s="221" t="s">
        <v>1273</v>
      </c>
      <c r="CC145" s="26" t="s">
        <v>1306</v>
      </c>
      <c r="CD145" s="26" t="s">
        <v>1306</v>
      </c>
      <c r="CE145" s="309" t="s">
        <v>1256</v>
      </c>
      <c r="CF145" s="29" t="s">
        <v>1528</v>
      </c>
      <c r="CG145" s="43"/>
    </row>
    <row r="146" spans="1:85" ht="104" hidden="1" x14ac:dyDescent="0.2">
      <c r="A146" s="574"/>
      <c r="B146" s="71">
        <v>1</v>
      </c>
      <c r="C146" s="368">
        <v>11</v>
      </c>
      <c r="D146" s="368" t="s">
        <v>813</v>
      </c>
      <c r="E146" s="213" t="s">
        <v>865</v>
      </c>
      <c r="F146" s="72" t="s">
        <v>866</v>
      </c>
      <c r="G146" s="219" t="s">
        <v>867</v>
      </c>
      <c r="H146" s="44" t="s">
        <v>868</v>
      </c>
      <c r="I146" s="31" t="s">
        <v>463</v>
      </c>
      <c r="J146" s="32" t="s">
        <v>55</v>
      </c>
      <c r="K146" s="69" t="s">
        <v>879</v>
      </c>
      <c r="L146" s="37">
        <v>1</v>
      </c>
      <c r="M146" s="139" t="s">
        <v>880</v>
      </c>
      <c r="N146" s="139" t="s">
        <v>58</v>
      </c>
      <c r="O146" s="143" t="s">
        <v>605</v>
      </c>
      <c r="P146" s="57">
        <v>0</v>
      </c>
      <c r="Q146" s="86">
        <v>0.5</v>
      </c>
      <c r="R146" s="57">
        <v>0.8</v>
      </c>
      <c r="S146" s="321"/>
      <c r="T146" s="222" t="s">
        <v>62</v>
      </c>
      <c r="U146" s="88" t="s">
        <v>118</v>
      </c>
      <c r="V146" s="37" t="s">
        <v>136</v>
      </c>
      <c r="W146" s="223"/>
      <c r="X146" s="29"/>
      <c r="Y146" s="29"/>
      <c r="Z146" s="29"/>
      <c r="AA146" s="29"/>
      <c r="AB146" s="37"/>
      <c r="AC146" s="37"/>
      <c r="AD146" s="37"/>
      <c r="AE146" s="37"/>
      <c r="AF146" s="37"/>
      <c r="AG146" s="37"/>
      <c r="AH146" s="37"/>
      <c r="AI146" s="37"/>
      <c r="AJ146" s="37"/>
      <c r="AK146" s="37"/>
      <c r="AL146" s="37"/>
      <c r="AM146" s="37"/>
      <c r="AN146" s="37"/>
      <c r="AO146" s="37"/>
      <c r="AP146" s="37"/>
      <c r="AQ146" s="37"/>
      <c r="AR146" s="37"/>
      <c r="AS146" s="37"/>
      <c r="AT146" s="286">
        <v>0</v>
      </c>
      <c r="AU146" s="37"/>
      <c r="AV146" s="77"/>
      <c r="AW146" s="26" t="s">
        <v>62</v>
      </c>
      <c r="AX146" s="26" t="s">
        <v>62</v>
      </c>
      <c r="AY146" s="166" t="s">
        <v>62</v>
      </c>
      <c r="AZ146" s="26"/>
      <c r="BA146" s="26"/>
      <c r="BB146" s="77">
        <v>1</v>
      </c>
      <c r="BC146" s="42">
        <f t="shared" si="2"/>
        <v>2</v>
      </c>
      <c r="BD146" s="26"/>
      <c r="BE146" s="26"/>
      <c r="BF146" s="26"/>
      <c r="BG146" s="26"/>
      <c r="BH146" s="26"/>
      <c r="BI146" s="26"/>
      <c r="BJ146" s="37" t="s">
        <v>65</v>
      </c>
      <c r="BK146" s="37" t="s">
        <v>65</v>
      </c>
      <c r="BL146" s="37" t="s">
        <v>65</v>
      </c>
      <c r="BM146" s="37" t="s">
        <v>65</v>
      </c>
      <c r="BN146" s="37" t="s">
        <v>952</v>
      </c>
      <c r="BO146" s="37" t="s">
        <v>65</v>
      </c>
      <c r="BP146" s="38" t="s">
        <v>65</v>
      </c>
      <c r="BQ146" s="26" t="s">
        <v>1193</v>
      </c>
      <c r="BR146" s="26"/>
      <c r="BS146" s="26" t="s">
        <v>65</v>
      </c>
      <c r="BT146" s="26" t="s">
        <v>1193</v>
      </c>
      <c r="BU146" s="26"/>
      <c r="BV146" s="26"/>
      <c r="BW146" s="26"/>
      <c r="BX146" s="26" t="s">
        <v>881</v>
      </c>
      <c r="BZ146" s="6" t="s">
        <v>1230</v>
      </c>
      <c r="CA146" s="268" t="s">
        <v>1228</v>
      </c>
      <c r="CB146" s="56" t="s">
        <v>1270</v>
      </c>
      <c r="CC146" s="26" t="s">
        <v>1307</v>
      </c>
      <c r="CD146" s="26" t="s">
        <v>1307</v>
      </c>
      <c r="CF146" s="29" t="s">
        <v>1528</v>
      </c>
      <c r="CG146" s="43"/>
    </row>
    <row r="147" spans="1:85" ht="52" hidden="1" x14ac:dyDescent="0.2">
      <c r="A147" s="370"/>
      <c r="B147" s="71"/>
      <c r="C147" s="371">
        <v>12</v>
      </c>
      <c r="D147" s="371" t="s">
        <v>882</v>
      </c>
      <c r="E147" s="139" t="s">
        <v>911</v>
      </c>
      <c r="F147" s="37" t="s">
        <v>912</v>
      </c>
      <c r="G147" s="29" t="s">
        <v>542</v>
      </c>
      <c r="H147" s="30" t="s">
        <v>128</v>
      </c>
      <c r="I147" s="37" t="s">
        <v>463</v>
      </c>
      <c r="J147" s="37" t="s">
        <v>55</v>
      </c>
      <c r="K147" s="33" t="s">
        <v>1475</v>
      </c>
      <c r="L147" s="33"/>
      <c r="M147" s="33" t="s">
        <v>914</v>
      </c>
      <c r="N147" s="33" t="s">
        <v>58</v>
      </c>
      <c r="O147" s="33" t="s">
        <v>915</v>
      </c>
      <c r="P147" s="39" t="s">
        <v>1463</v>
      </c>
      <c r="Q147" s="39">
        <v>0.1</v>
      </c>
      <c r="R147" s="39">
        <v>0.17899999999999999</v>
      </c>
      <c r="S147" s="39"/>
      <c r="T147" s="29" t="s">
        <v>65</v>
      </c>
      <c r="U147" s="37" t="s">
        <v>54</v>
      </c>
      <c r="V147" s="37" t="s">
        <v>343</v>
      </c>
      <c r="W147" s="29" t="s">
        <v>547</v>
      </c>
      <c r="X147" s="29"/>
      <c r="Y147" s="29"/>
      <c r="Z147" s="29"/>
      <c r="AA147" s="29"/>
      <c r="AB147" s="37" t="s">
        <v>65</v>
      </c>
      <c r="AC147" s="37" t="s">
        <v>65</v>
      </c>
      <c r="AD147" s="37"/>
      <c r="AE147" s="37"/>
      <c r="AF147" s="37"/>
      <c r="AG147" s="37"/>
      <c r="AH147" s="37"/>
      <c r="AI147" s="37"/>
      <c r="AJ147" s="37"/>
      <c r="AK147" s="37"/>
      <c r="AL147" s="37"/>
      <c r="AM147" s="37"/>
      <c r="AN147" s="37"/>
      <c r="AO147" s="37"/>
      <c r="AP147" s="37"/>
      <c r="AQ147" s="45">
        <v>7.1999999999999995E-2</v>
      </c>
      <c r="AR147" s="45">
        <v>7.5999999999999998E-2</v>
      </c>
      <c r="AS147" s="45">
        <v>0.09</v>
      </c>
      <c r="AT147" s="45">
        <v>8.5999999999999993E-2</v>
      </c>
      <c r="AU147" s="37"/>
      <c r="AV147" s="37"/>
      <c r="AW147" s="37" t="s">
        <v>65</v>
      </c>
      <c r="AX147" s="37" t="s">
        <v>65</v>
      </c>
      <c r="AY147" s="37" t="s">
        <v>67</v>
      </c>
      <c r="AZ147" s="37"/>
      <c r="BA147" s="324" t="s">
        <v>1438</v>
      </c>
      <c r="BB147" s="40">
        <v>1</v>
      </c>
      <c r="BC147" s="42">
        <f t="shared" si="2"/>
        <v>2</v>
      </c>
      <c r="BD147" s="230"/>
      <c r="BE147" s="230"/>
      <c r="BF147" s="230"/>
      <c r="BG147" s="50"/>
      <c r="BH147" s="231"/>
      <c r="BI147" s="230"/>
      <c r="BJ147" s="37" t="s">
        <v>65</v>
      </c>
      <c r="BK147" s="37" t="s">
        <v>65</v>
      </c>
      <c r="BL147" s="37" t="s">
        <v>65</v>
      </c>
      <c r="BM147" s="37" t="s">
        <v>65</v>
      </c>
      <c r="BN147" s="37" t="s">
        <v>916</v>
      </c>
      <c r="BO147" s="37" t="s">
        <v>65</v>
      </c>
      <c r="BP147" s="67"/>
      <c r="BQ147" s="26" t="s">
        <v>1198</v>
      </c>
      <c r="BR147" s="26"/>
      <c r="BS147" s="26" t="s">
        <v>65</v>
      </c>
      <c r="BT147" s="26" t="s">
        <v>1198</v>
      </c>
      <c r="BU147" s="26"/>
      <c r="BV147" s="26"/>
      <c r="BW147" s="26"/>
      <c r="BX147" s="26"/>
      <c r="BZ147" s="6" t="s">
        <v>1230</v>
      </c>
      <c r="CA147" s="268" t="s">
        <v>1228</v>
      </c>
      <c r="CB147" s="195" t="s">
        <v>1275</v>
      </c>
      <c r="CC147" s="26" t="s">
        <v>1307</v>
      </c>
      <c r="CD147" s="33" t="s">
        <v>1387</v>
      </c>
      <c r="CE147" s="268" t="s">
        <v>1220</v>
      </c>
      <c r="CF147" s="29" t="s">
        <v>1528</v>
      </c>
      <c r="CG147" s="43"/>
    </row>
    <row r="148" spans="1:85" ht="65" hidden="1" x14ac:dyDescent="0.2">
      <c r="A148" s="569">
        <v>12</v>
      </c>
      <c r="B148" s="37">
        <v>1</v>
      </c>
      <c r="C148" s="371">
        <v>12</v>
      </c>
      <c r="D148" s="371" t="s">
        <v>882</v>
      </c>
      <c r="E148" s="190" t="s">
        <v>883</v>
      </c>
      <c r="F148" s="37" t="s">
        <v>884</v>
      </c>
      <c r="G148" s="29" t="s">
        <v>885</v>
      </c>
      <c r="H148" s="30" t="s">
        <v>719</v>
      </c>
      <c r="I148" s="29" t="s">
        <v>54</v>
      </c>
      <c r="J148" s="37" t="s">
        <v>55</v>
      </c>
      <c r="K148" s="33" t="s">
        <v>886</v>
      </c>
      <c r="L148" s="33"/>
      <c r="M148" s="33" t="s">
        <v>887</v>
      </c>
      <c r="N148" s="33" t="s">
        <v>888</v>
      </c>
      <c r="O148" s="33" t="s">
        <v>889</v>
      </c>
      <c r="P148" s="38" t="s">
        <v>890</v>
      </c>
      <c r="Q148" s="37" t="s">
        <v>891</v>
      </c>
      <c r="R148" s="37" t="s">
        <v>892</v>
      </c>
      <c r="S148" s="37"/>
      <c r="T148" s="39" t="s">
        <v>62</v>
      </c>
      <c r="U148" s="37" t="s">
        <v>463</v>
      </c>
      <c r="V148" s="37" t="s">
        <v>893</v>
      </c>
      <c r="W148" s="29" t="s">
        <v>463</v>
      </c>
      <c r="X148" s="29"/>
      <c r="Y148" s="29"/>
      <c r="Z148" s="29"/>
      <c r="AA148" s="29"/>
      <c r="AB148" s="37" t="s">
        <v>65</v>
      </c>
      <c r="AC148" s="37" t="s">
        <v>65</v>
      </c>
      <c r="AD148" s="37"/>
      <c r="AE148" s="37"/>
      <c r="AF148" s="37"/>
      <c r="AG148" s="37"/>
      <c r="AH148" s="37"/>
      <c r="AI148" s="37"/>
      <c r="AJ148" s="37"/>
      <c r="AK148" s="37"/>
      <c r="AL148" s="37"/>
      <c r="AM148" s="37"/>
      <c r="AN148" s="37"/>
      <c r="AO148" s="37"/>
      <c r="AP148" s="37"/>
      <c r="AQ148" s="37"/>
      <c r="AR148" s="37" t="s">
        <v>894</v>
      </c>
      <c r="AS148" s="38" t="s">
        <v>66</v>
      </c>
      <c r="AT148" s="38" t="s">
        <v>66</v>
      </c>
      <c r="AU148" s="38" t="s">
        <v>66</v>
      </c>
      <c r="AV148" s="38"/>
      <c r="AW148" s="37" t="s">
        <v>65</v>
      </c>
      <c r="AX148" s="37" t="s">
        <v>65</v>
      </c>
      <c r="AY148" s="37" t="s">
        <v>62</v>
      </c>
      <c r="AZ148" s="37"/>
      <c r="BA148" s="37"/>
      <c r="BB148" s="40">
        <v>1</v>
      </c>
      <c r="BC148" s="42">
        <f t="shared" si="2"/>
        <v>2</v>
      </c>
      <c r="BD148" s="26"/>
      <c r="BE148" s="26"/>
      <c r="BF148" s="26"/>
      <c r="BG148" s="26"/>
      <c r="BH148" s="26"/>
      <c r="BI148" s="26"/>
      <c r="BJ148" s="37" t="s">
        <v>65</v>
      </c>
      <c r="BK148" s="37" t="s">
        <v>65</v>
      </c>
      <c r="BL148" s="37" t="s">
        <v>65</v>
      </c>
      <c r="BM148" s="37" t="s">
        <v>65</v>
      </c>
      <c r="BN148" s="37" t="s">
        <v>62</v>
      </c>
      <c r="BO148" s="37" t="s">
        <v>65</v>
      </c>
      <c r="BP148" s="38" t="s">
        <v>65</v>
      </c>
      <c r="BQ148" s="26" t="s">
        <v>1194</v>
      </c>
      <c r="BR148" s="26"/>
      <c r="BS148" s="26" t="s">
        <v>65</v>
      </c>
      <c r="BT148" s="26" t="s">
        <v>1194</v>
      </c>
      <c r="BU148" s="26"/>
      <c r="BV148" s="26"/>
      <c r="BW148" s="26"/>
      <c r="BX148" s="26"/>
      <c r="BZ148" s="6" t="s">
        <v>1225</v>
      </c>
      <c r="CA148" s="268" t="s">
        <v>1228</v>
      </c>
      <c r="CB148" s="37" t="s">
        <v>1270</v>
      </c>
      <c r="CC148" s="26" t="s">
        <v>1307</v>
      </c>
      <c r="CD148" s="33" t="s">
        <v>1383</v>
      </c>
      <c r="CF148" s="29" t="s">
        <v>1528</v>
      </c>
      <c r="CG148" s="43"/>
    </row>
    <row r="149" spans="1:85" ht="117" hidden="1" x14ac:dyDescent="0.2">
      <c r="A149" s="569"/>
      <c r="B149" s="132">
        <v>1</v>
      </c>
      <c r="C149" s="371">
        <v>12</v>
      </c>
      <c r="D149" s="371" t="s">
        <v>882</v>
      </c>
      <c r="E149" s="130" t="s">
        <v>895</v>
      </c>
      <c r="F149" s="58" t="s">
        <v>896</v>
      </c>
      <c r="G149" s="59" t="s">
        <v>128</v>
      </c>
      <c r="H149" s="68" t="s">
        <v>1521</v>
      </c>
      <c r="I149" s="59" t="s">
        <v>110</v>
      </c>
      <c r="J149" s="58" t="s">
        <v>55</v>
      </c>
      <c r="K149" s="68" t="s">
        <v>898</v>
      </c>
      <c r="L149" s="68"/>
      <c r="M149" s="58" t="s">
        <v>899</v>
      </c>
      <c r="N149" s="58" t="s">
        <v>900</v>
      </c>
      <c r="O149" s="58" t="s">
        <v>353</v>
      </c>
      <c r="P149" s="224">
        <v>210132</v>
      </c>
      <c r="Q149" s="225">
        <v>738461</v>
      </c>
      <c r="R149" s="224">
        <v>2806130</v>
      </c>
      <c r="S149" s="224"/>
      <c r="T149" s="57" t="s">
        <v>62</v>
      </c>
      <c r="U149" s="58" t="s">
        <v>605</v>
      </c>
      <c r="V149" s="58" t="s">
        <v>136</v>
      </c>
      <c r="W149" s="58" t="s">
        <v>118</v>
      </c>
      <c r="X149" s="59"/>
      <c r="Y149" s="59"/>
      <c r="Z149" s="59"/>
      <c r="AA149" s="59"/>
      <c r="AB149" s="58" t="s">
        <v>62</v>
      </c>
      <c r="AC149" s="58" t="s">
        <v>62</v>
      </c>
      <c r="AD149" s="58" t="s">
        <v>118</v>
      </c>
      <c r="AE149" s="58"/>
      <c r="AF149" s="58"/>
      <c r="AG149" s="58"/>
      <c r="AH149" s="58"/>
      <c r="AI149" s="58"/>
      <c r="AJ149" s="58"/>
      <c r="AK149" s="58"/>
      <c r="AL149" s="58"/>
      <c r="AM149" s="58"/>
      <c r="AN149" s="226">
        <v>86980</v>
      </c>
      <c r="AO149" s="226">
        <v>123853</v>
      </c>
      <c r="AP149" s="226">
        <v>119217</v>
      </c>
      <c r="AQ149" s="227">
        <v>191834.3</v>
      </c>
      <c r="AR149" s="228">
        <v>197860.8</v>
      </c>
      <c r="AS149" s="228">
        <v>264852.2</v>
      </c>
      <c r="AT149" s="228">
        <v>210132.9</v>
      </c>
      <c r="AU149" s="228">
        <v>183716.2</v>
      </c>
      <c r="AV149" s="77"/>
      <c r="AW149" s="26" t="s">
        <v>65</v>
      </c>
      <c r="AX149" s="26" t="s">
        <v>62</v>
      </c>
      <c r="AY149" s="26" t="s">
        <v>67</v>
      </c>
      <c r="AZ149" s="137"/>
      <c r="BA149" s="137"/>
      <c r="BB149" s="77">
        <v>1</v>
      </c>
      <c r="BC149" s="42">
        <f t="shared" si="2"/>
        <v>2</v>
      </c>
      <c r="BD149" s="137"/>
      <c r="BE149" s="137"/>
      <c r="BF149" s="137"/>
      <c r="BG149" s="137"/>
      <c r="BH149" s="137"/>
      <c r="BI149" s="26" t="s">
        <v>901</v>
      </c>
      <c r="BJ149" s="58" t="s">
        <v>65</v>
      </c>
      <c r="BK149" s="37" t="s">
        <v>65</v>
      </c>
      <c r="BL149" s="37" t="s">
        <v>65</v>
      </c>
      <c r="BM149" s="37" t="s">
        <v>65</v>
      </c>
      <c r="BN149" s="26" t="s">
        <v>86</v>
      </c>
      <c r="BO149" s="58" t="s">
        <v>65</v>
      </c>
      <c r="BP149" s="67"/>
      <c r="BQ149" s="26" t="s">
        <v>1195</v>
      </c>
      <c r="BR149" s="26"/>
      <c r="BS149" s="26" t="s">
        <v>65</v>
      </c>
      <c r="BT149" s="26" t="s">
        <v>1195</v>
      </c>
      <c r="BU149" s="26"/>
      <c r="BV149" s="26"/>
      <c r="BW149" s="26"/>
      <c r="BX149" s="26"/>
      <c r="BZ149" s="6" t="s">
        <v>1230</v>
      </c>
      <c r="CA149" s="268" t="s">
        <v>1228</v>
      </c>
      <c r="CB149" s="224" t="s">
        <v>1274</v>
      </c>
      <c r="CC149" s="26" t="s">
        <v>1308</v>
      </c>
      <c r="CD149" s="33" t="s">
        <v>1384</v>
      </c>
      <c r="CE149" s="268" t="s">
        <v>1256</v>
      </c>
      <c r="CF149" s="29" t="s">
        <v>1528</v>
      </c>
      <c r="CG149" s="43"/>
    </row>
    <row r="150" spans="1:85" ht="117" hidden="1" x14ac:dyDescent="0.2">
      <c r="A150" s="569"/>
      <c r="B150" s="132">
        <v>1</v>
      </c>
      <c r="C150" s="371">
        <v>12</v>
      </c>
      <c r="D150" s="371" t="s">
        <v>882</v>
      </c>
      <c r="E150" s="130" t="s">
        <v>895</v>
      </c>
      <c r="F150" s="58" t="s">
        <v>896</v>
      </c>
      <c r="G150" s="59" t="s">
        <v>128</v>
      </c>
      <c r="H150" s="68" t="s">
        <v>1521</v>
      </c>
      <c r="I150" s="59" t="s">
        <v>110</v>
      </c>
      <c r="J150" s="58" t="s">
        <v>55</v>
      </c>
      <c r="K150" s="68" t="s">
        <v>903</v>
      </c>
      <c r="L150" s="68"/>
      <c r="M150" s="58" t="s">
        <v>904</v>
      </c>
      <c r="N150" s="58" t="s">
        <v>58</v>
      </c>
      <c r="O150" s="58" t="s">
        <v>905</v>
      </c>
      <c r="P150" s="195">
        <v>0.10100000000000001</v>
      </c>
      <c r="Q150" s="229">
        <v>0.3</v>
      </c>
      <c r="R150" s="195">
        <v>1</v>
      </c>
      <c r="S150" s="195"/>
      <c r="T150" s="57" t="s">
        <v>62</v>
      </c>
      <c r="U150" s="58" t="s">
        <v>605</v>
      </c>
      <c r="V150" s="58" t="s">
        <v>136</v>
      </c>
      <c r="W150" s="59" t="s">
        <v>128</v>
      </c>
      <c r="X150" s="59"/>
      <c r="Y150" s="59"/>
      <c r="Z150" s="59"/>
      <c r="AA150" s="59"/>
      <c r="AB150" s="58" t="s">
        <v>62</v>
      </c>
      <c r="AC150" s="58" t="s">
        <v>62</v>
      </c>
      <c r="AD150" s="58" t="s">
        <v>118</v>
      </c>
      <c r="AE150" s="58"/>
      <c r="AF150" s="58"/>
      <c r="AG150" s="58"/>
      <c r="AH150" s="58"/>
      <c r="AI150" s="58"/>
      <c r="AJ150" s="58"/>
      <c r="AK150" s="58"/>
      <c r="AL150" s="58"/>
      <c r="AM150" s="58"/>
      <c r="AN150" s="58"/>
      <c r="AO150" s="58"/>
      <c r="AP150" s="58"/>
      <c r="AQ150" s="58"/>
      <c r="AR150" s="195">
        <v>9.4E-2</v>
      </c>
      <c r="AS150" s="195">
        <v>0.10100000000000001</v>
      </c>
      <c r="AT150" s="195">
        <v>9.1999999999999998E-2</v>
      </c>
      <c r="AU150" s="195"/>
      <c r="AV150" s="77"/>
      <c r="AW150" s="26" t="s">
        <v>65</v>
      </c>
      <c r="AX150" s="26" t="s">
        <v>62</v>
      </c>
      <c r="AY150" s="26" t="s">
        <v>62</v>
      </c>
      <c r="AZ150" s="137"/>
      <c r="BA150" s="137"/>
      <c r="BB150" s="77">
        <v>1</v>
      </c>
      <c r="BC150" s="42">
        <f t="shared" si="2"/>
        <v>2</v>
      </c>
      <c r="BD150" s="137"/>
      <c r="BE150" s="137"/>
      <c r="BF150" s="137"/>
      <c r="BG150" s="137"/>
      <c r="BH150" s="137"/>
      <c r="BI150" s="26" t="s">
        <v>906</v>
      </c>
      <c r="BJ150" s="58" t="s">
        <v>65</v>
      </c>
      <c r="BK150" s="37" t="s">
        <v>65</v>
      </c>
      <c r="BL150" s="37" t="s">
        <v>65</v>
      </c>
      <c r="BM150" s="37" t="s">
        <v>65</v>
      </c>
      <c r="BN150" s="26" t="s">
        <v>86</v>
      </c>
      <c r="BO150" s="58" t="s">
        <v>65</v>
      </c>
      <c r="BP150" s="67"/>
      <c r="BQ150" s="26" t="s">
        <v>1196</v>
      </c>
      <c r="BR150" s="26"/>
      <c r="BS150" s="26" t="s">
        <v>65</v>
      </c>
      <c r="BT150" s="26" t="s">
        <v>1196</v>
      </c>
      <c r="BU150" s="26"/>
      <c r="BV150" s="26"/>
      <c r="BW150" s="26"/>
      <c r="BX150" s="26"/>
      <c r="BZ150" s="6" t="s">
        <v>1230</v>
      </c>
      <c r="CA150" s="268" t="s">
        <v>1228</v>
      </c>
      <c r="CB150" s="195" t="s">
        <v>1275</v>
      </c>
      <c r="CC150" s="26" t="s">
        <v>1307</v>
      </c>
      <c r="CD150" s="33" t="s">
        <v>1385</v>
      </c>
      <c r="CF150" s="29" t="s">
        <v>1528</v>
      </c>
      <c r="CG150" s="43"/>
    </row>
    <row r="151" spans="1:85" ht="117" hidden="1" x14ac:dyDescent="0.2">
      <c r="A151" s="569"/>
      <c r="B151" s="132">
        <v>1</v>
      </c>
      <c r="C151" s="371">
        <v>12</v>
      </c>
      <c r="D151" s="371" t="s">
        <v>882</v>
      </c>
      <c r="E151" s="130" t="s">
        <v>895</v>
      </c>
      <c r="F151" s="58" t="s">
        <v>896</v>
      </c>
      <c r="G151" s="59" t="s">
        <v>128</v>
      </c>
      <c r="H151" s="68" t="s">
        <v>1521</v>
      </c>
      <c r="I151" s="59" t="s">
        <v>110</v>
      </c>
      <c r="J151" s="58" t="s">
        <v>55</v>
      </c>
      <c r="K151" s="68" t="s">
        <v>907</v>
      </c>
      <c r="L151" s="68"/>
      <c r="M151" s="58" t="s">
        <v>908</v>
      </c>
      <c r="N151" s="58" t="s">
        <v>900</v>
      </c>
      <c r="O151" s="58" t="s">
        <v>909</v>
      </c>
      <c r="P151" s="224">
        <v>1918</v>
      </c>
      <c r="Q151" s="225">
        <v>4036</v>
      </c>
      <c r="R151" s="224">
        <v>20551</v>
      </c>
      <c r="S151" s="224"/>
      <c r="T151" s="57" t="s">
        <v>62</v>
      </c>
      <c r="U151" s="58" t="s">
        <v>605</v>
      </c>
      <c r="V151" s="58" t="s">
        <v>136</v>
      </c>
      <c r="W151" s="59" t="s">
        <v>128</v>
      </c>
      <c r="X151" s="59"/>
      <c r="Y151" s="59"/>
      <c r="Z151" s="59"/>
      <c r="AA151" s="59"/>
      <c r="AB151" s="58" t="s">
        <v>62</v>
      </c>
      <c r="AC151" s="58" t="s">
        <v>62</v>
      </c>
      <c r="AD151" s="58" t="s">
        <v>118</v>
      </c>
      <c r="AE151" s="58"/>
      <c r="AF151" s="58"/>
      <c r="AG151" s="58"/>
      <c r="AH151" s="58"/>
      <c r="AI151" s="58"/>
      <c r="AJ151" s="58"/>
      <c r="AK151" s="58"/>
      <c r="AL151" s="58"/>
      <c r="AM151" s="58"/>
      <c r="AN151" s="58"/>
      <c r="AO151" s="58"/>
      <c r="AP151" s="58"/>
      <c r="AQ151" s="58">
        <v>255</v>
      </c>
      <c r="AR151" s="224">
        <v>509</v>
      </c>
      <c r="AS151" s="226">
        <v>1144</v>
      </c>
      <c r="AT151" s="226">
        <v>1918</v>
      </c>
      <c r="AU151" s="58"/>
      <c r="AV151" s="77"/>
      <c r="AW151" s="26" t="s">
        <v>65</v>
      </c>
      <c r="AX151" s="26" t="s">
        <v>62</v>
      </c>
      <c r="AY151" s="26" t="s">
        <v>62</v>
      </c>
      <c r="AZ151" s="137"/>
      <c r="BA151" s="137"/>
      <c r="BB151" s="77">
        <v>1</v>
      </c>
      <c r="BC151" s="42">
        <f t="shared" si="2"/>
        <v>2</v>
      </c>
      <c r="BD151" s="137"/>
      <c r="BE151" s="137"/>
      <c r="BF151" s="137"/>
      <c r="BG151" s="137"/>
      <c r="BH151" s="137"/>
      <c r="BI151" s="26" t="s">
        <v>910</v>
      </c>
      <c r="BJ151" s="58" t="s">
        <v>65</v>
      </c>
      <c r="BK151" s="37" t="s">
        <v>65</v>
      </c>
      <c r="BL151" s="37" t="s">
        <v>65</v>
      </c>
      <c r="BM151" s="287" t="s">
        <v>62</v>
      </c>
      <c r="BN151" s="58" t="s">
        <v>86</v>
      </c>
      <c r="BO151" s="58" t="s">
        <v>65</v>
      </c>
      <c r="BP151" s="67"/>
      <c r="BQ151" s="26" t="s">
        <v>1197</v>
      </c>
      <c r="BR151" s="26"/>
      <c r="BS151" s="26" t="s">
        <v>65</v>
      </c>
      <c r="BT151" s="26" t="s">
        <v>1197</v>
      </c>
      <c r="BU151" s="26"/>
      <c r="BV151" s="26"/>
      <c r="BW151" s="26"/>
      <c r="BX151" s="26"/>
      <c r="BZ151" s="6" t="s">
        <v>1230</v>
      </c>
      <c r="CA151" s="268" t="s">
        <v>1228</v>
      </c>
      <c r="CB151" s="224" t="s">
        <v>1276</v>
      </c>
      <c r="CC151" s="26" t="s">
        <v>1308</v>
      </c>
      <c r="CD151" s="33" t="s">
        <v>1386</v>
      </c>
      <c r="CE151" s="268" t="s">
        <v>1256</v>
      </c>
      <c r="CF151" s="29" t="s">
        <v>1528</v>
      </c>
      <c r="CG151" s="43"/>
    </row>
    <row r="152" spans="1:85" ht="160" hidden="1" x14ac:dyDescent="0.2">
      <c r="A152" s="569"/>
      <c r="B152" s="37">
        <v>1</v>
      </c>
      <c r="C152" s="371">
        <v>12</v>
      </c>
      <c r="D152" s="371" t="s">
        <v>882</v>
      </c>
      <c r="E152" s="130" t="s">
        <v>917</v>
      </c>
      <c r="F152" s="58" t="s">
        <v>918</v>
      </c>
      <c r="G152" s="59" t="s">
        <v>669</v>
      </c>
      <c r="H152" s="68"/>
      <c r="I152" s="59" t="s">
        <v>129</v>
      </c>
      <c r="J152" s="58" t="s">
        <v>919</v>
      </c>
      <c r="K152" s="59" t="s">
        <v>920</v>
      </c>
      <c r="L152" s="59"/>
      <c r="M152" s="58" t="s">
        <v>921</v>
      </c>
      <c r="N152" s="132" t="s">
        <v>58</v>
      </c>
      <c r="O152" s="58" t="s">
        <v>923</v>
      </c>
      <c r="P152" s="304">
        <v>0.25</v>
      </c>
      <c r="Q152" s="304">
        <v>0.35</v>
      </c>
      <c r="R152" s="304">
        <v>0.35</v>
      </c>
      <c r="S152" s="304"/>
      <c r="T152" s="57" t="s">
        <v>62</v>
      </c>
      <c r="U152" s="58" t="s">
        <v>54</v>
      </c>
      <c r="V152" s="58" t="s">
        <v>136</v>
      </c>
      <c r="W152" s="59" t="s">
        <v>128</v>
      </c>
      <c r="X152" s="59" t="s">
        <v>719</v>
      </c>
      <c r="Y152" s="59"/>
      <c r="Z152" s="59"/>
      <c r="AA152" s="59"/>
      <c r="AB152" s="58" t="s">
        <v>278</v>
      </c>
      <c r="AC152" s="58" t="s">
        <v>278</v>
      </c>
      <c r="AD152" s="58" t="s">
        <v>118</v>
      </c>
      <c r="AE152" s="58"/>
      <c r="AF152" s="58"/>
      <c r="AG152" s="58"/>
      <c r="AH152" s="58"/>
      <c r="AI152" s="58"/>
      <c r="AJ152" s="58"/>
      <c r="AK152" s="58"/>
      <c r="AL152" s="58"/>
      <c r="AM152" s="58"/>
      <c r="AN152" s="58"/>
      <c r="AO152" s="58"/>
      <c r="AP152" s="58"/>
      <c r="AQ152" s="58"/>
      <c r="AR152" s="58"/>
      <c r="AS152" s="58"/>
      <c r="AT152" s="58"/>
      <c r="AU152" s="58"/>
      <c r="AV152" s="58"/>
      <c r="AW152" s="58" t="s">
        <v>62</v>
      </c>
      <c r="AX152" s="58" t="s">
        <v>65</v>
      </c>
      <c r="AY152" s="58" t="s">
        <v>62</v>
      </c>
      <c r="AZ152" s="58"/>
      <c r="BA152" s="305" t="s">
        <v>1390</v>
      </c>
      <c r="BB152" s="77">
        <v>1</v>
      </c>
      <c r="BC152" s="42">
        <f t="shared" si="2"/>
        <v>2</v>
      </c>
      <c r="BD152" s="137"/>
      <c r="BE152" s="137"/>
      <c r="BF152" s="137"/>
      <c r="BG152" s="137"/>
      <c r="BH152" s="137"/>
      <c r="BI152" s="26"/>
      <c r="BJ152" s="58" t="s">
        <v>65</v>
      </c>
      <c r="BK152" s="37" t="s">
        <v>65</v>
      </c>
      <c r="BL152" s="37" t="s">
        <v>65</v>
      </c>
      <c r="BM152" s="37" t="s">
        <v>65</v>
      </c>
      <c r="BN152" s="58" t="s">
        <v>62</v>
      </c>
      <c r="BO152" s="58" t="s">
        <v>65</v>
      </c>
      <c r="BP152" s="67"/>
      <c r="BQ152" s="26" t="s">
        <v>1199</v>
      </c>
      <c r="BR152" s="26"/>
      <c r="BS152" s="26" t="s">
        <v>65</v>
      </c>
      <c r="BT152" s="26" t="s">
        <v>1199</v>
      </c>
      <c r="BU152" s="26"/>
      <c r="BV152" s="26"/>
      <c r="BW152" s="26"/>
      <c r="BX152" s="26"/>
      <c r="BZ152" s="6" t="s">
        <v>1230</v>
      </c>
      <c r="CA152" s="268" t="s">
        <v>1228</v>
      </c>
      <c r="CB152" s="195" t="s">
        <v>1277</v>
      </c>
      <c r="CC152" s="26" t="s">
        <v>1309</v>
      </c>
      <c r="CD152" s="33" t="s">
        <v>1388</v>
      </c>
      <c r="CE152" s="268" t="s">
        <v>1220</v>
      </c>
      <c r="CF152" s="29" t="s">
        <v>1528</v>
      </c>
      <c r="CG152" s="43"/>
    </row>
    <row r="153" spans="1:85" ht="52" hidden="1" x14ac:dyDescent="0.2">
      <c r="A153" s="569"/>
      <c r="B153" s="232">
        <v>1</v>
      </c>
      <c r="C153" s="371">
        <v>12</v>
      </c>
      <c r="D153" s="371" t="s">
        <v>882</v>
      </c>
      <c r="E153" s="130" t="s">
        <v>924</v>
      </c>
      <c r="F153" s="58" t="s">
        <v>925</v>
      </c>
      <c r="G153" s="59" t="s">
        <v>719</v>
      </c>
      <c r="H153" s="68" t="s">
        <v>1522</v>
      </c>
      <c r="I153" s="59" t="s">
        <v>110</v>
      </c>
      <c r="J153" s="58" t="s">
        <v>55</v>
      </c>
      <c r="K153" s="58" t="s">
        <v>927</v>
      </c>
      <c r="L153" s="58"/>
      <c r="M153" s="58" t="s">
        <v>928</v>
      </c>
      <c r="N153" s="58" t="s">
        <v>929</v>
      </c>
      <c r="O153" s="58" t="s">
        <v>605</v>
      </c>
      <c r="P153" s="233">
        <v>90</v>
      </c>
      <c r="Q153" s="234">
        <v>653</v>
      </c>
      <c r="R153" s="233">
        <v>12630</v>
      </c>
      <c r="S153" s="233"/>
      <c r="T153" s="57" t="s">
        <v>62</v>
      </c>
      <c r="U153" s="58" t="s">
        <v>930</v>
      </c>
      <c r="V153" s="58" t="s">
        <v>136</v>
      </c>
      <c r="W153" s="58" t="s">
        <v>118</v>
      </c>
      <c r="X153" s="59"/>
      <c r="Y153" s="59"/>
      <c r="Z153" s="59"/>
      <c r="AA153" s="59"/>
      <c r="AB153" s="58" t="s">
        <v>62</v>
      </c>
      <c r="AC153" s="58" t="s">
        <v>62</v>
      </c>
      <c r="AD153" s="58"/>
      <c r="AE153" s="58"/>
      <c r="AF153" s="58"/>
      <c r="AG153" s="58"/>
      <c r="AH153" s="58"/>
      <c r="AI153" s="58"/>
      <c r="AJ153" s="58"/>
      <c r="AK153" s="58"/>
      <c r="AL153" s="58"/>
      <c r="AM153" s="58"/>
      <c r="AN153" s="58"/>
      <c r="AO153" s="58"/>
      <c r="AP153" s="58"/>
      <c r="AQ153" s="58"/>
      <c r="AR153" s="58"/>
      <c r="AS153" s="58">
        <v>70</v>
      </c>
      <c r="AT153" s="58">
        <v>90</v>
      </c>
      <c r="AU153" s="58">
        <v>244</v>
      </c>
      <c r="AV153" s="58">
        <v>434</v>
      </c>
      <c r="AW153" s="58" t="s">
        <v>62</v>
      </c>
      <c r="AX153" s="58" t="s">
        <v>62</v>
      </c>
      <c r="AY153" s="58" t="s">
        <v>62</v>
      </c>
      <c r="AZ153" s="137"/>
      <c r="BA153" s="137"/>
      <c r="BB153" s="77">
        <v>1</v>
      </c>
      <c r="BC153" s="42">
        <f t="shared" si="2"/>
        <v>2</v>
      </c>
      <c r="BD153" s="137"/>
      <c r="BE153" s="137"/>
      <c r="BF153" s="137"/>
      <c r="BG153" s="137"/>
      <c r="BH153" s="137"/>
      <c r="BI153" s="26"/>
      <c r="BJ153" s="58" t="s">
        <v>65</v>
      </c>
      <c r="BK153" s="37" t="s">
        <v>65</v>
      </c>
      <c r="BL153" s="37" t="s">
        <v>65</v>
      </c>
      <c r="BM153" s="37" t="s">
        <v>65</v>
      </c>
      <c r="BN153" s="58" t="s">
        <v>62</v>
      </c>
      <c r="BO153" s="58" t="s">
        <v>65</v>
      </c>
      <c r="BP153" s="67"/>
      <c r="BQ153" s="26" t="s">
        <v>1200</v>
      </c>
      <c r="BR153" s="26"/>
      <c r="BS153" s="26" t="s">
        <v>65</v>
      </c>
      <c r="BT153" s="26" t="s">
        <v>1200</v>
      </c>
      <c r="BU153" s="26"/>
      <c r="BV153" s="26"/>
      <c r="BW153" s="26"/>
      <c r="BX153" s="26"/>
      <c r="BZ153" s="6" t="s">
        <v>1230</v>
      </c>
      <c r="CA153" s="268" t="s">
        <v>1228</v>
      </c>
      <c r="CB153" s="195" t="s">
        <v>1278</v>
      </c>
      <c r="CC153" s="26" t="s">
        <v>1308</v>
      </c>
      <c r="CD153" s="33" t="s">
        <v>1389</v>
      </c>
      <c r="CE153" s="268" t="s">
        <v>1220</v>
      </c>
      <c r="CF153" s="29" t="s">
        <v>1528</v>
      </c>
      <c r="CG153" s="43"/>
    </row>
    <row r="154" spans="1:85" ht="234" hidden="1" x14ac:dyDescent="0.2">
      <c r="A154" s="368"/>
      <c r="B154" s="26">
        <v>1</v>
      </c>
      <c r="C154" s="371">
        <v>13</v>
      </c>
      <c r="D154" s="371" t="s">
        <v>931</v>
      </c>
      <c r="E154" s="27" t="s">
        <v>944</v>
      </c>
      <c r="F154" s="37" t="s">
        <v>945</v>
      </c>
      <c r="G154" s="219" t="s">
        <v>946</v>
      </c>
      <c r="H154" s="30" t="s">
        <v>1523</v>
      </c>
      <c r="I154" s="31" t="s">
        <v>721</v>
      </c>
      <c r="J154" s="32" t="s">
        <v>55</v>
      </c>
      <c r="K154" s="37" t="s">
        <v>1476</v>
      </c>
      <c r="L154" s="37"/>
      <c r="M154" s="235" t="s">
        <v>949</v>
      </c>
      <c r="N154" s="139" t="s">
        <v>58</v>
      </c>
      <c r="O154" s="37" t="s">
        <v>353</v>
      </c>
      <c r="P154" s="62" t="s">
        <v>950</v>
      </c>
      <c r="Q154" s="400" t="s">
        <v>189</v>
      </c>
      <c r="R154" s="62">
        <v>0.2</v>
      </c>
      <c r="S154" s="39"/>
      <c r="T154" s="29" t="s">
        <v>65</v>
      </c>
      <c r="U154" s="37" t="s">
        <v>353</v>
      </c>
      <c r="V154" s="37" t="s">
        <v>136</v>
      </c>
      <c r="W154" s="29" t="s">
        <v>128</v>
      </c>
      <c r="X154" s="29" t="s">
        <v>951</v>
      </c>
      <c r="Y154" s="29"/>
      <c r="Z154" s="29"/>
      <c r="AA154" s="29"/>
      <c r="AB154" s="37" t="s">
        <v>65</v>
      </c>
      <c r="AC154" s="37" t="s">
        <v>65</v>
      </c>
      <c r="AD154" s="37" t="s">
        <v>463</v>
      </c>
      <c r="AE154" s="38" t="s">
        <v>66</v>
      </c>
      <c r="AF154" s="37" t="s">
        <v>952</v>
      </c>
      <c r="AG154" s="37" t="s">
        <v>952</v>
      </c>
      <c r="AH154" s="37" t="s">
        <v>952</v>
      </c>
      <c r="AI154" s="37" t="s">
        <v>952</v>
      </c>
      <c r="AJ154" s="37" t="s">
        <v>952</v>
      </c>
      <c r="AK154" s="37" t="s">
        <v>952</v>
      </c>
      <c r="AL154" s="37" t="s">
        <v>952</v>
      </c>
      <c r="AM154" s="37" t="s">
        <v>952</v>
      </c>
      <c r="AN154" s="37" t="s">
        <v>952</v>
      </c>
      <c r="AO154" s="286">
        <v>0</v>
      </c>
      <c r="AP154" s="37" t="s">
        <v>952</v>
      </c>
      <c r="AQ154" s="37" t="s">
        <v>952</v>
      </c>
      <c r="AR154" s="37" t="s">
        <v>952</v>
      </c>
      <c r="AS154" s="37" t="s">
        <v>952</v>
      </c>
      <c r="AT154" s="286">
        <v>0</v>
      </c>
      <c r="AU154" s="37"/>
      <c r="AV154" s="77"/>
      <c r="AW154" s="26" t="s">
        <v>62</v>
      </c>
      <c r="AX154" s="26" t="s">
        <v>62</v>
      </c>
      <c r="AY154" s="26" t="s">
        <v>62</v>
      </c>
      <c r="AZ154" s="26"/>
      <c r="BA154" s="324" t="s">
        <v>1438</v>
      </c>
      <c r="BB154" s="77">
        <v>1</v>
      </c>
      <c r="BC154" s="42">
        <f t="shared" si="2"/>
        <v>2</v>
      </c>
      <c r="BD154" s="26"/>
      <c r="BE154" s="26"/>
      <c r="BF154" s="26"/>
      <c r="BG154" s="26"/>
      <c r="BH154" s="26"/>
      <c r="BI154" s="26"/>
      <c r="BJ154" s="37" t="s">
        <v>65</v>
      </c>
      <c r="BK154" s="37" t="s">
        <v>65</v>
      </c>
      <c r="BL154" s="37" t="s">
        <v>65</v>
      </c>
      <c r="BM154" s="37" t="s">
        <v>65</v>
      </c>
      <c r="BN154" s="37" t="s">
        <v>952</v>
      </c>
      <c r="BO154" s="37" t="s">
        <v>65</v>
      </c>
      <c r="BP154" s="38" t="s">
        <v>65</v>
      </c>
      <c r="BQ154" s="26" t="s">
        <v>1201</v>
      </c>
      <c r="BR154" s="26"/>
      <c r="BS154" s="26" t="s">
        <v>65</v>
      </c>
      <c r="BT154" s="26" t="s">
        <v>1201</v>
      </c>
      <c r="BU154" s="26"/>
      <c r="BV154" s="26"/>
      <c r="BW154" s="26"/>
      <c r="BX154" s="26"/>
      <c r="BZ154" s="268" t="s">
        <v>1230</v>
      </c>
      <c r="CA154" s="268" t="s">
        <v>1228</v>
      </c>
      <c r="CB154" s="6"/>
      <c r="CC154" s="26" t="s">
        <v>1310</v>
      </c>
      <c r="CD154" s="112" t="s">
        <v>1256</v>
      </c>
      <c r="CF154" s="375" t="s">
        <v>1533</v>
      </c>
      <c r="CG154" s="376" t="s">
        <v>1563</v>
      </c>
    </row>
    <row r="155" spans="1:85" ht="156" hidden="1" x14ac:dyDescent="0.2">
      <c r="A155" s="570">
        <v>13</v>
      </c>
      <c r="B155" s="26">
        <v>1</v>
      </c>
      <c r="C155" s="371">
        <v>13</v>
      </c>
      <c r="D155" s="371" t="s">
        <v>931</v>
      </c>
      <c r="E155" s="27" t="s">
        <v>932</v>
      </c>
      <c r="F155" s="37" t="s">
        <v>933</v>
      </c>
      <c r="G155" s="29" t="s">
        <v>600</v>
      </c>
      <c r="H155" s="44" t="s">
        <v>1524</v>
      </c>
      <c r="I155" s="31" t="s">
        <v>54</v>
      </c>
      <c r="J155" s="32" t="s">
        <v>55</v>
      </c>
      <c r="K155" s="37" t="s">
        <v>874</v>
      </c>
      <c r="L155" s="37">
        <v>1</v>
      </c>
      <c r="M155" s="33" t="s">
        <v>935</v>
      </c>
      <c r="N155" s="386" t="s">
        <v>753</v>
      </c>
      <c r="O155" s="153" t="s">
        <v>128</v>
      </c>
      <c r="P155" s="383">
        <v>5</v>
      </c>
      <c r="Q155" s="384">
        <v>16</v>
      </c>
      <c r="R155" s="221">
        <v>32</v>
      </c>
      <c r="S155" s="221"/>
      <c r="T155" s="39" t="s">
        <v>62</v>
      </c>
      <c r="U155" s="37" t="s">
        <v>877</v>
      </c>
      <c r="V155" s="37" t="s">
        <v>136</v>
      </c>
      <c r="W155" s="29" t="s">
        <v>128</v>
      </c>
      <c r="X155" s="29"/>
      <c r="Y155" s="29"/>
      <c r="Z155" s="29"/>
      <c r="AA155" s="29"/>
      <c r="AB155" s="37" t="s">
        <v>278</v>
      </c>
      <c r="AC155" s="37" t="s">
        <v>65</v>
      </c>
      <c r="AD155" s="37"/>
      <c r="AE155" s="37" t="s">
        <v>66</v>
      </c>
      <c r="AF155" s="37" t="s">
        <v>66</v>
      </c>
      <c r="AG155" s="37" t="s">
        <v>66</v>
      </c>
      <c r="AH155" s="37" t="s">
        <v>66</v>
      </c>
      <c r="AI155" s="37" t="s">
        <v>66</v>
      </c>
      <c r="AJ155" s="37" t="s">
        <v>66</v>
      </c>
      <c r="AK155" s="37" t="s">
        <v>66</v>
      </c>
      <c r="AL155" s="37" t="s">
        <v>66</v>
      </c>
      <c r="AM155" s="37" t="s">
        <v>66</v>
      </c>
      <c r="AN155" s="37" t="s">
        <v>66</v>
      </c>
      <c r="AO155" s="37" t="s">
        <v>66</v>
      </c>
      <c r="AP155" s="37" t="s">
        <v>66</v>
      </c>
      <c r="AQ155" s="37" t="s">
        <v>66</v>
      </c>
      <c r="AR155" s="37" t="s">
        <v>66</v>
      </c>
      <c r="AS155" s="37" t="s">
        <v>66</v>
      </c>
      <c r="AT155" s="37">
        <v>2</v>
      </c>
      <c r="AU155" s="37"/>
      <c r="AV155" s="77"/>
      <c r="AW155" s="26" t="s">
        <v>65</v>
      </c>
      <c r="AX155" s="26" t="s">
        <v>62</v>
      </c>
      <c r="AY155" s="26" t="s">
        <v>62</v>
      </c>
      <c r="AZ155" s="137"/>
      <c r="BA155" s="137"/>
      <c r="BB155" s="77">
        <v>1</v>
      </c>
      <c r="BC155" s="42">
        <f t="shared" si="2"/>
        <v>2</v>
      </c>
      <c r="BD155" s="137"/>
      <c r="BE155" s="137"/>
      <c r="BF155" s="137"/>
      <c r="BG155" s="137"/>
      <c r="BH155" s="137"/>
      <c r="BI155" s="26"/>
      <c r="BJ155" s="37" t="s">
        <v>65</v>
      </c>
      <c r="BK155" s="37" t="s">
        <v>65</v>
      </c>
      <c r="BL155" s="37" t="s">
        <v>65</v>
      </c>
      <c r="BM155" s="37" t="s">
        <v>65</v>
      </c>
      <c r="BN155" s="37" t="s">
        <v>62</v>
      </c>
      <c r="BO155" s="37" t="s">
        <v>65</v>
      </c>
      <c r="BP155" s="67"/>
      <c r="BQ155" s="26" t="s">
        <v>936</v>
      </c>
      <c r="BR155" s="26"/>
      <c r="BS155" s="26" t="s">
        <v>65</v>
      </c>
      <c r="BT155" s="26" t="s">
        <v>936</v>
      </c>
      <c r="BU155" s="26"/>
      <c r="BV155" s="26"/>
      <c r="BW155" s="26"/>
      <c r="BX155" s="26" t="s">
        <v>937</v>
      </c>
      <c r="BZ155" s="6" t="s">
        <v>1230</v>
      </c>
      <c r="CA155" s="268" t="s">
        <v>1228</v>
      </c>
      <c r="CB155" s="6"/>
      <c r="CC155" s="26" t="s">
        <v>1309</v>
      </c>
      <c r="CD155" s="119"/>
      <c r="CE155" s="275" t="s">
        <v>1424</v>
      </c>
      <c r="CF155" s="375" t="s">
        <v>1533</v>
      </c>
      <c r="CG155" s="376" t="s">
        <v>1540</v>
      </c>
    </row>
    <row r="156" spans="1:85" ht="156" hidden="1" x14ac:dyDescent="0.2">
      <c r="A156" s="571"/>
      <c r="B156" s="26">
        <v>1</v>
      </c>
      <c r="C156" s="371">
        <v>13</v>
      </c>
      <c r="D156" s="371" t="s">
        <v>931</v>
      </c>
      <c r="E156" s="27" t="s">
        <v>932</v>
      </c>
      <c r="F156" s="37" t="s">
        <v>933</v>
      </c>
      <c r="G156" s="29" t="s">
        <v>600</v>
      </c>
      <c r="H156" s="44" t="s">
        <v>1524</v>
      </c>
      <c r="I156" s="31" t="s">
        <v>54</v>
      </c>
      <c r="J156" s="32" t="s">
        <v>55</v>
      </c>
      <c r="K156" s="69" t="s">
        <v>130</v>
      </c>
      <c r="L156" s="37">
        <v>1</v>
      </c>
      <c r="M156" s="71" t="s">
        <v>131</v>
      </c>
      <c r="N156" s="71" t="s">
        <v>132</v>
      </c>
      <c r="O156" s="71" t="s">
        <v>133</v>
      </c>
      <c r="P156" s="73">
        <v>89</v>
      </c>
      <c r="Q156" s="74">
        <v>87</v>
      </c>
      <c r="R156" s="74">
        <v>80</v>
      </c>
      <c r="S156" s="74"/>
      <c r="T156" s="39" t="s">
        <v>62</v>
      </c>
      <c r="U156" s="37" t="s">
        <v>135</v>
      </c>
      <c r="V156" s="37" t="s">
        <v>136</v>
      </c>
      <c r="W156" s="29" t="s">
        <v>137</v>
      </c>
      <c r="X156" s="37"/>
      <c r="Y156" s="29"/>
      <c r="Z156" s="29"/>
      <c r="AA156" s="29"/>
      <c r="AB156" s="37" t="s">
        <v>65</v>
      </c>
      <c r="AC156" s="37" t="s">
        <v>65</v>
      </c>
      <c r="AD156" s="37"/>
      <c r="AE156" s="37"/>
      <c r="AF156" s="37"/>
      <c r="AG156" s="37"/>
      <c r="AH156" s="37"/>
      <c r="AI156" s="37"/>
      <c r="AJ156" s="75">
        <v>82</v>
      </c>
      <c r="AK156" s="75">
        <v>65</v>
      </c>
      <c r="AL156" s="75">
        <v>59</v>
      </c>
      <c r="AM156" s="75">
        <v>74</v>
      </c>
      <c r="AN156" s="75">
        <v>29</v>
      </c>
      <c r="AO156" s="75">
        <v>137</v>
      </c>
      <c r="AP156" s="75">
        <v>152</v>
      </c>
      <c r="AQ156" s="75">
        <v>70</v>
      </c>
      <c r="AR156" s="75">
        <v>41</v>
      </c>
      <c r="AS156" s="75">
        <v>86</v>
      </c>
      <c r="AT156" s="76">
        <v>139</v>
      </c>
      <c r="AU156" s="75">
        <v>120</v>
      </c>
      <c r="AV156" s="77"/>
      <c r="AW156" s="26" t="s">
        <v>65</v>
      </c>
      <c r="AX156" s="26" t="s">
        <v>62</v>
      </c>
      <c r="AY156" s="26" t="s">
        <v>65</v>
      </c>
      <c r="AZ156" s="26"/>
      <c r="BA156" s="26" t="s">
        <v>1490</v>
      </c>
      <c r="BB156" s="77">
        <v>1</v>
      </c>
      <c r="BC156" s="42">
        <f t="shared" si="2"/>
        <v>2</v>
      </c>
      <c r="BD156" s="26"/>
      <c r="BE156" s="26"/>
      <c r="BF156" s="26"/>
      <c r="BG156" s="26"/>
      <c r="BH156" s="26"/>
      <c r="BI156" s="26"/>
      <c r="BJ156" s="26" t="s">
        <v>65</v>
      </c>
      <c r="BK156" s="37" t="s">
        <v>65</v>
      </c>
      <c r="BL156" s="37" t="s">
        <v>65</v>
      </c>
      <c r="BM156" s="37" t="s">
        <v>65</v>
      </c>
      <c r="BN156" s="26" t="s">
        <v>86</v>
      </c>
      <c r="BO156" s="38" t="s">
        <v>65</v>
      </c>
      <c r="BP156" s="38" t="s">
        <v>65</v>
      </c>
      <c r="BQ156" s="26" t="s">
        <v>939</v>
      </c>
      <c r="BR156" s="26"/>
      <c r="BS156" s="26" t="s">
        <v>65</v>
      </c>
      <c r="BT156" s="26" t="s">
        <v>939</v>
      </c>
      <c r="BU156" s="26"/>
      <c r="BV156" s="26"/>
      <c r="BW156" s="26"/>
      <c r="BX156" s="26" t="s">
        <v>940</v>
      </c>
      <c r="BZ156" s="6" t="s">
        <v>1225</v>
      </c>
      <c r="CA156" s="268" t="s">
        <v>1228</v>
      </c>
      <c r="CB156" s="6"/>
      <c r="CC156" s="26" t="s">
        <v>1310</v>
      </c>
      <c r="CD156" s="37" t="s">
        <v>1357</v>
      </c>
      <c r="CE156" s="275" t="s">
        <v>1220</v>
      </c>
      <c r="CF156" s="375" t="s">
        <v>1533</v>
      </c>
      <c r="CG156" s="376" t="s">
        <v>1556</v>
      </c>
    </row>
    <row r="157" spans="1:85" ht="156" hidden="1" x14ac:dyDescent="0.2">
      <c r="A157" s="571"/>
      <c r="B157" s="26">
        <v>1</v>
      </c>
      <c r="C157" s="371">
        <v>13</v>
      </c>
      <c r="D157" s="371" t="s">
        <v>931</v>
      </c>
      <c r="E157" s="27" t="s">
        <v>932</v>
      </c>
      <c r="F157" s="37" t="s">
        <v>933</v>
      </c>
      <c r="G157" s="29" t="s">
        <v>600</v>
      </c>
      <c r="H157" s="44" t="s">
        <v>1524</v>
      </c>
      <c r="I157" s="31" t="s">
        <v>54</v>
      </c>
      <c r="J157" s="32" t="s">
        <v>55</v>
      </c>
      <c r="K157" s="58" t="s">
        <v>140</v>
      </c>
      <c r="L157" s="37">
        <v>1</v>
      </c>
      <c r="M157" s="37" t="s">
        <v>141</v>
      </c>
      <c r="N157" s="72" t="s">
        <v>142</v>
      </c>
      <c r="O157" s="71" t="s">
        <v>133</v>
      </c>
      <c r="P157" s="401">
        <v>989.79</v>
      </c>
      <c r="Q157" s="401">
        <v>971.98</v>
      </c>
      <c r="R157" s="402">
        <v>890.82</v>
      </c>
      <c r="S157" s="79" t="s">
        <v>1434</v>
      </c>
      <c r="T157" s="39" t="s">
        <v>62</v>
      </c>
      <c r="U157" s="37" t="s">
        <v>135</v>
      </c>
      <c r="V157" s="37" t="s">
        <v>136</v>
      </c>
      <c r="W157" s="29" t="s">
        <v>137</v>
      </c>
      <c r="X157" s="37"/>
      <c r="Y157" s="29"/>
      <c r="Z157" s="29"/>
      <c r="AA157" s="29"/>
      <c r="AB157" s="37" t="s">
        <v>65</v>
      </c>
      <c r="AC157" s="37" t="s">
        <v>65</v>
      </c>
      <c r="AD157" s="37"/>
      <c r="AE157" s="37"/>
      <c r="AF157" s="37"/>
      <c r="AG157" s="37"/>
      <c r="AH157" s="37"/>
      <c r="AI157" s="37"/>
      <c r="AJ157" s="75">
        <v>2401</v>
      </c>
      <c r="AK157" s="75">
        <v>1505</v>
      </c>
      <c r="AL157" s="75">
        <v>3319</v>
      </c>
      <c r="AM157" s="75">
        <v>4089</v>
      </c>
      <c r="AN157" s="75">
        <v>925</v>
      </c>
      <c r="AO157" s="75">
        <v>6492</v>
      </c>
      <c r="AP157" s="75">
        <v>5073</v>
      </c>
      <c r="AQ157" s="75">
        <v>2046</v>
      </c>
      <c r="AR157" s="75">
        <v>1265</v>
      </c>
      <c r="AS157" s="75">
        <v>928.1773028419999</v>
      </c>
      <c r="AT157" s="75">
        <v>776.20681881234793</v>
      </c>
      <c r="AU157" s="75">
        <v>1299.2692650178371</v>
      </c>
      <c r="AV157" s="77"/>
      <c r="AW157" s="26" t="s">
        <v>65</v>
      </c>
      <c r="AX157" s="26" t="s">
        <v>62</v>
      </c>
      <c r="AY157" s="26" t="s">
        <v>62</v>
      </c>
      <c r="AZ157" s="26"/>
      <c r="BA157" s="26" t="s">
        <v>1490</v>
      </c>
      <c r="BB157" s="77">
        <v>1</v>
      </c>
      <c r="BC157" s="42">
        <f t="shared" si="2"/>
        <v>2</v>
      </c>
      <c r="BD157" s="26"/>
      <c r="BE157" s="26"/>
      <c r="BF157" s="26"/>
      <c r="BG157" s="26"/>
      <c r="BH157" s="26"/>
      <c r="BI157" s="26"/>
      <c r="BJ157" s="26" t="s">
        <v>65</v>
      </c>
      <c r="BK157" s="37" t="s">
        <v>65</v>
      </c>
      <c r="BL157" s="37" t="s">
        <v>65</v>
      </c>
      <c r="BM157" s="37" t="s">
        <v>65</v>
      </c>
      <c r="BN157" s="26" t="s">
        <v>86</v>
      </c>
      <c r="BO157" s="38" t="s">
        <v>65</v>
      </c>
      <c r="BP157" s="38" t="s">
        <v>65</v>
      </c>
      <c r="BQ157" s="26" t="s">
        <v>941</v>
      </c>
      <c r="BR157" s="26"/>
      <c r="BS157" s="26" t="s">
        <v>65</v>
      </c>
      <c r="BT157" s="26" t="e">
        <v>#N/A</v>
      </c>
      <c r="BU157" s="26"/>
      <c r="BV157" s="26" t="s">
        <v>942</v>
      </c>
      <c r="BW157" s="26">
        <v>1</v>
      </c>
      <c r="BX157" s="26" t="s">
        <v>943</v>
      </c>
      <c r="BY157" s="216" t="s">
        <v>1220</v>
      </c>
      <c r="BZ157" s="6" t="s">
        <v>1225</v>
      </c>
      <c r="CA157" s="268" t="s">
        <v>1228</v>
      </c>
      <c r="CB157" s="6"/>
      <c r="CC157" s="26" t="s">
        <v>1310</v>
      </c>
      <c r="CD157" s="37" t="s">
        <v>1357</v>
      </c>
      <c r="CE157" s="275" t="s">
        <v>1220</v>
      </c>
      <c r="CF157" s="375" t="s">
        <v>1533</v>
      </c>
      <c r="CG157" s="376" t="s">
        <v>1564</v>
      </c>
    </row>
    <row r="158" spans="1:85" ht="234" hidden="1" x14ac:dyDescent="0.2">
      <c r="A158" s="571"/>
      <c r="B158" s="26">
        <v>1</v>
      </c>
      <c r="C158" s="371">
        <v>13</v>
      </c>
      <c r="D158" s="371" t="s">
        <v>931</v>
      </c>
      <c r="E158" s="27" t="s">
        <v>944</v>
      </c>
      <c r="F158" s="37" t="s">
        <v>945</v>
      </c>
      <c r="G158" s="219" t="s">
        <v>946</v>
      </c>
      <c r="H158" s="30" t="s">
        <v>1525</v>
      </c>
      <c r="I158" s="31" t="s">
        <v>463</v>
      </c>
      <c r="J158" s="32" t="s">
        <v>55</v>
      </c>
      <c r="K158" s="69" t="s">
        <v>869</v>
      </c>
      <c r="L158" s="69"/>
      <c r="M158" s="139" t="s">
        <v>870</v>
      </c>
      <c r="N158" s="139" t="s">
        <v>58</v>
      </c>
      <c r="O158" s="69" t="s">
        <v>871</v>
      </c>
      <c r="P158" s="39">
        <v>0</v>
      </c>
      <c r="Q158" s="29">
        <v>8.8999999999999996E-2</v>
      </c>
      <c r="R158" s="39">
        <v>1</v>
      </c>
      <c r="S158" s="39"/>
      <c r="T158" s="39" t="s">
        <v>62</v>
      </c>
      <c r="U158" s="37" t="s">
        <v>463</v>
      </c>
      <c r="V158" s="37" t="s">
        <v>136</v>
      </c>
      <c r="W158" s="29" t="s">
        <v>128</v>
      </c>
      <c r="X158" s="29" t="s">
        <v>872</v>
      </c>
      <c r="Y158" s="29"/>
      <c r="Z158" s="29"/>
      <c r="AA158" s="29"/>
      <c r="AB158" s="37" t="s">
        <v>278</v>
      </c>
      <c r="AC158" s="37" t="s">
        <v>65</v>
      </c>
      <c r="AD158" s="37"/>
      <c r="AE158" s="37" t="s">
        <v>66</v>
      </c>
      <c r="AF158" s="37" t="s">
        <v>66</v>
      </c>
      <c r="AG158" s="37" t="s">
        <v>66</v>
      </c>
      <c r="AH158" s="37" t="s">
        <v>66</v>
      </c>
      <c r="AI158" s="37" t="s">
        <v>66</v>
      </c>
      <c r="AJ158" s="37" t="s">
        <v>66</v>
      </c>
      <c r="AK158" s="37" t="s">
        <v>66</v>
      </c>
      <c r="AL158" s="37" t="s">
        <v>66</v>
      </c>
      <c r="AM158" s="37" t="s">
        <v>66</v>
      </c>
      <c r="AN158" s="37" t="s">
        <v>66</v>
      </c>
      <c r="AO158" s="62">
        <v>0</v>
      </c>
      <c r="AP158" s="37" t="s">
        <v>66</v>
      </c>
      <c r="AQ158" s="37" t="s">
        <v>66</v>
      </c>
      <c r="AR158" s="37" t="s">
        <v>66</v>
      </c>
      <c r="AS158" s="37" t="s">
        <v>66</v>
      </c>
      <c r="AT158" s="286">
        <v>0</v>
      </c>
      <c r="AU158" s="37"/>
      <c r="AV158" s="77"/>
      <c r="AW158" s="26" t="s">
        <v>62</v>
      </c>
      <c r="AX158" s="26" t="s">
        <v>62</v>
      </c>
      <c r="AY158" s="166" t="s">
        <v>62</v>
      </c>
      <c r="AZ158" s="137"/>
      <c r="BA158" s="137"/>
      <c r="BB158" s="77">
        <v>1</v>
      </c>
      <c r="BC158" s="42">
        <f t="shared" si="2"/>
        <v>2</v>
      </c>
      <c r="BD158" s="137"/>
      <c r="BE158" s="137"/>
      <c r="BF158" s="137"/>
      <c r="BG158" s="137"/>
      <c r="BH158" s="137"/>
      <c r="BI158" s="26"/>
      <c r="BJ158" s="37" t="s">
        <v>65</v>
      </c>
      <c r="BK158" s="37" t="s">
        <v>65</v>
      </c>
      <c r="BL158" s="37" t="s">
        <v>65</v>
      </c>
      <c r="BM158" s="287" t="s">
        <v>62</v>
      </c>
      <c r="BN158" s="37" t="s">
        <v>62</v>
      </c>
      <c r="BO158" s="37" t="s">
        <v>65</v>
      </c>
      <c r="BP158" s="67"/>
      <c r="BQ158" s="26" t="s">
        <v>954</v>
      </c>
      <c r="BR158" s="26"/>
      <c r="BS158" s="26" t="s">
        <v>65</v>
      </c>
      <c r="BT158" s="26" t="s">
        <v>954</v>
      </c>
      <c r="BU158" s="26"/>
      <c r="BV158" s="26"/>
      <c r="BW158" s="26"/>
      <c r="BX158" s="26" t="s">
        <v>955</v>
      </c>
      <c r="BZ158" s="6" t="s">
        <v>1230</v>
      </c>
      <c r="CA158" s="268" t="s">
        <v>1228</v>
      </c>
      <c r="CB158" s="6"/>
      <c r="CC158" s="26" t="s">
        <v>1310</v>
      </c>
      <c r="CD158" s="112" t="s">
        <v>1256</v>
      </c>
      <c r="CF158" s="375" t="s">
        <v>1533</v>
      </c>
      <c r="CG158" s="376" t="s">
        <v>1556</v>
      </c>
    </row>
    <row r="159" spans="1:85" ht="234" hidden="1" x14ac:dyDescent="0.2">
      <c r="A159" s="571"/>
      <c r="B159" s="26">
        <v>1</v>
      </c>
      <c r="C159" s="371">
        <v>13</v>
      </c>
      <c r="D159" s="371" t="s">
        <v>931</v>
      </c>
      <c r="E159" s="27" t="s">
        <v>944</v>
      </c>
      <c r="F159" s="37" t="s">
        <v>945</v>
      </c>
      <c r="G159" s="219" t="s">
        <v>946</v>
      </c>
      <c r="H159" s="30" t="s">
        <v>1525</v>
      </c>
      <c r="I159" s="31" t="s">
        <v>110</v>
      </c>
      <c r="J159" s="32" t="s">
        <v>55</v>
      </c>
      <c r="K159" s="387" t="s">
        <v>879</v>
      </c>
      <c r="L159" s="37">
        <v>1</v>
      </c>
      <c r="M159" s="388" t="s">
        <v>1541</v>
      </c>
      <c r="N159" s="388" t="s">
        <v>753</v>
      </c>
      <c r="O159" s="389" t="s">
        <v>128</v>
      </c>
      <c r="P159" s="390">
        <v>0</v>
      </c>
      <c r="Q159" s="391">
        <v>50</v>
      </c>
      <c r="R159" s="390">
        <v>50</v>
      </c>
      <c r="S159" s="321"/>
      <c r="T159" s="222" t="s">
        <v>62</v>
      </c>
      <c r="U159" s="88" t="s">
        <v>118</v>
      </c>
      <c r="V159" s="37" t="s">
        <v>136</v>
      </c>
      <c r="W159" s="223"/>
      <c r="X159" s="29"/>
      <c r="Y159" s="29"/>
      <c r="Z159" s="29"/>
      <c r="AA159" s="29"/>
      <c r="AB159" s="37"/>
      <c r="AC159" s="37"/>
      <c r="AD159" s="37"/>
      <c r="AE159" s="37"/>
      <c r="AF159" s="37"/>
      <c r="AG159" s="37"/>
      <c r="AH159" s="37"/>
      <c r="AI159" s="37"/>
      <c r="AJ159" s="37"/>
      <c r="AK159" s="37"/>
      <c r="AL159" s="37"/>
      <c r="AM159" s="37"/>
      <c r="AN159" s="37"/>
      <c r="AO159" s="37"/>
      <c r="AP159" s="37"/>
      <c r="AQ159" s="37"/>
      <c r="AR159" s="37"/>
      <c r="AS159" s="37"/>
      <c r="AT159" s="286">
        <v>0</v>
      </c>
      <c r="AU159" s="37"/>
      <c r="AV159" s="77"/>
      <c r="AW159" s="26" t="s">
        <v>62</v>
      </c>
      <c r="AX159" s="26" t="s">
        <v>62</v>
      </c>
      <c r="AY159" s="166" t="s">
        <v>62</v>
      </c>
      <c r="AZ159" s="26"/>
      <c r="BA159" s="26"/>
      <c r="BB159" s="77">
        <v>1</v>
      </c>
      <c r="BC159" s="42">
        <f t="shared" si="2"/>
        <v>2</v>
      </c>
      <c r="BD159" s="26"/>
      <c r="BE159" s="26"/>
      <c r="BF159" s="26"/>
      <c r="BG159" s="26"/>
      <c r="BH159" s="26"/>
      <c r="BI159" s="26"/>
      <c r="BJ159" s="37" t="s">
        <v>65</v>
      </c>
      <c r="BK159" s="37" t="s">
        <v>65</v>
      </c>
      <c r="BL159" s="37" t="s">
        <v>65</v>
      </c>
      <c r="BM159" s="37" t="s">
        <v>65</v>
      </c>
      <c r="BN159" s="37" t="s">
        <v>952</v>
      </c>
      <c r="BO159" s="37" t="s">
        <v>65</v>
      </c>
      <c r="BP159" s="38" t="s">
        <v>65</v>
      </c>
      <c r="BQ159" s="26" t="s">
        <v>958</v>
      </c>
      <c r="BR159" s="26"/>
      <c r="BS159" s="26" t="s">
        <v>65</v>
      </c>
      <c r="BT159" s="26" t="s">
        <v>958</v>
      </c>
      <c r="BU159" s="26"/>
      <c r="BV159" s="26"/>
      <c r="BW159" s="26"/>
      <c r="BX159" s="26" t="s">
        <v>959</v>
      </c>
      <c r="BZ159" s="6" t="s">
        <v>1230</v>
      </c>
      <c r="CA159" s="268" t="s">
        <v>1228</v>
      </c>
      <c r="CB159" s="6"/>
      <c r="CC159" s="26" t="s">
        <v>1310</v>
      </c>
      <c r="CD159" s="112" t="s">
        <v>1256</v>
      </c>
      <c r="CF159" s="375" t="s">
        <v>1533</v>
      </c>
      <c r="CG159" s="376" t="s">
        <v>1542</v>
      </c>
    </row>
    <row r="160" spans="1:85" ht="234" hidden="1" x14ac:dyDescent="0.2">
      <c r="A160" s="571"/>
      <c r="B160" s="60">
        <v>1</v>
      </c>
      <c r="C160" s="236">
        <v>13</v>
      </c>
      <c r="D160" s="236" t="s">
        <v>931</v>
      </c>
      <c r="E160" s="101" t="s">
        <v>944</v>
      </c>
      <c r="F160" s="58" t="s">
        <v>945</v>
      </c>
      <c r="G160" s="219" t="s">
        <v>946</v>
      </c>
      <c r="H160" s="30" t="s">
        <v>1525</v>
      </c>
      <c r="I160" s="85" t="s">
        <v>110</v>
      </c>
      <c r="J160" s="55" t="s">
        <v>55</v>
      </c>
      <c r="K160" s="69" t="s">
        <v>960</v>
      </c>
      <c r="L160" s="143"/>
      <c r="M160" s="143" t="s">
        <v>961</v>
      </c>
      <c r="N160" s="143" t="s">
        <v>604</v>
      </c>
      <c r="O160" s="389" t="s">
        <v>128</v>
      </c>
      <c r="P160" s="327">
        <v>0</v>
      </c>
      <c r="Q160" s="327">
        <v>3</v>
      </c>
      <c r="R160" s="327">
        <v>8</v>
      </c>
      <c r="S160" s="143"/>
      <c r="T160" s="143" t="s">
        <v>62</v>
      </c>
      <c r="U160" s="143" t="s">
        <v>118</v>
      </c>
      <c r="V160" s="37" t="s">
        <v>136</v>
      </c>
      <c r="W160" s="143" t="s">
        <v>118</v>
      </c>
      <c r="X160" s="59"/>
      <c r="Y160" s="59"/>
      <c r="Z160" s="59"/>
      <c r="AA160" s="59"/>
      <c r="AB160" s="58"/>
      <c r="AC160" s="58"/>
      <c r="AD160" s="58"/>
      <c r="AE160" s="58"/>
      <c r="AF160" s="58"/>
      <c r="AG160" s="58"/>
      <c r="AH160" s="58"/>
      <c r="AI160" s="58"/>
      <c r="AJ160" s="58"/>
      <c r="AK160" s="58"/>
      <c r="AL160" s="58"/>
      <c r="AM160" s="58"/>
      <c r="AN160" s="58"/>
      <c r="AO160" s="58"/>
      <c r="AP160" s="58"/>
      <c r="AQ160" s="58"/>
      <c r="AR160" s="58"/>
      <c r="AS160" s="58"/>
      <c r="AT160" s="58">
        <v>0</v>
      </c>
      <c r="AU160" s="58"/>
      <c r="AV160" s="77"/>
      <c r="AW160" s="26" t="s">
        <v>62</v>
      </c>
      <c r="AX160" s="26" t="s">
        <v>62</v>
      </c>
      <c r="AY160" s="166" t="s">
        <v>62</v>
      </c>
      <c r="AZ160" s="26"/>
      <c r="BA160" s="26"/>
      <c r="BB160" s="77">
        <v>1</v>
      </c>
      <c r="BC160" s="42">
        <f t="shared" si="2"/>
        <v>2</v>
      </c>
      <c r="BD160" s="26"/>
      <c r="BE160" s="26"/>
      <c r="BF160" s="26"/>
      <c r="BG160" s="26"/>
      <c r="BH160" s="26"/>
      <c r="BI160" s="26"/>
      <c r="BJ160" s="37" t="s">
        <v>65</v>
      </c>
      <c r="BK160" s="37" t="s">
        <v>65</v>
      </c>
      <c r="BL160" s="37" t="s">
        <v>65</v>
      </c>
      <c r="BM160" s="287" t="s">
        <v>62</v>
      </c>
      <c r="BN160" s="37" t="s">
        <v>952</v>
      </c>
      <c r="BO160" s="37" t="s">
        <v>65</v>
      </c>
      <c r="BP160" s="38" t="s">
        <v>65</v>
      </c>
      <c r="BQ160" s="26" t="s">
        <v>1202</v>
      </c>
      <c r="BR160" s="26"/>
      <c r="BS160" s="26" t="s">
        <v>65</v>
      </c>
      <c r="BT160" s="26" t="s">
        <v>1202</v>
      </c>
      <c r="BU160" s="26"/>
      <c r="BV160" s="26"/>
      <c r="BW160" s="26"/>
      <c r="BX160" s="26"/>
      <c r="BZ160" s="6" t="s">
        <v>1230</v>
      </c>
      <c r="CA160" s="268" t="s">
        <v>1228</v>
      </c>
      <c r="CB160" s="6"/>
      <c r="CC160" s="26" t="s">
        <v>1310</v>
      </c>
      <c r="CD160" s="112" t="s">
        <v>1256</v>
      </c>
      <c r="CF160" s="375" t="s">
        <v>1533</v>
      </c>
      <c r="CG160" s="376" t="s">
        <v>1565</v>
      </c>
    </row>
    <row r="161" spans="1:85" ht="98" hidden="1" x14ac:dyDescent="0.2">
      <c r="A161" s="369"/>
      <c r="B161" s="26">
        <v>1</v>
      </c>
      <c r="C161" s="371">
        <v>14</v>
      </c>
      <c r="D161" s="371" t="s">
        <v>931</v>
      </c>
      <c r="E161" s="27" t="s">
        <v>976</v>
      </c>
      <c r="F161" s="37" t="s">
        <v>977</v>
      </c>
      <c r="G161" s="59" t="s">
        <v>600</v>
      </c>
      <c r="H161" s="44" t="s">
        <v>978</v>
      </c>
      <c r="I161" s="31" t="s">
        <v>463</v>
      </c>
      <c r="J161" s="32" t="s">
        <v>55</v>
      </c>
      <c r="K161" s="59" t="s">
        <v>1477</v>
      </c>
      <c r="L161" s="85"/>
      <c r="M161" s="85" t="s">
        <v>1486</v>
      </c>
      <c r="N161" s="143" t="s">
        <v>113</v>
      </c>
      <c r="O161" s="325" t="s">
        <v>1459</v>
      </c>
      <c r="P161" s="393">
        <v>7892</v>
      </c>
      <c r="Q161" s="393">
        <v>12850</v>
      </c>
      <c r="R161" s="393">
        <v>13250</v>
      </c>
      <c r="S161" s="326"/>
      <c r="T161" s="243" t="s">
        <v>65</v>
      </c>
      <c r="U161" s="37" t="s">
        <v>830</v>
      </c>
      <c r="V161" s="37" t="s">
        <v>136</v>
      </c>
      <c r="W161" s="29" t="s">
        <v>128</v>
      </c>
      <c r="X161" s="29" t="s">
        <v>967</v>
      </c>
      <c r="Y161" s="29" t="s">
        <v>978</v>
      </c>
      <c r="Z161" s="29"/>
      <c r="AA161" s="29"/>
      <c r="AB161" s="37" t="s">
        <v>65</v>
      </c>
      <c r="AC161" s="37" t="s">
        <v>65</v>
      </c>
      <c r="AD161" s="37" t="s">
        <v>54</v>
      </c>
      <c r="AE161" s="367">
        <v>210.24398000000002</v>
      </c>
      <c r="AF161" s="367">
        <v>210.24398000000002</v>
      </c>
      <c r="AG161" s="367">
        <v>210.24398000000002</v>
      </c>
      <c r="AH161" s="367">
        <v>210.24398000000002</v>
      </c>
      <c r="AI161" s="367">
        <v>210.24398000000002</v>
      </c>
      <c r="AJ161" s="367">
        <v>7670.0979800000005</v>
      </c>
      <c r="AK161" s="367">
        <v>7670.0979800000005</v>
      </c>
      <c r="AL161" s="367">
        <v>7670.0979800000005</v>
      </c>
      <c r="AM161" s="367">
        <v>7670.0979800000005</v>
      </c>
      <c r="AN161" s="367">
        <v>7670.0979800000005</v>
      </c>
      <c r="AO161" s="367">
        <v>7717.1919800000005</v>
      </c>
      <c r="AP161" s="367">
        <v>7717.2359100000003</v>
      </c>
      <c r="AQ161" s="367">
        <v>7717.2359100000003</v>
      </c>
      <c r="AR161" s="367">
        <v>7885.6607700000004</v>
      </c>
      <c r="AS161" s="367">
        <v>7957.1865699999998</v>
      </c>
      <c r="AT161" s="367">
        <v>7957.1865699999998</v>
      </c>
      <c r="AU161" s="367">
        <v>7958.1485700000003</v>
      </c>
      <c r="AV161" s="367">
        <v>12539.72673</v>
      </c>
      <c r="AW161" s="166" t="s">
        <v>62</v>
      </c>
      <c r="AX161" s="166" t="s">
        <v>62</v>
      </c>
      <c r="AY161" s="166" t="s">
        <v>67</v>
      </c>
      <c r="AZ161" s="244"/>
      <c r="BA161" s="324" t="s">
        <v>1488</v>
      </c>
      <c r="BB161" s="77">
        <v>1</v>
      </c>
      <c r="BC161" s="42">
        <f t="shared" si="2"/>
        <v>2</v>
      </c>
      <c r="BD161" s="244"/>
      <c r="BE161" s="244"/>
      <c r="BF161" s="244"/>
      <c r="BG161" s="244"/>
      <c r="BH161" s="244"/>
      <c r="BI161" s="37"/>
      <c r="BJ161" s="38" t="s">
        <v>65</v>
      </c>
      <c r="BK161" s="37" t="s">
        <v>65</v>
      </c>
      <c r="BL161" s="37" t="s">
        <v>65</v>
      </c>
      <c r="BM161" s="287" t="s">
        <v>62</v>
      </c>
      <c r="BN161" s="37" t="s">
        <v>62</v>
      </c>
      <c r="BO161" s="37" t="s">
        <v>65</v>
      </c>
      <c r="BP161" s="90"/>
      <c r="BQ161" s="26" t="s">
        <v>1204</v>
      </c>
      <c r="BR161" s="26"/>
      <c r="BS161" s="26" t="s">
        <v>65</v>
      </c>
      <c r="BT161" s="26" t="s">
        <v>1204</v>
      </c>
      <c r="BU161" s="26"/>
      <c r="BV161" s="26"/>
      <c r="BW161" s="26"/>
      <c r="BX161" s="26"/>
      <c r="BZ161" s="6" t="s">
        <v>1230</v>
      </c>
      <c r="CA161" s="268" t="s">
        <v>1228</v>
      </c>
      <c r="CB161" s="314" t="s">
        <v>1234</v>
      </c>
      <c r="CC161" s="153" t="s">
        <v>1316</v>
      </c>
      <c r="CD161" s="112" t="s">
        <v>1256</v>
      </c>
      <c r="CF161" s="374" t="s">
        <v>1533</v>
      </c>
      <c r="CG161" s="376" t="s">
        <v>1566</v>
      </c>
    </row>
    <row r="162" spans="1:85" ht="69.75" hidden="1" customHeight="1" x14ac:dyDescent="0.2">
      <c r="A162" s="369">
        <v>14</v>
      </c>
      <c r="B162" s="26">
        <v>1</v>
      </c>
      <c r="C162" s="371">
        <v>14</v>
      </c>
      <c r="D162" s="371" t="s">
        <v>931</v>
      </c>
      <c r="E162" s="27" t="s">
        <v>962</v>
      </c>
      <c r="F162" s="37" t="s">
        <v>963</v>
      </c>
      <c r="G162" s="29" t="s">
        <v>600</v>
      </c>
      <c r="H162" s="44" t="s">
        <v>964</v>
      </c>
      <c r="I162" s="31" t="s">
        <v>54</v>
      </c>
      <c r="J162" s="32" t="s">
        <v>55</v>
      </c>
      <c r="K162" s="237" t="s">
        <v>965</v>
      </c>
      <c r="L162" s="238"/>
      <c r="M162" s="237" t="s">
        <v>966</v>
      </c>
      <c r="N162" s="239" t="s">
        <v>58</v>
      </c>
      <c r="O162" s="29" t="s">
        <v>967</v>
      </c>
      <c r="P162" s="328">
        <v>0.2</v>
      </c>
      <c r="Q162" s="329">
        <v>0.25</v>
      </c>
      <c r="R162" s="328">
        <v>0.3</v>
      </c>
      <c r="S162" s="240"/>
      <c r="T162" s="39" t="s">
        <v>62</v>
      </c>
      <c r="U162" s="237" t="s">
        <v>118</v>
      </c>
      <c r="V162" s="37" t="s">
        <v>136</v>
      </c>
      <c r="W162" s="29" t="s">
        <v>968</v>
      </c>
      <c r="X162" s="37"/>
      <c r="Y162" s="29"/>
      <c r="Z162" s="29"/>
      <c r="AA162" s="29"/>
      <c r="AB162" s="37" t="s">
        <v>278</v>
      </c>
      <c r="AC162" s="37" t="s">
        <v>278</v>
      </c>
      <c r="AD162" s="37"/>
      <c r="AE162" s="37"/>
      <c r="AF162" s="37"/>
      <c r="AG162" s="37"/>
      <c r="AH162" s="37"/>
      <c r="AI162" s="37"/>
      <c r="AJ162" s="37"/>
      <c r="AK162" s="37"/>
      <c r="AL162" s="37"/>
      <c r="AM162" s="37"/>
      <c r="AN162" s="37"/>
      <c r="AO162" s="37"/>
      <c r="AP162" s="37"/>
      <c r="AQ162" s="37"/>
      <c r="AR162" s="37"/>
      <c r="AS162" s="37"/>
      <c r="AT162" s="62">
        <v>0.2</v>
      </c>
      <c r="AU162" s="37"/>
      <c r="AV162" s="77"/>
      <c r="AW162" s="26" t="s">
        <v>65</v>
      </c>
      <c r="AX162" s="166" t="s">
        <v>62</v>
      </c>
      <c r="AY162" s="166" t="s">
        <v>62</v>
      </c>
      <c r="AZ162" s="137"/>
      <c r="BA162" s="137"/>
      <c r="BB162" s="77">
        <v>1</v>
      </c>
      <c r="BC162" s="42">
        <f t="shared" si="2"/>
        <v>2</v>
      </c>
      <c r="BD162" s="137"/>
      <c r="BE162" s="137"/>
      <c r="BF162" s="137"/>
      <c r="BG162" s="137"/>
      <c r="BH162" s="137"/>
      <c r="BI162" s="26"/>
      <c r="BJ162" s="37" t="s">
        <v>65</v>
      </c>
      <c r="BK162" s="37" t="s">
        <v>65</v>
      </c>
      <c r="BL162" s="37" t="s">
        <v>65</v>
      </c>
      <c r="BM162" s="37" t="s">
        <v>65</v>
      </c>
      <c r="BN162" s="37" t="s">
        <v>952</v>
      </c>
      <c r="BO162" s="37" t="s">
        <v>65</v>
      </c>
      <c r="BP162" s="67"/>
      <c r="BQ162" s="26" t="s">
        <v>1203</v>
      </c>
      <c r="BR162" s="26" t="s">
        <v>55</v>
      </c>
      <c r="BS162" s="26" t="s">
        <v>62</v>
      </c>
      <c r="BT162" s="26" t="e">
        <v>#N/A</v>
      </c>
      <c r="BU162" s="26"/>
      <c r="BV162" s="26"/>
      <c r="BW162" s="26">
        <v>1</v>
      </c>
      <c r="BX162" s="26"/>
      <c r="BY162" s="37" t="s">
        <v>1220</v>
      </c>
      <c r="BZ162" s="6" t="s">
        <v>1230</v>
      </c>
      <c r="CA162" s="268" t="s">
        <v>1228</v>
      </c>
      <c r="CC162" s="26" t="s">
        <v>1311</v>
      </c>
      <c r="CD162" s="112" t="s">
        <v>1256</v>
      </c>
      <c r="CF162" s="374" t="s">
        <v>1533</v>
      </c>
      <c r="CG162" s="376" t="s">
        <v>1556</v>
      </c>
    </row>
    <row r="163" spans="1:85" ht="266" x14ac:dyDescent="0.2">
      <c r="A163" s="369"/>
      <c r="B163" s="60"/>
      <c r="C163" s="371">
        <v>15</v>
      </c>
      <c r="D163" s="371" t="s">
        <v>931</v>
      </c>
      <c r="E163" s="27" t="s">
        <v>982</v>
      </c>
      <c r="F163" s="37" t="s">
        <v>983</v>
      </c>
      <c r="G163" s="29" t="s">
        <v>600</v>
      </c>
      <c r="H163" s="30" t="s">
        <v>1504</v>
      </c>
      <c r="I163" s="32" t="s">
        <v>54</v>
      </c>
      <c r="J163" s="32" t="s">
        <v>55</v>
      </c>
      <c r="K163" s="37" t="s">
        <v>1478</v>
      </c>
      <c r="L163" s="37">
        <v>1</v>
      </c>
      <c r="M163" s="37" t="s">
        <v>1487</v>
      </c>
      <c r="N163" s="58" t="s">
        <v>113</v>
      </c>
      <c r="O163" s="325" t="s">
        <v>1459</v>
      </c>
      <c r="P163" s="403">
        <v>23617</v>
      </c>
      <c r="Q163" s="403">
        <v>29520</v>
      </c>
      <c r="R163" s="403">
        <v>30620</v>
      </c>
      <c r="S163" s="330"/>
      <c r="T163" s="39" t="s">
        <v>65</v>
      </c>
      <c r="U163" s="37" t="s">
        <v>605</v>
      </c>
      <c r="V163" s="37" t="s">
        <v>136</v>
      </c>
      <c r="W163" s="29" t="s">
        <v>128</v>
      </c>
      <c r="X163" s="29" t="s">
        <v>978</v>
      </c>
      <c r="Y163" s="29"/>
      <c r="Z163" s="29"/>
      <c r="AA163" s="29"/>
      <c r="AB163" s="37" t="s">
        <v>278</v>
      </c>
      <c r="AC163" s="37" t="s">
        <v>278</v>
      </c>
      <c r="AD163" s="37"/>
      <c r="AE163" s="334"/>
      <c r="AF163" s="334"/>
      <c r="AG163" s="334"/>
      <c r="AH163" s="334"/>
      <c r="AI163" s="334"/>
      <c r="AJ163" s="334"/>
      <c r="AK163" s="334"/>
      <c r="AL163" s="334"/>
      <c r="AM163" s="334"/>
      <c r="AN163" s="334"/>
      <c r="AO163" s="334">
        <v>13643</v>
      </c>
      <c r="AP163" s="335">
        <v>14923.873831334</v>
      </c>
      <c r="AQ163" s="335">
        <v>15083.296038750001</v>
      </c>
      <c r="AR163" s="335">
        <v>17012.57834</v>
      </c>
      <c r="AS163" s="335">
        <v>16913.908431753993</v>
      </c>
      <c r="AT163" s="335">
        <v>23620.897655254008</v>
      </c>
      <c r="AU163" s="335">
        <v>23824.290399999998</v>
      </c>
      <c r="AV163" s="335">
        <v>28950.735000000001</v>
      </c>
      <c r="AW163" s="26" t="s">
        <v>65</v>
      </c>
      <c r="AX163" s="26" t="s">
        <v>65</v>
      </c>
      <c r="AY163" s="166" t="s">
        <v>67</v>
      </c>
      <c r="AZ163" s="137"/>
      <c r="BA163" s="324" t="s">
        <v>1492</v>
      </c>
      <c r="BB163" s="77">
        <v>1</v>
      </c>
      <c r="BC163" s="42">
        <f>IF(BJ163="Sí",2,IF(BJ163="Parcialmente",1,IF(BJ163="No",0,-1)))</f>
        <v>2</v>
      </c>
      <c r="BD163" s="137"/>
      <c r="BE163" s="137"/>
      <c r="BF163" s="137"/>
      <c r="BG163" s="137"/>
      <c r="BH163" s="137"/>
      <c r="BI163" s="26"/>
      <c r="BJ163" s="37" t="s">
        <v>65</v>
      </c>
      <c r="BK163" s="37" t="s">
        <v>65</v>
      </c>
      <c r="BL163" s="37" t="s">
        <v>65</v>
      </c>
      <c r="BM163" s="287" t="s">
        <v>62</v>
      </c>
      <c r="BN163" s="37" t="s">
        <v>62</v>
      </c>
      <c r="BO163" s="37" t="s">
        <v>65</v>
      </c>
      <c r="BP163" s="67"/>
      <c r="BQ163" s="26" t="s">
        <v>991</v>
      </c>
      <c r="BR163" s="26"/>
      <c r="BS163" s="26" t="s">
        <v>65</v>
      </c>
      <c r="BT163" s="26" t="s">
        <v>991</v>
      </c>
      <c r="BU163" s="26"/>
      <c r="BV163" s="26"/>
      <c r="BW163" s="26"/>
      <c r="BX163" s="26" t="s">
        <v>992</v>
      </c>
      <c r="BZ163" s="6" t="s">
        <v>1230</v>
      </c>
      <c r="CA163" s="268" t="s">
        <v>1228</v>
      </c>
      <c r="CC163" s="26" t="s">
        <v>1310</v>
      </c>
      <c r="CD163" s="37" t="s">
        <v>1431</v>
      </c>
      <c r="CE163" s="268" t="s">
        <v>1220</v>
      </c>
      <c r="CF163" s="374" t="s">
        <v>1533</v>
      </c>
      <c r="CG163" s="376" t="s">
        <v>1567</v>
      </c>
    </row>
    <row r="164" spans="1:85" ht="80" x14ac:dyDescent="0.2">
      <c r="A164" s="570">
        <v>15</v>
      </c>
      <c r="B164" s="26">
        <v>1</v>
      </c>
      <c r="C164" s="371">
        <v>15</v>
      </c>
      <c r="D164" s="371" t="s">
        <v>931</v>
      </c>
      <c r="E164" s="27" t="s">
        <v>982</v>
      </c>
      <c r="F164" s="37" t="s">
        <v>983</v>
      </c>
      <c r="G164" s="29" t="s">
        <v>600</v>
      </c>
      <c r="H164" s="30" t="s">
        <v>1504</v>
      </c>
      <c r="I164" s="31" t="s">
        <v>110</v>
      </c>
      <c r="J164" s="32" t="s">
        <v>55</v>
      </c>
      <c r="K164" s="404" t="s">
        <v>1568</v>
      </c>
      <c r="L164" s="85"/>
      <c r="M164" s="33" t="s">
        <v>986</v>
      </c>
      <c r="N164" s="33" t="s">
        <v>113</v>
      </c>
      <c r="O164" s="33" t="s">
        <v>353</v>
      </c>
      <c r="P164" s="405">
        <v>276669</v>
      </c>
      <c r="Q164" s="245">
        <v>90000</v>
      </c>
      <c r="R164" s="246">
        <v>0</v>
      </c>
      <c r="S164" s="246"/>
      <c r="T164" s="29" t="s">
        <v>62</v>
      </c>
      <c r="U164" s="37" t="s">
        <v>605</v>
      </c>
      <c r="V164" s="37" t="s">
        <v>136</v>
      </c>
      <c r="W164" s="29"/>
      <c r="X164" s="37"/>
      <c r="Y164" s="29"/>
      <c r="Z164" s="29"/>
      <c r="AA164" s="29"/>
      <c r="AB164" s="37"/>
      <c r="AC164" s="37"/>
      <c r="AD164" s="37"/>
      <c r="AE164" s="247">
        <v>265445.59999999998</v>
      </c>
      <c r="AF164" s="247">
        <v>315602.40000000002</v>
      </c>
      <c r="AG164" s="247">
        <v>315602.40000000002</v>
      </c>
      <c r="AH164" s="247">
        <v>315602.40000000002</v>
      </c>
      <c r="AI164" s="247">
        <v>315602.40000000002</v>
      </c>
      <c r="AJ164" s="247">
        <v>315602.40000000002</v>
      </c>
      <c r="AK164" s="247">
        <v>281973.59999999998</v>
      </c>
      <c r="AL164" s="247">
        <v>281973.59999999998</v>
      </c>
      <c r="AM164" s="247">
        <v>281973.59999999998</v>
      </c>
      <c r="AN164" s="247">
        <v>281973.59999999998</v>
      </c>
      <c r="AO164" s="247">
        <v>281973.59999999998</v>
      </c>
      <c r="AP164" s="247">
        <v>166072.5</v>
      </c>
      <c r="AQ164" s="247">
        <v>166072.5</v>
      </c>
      <c r="AR164" s="247">
        <v>120938</v>
      </c>
      <c r="AS164" s="247">
        <v>140356</v>
      </c>
      <c r="AT164" s="247">
        <v>124035</v>
      </c>
      <c r="AU164" s="247">
        <v>178597</v>
      </c>
      <c r="AV164" s="26" t="s">
        <v>987</v>
      </c>
      <c r="AW164" s="211" t="s">
        <v>65</v>
      </c>
      <c r="AX164" s="26" t="s">
        <v>65</v>
      </c>
      <c r="AY164" s="166" t="s">
        <v>62</v>
      </c>
      <c r="AZ164" s="137"/>
      <c r="BA164" s="324" t="s">
        <v>1444</v>
      </c>
      <c r="BB164" s="77">
        <v>1</v>
      </c>
      <c r="BC164" s="42">
        <f t="shared" si="2"/>
        <v>2</v>
      </c>
      <c r="BD164" s="137"/>
      <c r="BE164" s="137"/>
      <c r="BF164" s="137"/>
      <c r="BG164" s="137"/>
      <c r="BH164" s="137"/>
      <c r="BI164" s="26"/>
      <c r="BJ164" s="37" t="s">
        <v>65</v>
      </c>
      <c r="BK164" s="37" t="s">
        <v>65</v>
      </c>
      <c r="BL164" s="37" t="s">
        <v>65</v>
      </c>
      <c r="BM164" s="37" t="s">
        <v>65</v>
      </c>
      <c r="BN164" s="26" t="s">
        <v>86</v>
      </c>
      <c r="BO164" s="37" t="s">
        <v>65</v>
      </c>
      <c r="BP164" s="67"/>
      <c r="BQ164" s="26" t="s">
        <v>1205</v>
      </c>
      <c r="BR164" s="26"/>
      <c r="BS164" s="26" t="s">
        <v>65</v>
      </c>
      <c r="BT164" s="26" t="s">
        <v>1205</v>
      </c>
      <c r="BU164" s="26"/>
      <c r="BV164" s="26"/>
      <c r="BW164" s="26"/>
      <c r="BX164" s="26"/>
      <c r="BZ164" s="6" t="s">
        <v>1225</v>
      </c>
      <c r="CA164" s="268" t="s">
        <v>1228</v>
      </c>
      <c r="CB164" s="267" t="s">
        <v>1235</v>
      </c>
      <c r="CC164" s="153" t="s">
        <v>1235</v>
      </c>
      <c r="CD164" s="37" t="s">
        <v>1358</v>
      </c>
      <c r="CE164" s="268" t="s">
        <v>1220</v>
      </c>
      <c r="CF164" s="374" t="s">
        <v>1533</v>
      </c>
      <c r="CG164" s="376" t="s">
        <v>1569</v>
      </c>
    </row>
    <row r="165" spans="1:85" ht="78" x14ac:dyDescent="0.2">
      <c r="A165" s="571"/>
      <c r="B165" s="26">
        <v>1</v>
      </c>
      <c r="C165" s="371">
        <v>15</v>
      </c>
      <c r="D165" s="371" t="s">
        <v>931</v>
      </c>
      <c r="E165" s="27" t="s">
        <v>982</v>
      </c>
      <c r="F165" s="37" t="s">
        <v>983</v>
      </c>
      <c r="G165" s="29" t="s">
        <v>600</v>
      </c>
      <c r="H165" s="30" t="s">
        <v>1504</v>
      </c>
      <c r="I165" s="31" t="s">
        <v>110</v>
      </c>
      <c r="J165" s="32" t="s">
        <v>55</v>
      </c>
      <c r="K165" s="85" t="s">
        <v>988</v>
      </c>
      <c r="L165" s="85"/>
      <c r="M165" s="237" t="s">
        <v>989</v>
      </c>
      <c r="N165" s="237" t="s">
        <v>58</v>
      </c>
      <c r="O165" s="237" t="s">
        <v>353</v>
      </c>
      <c r="P165" s="39">
        <v>0.51900000000000002</v>
      </c>
      <c r="Q165" s="39">
        <v>0.51300000000000001</v>
      </c>
      <c r="R165" s="39">
        <v>0.51080000000000003</v>
      </c>
      <c r="S165" s="39"/>
      <c r="T165" s="246" t="s">
        <v>62</v>
      </c>
      <c r="U165" s="237" t="s">
        <v>990</v>
      </c>
      <c r="V165" s="37" t="s">
        <v>136</v>
      </c>
      <c r="W165" s="29"/>
      <c r="X165" s="37"/>
      <c r="Y165" s="29"/>
      <c r="Z165" s="29"/>
      <c r="AA165" s="29"/>
      <c r="AB165" s="37"/>
      <c r="AC165" s="37"/>
      <c r="AD165" s="37"/>
      <c r="AE165" s="88"/>
      <c r="AF165" s="88"/>
      <c r="AG165" s="88"/>
      <c r="AH165" s="88"/>
      <c r="AI165" s="88"/>
      <c r="AJ165" s="248"/>
      <c r="AK165" s="248"/>
      <c r="AL165" s="248"/>
      <c r="AM165" s="248"/>
      <c r="AN165" s="248"/>
      <c r="AO165" s="248"/>
      <c r="AP165" s="248"/>
      <c r="AQ165" s="248"/>
      <c r="AR165" s="248"/>
      <c r="AS165" s="248"/>
      <c r="AT165" s="248"/>
      <c r="AU165" s="248"/>
      <c r="AV165" s="249"/>
      <c r="AW165" s="26" t="s">
        <v>65</v>
      </c>
      <c r="AX165" s="26" t="s">
        <v>65</v>
      </c>
      <c r="AY165" s="166" t="s">
        <v>67</v>
      </c>
      <c r="AZ165" s="137"/>
      <c r="BA165" s="137"/>
      <c r="BB165" s="77">
        <v>1</v>
      </c>
      <c r="BC165" s="42">
        <f t="shared" si="2"/>
        <v>2</v>
      </c>
      <c r="BD165" s="137"/>
      <c r="BE165" s="137"/>
      <c r="BF165" s="137"/>
      <c r="BG165" s="137"/>
      <c r="BH165" s="137"/>
      <c r="BI165" s="26"/>
      <c r="BJ165" s="37" t="s">
        <v>65</v>
      </c>
      <c r="BK165" s="37" t="s">
        <v>65</v>
      </c>
      <c r="BL165" s="37" t="s">
        <v>65</v>
      </c>
      <c r="BM165" s="287" t="s">
        <v>62</v>
      </c>
      <c r="BN165" s="37" t="s">
        <v>62</v>
      </c>
      <c r="BO165" s="37" t="s">
        <v>65</v>
      </c>
      <c r="BP165" s="67"/>
      <c r="BQ165" s="26" t="s">
        <v>1206</v>
      </c>
      <c r="BR165" s="26"/>
      <c r="BS165" s="26" t="s">
        <v>65</v>
      </c>
      <c r="BT165" s="26" t="s">
        <v>1206</v>
      </c>
      <c r="BU165" s="26"/>
      <c r="BV165" s="26"/>
      <c r="BW165" s="26"/>
      <c r="BX165" s="26"/>
      <c r="BZ165" s="268" t="s">
        <v>1230</v>
      </c>
      <c r="CA165" s="268" t="s">
        <v>1227</v>
      </c>
      <c r="CC165" s="26" t="s">
        <v>1310</v>
      </c>
      <c r="CD165" s="37" t="s">
        <v>1359</v>
      </c>
      <c r="CE165" s="268" t="s">
        <v>1256</v>
      </c>
      <c r="CF165" s="374" t="s">
        <v>1533</v>
      </c>
      <c r="CG165" s="376" t="s">
        <v>1556</v>
      </c>
    </row>
    <row r="166" spans="1:85" ht="96" x14ac:dyDescent="0.2">
      <c r="A166" s="571"/>
      <c r="B166" s="26">
        <v>1</v>
      </c>
      <c r="C166" s="371">
        <v>15</v>
      </c>
      <c r="D166" s="371" t="s">
        <v>931</v>
      </c>
      <c r="E166" s="27" t="s">
        <v>982</v>
      </c>
      <c r="F166" s="37" t="s">
        <v>983</v>
      </c>
      <c r="G166" s="29" t="s">
        <v>600</v>
      </c>
      <c r="H166" s="30" t="s">
        <v>1504</v>
      </c>
      <c r="I166" s="31" t="s">
        <v>721</v>
      </c>
      <c r="J166" s="32" t="s">
        <v>55</v>
      </c>
      <c r="K166" s="59" t="s">
        <v>993</v>
      </c>
      <c r="L166" s="85"/>
      <c r="M166" s="33" t="s">
        <v>994</v>
      </c>
      <c r="N166" s="33" t="s">
        <v>113</v>
      </c>
      <c r="O166" s="153" t="s">
        <v>128</v>
      </c>
      <c r="P166" s="406">
        <v>408134</v>
      </c>
      <c r="Q166" s="331">
        <v>610000</v>
      </c>
      <c r="R166" s="332" t="s">
        <v>995</v>
      </c>
      <c r="S166" s="190"/>
      <c r="T166" s="39" t="s">
        <v>62</v>
      </c>
      <c r="U166" s="37" t="s">
        <v>605</v>
      </c>
      <c r="V166" s="37" t="s">
        <v>136</v>
      </c>
      <c r="W166" s="29" t="s">
        <v>128</v>
      </c>
      <c r="X166" s="29" t="s">
        <v>353</v>
      </c>
      <c r="Y166" s="29" t="s">
        <v>978</v>
      </c>
      <c r="Z166" s="29"/>
      <c r="AA166" s="29"/>
      <c r="AB166" s="37" t="s">
        <v>278</v>
      </c>
      <c r="AC166" s="37" t="s">
        <v>278</v>
      </c>
      <c r="AD166" s="37"/>
      <c r="AE166" s="37"/>
      <c r="AF166" s="37"/>
      <c r="AG166" s="37"/>
      <c r="AH166" s="37"/>
      <c r="AI166" s="37"/>
      <c r="AJ166" s="37"/>
      <c r="AK166" s="37"/>
      <c r="AL166" s="37"/>
      <c r="AM166" s="37"/>
      <c r="AN166" s="37"/>
      <c r="AO166" s="37"/>
      <c r="AP166" s="37"/>
      <c r="AQ166" s="37"/>
      <c r="AR166" s="37"/>
      <c r="AS166" s="37"/>
      <c r="AT166" s="37"/>
      <c r="AU166" s="37"/>
      <c r="AV166" s="77"/>
      <c r="AW166" s="26" t="s">
        <v>65</v>
      </c>
      <c r="AX166" s="26" t="s">
        <v>65</v>
      </c>
      <c r="AY166" s="166" t="s">
        <v>62</v>
      </c>
      <c r="AZ166" s="137"/>
      <c r="BA166" s="137"/>
      <c r="BB166" s="77">
        <v>1</v>
      </c>
      <c r="BC166" s="42">
        <f t="shared" si="2"/>
        <v>2</v>
      </c>
      <c r="BD166" s="137"/>
      <c r="BE166" s="137"/>
      <c r="BF166" s="137"/>
      <c r="BG166" s="137"/>
      <c r="BH166" s="137"/>
      <c r="BI166" s="26"/>
      <c r="BJ166" s="37" t="s">
        <v>65</v>
      </c>
      <c r="BK166" s="37" t="s">
        <v>62</v>
      </c>
      <c r="BL166" s="37" t="s">
        <v>62</v>
      </c>
      <c r="BM166" s="287" t="s">
        <v>62</v>
      </c>
      <c r="BN166" s="37" t="s">
        <v>62</v>
      </c>
      <c r="BO166" s="37" t="s">
        <v>65</v>
      </c>
      <c r="BP166" s="67"/>
      <c r="BQ166" s="26" t="s">
        <v>1207</v>
      </c>
      <c r="BR166" s="26"/>
      <c r="BS166" s="26" t="s">
        <v>65</v>
      </c>
      <c r="BT166" s="26" t="s">
        <v>1207</v>
      </c>
      <c r="BU166" s="26"/>
      <c r="BV166" s="26"/>
      <c r="BW166" s="26"/>
      <c r="BX166" s="26"/>
      <c r="BZ166" s="6" t="s">
        <v>1230</v>
      </c>
      <c r="CA166" s="268" t="s">
        <v>1228</v>
      </c>
      <c r="CB166" s="315"/>
      <c r="CC166" s="26" t="s">
        <v>1308</v>
      </c>
      <c r="CD166" s="112" t="s">
        <v>1256</v>
      </c>
      <c r="CF166" s="374" t="s">
        <v>1533</v>
      </c>
      <c r="CG166" s="376" t="s">
        <v>1570</v>
      </c>
    </row>
    <row r="167" spans="1:85" ht="52" x14ac:dyDescent="0.2">
      <c r="A167" s="571"/>
      <c r="B167" s="26">
        <v>1</v>
      </c>
      <c r="C167" s="371">
        <v>15</v>
      </c>
      <c r="D167" s="371" t="s">
        <v>931</v>
      </c>
      <c r="E167" s="27" t="s">
        <v>996</v>
      </c>
      <c r="F167" s="37" t="s">
        <v>997</v>
      </c>
      <c r="G167" s="29" t="s">
        <v>600</v>
      </c>
      <c r="H167" s="44" t="s">
        <v>998</v>
      </c>
      <c r="I167" s="31" t="s">
        <v>110</v>
      </c>
      <c r="J167" s="32" t="s">
        <v>55</v>
      </c>
      <c r="K167" s="85" t="s">
        <v>999</v>
      </c>
      <c r="L167" s="85"/>
      <c r="M167" s="33" t="s">
        <v>1000</v>
      </c>
      <c r="N167" s="112" t="s">
        <v>1001</v>
      </c>
      <c r="O167" s="37" t="s">
        <v>1002</v>
      </c>
      <c r="P167" s="37" t="s">
        <v>1003</v>
      </c>
      <c r="Q167" s="37" t="s">
        <v>1004</v>
      </c>
      <c r="R167" s="37" t="s">
        <v>1005</v>
      </c>
      <c r="S167" s="37" t="s">
        <v>1433</v>
      </c>
      <c r="T167" s="39" t="s">
        <v>62</v>
      </c>
      <c r="U167" s="37" t="s">
        <v>605</v>
      </c>
      <c r="V167" s="37" t="s">
        <v>136</v>
      </c>
      <c r="W167" s="29"/>
      <c r="X167" s="29"/>
      <c r="Y167" s="29"/>
      <c r="Z167" s="29"/>
      <c r="AA167" s="29"/>
      <c r="AB167" s="37"/>
      <c r="AC167" s="37"/>
      <c r="AD167" s="37"/>
      <c r="AE167" s="37"/>
      <c r="AF167" s="37"/>
      <c r="AG167" s="37"/>
      <c r="AH167" s="37"/>
      <c r="AI167" s="37"/>
      <c r="AJ167" s="37"/>
      <c r="AK167" s="37"/>
      <c r="AL167" s="37"/>
      <c r="AM167" s="37"/>
      <c r="AN167" s="37"/>
      <c r="AO167" s="37"/>
      <c r="AP167" s="37"/>
      <c r="AQ167" s="37"/>
      <c r="AR167" s="37"/>
      <c r="AS167" s="37"/>
      <c r="AT167" s="37"/>
      <c r="AU167" s="37"/>
      <c r="AV167" s="77"/>
      <c r="AW167" s="26" t="s">
        <v>65</v>
      </c>
      <c r="AX167" s="166" t="s">
        <v>62</v>
      </c>
      <c r="AY167" s="166" t="s">
        <v>67</v>
      </c>
      <c r="AZ167" s="137"/>
      <c r="BA167" s="137"/>
      <c r="BB167" s="77">
        <v>1</v>
      </c>
      <c r="BC167" s="42">
        <f t="shared" si="2"/>
        <v>2</v>
      </c>
      <c r="BD167" s="137"/>
      <c r="BE167" s="137"/>
      <c r="BF167" s="137"/>
      <c r="BG167" s="137"/>
      <c r="BH167" s="137"/>
      <c r="BI167" s="26"/>
      <c r="BJ167" s="37" t="s">
        <v>65</v>
      </c>
      <c r="BK167" s="37" t="s">
        <v>65</v>
      </c>
      <c r="BL167" s="37" t="s">
        <v>65</v>
      </c>
      <c r="BM167" s="287" t="s">
        <v>62</v>
      </c>
      <c r="BN167" s="37" t="s">
        <v>62</v>
      </c>
      <c r="BO167" s="37" t="s">
        <v>65</v>
      </c>
      <c r="BP167" s="67"/>
      <c r="BQ167" s="26" t="s">
        <v>1208</v>
      </c>
      <c r="BR167" s="26"/>
      <c r="BS167" s="26" t="s">
        <v>65</v>
      </c>
      <c r="BT167" s="26" t="s">
        <v>1208</v>
      </c>
      <c r="BU167" s="26"/>
      <c r="BV167" s="26"/>
      <c r="BW167" s="26"/>
      <c r="BX167" s="26"/>
      <c r="BZ167" s="6" t="s">
        <v>1225</v>
      </c>
      <c r="CA167" s="268" t="s">
        <v>1228</v>
      </c>
      <c r="CB167" s="267" t="s">
        <v>1236</v>
      </c>
      <c r="CC167" s="26" t="s">
        <v>1236</v>
      </c>
      <c r="CD167" s="37" t="s">
        <v>1360</v>
      </c>
      <c r="CE167" s="268" t="s">
        <v>1220</v>
      </c>
      <c r="CF167" s="374" t="s">
        <v>1533</v>
      </c>
      <c r="CG167" s="376" t="s">
        <v>1556</v>
      </c>
    </row>
    <row r="168" spans="1:85" ht="52" x14ac:dyDescent="0.2">
      <c r="A168" s="571"/>
      <c r="B168" s="26">
        <v>1</v>
      </c>
      <c r="C168" s="371">
        <v>15</v>
      </c>
      <c r="D168" s="371" t="s">
        <v>931</v>
      </c>
      <c r="E168" s="27" t="s">
        <v>996</v>
      </c>
      <c r="F168" s="37" t="s">
        <v>997</v>
      </c>
      <c r="G168" s="29" t="s">
        <v>600</v>
      </c>
      <c r="H168" s="44" t="s">
        <v>998</v>
      </c>
      <c r="I168" s="31" t="s">
        <v>110</v>
      </c>
      <c r="J168" s="32" t="s">
        <v>55</v>
      </c>
      <c r="K168" s="37" t="s">
        <v>1006</v>
      </c>
      <c r="L168" s="72"/>
      <c r="M168" s="33" t="s">
        <v>1007</v>
      </c>
      <c r="N168" s="251" t="s">
        <v>1001</v>
      </c>
      <c r="O168" s="33" t="s">
        <v>1002</v>
      </c>
      <c r="P168" s="37" t="s">
        <v>1008</v>
      </c>
      <c r="Q168" s="37">
        <v>0.32</v>
      </c>
      <c r="R168" s="37">
        <v>0.32</v>
      </c>
      <c r="S168" s="37" t="s">
        <v>1433</v>
      </c>
      <c r="T168" s="39" t="s">
        <v>62</v>
      </c>
      <c r="U168" s="37"/>
      <c r="V168" s="37" t="s">
        <v>136</v>
      </c>
      <c r="W168" s="29"/>
      <c r="X168" s="29"/>
      <c r="Y168" s="29"/>
      <c r="Z168" s="29"/>
      <c r="AA168" s="29"/>
      <c r="AB168" s="37"/>
      <c r="AC168" s="37"/>
      <c r="AD168" s="37"/>
      <c r="AE168" s="37"/>
      <c r="AF168" s="37"/>
      <c r="AG168" s="37"/>
      <c r="AH168" s="37"/>
      <c r="AI168" s="37"/>
      <c r="AJ168" s="37"/>
      <c r="AK168" s="37"/>
      <c r="AL168" s="37"/>
      <c r="AM168" s="37"/>
      <c r="AN168" s="37"/>
      <c r="AO168" s="37"/>
      <c r="AP168" s="37"/>
      <c r="AQ168" s="37"/>
      <c r="AR168" s="37"/>
      <c r="AS168" s="37"/>
      <c r="AT168" s="37"/>
      <c r="AU168" s="37"/>
      <c r="AV168" s="77"/>
      <c r="AW168" s="26" t="s">
        <v>65</v>
      </c>
      <c r="AX168" s="166" t="s">
        <v>62</v>
      </c>
      <c r="AY168" s="166" t="s">
        <v>67</v>
      </c>
      <c r="AZ168" s="137"/>
      <c r="BA168" s="137"/>
      <c r="BB168" s="77">
        <v>1</v>
      </c>
      <c r="BC168" s="42">
        <f t="shared" si="2"/>
        <v>2</v>
      </c>
      <c r="BD168" s="137"/>
      <c r="BE168" s="137"/>
      <c r="BF168" s="137"/>
      <c r="BG168" s="137"/>
      <c r="BH168" s="137"/>
      <c r="BI168" s="26"/>
      <c r="BJ168" s="37" t="s">
        <v>65</v>
      </c>
      <c r="BK168" s="37" t="s">
        <v>65</v>
      </c>
      <c r="BL168" s="37" t="s">
        <v>65</v>
      </c>
      <c r="BM168" s="287" t="s">
        <v>62</v>
      </c>
      <c r="BN168" s="37" t="s">
        <v>62</v>
      </c>
      <c r="BO168" s="37" t="s">
        <v>65</v>
      </c>
      <c r="BP168" s="67"/>
      <c r="BQ168" s="26" t="s">
        <v>1209</v>
      </c>
      <c r="BR168" s="26"/>
      <c r="BS168" s="26" t="s">
        <v>65</v>
      </c>
      <c r="BT168" s="26" t="s">
        <v>1209</v>
      </c>
      <c r="BU168" s="26"/>
      <c r="BV168" s="26"/>
      <c r="BW168" s="26"/>
      <c r="BX168" s="26"/>
      <c r="BZ168" s="6" t="s">
        <v>1225</v>
      </c>
      <c r="CA168" s="268" t="s">
        <v>1228</v>
      </c>
      <c r="CB168" s="314" t="s">
        <v>1236</v>
      </c>
      <c r="CC168" s="26" t="s">
        <v>1236</v>
      </c>
      <c r="CD168" s="112" t="s">
        <v>1256</v>
      </c>
      <c r="CE168" s="268" t="s">
        <v>1425</v>
      </c>
      <c r="CF168" s="374" t="s">
        <v>1533</v>
      </c>
      <c r="CG168" s="376" t="s">
        <v>1556</v>
      </c>
    </row>
    <row r="169" spans="1:85" ht="52" x14ac:dyDescent="0.2">
      <c r="A169" s="571"/>
      <c r="B169" s="26">
        <v>1</v>
      </c>
      <c r="C169" s="371">
        <v>15</v>
      </c>
      <c r="D169" s="371" t="s">
        <v>931</v>
      </c>
      <c r="E169" s="27" t="s">
        <v>996</v>
      </c>
      <c r="F169" s="37" t="s">
        <v>997</v>
      </c>
      <c r="G169" s="29" t="s">
        <v>600</v>
      </c>
      <c r="H169" s="44" t="s">
        <v>998</v>
      </c>
      <c r="I169" s="31" t="s">
        <v>110</v>
      </c>
      <c r="J169" s="32" t="s">
        <v>55</v>
      </c>
      <c r="K169" s="85" t="s">
        <v>1009</v>
      </c>
      <c r="L169" s="252"/>
      <c r="M169" s="46" t="s">
        <v>1010</v>
      </c>
      <c r="N169" s="251" t="s">
        <v>1001</v>
      </c>
      <c r="O169" s="33" t="s">
        <v>1002</v>
      </c>
      <c r="P169" s="37" t="s">
        <v>1011</v>
      </c>
      <c r="Q169" s="37" t="s">
        <v>1012</v>
      </c>
      <c r="R169" s="37" t="s">
        <v>1013</v>
      </c>
      <c r="S169" s="37" t="s">
        <v>1433</v>
      </c>
      <c r="T169" s="39" t="s">
        <v>62</v>
      </c>
      <c r="U169" s="37"/>
      <c r="V169" s="37" t="s">
        <v>136</v>
      </c>
      <c r="W169" s="29"/>
      <c r="X169" s="29"/>
      <c r="Y169" s="29"/>
      <c r="Z169" s="29"/>
      <c r="AA169" s="29"/>
      <c r="AB169" s="37"/>
      <c r="AC169" s="37"/>
      <c r="AD169" s="37"/>
      <c r="AE169" s="37"/>
      <c r="AF169" s="37"/>
      <c r="AG169" s="37"/>
      <c r="AH169" s="37"/>
      <c r="AI169" s="37"/>
      <c r="AJ169" s="37"/>
      <c r="AK169" s="37"/>
      <c r="AL169" s="37"/>
      <c r="AM169" s="37"/>
      <c r="AN169" s="37"/>
      <c r="AO169" s="37"/>
      <c r="AP169" s="37"/>
      <c r="AQ169" s="37"/>
      <c r="AR169" s="37"/>
      <c r="AS169" s="37"/>
      <c r="AT169" s="37"/>
      <c r="AU169" s="37"/>
      <c r="AV169" s="77"/>
      <c r="AW169" s="26" t="s">
        <v>65</v>
      </c>
      <c r="AX169" s="166" t="s">
        <v>62</v>
      </c>
      <c r="AY169" s="166" t="s">
        <v>67</v>
      </c>
      <c r="AZ169" s="137"/>
      <c r="BA169" s="137"/>
      <c r="BB169" s="77">
        <v>1</v>
      </c>
      <c r="BC169" s="42">
        <f t="shared" si="2"/>
        <v>2</v>
      </c>
      <c r="BD169" s="137"/>
      <c r="BE169" s="137"/>
      <c r="BF169" s="137"/>
      <c r="BG169" s="137"/>
      <c r="BH169" s="137"/>
      <c r="BI169" s="26"/>
      <c r="BJ169" s="37" t="s">
        <v>65</v>
      </c>
      <c r="BK169" s="37" t="s">
        <v>65</v>
      </c>
      <c r="BL169" s="37" t="s">
        <v>65</v>
      </c>
      <c r="BM169" s="287" t="s">
        <v>62</v>
      </c>
      <c r="BN169" s="37" t="s">
        <v>62</v>
      </c>
      <c r="BO169" s="37" t="s">
        <v>65</v>
      </c>
      <c r="BP169" s="67"/>
      <c r="BQ169" s="26" t="s">
        <v>1210</v>
      </c>
      <c r="BR169" s="26"/>
      <c r="BS169" s="26" t="s">
        <v>65</v>
      </c>
      <c r="BT169" s="26" t="s">
        <v>1210</v>
      </c>
      <c r="BU169" s="26"/>
      <c r="BV169" s="26"/>
      <c r="BW169" s="26"/>
      <c r="BX169" s="26"/>
      <c r="BZ169" s="6" t="s">
        <v>1225</v>
      </c>
      <c r="CA169" s="268" t="s">
        <v>1228</v>
      </c>
      <c r="CB169" s="267" t="s">
        <v>1236</v>
      </c>
      <c r="CC169" s="26" t="s">
        <v>1236</v>
      </c>
      <c r="CD169" s="37" t="s">
        <v>1360</v>
      </c>
      <c r="CE169" s="268" t="s">
        <v>1220</v>
      </c>
      <c r="CF169" s="374" t="s">
        <v>1533</v>
      </c>
      <c r="CG169" s="376" t="s">
        <v>1556</v>
      </c>
    </row>
    <row r="170" spans="1:85" ht="90" hidden="1" x14ac:dyDescent="0.2">
      <c r="A170" s="569">
        <v>16</v>
      </c>
      <c r="B170" s="26">
        <v>1</v>
      </c>
      <c r="C170" s="371">
        <v>16</v>
      </c>
      <c r="D170" s="371" t="s">
        <v>1014</v>
      </c>
      <c r="E170" s="27" t="s">
        <v>1015</v>
      </c>
      <c r="F170" s="37" t="s">
        <v>1016</v>
      </c>
      <c r="G170" s="59" t="s">
        <v>1017</v>
      </c>
      <c r="H170" s="68" t="s">
        <v>189</v>
      </c>
      <c r="I170" s="85" t="s">
        <v>129</v>
      </c>
      <c r="J170" s="55" t="s">
        <v>1018</v>
      </c>
      <c r="K170" s="37" t="s">
        <v>1019</v>
      </c>
      <c r="L170" s="37"/>
      <c r="M170" s="37" t="s">
        <v>1020</v>
      </c>
      <c r="N170" s="26" t="s">
        <v>142</v>
      </c>
      <c r="O170" s="26" t="s">
        <v>1021</v>
      </c>
      <c r="P170" s="26">
        <v>26.5</v>
      </c>
      <c r="Q170" s="37">
        <v>23</v>
      </c>
      <c r="R170" s="26">
        <v>16.399999999999999</v>
      </c>
      <c r="S170" s="26"/>
      <c r="T170" s="29" t="s">
        <v>65</v>
      </c>
      <c r="U170" s="58" t="s">
        <v>1022</v>
      </c>
      <c r="V170" s="58" t="s">
        <v>469</v>
      </c>
      <c r="W170" s="59" t="s">
        <v>1023</v>
      </c>
      <c r="X170" s="59"/>
      <c r="Y170" s="59"/>
      <c r="Z170" s="59"/>
      <c r="AA170" s="59"/>
      <c r="AB170" s="58" t="s">
        <v>65</v>
      </c>
      <c r="AC170" s="58" t="s">
        <v>65</v>
      </c>
      <c r="AD170" s="58" t="s">
        <v>463</v>
      </c>
      <c r="AE170" s="58"/>
      <c r="AF170" s="58"/>
      <c r="AG170" s="58"/>
      <c r="AH170" s="58">
        <v>56.2</v>
      </c>
      <c r="AI170" s="58">
        <v>47.7</v>
      </c>
      <c r="AJ170" s="58">
        <v>42.2</v>
      </c>
      <c r="AK170" s="58">
        <v>40.299999999999997</v>
      </c>
      <c r="AL170" s="58">
        <v>39.200000000000003</v>
      </c>
      <c r="AM170" s="58">
        <v>36.299999999999997</v>
      </c>
      <c r="AN170" s="58">
        <v>35.200000000000003</v>
      </c>
      <c r="AO170" s="58">
        <v>34</v>
      </c>
      <c r="AP170" s="58">
        <v>35</v>
      </c>
      <c r="AQ170" s="58">
        <v>35.299999999999997</v>
      </c>
      <c r="AR170" s="58">
        <v>32.700000000000003</v>
      </c>
      <c r="AS170" s="58">
        <v>28</v>
      </c>
      <c r="AT170" s="58">
        <v>26.5</v>
      </c>
      <c r="AU170" s="58">
        <v>25.2</v>
      </c>
      <c r="AV170" s="58"/>
      <c r="AW170" s="41" t="s">
        <v>65</v>
      </c>
      <c r="AX170" s="41" t="s">
        <v>65</v>
      </c>
      <c r="AY170" s="41" t="s">
        <v>65</v>
      </c>
      <c r="AZ170" s="41" t="s">
        <v>1024</v>
      </c>
      <c r="BA170" s="41" t="s">
        <v>1399</v>
      </c>
      <c r="BB170" s="40">
        <v>0</v>
      </c>
      <c r="BC170" s="42">
        <f t="shared" si="2"/>
        <v>2</v>
      </c>
      <c r="BD170" s="151" t="s">
        <v>471</v>
      </c>
      <c r="BE170" s="151" t="s">
        <v>472</v>
      </c>
      <c r="BF170" s="151" t="s">
        <v>473</v>
      </c>
      <c r="BG170" s="151" t="s">
        <v>474</v>
      </c>
      <c r="BH170" s="151" t="s">
        <v>475</v>
      </c>
      <c r="BI170" s="50"/>
      <c r="BJ170" s="41" t="s">
        <v>65</v>
      </c>
      <c r="BK170" s="287" t="s">
        <v>62</v>
      </c>
      <c r="BL170" s="60" t="s">
        <v>62</v>
      </c>
      <c r="BM170" s="287" t="s">
        <v>62</v>
      </c>
      <c r="BN170" s="60" t="s">
        <v>62</v>
      </c>
      <c r="BO170" s="60" t="s">
        <v>65</v>
      </c>
      <c r="BP170" s="67"/>
      <c r="BQ170" s="26" t="s">
        <v>1018</v>
      </c>
      <c r="BR170" s="26"/>
      <c r="BS170" s="26" t="s">
        <v>65</v>
      </c>
      <c r="BT170" s="26" t="s">
        <v>1018</v>
      </c>
      <c r="BU170" s="26"/>
      <c r="BV170" s="26"/>
      <c r="BW170" s="26"/>
      <c r="BX170" s="26"/>
      <c r="BZ170" s="6" t="s">
        <v>1225</v>
      </c>
      <c r="CA170" s="268" t="s">
        <v>1227</v>
      </c>
      <c r="CB170" s="296"/>
      <c r="CC170" s="42" t="s">
        <v>1310</v>
      </c>
      <c r="CD170" s="26" t="s">
        <v>1374</v>
      </c>
      <c r="CE170" s="268" t="s">
        <v>1220</v>
      </c>
      <c r="CF170" s="376" t="s">
        <v>1529</v>
      </c>
      <c r="CG170" s="43"/>
    </row>
    <row r="171" spans="1:85" ht="65" hidden="1" x14ac:dyDescent="0.2">
      <c r="A171" s="569"/>
      <c r="B171" s="26">
        <v>1</v>
      </c>
      <c r="C171" s="371">
        <v>16</v>
      </c>
      <c r="D171" s="371" t="s">
        <v>1014</v>
      </c>
      <c r="E171" s="27" t="s">
        <v>1015</v>
      </c>
      <c r="F171" s="37" t="s">
        <v>1016</v>
      </c>
      <c r="G171" s="59" t="s">
        <v>1017</v>
      </c>
      <c r="H171" s="68" t="s">
        <v>189</v>
      </c>
      <c r="I171" s="85" t="s">
        <v>129</v>
      </c>
      <c r="J171" s="55" t="s">
        <v>55</v>
      </c>
      <c r="K171" s="37" t="s">
        <v>1025</v>
      </c>
      <c r="L171" s="37"/>
      <c r="M171" s="58" t="s">
        <v>1026</v>
      </c>
      <c r="N171" s="37" t="s">
        <v>142</v>
      </c>
      <c r="O171" s="37" t="s">
        <v>1027</v>
      </c>
      <c r="P171" s="253">
        <v>0.85</v>
      </c>
      <c r="Q171" s="253">
        <v>0.3</v>
      </c>
      <c r="R171" s="254">
        <v>0</v>
      </c>
      <c r="S171" s="254" t="s">
        <v>1433</v>
      </c>
      <c r="T171" s="57" t="s">
        <v>62</v>
      </c>
      <c r="U171" s="58" t="s">
        <v>1028</v>
      </c>
      <c r="V171" s="58" t="s">
        <v>1029</v>
      </c>
      <c r="W171" s="59" t="s">
        <v>1030</v>
      </c>
      <c r="X171" s="59" t="s">
        <v>485</v>
      </c>
      <c r="Y171" s="59"/>
      <c r="Z171" s="59"/>
      <c r="AA171" s="59"/>
      <c r="AB171" s="58" t="s">
        <v>65</v>
      </c>
      <c r="AC171" s="58" t="s">
        <v>65</v>
      </c>
      <c r="AD171" s="60" t="s">
        <v>54</v>
      </c>
      <c r="AE171" s="41">
        <v>45.037216628540499</v>
      </c>
      <c r="AF171" s="41">
        <v>49.476226529817602</v>
      </c>
      <c r="AG171" s="41">
        <v>56.769096551114103</v>
      </c>
      <c r="AH171" s="41">
        <v>43.463446725162299</v>
      </c>
      <c r="AI171" s="41">
        <v>34.379323746947897</v>
      </c>
      <c r="AJ171" s="41">
        <v>26.9045903861801</v>
      </c>
      <c r="AK171" s="41">
        <v>22.623623357126402</v>
      </c>
      <c r="AL171" s="41">
        <v>21.6746315227272</v>
      </c>
      <c r="AM171" s="41">
        <v>15.828612926456101</v>
      </c>
      <c r="AN171" s="41">
        <v>11.7188458784345</v>
      </c>
      <c r="AO171" s="41">
        <v>8.3147321232380396</v>
      </c>
      <c r="AP171" s="41">
        <v>7.6664797247347201</v>
      </c>
      <c r="AQ171" s="41">
        <v>7.1873528865540504</v>
      </c>
      <c r="AR171" s="41">
        <v>3.6480481170543402</v>
      </c>
      <c r="AS171" s="41">
        <v>1.5735876625859599</v>
      </c>
      <c r="AT171" s="41">
        <v>0.84641323574548299</v>
      </c>
      <c r="AU171" s="60"/>
      <c r="AV171" s="60"/>
      <c r="AW171" s="41" t="s">
        <v>65</v>
      </c>
      <c r="AX171" s="41" t="s">
        <v>65</v>
      </c>
      <c r="AY171" s="41" t="s">
        <v>67</v>
      </c>
      <c r="AZ171" s="41"/>
      <c r="BA171" s="41"/>
      <c r="BB171" s="40">
        <v>1</v>
      </c>
      <c r="BC171" s="42">
        <f t="shared" si="2"/>
        <v>2</v>
      </c>
      <c r="BD171" s="26"/>
      <c r="BE171" s="26"/>
      <c r="BF171" s="26"/>
      <c r="BG171" s="26"/>
      <c r="BH171" s="26"/>
      <c r="BI171" s="26"/>
      <c r="BJ171" s="41" t="s">
        <v>65</v>
      </c>
      <c r="BK171" s="37" t="s">
        <v>65</v>
      </c>
      <c r="BL171" s="37" t="s">
        <v>65</v>
      </c>
      <c r="BM171" s="37" t="s">
        <v>65</v>
      </c>
      <c r="BN171" s="60" t="s">
        <v>65</v>
      </c>
      <c r="BO171" s="60" t="s">
        <v>65</v>
      </c>
      <c r="BP171" s="38" t="s">
        <v>65</v>
      </c>
      <c r="BQ171" s="26" t="s">
        <v>1211</v>
      </c>
      <c r="BR171" s="26"/>
      <c r="BS171" s="26" t="s">
        <v>65</v>
      </c>
      <c r="BT171" s="26" t="s">
        <v>1211</v>
      </c>
      <c r="BU171" s="26"/>
      <c r="BV171" s="26"/>
      <c r="BW171" s="26"/>
      <c r="BX171" s="26"/>
      <c r="BZ171" s="6" t="s">
        <v>1225</v>
      </c>
      <c r="CA171" s="268" t="s">
        <v>1228</v>
      </c>
      <c r="CB171" s="297" t="s">
        <v>1238</v>
      </c>
      <c r="CC171" s="297" t="s">
        <v>1238</v>
      </c>
      <c r="CD171" s="26" t="s">
        <v>1375</v>
      </c>
      <c r="CF171" s="376" t="s">
        <v>1529</v>
      </c>
      <c r="CG171" s="43"/>
    </row>
    <row r="172" spans="1:85" ht="90" hidden="1" x14ac:dyDescent="0.2">
      <c r="A172" s="569"/>
      <c r="B172" s="26">
        <v>1</v>
      </c>
      <c r="C172" s="371">
        <v>16</v>
      </c>
      <c r="D172" s="371" t="s">
        <v>1014</v>
      </c>
      <c r="E172" s="27" t="s">
        <v>1015</v>
      </c>
      <c r="F172" s="37" t="s">
        <v>1016</v>
      </c>
      <c r="G172" s="59" t="s">
        <v>1017</v>
      </c>
      <c r="H172" s="68" t="s">
        <v>189</v>
      </c>
      <c r="I172" s="85" t="s">
        <v>463</v>
      </c>
      <c r="J172" s="55" t="s">
        <v>55</v>
      </c>
      <c r="K172" s="37" t="s">
        <v>1031</v>
      </c>
      <c r="L172" s="37"/>
      <c r="M172" s="37" t="s">
        <v>1497</v>
      </c>
      <c r="N172" s="37" t="s">
        <v>58</v>
      </c>
      <c r="O172" s="37" t="s">
        <v>1033</v>
      </c>
      <c r="P172" s="37">
        <v>11.6</v>
      </c>
      <c r="Q172" s="37" t="s">
        <v>115</v>
      </c>
      <c r="R172" s="37">
        <v>10.4</v>
      </c>
      <c r="S172" s="37"/>
      <c r="T172" s="57" t="s">
        <v>62</v>
      </c>
      <c r="U172" s="58" t="s">
        <v>1022</v>
      </c>
      <c r="V172" s="60" t="s">
        <v>469</v>
      </c>
      <c r="W172" s="59" t="s">
        <v>1023</v>
      </c>
      <c r="X172" s="59"/>
      <c r="Y172" s="59"/>
      <c r="Z172" s="59"/>
      <c r="AA172" s="59"/>
      <c r="AB172" s="58" t="s">
        <v>65</v>
      </c>
      <c r="AC172" s="58" t="s">
        <v>65</v>
      </c>
      <c r="AD172" s="60"/>
      <c r="AE172" s="60"/>
      <c r="AF172" s="60"/>
      <c r="AG172" s="60"/>
      <c r="AH172" s="60">
        <v>77</v>
      </c>
      <c r="AI172" s="60">
        <v>67.5</v>
      </c>
      <c r="AJ172" s="60">
        <v>96.4</v>
      </c>
      <c r="AK172" s="60">
        <v>126.6</v>
      </c>
      <c r="AL172" s="60">
        <v>116.8</v>
      </c>
      <c r="AM172" s="60">
        <v>150.19999999999999</v>
      </c>
      <c r="AN172" s="60">
        <v>136.6</v>
      </c>
      <c r="AO172" s="60">
        <v>135.69999999999999</v>
      </c>
      <c r="AP172" s="60">
        <v>147.6</v>
      </c>
      <c r="AQ172" s="60">
        <v>177.4</v>
      </c>
      <c r="AR172" s="60">
        <v>198.9</v>
      </c>
      <c r="AS172" s="60">
        <v>198</v>
      </c>
      <c r="AT172" s="60">
        <v>210.2</v>
      </c>
      <c r="AU172" s="60">
        <v>225.2</v>
      </c>
      <c r="AV172" s="60"/>
      <c r="AW172" s="41" t="s">
        <v>65</v>
      </c>
      <c r="AX172" s="41" t="s">
        <v>65</v>
      </c>
      <c r="AY172" s="41" t="s">
        <v>62</v>
      </c>
      <c r="AZ172" s="41" t="s">
        <v>1034</v>
      </c>
      <c r="BA172" s="41"/>
      <c r="BB172" s="40">
        <v>0</v>
      </c>
      <c r="BC172" s="42">
        <f t="shared" si="2"/>
        <v>2</v>
      </c>
      <c r="BD172" s="151" t="s">
        <v>471</v>
      </c>
      <c r="BE172" s="151" t="s">
        <v>472</v>
      </c>
      <c r="BF172" s="151" t="s">
        <v>473</v>
      </c>
      <c r="BG172" s="151" t="s">
        <v>474</v>
      </c>
      <c r="BH172" s="151" t="s">
        <v>475</v>
      </c>
      <c r="BI172" s="26"/>
      <c r="BJ172" s="41" t="s">
        <v>65</v>
      </c>
      <c r="BK172" s="287" t="s">
        <v>62</v>
      </c>
      <c r="BL172" s="60" t="s">
        <v>62</v>
      </c>
      <c r="BM172" s="287" t="s">
        <v>62</v>
      </c>
      <c r="BN172" s="60" t="s">
        <v>62</v>
      </c>
      <c r="BO172" s="60" t="s">
        <v>65</v>
      </c>
      <c r="BP172" s="67"/>
      <c r="BQ172" s="26" t="s">
        <v>1035</v>
      </c>
      <c r="BR172" s="26"/>
      <c r="BS172" s="26" t="s">
        <v>65</v>
      </c>
      <c r="BT172" s="26" t="e">
        <v>#N/A</v>
      </c>
      <c r="BU172" s="26"/>
      <c r="BV172" s="26" t="s">
        <v>1036</v>
      </c>
      <c r="BW172" s="26">
        <v>1</v>
      </c>
      <c r="BX172" s="26"/>
      <c r="BY172" s="216" t="s">
        <v>1220</v>
      </c>
      <c r="BZ172" s="6" t="s">
        <v>1225</v>
      </c>
      <c r="CA172" s="268" t="s">
        <v>1228</v>
      </c>
      <c r="CB172" s="294" t="s">
        <v>1243</v>
      </c>
      <c r="CC172" s="42" t="s">
        <v>1312</v>
      </c>
      <c r="CD172" s="26" t="s">
        <v>1376</v>
      </c>
      <c r="CF172" s="376" t="s">
        <v>1529</v>
      </c>
      <c r="CG172" s="43"/>
    </row>
    <row r="173" spans="1:85" ht="90" hidden="1" x14ac:dyDescent="0.2">
      <c r="A173" s="569"/>
      <c r="B173" s="26">
        <v>1</v>
      </c>
      <c r="C173" s="371">
        <v>16</v>
      </c>
      <c r="D173" s="371" t="s">
        <v>1014</v>
      </c>
      <c r="E173" s="27" t="s">
        <v>1015</v>
      </c>
      <c r="F173" s="37" t="s">
        <v>1016</v>
      </c>
      <c r="G173" s="59" t="s">
        <v>1017</v>
      </c>
      <c r="H173" s="68" t="s">
        <v>189</v>
      </c>
      <c r="I173" s="85" t="s">
        <v>129</v>
      </c>
      <c r="J173" s="55" t="s">
        <v>55</v>
      </c>
      <c r="K173" s="41" t="s">
        <v>1379</v>
      </c>
      <c r="L173" s="41"/>
      <c r="M173" s="41" t="s">
        <v>1380</v>
      </c>
      <c r="N173" s="41" t="s">
        <v>142</v>
      </c>
      <c r="O173" s="41" t="s">
        <v>1039</v>
      </c>
      <c r="P173" s="41">
        <v>263.06</v>
      </c>
      <c r="Q173" s="41" t="s">
        <v>115</v>
      </c>
      <c r="R173" s="41">
        <v>209.61</v>
      </c>
      <c r="S173" s="41"/>
      <c r="T173" s="41" t="s">
        <v>62</v>
      </c>
      <c r="U173" s="41" t="s">
        <v>1022</v>
      </c>
      <c r="V173" s="41" t="s">
        <v>469</v>
      </c>
      <c r="W173" s="41" t="s">
        <v>1023</v>
      </c>
      <c r="X173" s="41"/>
      <c r="Y173" s="41"/>
      <c r="Z173" s="41"/>
      <c r="AA173" s="41"/>
      <c r="AB173" s="41" t="s">
        <v>65</v>
      </c>
      <c r="AC173" s="41" t="s">
        <v>65</v>
      </c>
      <c r="AD173" s="41"/>
      <c r="AE173" s="41"/>
      <c r="AF173" s="41">
        <v>274.7</v>
      </c>
      <c r="AG173" s="41">
        <v>259.8</v>
      </c>
      <c r="AH173" s="41">
        <v>224.3</v>
      </c>
      <c r="AI173" s="41">
        <v>204.1</v>
      </c>
      <c r="AJ173" s="41">
        <v>266.60000000000002</v>
      </c>
      <c r="AK173" s="41">
        <v>274.39999999999998</v>
      </c>
      <c r="AL173" s="41">
        <v>262.36</v>
      </c>
      <c r="AM173" s="41">
        <v>242.38</v>
      </c>
      <c r="AN173" s="41">
        <v>308.18</v>
      </c>
      <c r="AO173" s="41">
        <v>319.02</v>
      </c>
      <c r="AP173" s="41">
        <v>331.99</v>
      </c>
      <c r="AQ173" s="41">
        <v>333.84</v>
      </c>
      <c r="AR173" s="41">
        <v>337</v>
      </c>
      <c r="AS173" s="41">
        <v>282.31</v>
      </c>
      <c r="AT173" s="41">
        <v>263.06</v>
      </c>
      <c r="AU173" s="41">
        <v>252.93</v>
      </c>
      <c r="AV173" s="58"/>
      <c r="AW173" s="41" t="s">
        <v>65</v>
      </c>
      <c r="AX173" s="41" t="s">
        <v>65</v>
      </c>
      <c r="AY173" s="41" t="s">
        <v>62</v>
      </c>
      <c r="AZ173" s="41" t="s">
        <v>1040</v>
      </c>
      <c r="BA173" s="41" t="s">
        <v>1400</v>
      </c>
      <c r="BB173" s="40">
        <v>0</v>
      </c>
      <c r="BC173" s="42">
        <f t="shared" si="2"/>
        <v>1</v>
      </c>
      <c r="BD173" s="151" t="s">
        <v>471</v>
      </c>
      <c r="BE173" s="151" t="s">
        <v>472</v>
      </c>
      <c r="BF173" s="151" t="s">
        <v>473</v>
      </c>
      <c r="BG173" s="151" t="s">
        <v>474</v>
      </c>
      <c r="BH173" s="151" t="s">
        <v>475</v>
      </c>
      <c r="BI173" s="50"/>
      <c r="BJ173" s="41" t="s">
        <v>367</v>
      </c>
      <c r="BK173" s="287" t="s">
        <v>62</v>
      </c>
      <c r="BL173" s="60" t="s">
        <v>62</v>
      </c>
      <c r="BM173" s="287" t="s">
        <v>62</v>
      </c>
      <c r="BN173" s="60" t="s">
        <v>62</v>
      </c>
      <c r="BO173" s="60" t="s">
        <v>65</v>
      </c>
      <c r="BP173" s="67"/>
      <c r="BQ173" s="26" t="s">
        <v>1212</v>
      </c>
      <c r="BR173" s="26"/>
      <c r="BS173" s="26" t="s">
        <v>65</v>
      </c>
      <c r="BT173" s="26" t="s">
        <v>1212</v>
      </c>
      <c r="BU173" s="26"/>
      <c r="BV173" s="26"/>
      <c r="BW173" s="26"/>
      <c r="BX173" s="26"/>
      <c r="BZ173" s="6" t="s">
        <v>1225</v>
      </c>
      <c r="CA173" s="268" t="s">
        <v>1228</v>
      </c>
      <c r="CB173" s="294" t="s">
        <v>1243</v>
      </c>
      <c r="CC173" s="42" t="s">
        <v>1312</v>
      </c>
      <c r="CD173" s="26" t="s">
        <v>1408</v>
      </c>
      <c r="CE173" s="268" t="s">
        <v>1220</v>
      </c>
      <c r="CF173" s="376" t="s">
        <v>1529</v>
      </c>
      <c r="CG173" s="43"/>
    </row>
    <row r="174" spans="1:85" ht="112" hidden="1" x14ac:dyDescent="0.2">
      <c r="A174" s="569"/>
      <c r="B174" s="26">
        <v>1</v>
      </c>
      <c r="C174" s="371">
        <v>16</v>
      </c>
      <c r="D174" s="371" t="s">
        <v>1014</v>
      </c>
      <c r="E174" s="101" t="s">
        <v>1041</v>
      </c>
      <c r="F174" s="37" t="s">
        <v>1042</v>
      </c>
      <c r="G174" s="59" t="s">
        <v>1017</v>
      </c>
      <c r="H174" s="68" t="s">
        <v>1043</v>
      </c>
      <c r="I174" s="85" t="s">
        <v>463</v>
      </c>
      <c r="J174" s="55" t="s">
        <v>55</v>
      </c>
      <c r="K174" s="37" t="s">
        <v>1044</v>
      </c>
      <c r="L174" s="37"/>
      <c r="M174" s="37" t="s">
        <v>1045</v>
      </c>
      <c r="N174" s="26" t="s">
        <v>1046</v>
      </c>
      <c r="O174" s="26" t="s">
        <v>1047</v>
      </c>
      <c r="P174" s="197">
        <v>588400</v>
      </c>
      <c r="Q174" s="174">
        <v>952399</v>
      </c>
      <c r="R174" s="174">
        <v>1984635</v>
      </c>
      <c r="S174" s="174"/>
      <c r="T174" s="57" t="s">
        <v>62</v>
      </c>
      <c r="U174" s="58" t="s">
        <v>1028</v>
      </c>
      <c r="V174" s="58" t="s">
        <v>1029</v>
      </c>
      <c r="W174" s="59" t="s">
        <v>1030</v>
      </c>
      <c r="X174" s="59"/>
      <c r="Y174" s="59"/>
      <c r="Z174" s="59"/>
      <c r="AA174" s="59"/>
      <c r="AB174" s="58" t="s">
        <v>65</v>
      </c>
      <c r="AC174" s="58" t="s">
        <v>278</v>
      </c>
      <c r="AD174" s="60"/>
      <c r="AE174" s="60"/>
      <c r="AF174" s="60"/>
      <c r="AG174" s="60"/>
      <c r="AH174" s="60"/>
      <c r="AI174" s="60"/>
      <c r="AJ174" s="60"/>
      <c r="AK174" s="60"/>
      <c r="AL174" s="60"/>
      <c r="AM174" s="60"/>
      <c r="AN174" s="60"/>
      <c r="AO174" s="60"/>
      <c r="AP174" s="60"/>
      <c r="AQ174" s="60"/>
      <c r="AR174" s="60"/>
      <c r="AS174" s="60"/>
      <c r="AT174" s="60"/>
      <c r="AU174" s="60"/>
      <c r="AV174" s="60"/>
      <c r="AW174" s="41" t="s">
        <v>65</v>
      </c>
      <c r="AX174" s="41" t="s">
        <v>65</v>
      </c>
      <c r="AY174" s="41" t="s">
        <v>62</v>
      </c>
      <c r="AZ174" s="41"/>
      <c r="BA174" s="41"/>
      <c r="BB174" s="40">
        <v>1</v>
      </c>
      <c r="BC174" s="42">
        <f t="shared" si="2"/>
        <v>2</v>
      </c>
      <c r="BD174" s="26"/>
      <c r="BE174" s="26"/>
      <c r="BF174" s="26"/>
      <c r="BG174" s="26"/>
      <c r="BH174" s="26"/>
      <c r="BI174" s="26"/>
      <c r="BJ174" s="41" t="s">
        <v>65</v>
      </c>
      <c r="BK174" s="37" t="s">
        <v>65</v>
      </c>
      <c r="BL174" s="37" t="s">
        <v>65</v>
      </c>
      <c r="BM174" s="37" t="s">
        <v>65</v>
      </c>
      <c r="BN174" s="60" t="s">
        <v>62</v>
      </c>
      <c r="BO174" s="60" t="s">
        <v>65</v>
      </c>
      <c r="BP174" s="38" t="s">
        <v>65</v>
      </c>
      <c r="BQ174" s="26" t="s">
        <v>1213</v>
      </c>
      <c r="BR174" s="26"/>
      <c r="BS174" s="26" t="s">
        <v>65</v>
      </c>
      <c r="BT174" s="26" t="s">
        <v>1213</v>
      </c>
      <c r="BU174" s="26"/>
      <c r="BV174" s="26"/>
      <c r="BW174" s="26"/>
      <c r="BX174" s="26"/>
      <c r="BZ174" s="6" t="s">
        <v>1230</v>
      </c>
      <c r="CA174" s="268" t="s">
        <v>1228</v>
      </c>
      <c r="CB174" s="294" t="s">
        <v>1244</v>
      </c>
      <c r="CC174" s="42" t="s">
        <v>1313</v>
      </c>
      <c r="CD174" s="26" t="s">
        <v>1377</v>
      </c>
      <c r="CE174" s="268" t="s">
        <v>1256</v>
      </c>
      <c r="CF174" s="376" t="s">
        <v>1529</v>
      </c>
      <c r="CG174" s="43"/>
    </row>
    <row r="175" spans="1:85" ht="112" hidden="1" x14ac:dyDescent="0.2">
      <c r="A175" s="569"/>
      <c r="B175" s="26">
        <v>1</v>
      </c>
      <c r="C175" s="371">
        <v>16</v>
      </c>
      <c r="D175" s="371" t="s">
        <v>1014</v>
      </c>
      <c r="E175" s="101" t="s">
        <v>1041</v>
      </c>
      <c r="F175" s="37" t="s">
        <v>1042</v>
      </c>
      <c r="G175" s="59" t="s">
        <v>1017</v>
      </c>
      <c r="H175" s="68" t="s">
        <v>1505</v>
      </c>
      <c r="I175" s="85" t="s">
        <v>129</v>
      </c>
      <c r="J175" s="55" t="s">
        <v>55</v>
      </c>
      <c r="K175" s="37" t="s">
        <v>1048</v>
      </c>
      <c r="L175" s="37"/>
      <c r="M175" s="26" t="s">
        <v>1049</v>
      </c>
      <c r="N175" s="26" t="s">
        <v>1050</v>
      </c>
      <c r="O175" s="34" t="s">
        <v>1051</v>
      </c>
      <c r="P175" s="197">
        <v>84913</v>
      </c>
      <c r="Q175" s="174">
        <v>490000</v>
      </c>
      <c r="R175" s="174">
        <v>1462500</v>
      </c>
      <c r="S175" s="174"/>
      <c r="T175" s="57" t="s">
        <v>62</v>
      </c>
      <c r="U175" s="58" t="s">
        <v>95</v>
      </c>
      <c r="V175" s="58" t="s">
        <v>1029</v>
      </c>
      <c r="W175" s="59" t="s">
        <v>1030</v>
      </c>
      <c r="X175" s="59"/>
      <c r="Y175" s="59"/>
      <c r="Z175" s="59"/>
      <c r="AA175" s="59"/>
      <c r="AB175" s="58" t="s">
        <v>65</v>
      </c>
      <c r="AC175" s="58" t="s">
        <v>278</v>
      </c>
      <c r="AD175" s="60"/>
      <c r="AE175" s="60"/>
      <c r="AF175" s="60"/>
      <c r="AG175" s="60"/>
      <c r="AH175" s="60"/>
      <c r="AI175" s="60"/>
      <c r="AJ175" s="60"/>
      <c r="AK175" s="60"/>
      <c r="AL175" s="60"/>
      <c r="AM175" s="60"/>
      <c r="AN175" s="60"/>
      <c r="AO175" s="60"/>
      <c r="AP175" s="60"/>
      <c r="AQ175" s="60"/>
      <c r="AR175" s="60"/>
      <c r="AS175" s="60"/>
      <c r="AT175" s="60"/>
      <c r="AU175" s="60"/>
      <c r="AV175" s="60"/>
      <c r="AW175" s="41" t="s">
        <v>65</v>
      </c>
      <c r="AX175" s="41" t="s">
        <v>65</v>
      </c>
      <c r="AY175" s="41" t="s">
        <v>62</v>
      </c>
      <c r="AZ175" s="41"/>
      <c r="BA175" s="41"/>
      <c r="BB175" s="40">
        <v>1</v>
      </c>
      <c r="BC175" s="42">
        <f t="shared" si="2"/>
        <v>2</v>
      </c>
      <c r="BD175" s="26"/>
      <c r="BE175" s="26"/>
      <c r="BF175" s="26"/>
      <c r="BG175" s="26"/>
      <c r="BH175" s="26"/>
      <c r="BI175" s="26"/>
      <c r="BJ175" s="41" t="s">
        <v>65</v>
      </c>
      <c r="BK175" s="37" t="s">
        <v>65</v>
      </c>
      <c r="BL175" s="37" t="s">
        <v>65</v>
      </c>
      <c r="BM175" s="37" t="s">
        <v>65</v>
      </c>
      <c r="BN175" s="60" t="s">
        <v>62</v>
      </c>
      <c r="BO175" s="60" t="s">
        <v>65</v>
      </c>
      <c r="BP175" s="38" t="s">
        <v>65</v>
      </c>
      <c r="BQ175" s="26" t="s">
        <v>1214</v>
      </c>
      <c r="BR175" s="26"/>
      <c r="BS175" s="26" t="s">
        <v>65</v>
      </c>
      <c r="BT175" s="26" t="s">
        <v>1214</v>
      </c>
      <c r="BU175" s="26"/>
      <c r="BV175" s="26"/>
      <c r="BW175" s="26"/>
      <c r="BX175" s="26"/>
      <c r="BZ175" s="6" t="s">
        <v>1230</v>
      </c>
      <c r="CA175" s="268" t="s">
        <v>1228</v>
      </c>
      <c r="CB175" s="294" t="s">
        <v>1244</v>
      </c>
      <c r="CC175" s="42" t="s">
        <v>1313</v>
      </c>
      <c r="CD175" s="26" t="s">
        <v>1377</v>
      </c>
      <c r="CE175" s="268" t="s">
        <v>1256</v>
      </c>
      <c r="CF175" s="376" t="s">
        <v>1529</v>
      </c>
      <c r="CG175" s="43"/>
    </row>
    <row r="176" spans="1:85" ht="78" hidden="1" x14ac:dyDescent="0.2">
      <c r="A176" s="569"/>
      <c r="B176" s="26">
        <v>1</v>
      </c>
      <c r="C176" s="371">
        <v>16</v>
      </c>
      <c r="D176" s="371" t="s">
        <v>1014</v>
      </c>
      <c r="E176" s="255" t="s">
        <v>1052</v>
      </c>
      <c r="F176" s="37" t="s">
        <v>1053</v>
      </c>
      <c r="G176" s="59" t="s">
        <v>1506</v>
      </c>
      <c r="H176" s="68" t="s">
        <v>1055</v>
      </c>
      <c r="I176" s="55" t="s">
        <v>463</v>
      </c>
      <c r="J176" s="55" t="s">
        <v>55</v>
      </c>
      <c r="K176" s="37" t="s">
        <v>1056</v>
      </c>
      <c r="L176" s="37"/>
      <c r="M176" s="26" t="s">
        <v>1057</v>
      </c>
      <c r="N176" s="26" t="s">
        <v>58</v>
      </c>
      <c r="O176" s="26" t="s">
        <v>1058</v>
      </c>
      <c r="P176" s="39">
        <v>0</v>
      </c>
      <c r="Q176" s="56">
        <v>7.0000000000000007E-2</v>
      </c>
      <c r="R176" s="56">
        <v>0.7</v>
      </c>
      <c r="S176" s="56"/>
      <c r="T176" s="57" t="s">
        <v>62</v>
      </c>
      <c r="U176" s="58" t="s">
        <v>1059</v>
      </c>
      <c r="V176" s="58" t="s">
        <v>469</v>
      </c>
      <c r="W176" s="59" t="s">
        <v>1060</v>
      </c>
      <c r="X176" s="59"/>
      <c r="Y176" s="59"/>
      <c r="Z176" s="59"/>
      <c r="AA176" s="59"/>
      <c r="AB176" s="58" t="s">
        <v>65</v>
      </c>
      <c r="AC176" s="58" t="s">
        <v>65</v>
      </c>
      <c r="AD176" s="60"/>
      <c r="AE176" s="60" t="s">
        <v>66</v>
      </c>
      <c r="AF176" s="60" t="s">
        <v>66</v>
      </c>
      <c r="AG176" s="60" t="s">
        <v>66</v>
      </c>
      <c r="AH176" s="60" t="s">
        <v>66</v>
      </c>
      <c r="AI176" s="60" t="s">
        <v>66</v>
      </c>
      <c r="AJ176" s="60" t="s">
        <v>66</v>
      </c>
      <c r="AK176" s="60" t="s">
        <v>66</v>
      </c>
      <c r="AL176" s="60" t="s">
        <v>66</v>
      </c>
      <c r="AM176" s="60" t="s">
        <v>66</v>
      </c>
      <c r="AN176" s="60" t="s">
        <v>66</v>
      </c>
      <c r="AO176" s="60" t="s">
        <v>66</v>
      </c>
      <c r="AP176" s="60" t="s">
        <v>66</v>
      </c>
      <c r="AQ176" s="60" t="s">
        <v>66</v>
      </c>
      <c r="AR176" s="60" t="s">
        <v>66</v>
      </c>
      <c r="AS176" s="60" t="s">
        <v>66</v>
      </c>
      <c r="AT176" s="60" t="s">
        <v>66</v>
      </c>
      <c r="AU176" s="60" t="s">
        <v>66</v>
      </c>
      <c r="AV176" s="60"/>
      <c r="AW176" s="41" t="s">
        <v>65</v>
      </c>
      <c r="AX176" s="41" t="s">
        <v>65</v>
      </c>
      <c r="AY176" s="41" t="s">
        <v>62</v>
      </c>
      <c r="AZ176" s="41"/>
      <c r="BA176" s="41"/>
      <c r="BB176" s="40">
        <v>1</v>
      </c>
      <c r="BC176" s="42">
        <f t="shared" si="2"/>
        <v>2</v>
      </c>
      <c r="BD176" s="26"/>
      <c r="BE176" s="26"/>
      <c r="BF176" s="26"/>
      <c r="BG176" s="26"/>
      <c r="BH176" s="26"/>
      <c r="BI176" s="26"/>
      <c r="BJ176" s="41" t="s">
        <v>65</v>
      </c>
      <c r="BK176" s="37" t="s">
        <v>65</v>
      </c>
      <c r="BL176" s="37" t="s">
        <v>65</v>
      </c>
      <c r="BM176" s="37" t="s">
        <v>65</v>
      </c>
      <c r="BN176" s="60" t="s">
        <v>62</v>
      </c>
      <c r="BO176" s="60" t="s">
        <v>65</v>
      </c>
      <c r="BP176" s="38" t="s">
        <v>65</v>
      </c>
      <c r="BQ176" s="26" t="s">
        <v>1215</v>
      </c>
      <c r="BR176" s="26"/>
      <c r="BS176" s="26" t="s">
        <v>65</v>
      </c>
      <c r="BT176" s="26" t="s">
        <v>1215</v>
      </c>
      <c r="BU176" s="26"/>
      <c r="BV176" s="26"/>
      <c r="BW176" s="26"/>
      <c r="BX176" s="26"/>
      <c r="BZ176" s="6" t="s">
        <v>1230</v>
      </c>
      <c r="CA176" s="268" t="s">
        <v>1228</v>
      </c>
      <c r="CB176" s="300" t="s">
        <v>1245</v>
      </c>
      <c r="CC176" s="294" t="s">
        <v>1314</v>
      </c>
      <c r="CD176" s="39" t="s">
        <v>1381</v>
      </c>
      <c r="CE176" s="268" t="s">
        <v>1220</v>
      </c>
      <c r="CF176" s="376" t="s">
        <v>1529</v>
      </c>
      <c r="CG176" s="43"/>
    </row>
    <row r="177" spans="1:85" ht="91" hidden="1" x14ac:dyDescent="0.2">
      <c r="A177" s="569"/>
      <c r="B177" s="26">
        <v>1</v>
      </c>
      <c r="C177" s="371">
        <v>16</v>
      </c>
      <c r="D177" s="371" t="s">
        <v>1014</v>
      </c>
      <c r="E177" s="139" t="s">
        <v>1061</v>
      </c>
      <c r="F177" s="37" t="s">
        <v>1062</v>
      </c>
      <c r="G177" s="59" t="s">
        <v>437</v>
      </c>
      <c r="H177" s="68" t="s">
        <v>1507</v>
      </c>
      <c r="I177" s="85" t="s">
        <v>129</v>
      </c>
      <c r="J177" s="55" t="s">
        <v>55</v>
      </c>
      <c r="K177" s="37" t="s">
        <v>1064</v>
      </c>
      <c r="L177" s="37"/>
      <c r="M177" s="26" t="s">
        <v>1065</v>
      </c>
      <c r="N177" s="37" t="s">
        <v>1066</v>
      </c>
      <c r="O177" s="26" t="s">
        <v>1067</v>
      </c>
      <c r="P177" s="26">
        <v>132</v>
      </c>
      <c r="Q177" s="26">
        <v>182</v>
      </c>
      <c r="R177" s="26">
        <v>1134</v>
      </c>
      <c r="S177" s="26"/>
      <c r="T177" s="57" t="s">
        <v>62</v>
      </c>
      <c r="U177" s="58" t="s">
        <v>1067</v>
      </c>
      <c r="V177" s="58" t="s">
        <v>469</v>
      </c>
      <c r="W177" s="59" t="s">
        <v>437</v>
      </c>
      <c r="X177" s="59"/>
      <c r="Y177" s="59"/>
      <c r="Z177" s="59"/>
      <c r="AA177" s="59"/>
      <c r="AB177" s="58" t="s">
        <v>65</v>
      </c>
      <c r="AC177" s="58" t="s">
        <v>278</v>
      </c>
      <c r="AD177" s="60"/>
      <c r="AE177" s="60"/>
      <c r="AF177" s="60"/>
      <c r="AG177" s="60"/>
      <c r="AH177" s="60"/>
      <c r="AI177" s="60"/>
      <c r="AJ177" s="60"/>
      <c r="AK177" s="60"/>
      <c r="AL177" s="60"/>
      <c r="AM177" s="60"/>
      <c r="AN177" s="60"/>
      <c r="AO177" s="60"/>
      <c r="AP177" s="60"/>
      <c r="AQ177" s="60"/>
      <c r="AR177" s="60"/>
      <c r="AS177" s="60"/>
      <c r="AT177" s="60">
        <v>90</v>
      </c>
      <c r="AU177" s="60">
        <v>120</v>
      </c>
      <c r="AV177" s="60"/>
      <c r="AW177" s="41" t="s">
        <v>65</v>
      </c>
      <c r="AX177" s="41" t="s">
        <v>65</v>
      </c>
      <c r="AY177" s="41" t="s">
        <v>62</v>
      </c>
      <c r="AZ177" s="41" t="s">
        <v>1068</v>
      </c>
      <c r="BA177" s="41"/>
      <c r="BB177" s="40">
        <v>0</v>
      </c>
      <c r="BC177" s="42">
        <f t="shared" si="2"/>
        <v>2</v>
      </c>
      <c r="BD177" s="137"/>
      <c r="BE177" s="137"/>
      <c r="BF177" s="137"/>
      <c r="BG177" s="137"/>
      <c r="BH177" s="137"/>
      <c r="BI177" s="26"/>
      <c r="BJ177" s="41" t="s">
        <v>65</v>
      </c>
      <c r="BK177" s="37" t="s">
        <v>65</v>
      </c>
      <c r="BL177" s="37" t="s">
        <v>65</v>
      </c>
      <c r="BM177" s="37" t="s">
        <v>65</v>
      </c>
      <c r="BN177" s="60" t="s">
        <v>62</v>
      </c>
      <c r="BO177" s="60" t="s">
        <v>65</v>
      </c>
      <c r="BP177" s="67"/>
      <c r="BQ177" s="26" t="s">
        <v>1216</v>
      </c>
      <c r="BR177" s="26"/>
      <c r="BS177" s="26" t="s">
        <v>65</v>
      </c>
      <c r="BT177" s="26" t="s">
        <v>1216</v>
      </c>
      <c r="BU177" s="26"/>
      <c r="BV177" s="26"/>
      <c r="BW177" s="26"/>
      <c r="BX177" s="26"/>
      <c r="BZ177" s="6" t="s">
        <v>1230</v>
      </c>
      <c r="CA177" s="6" t="s">
        <v>1228</v>
      </c>
      <c r="CB177" s="297" t="s">
        <v>1246</v>
      </c>
      <c r="CC177" s="294" t="s">
        <v>1315</v>
      </c>
      <c r="CD177" s="37" t="s">
        <v>1378</v>
      </c>
      <c r="CE177" s="268" t="s">
        <v>1220</v>
      </c>
      <c r="CF177" s="376" t="s">
        <v>1529</v>
      </c>
      <c r="CG177" s="43"/>
    </row>
    <row r="178" spans="1:85" ht="52" hidden="1" x14ac:dyDescent="0.2">
      <c r="A178" s="572">
        <v>17</v>
      </c>
      <c r="B178" s="26">
        <v>1</v>
      </c>
      <c r="C178" s="256">
        <v>17</v>
      </c>
      <c r="D178" s="256" t="s">
        <v>1069</v>
      </c>
      <c r="E178" s="27" t="s">
        <v>1070</v>
      </c>
      <c r="F178" s="37" t="s">
        <v>1071</v>
      </c>
      <c r="G178" s="29" t="s">
        <v>669</v>
      </c>
      <c r="H178" s="28" t="s">
        <v>189</v>
      </c>
      <c r="I178" s="31" t="s">
        <v>129</v>
      </c>
      <c r="J178" s="33" t="s">
        <v>55</v>
      </c>
      <c r="K178" s="37" t="s">
        <v>1073</v>
      </c>
      <c r="L178" s="37"/>
      <c r="M178" s="33" t="s">
        <v>1074</v>
      </c>
      <c r="N178" s="35" t="s">
        <v>58</v>
      </c>
      <c r="O178" s="26" t="s">
        <v>664</v>
      </c>
      <c r="P178" s="39">
        <v>0.153</v>
      </c>
      <c r="Q178" s="39">
        <v>0.14599999999999999</v>
      </c>
      <c r="R178" s="39">
        <v>0.161</v>
      </c>
      <c r="S178" s="39"/>
      <c r="T178" s="39" t="s">
        <v>62</v>
      </c>
      <c r="U178" s="37" t="s">
        <v>54</v>
      </c>
      <c r="V178" s="37" t="s">
        <v>665</v>
      </c>
      <c r="W178" s="29" t="s">
        <v>719</v>
      </c>
      <c r="X178" s="29"/>
      <c r="Y178" s="29"/>
      <c r="Z178" s="29"/>
      <c r="AA178" s="29"/>
      <c r="AB178" s="67" t="s">
        <v>62</v>
      </c>
      <c r="AC178" s="67" t="s">
        <v>62</v>
      </c>
      <c r="AD178" s="26"/>
      <c r="AE178" s="26"/>
      <c r="AF178" s="26"/>
      <c r="AG178" s="26"/>
      <c r="AH178" s="26"/>
      <c r="AI178" s="26"/>
      <c r="AJ178" s="26"/>
      <c r="AK178" s="26"/>
      <c r="AL178" s="26"/>
      <c r="AM178" s="26"/>
      <c r="AN178" s="26"/>
      <c r="AO178" s="26"/>
      <c r="AP178" s="26"/>
      <c r="AQ178" s="26"/>
      <c r="AR178" s="26"/>
      <c r="AS178" s="26"/>
      <c r="AT178" s="26"/>
      <c r="AU178" s="26"/>
      <c r="AV178" s="166"/>
      <c r="AW178" s="38" t="s">
        <v>62</v>
      </c>
      <c r="AX178" s="38" t="s">
        <v>62</v>
      </c>
      <c r="AY178" s="38" t="s">
        <v>67</v>
      </c>
      <c r="AZ178" s="38"/>
      <c r="BA178" s="38"/>
      <c r="BB178" s="40"/>
      <c r="BC178" s="42">
        <v>2</v>
      </c>
      <c r="BD178" s="39"/>
      <c r="BE178" s="39"/>
      <c r="BF178" s="39"/>
      <c r="BG178" s="39"/>
      <c r="BH178" s="26"/>
      <c r="BI178" s="26"/>
      <c r="BJ178" s="26" t="s">
        <v>65</v>
      </c>
      <c r="BK178" s="26" t="s">
        <v>62</v>
      </c>
      <c r="BL178" s="26" t="s">
        <v>62</v>
      </c>
      <c r="BM178" s="26" t="s">
        <v>62</v>
      </c>
      <c r="BN178" s="26" t="s">
        <v>62</v>
      </c>
      <c r="BO178" s="26" t="s">
        <v>65</v>
      </c>
      <c r="BP178" s="38" t="s">
        <v>65</v>
      </c>
      <c r="BQ178" s="26" t="s">
        <v>1217</v>
      </c>
      <c r="BR178" s="26"/>
      <c r="BS178" s="26" t="s">
        <v>65</v>
      </c>
      <c r="BT178" s="26" t="s">
        <v>1217</v>
      </c>
      <c r="BU178" s="26"/>
      <c r="BV178" s="26"/>
      <c r="BW178" s="26"/>
      <c r="BX178" s="26"/>
      <c r="BZ178" s="6" t="s">
        <v>1230</v>
      </c>
      <c r="CA178" s="268" t="s">
        <v>1228</v>
      </c>
      <c r="CB178" s="293" t="s">
        <v>1247</v>
      </c>
      <c r="CC178" s="293" t="s">
        <v>1247</v>
      </c>
      <c r="CD178" s="28" t="s">
        <v>1361</v>
      </c>
      <c r="CE178" s="313" t="s">
        <v>1220</v>
      </c>
      <c r="CF178" s="28" t="s">
        <v>1534</v>
      </c>
      <c r="CG178" s="43"/>
    </row>
    <row r="179" spans="1:85" ht="195" hidden="1" x14ac:dyDescent="0.2">
      <c r="A179" s="573"/>
      <c r="B179" s="26">
        <v>1</v>
      </c>
      <c r="C179" s="256">
        <v>17</v>
      </c>
      <c r="D179" s="256" t="s">
        <v>1069</v>
      </c>
      <c r="E179" s="27" t="s">
        <v>1075</v>
      </c>
      <c r="F179" s="338" t="s">
        <v>1076</v>
      </c>
      <c r="G179" s="257" t="s">
        <v>432</v>
      </c>
      <c r="H179" s="28" t="s">
        <v>189</v>
      </c>
      <c r="I179" s="31" t="s">
        <v>129</v>
      </c>
      <c r="J179" s="33" t="s">
        <v>781</v>
      </c>
      <c r="K179" s="33" t="s">
        <v>1077</v>
      </c>
      <c r="L179" s="37">
        <v>1</v>
      </c>
      <c r="M179" s="33" t="s">
        <v>1078</v>
      </c>
      <c r="N179" s="33" t="s">
        <v>58</v>
      </c>
      <c r="O179" s="35" t="s">
        <v>83</v>
      </c>
      <c r="P179" s="62">
        <v>0.56000000000000005</v>
      </c>
      <c r="Q179" s="62">
        <v>0.6</v>
      </c>
      <c r="R179" s="62">
        <v>0.93</v>
      </c>
      <c r="S179" s="62"/>
      <c r="T179" s="39" t="s">
        <v>62</v>
      </c>
      <c r="U179" s="31" t="s">
        <v>54</v>
      </c>
      <c r="V179" s="37" t="s">
        <v>533</v>
      </c>
      <c r="W179" s="29" t="s">
        <v>432</v>
      </c>
      <c r="X179" s="29"/>
      <c r="Y179" s="29"/>
      <c r="Z179" s="29"/>
      <c r="AA179" s="29"/>
      <c r="AB179" s="37" t="s">
        <v>65</v>
      </c>
      <c r="AC179" s="37" t="s">
        <v>65</v>
      </c>
      <c r="AD179" s="37" t="s">
        <v>54</v>
      </c>
      <c r="AE179" s="37"/>
      <c r="AF179" s="37"/>
      <c r="AG179" s="37"/>
      <c r="AH179" s="37"/>
      <c r="AI179" s="37"/>
      <c r="AJ179" s="37"/>
      <c r="AK179" s="37"/>
      <c r="AL179" s="29">
        <v>0.32600000000000001</v>
      </c>
      <c r="AM179" s="29">
        <v>0.375</v>
      </c>
      <c r="AN179" s="29">
        <v>0.40100000000000002</v>
      </c>
      <c r="AO179" s="29">
        <v>0.36499999999999999</v>
      </c>
      <c r="AP179" s="29">
        <v>0.40400000000000003</v>
      </c>
      <c r="AQ179" s="29">
        <v>0.49</v>
      </c>
      <c r="AR179" s="29">
        <v>0.51700000000000002</v>
      </c>
      <c r="AS179" s="29">
        <v>0.52600000000000002</v>
      </c>
      <c r="AT179" s="29">
        <v>0.55900000000000005</v>
      </c>
      <c r="AU179" s="29">
        <v>0.58099999999999996</v>
      </c>
      <c r="AV179" s="37"/>
      <c r="AW179" s="37" t="s">
        <v>769</v>
      </c>
      <c r="AX179" s="37" t="s">
        <v>769</v>
      </c>
      <c r="AY179" s="37" t="s">
        <v>65</v>
      </c>
      <c r="AZ179" s="37"/>
      <c r="BA179" s="37"/>
      <c r="BB179" s="40">
        <v>1</v>
      </c>
      <c r="BC179" s="42">
        <v>2</v>
      </c>
      <c r="BD179" s="26"/>
      <c r="BE179" s="26"/>
      <c r="BF179" s="26"/>
      <c r="BG179" s="26"/>
      <c r="BH179" s="26"/>
      <c r="BI179" s="26"/>
      <c r="BJ179" s="37" t="s">
        <v>769</v>
      </c>
      <c r="BK179" s="37" t="s">
        <v>65</v>
      </c>
      <c r="BL179" s="37" t="s">
        <v>65</v>
      </c>
      <c r="BM179" s="37" t="s">
        <v>62</v>
      </c>
      <c r="BN179" s="37" t="s">
        <v>62</v>
      </c>
      <c r="BO179" s="37" t="s">
        <v>65</v>
      </c>
      <c r="BP179" s="38" t="s">
        <v>65</v>
      </c>
      <c r="BQ179" s="26" t="s">
        <v>1218</v>
      </c>
      <c r="BR179" s="26"/>
      <c r="BS179" s="26" t="s">
        <v>65</v>
      </c>
      <c r="BT179" s="26" t="s">
        <v>1218</v>
      </c>
      <c r="BU179" s="26"/>
      <c r="BV179" s="26"/>
      <c r="BW179" s="26"/>
      <c r="BX179" s="26" t="s">
        <v>1079</v>
      </c>
      <c r="BZ179" s="268" t="s">
        <v>1230</v>
      </c>
      <c r="CA179" s="268" t="s">
        <v>1228</v>
      </c>
      <c r="CB179" s="43"/>
      <c r="CC179" s="26" t="s">
        <v>1307</v>
      </c>
      <c r="CD179" s="28" t="s">
        <v>1338</v>
      </c>
      <c r="CE179" s="309" t="s">
        <v>1432</v>
      </c>
      <c r="CF179" s="28" t="s">
        <v>1534</v>
      </c>
      <c r="CG179" s="43"/>
    </row>
  </sheetData>
  <autoFilter ref="A5:CG179" xr:uid="{00000000-0009-0000-0000-000004000000}">
    <filterColumn colId="2">
      <filters>
        <filter val="15"/>
      </filters>
    </filterColumn>
    <filterColumn colId="83">
      <filters>
        <filter val="Ana María"/>
      </filters>
    </filterColumn>
  </autoFilter>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8">
      <iconSet showValue="0">
        <cfvo type="percent" val="0"/>
        <cfvo type="percent" val="33"/>
        <cfvo type="percent" val="67"/>
      </iconSet>
    </cfRule>
  </conditionalFormatting>
  <conditionalFormatting sqref="CD60">
    <cfRule type="duplicateValues" dxfId="40" priority="7"/>
  </conditionalFormatting>
  <conditionalFormatting sqref="BC126">
    <cfRule type="iconSet" priority="6">
      <iconSet showValue="0">
        <cfvo type="percent" val="0"/>
        <cfvo type="percent" val="33"/>
        <cfvo type="percent" val="67"/>
      </iconSet>
    </cfRule>
  </conditionalFormatting>
  <conditionalFormatting sqref="BC147">
    <cfRule type="iconSet" priority="5">
      <iconSet showValue="0">
        <cfvo type="percent" val="0"/>
        <cfvo type="percent" val="33"/>
        <cfvo type="percent" val="67"/>
      </iconSet>
    </cfRule>
  </conditionalFormatting>
  <conditionalFormatting sqref="CD147">
    <cfRule type="duplicateValues" dxfId="39" priority="4"/>
  </conditionalFormatting>
  <conditionalFormatting sqref="CD148:CD153">
    <cfRule type="duplicateValues" dxfId="38" priority="9"/>
  </conditionalFormatting>
  <conditionalFormatting sqref="BC154">
    <cfRule type="iconSet" priority="3">
      <iconSet showValue="0">
        <cfvo type="percent" val="0"/>
        <cfvo type="percent" val="33"/>
        <cfvo type="percent" val="67"/>
      </iconSet>
    </cfRule>
  </conditionalFormatting>
  <conditionalFormatting sqref="BC161">
    <cfRule type="iconSet" priority="2">
      <iconSet showValue="0">
        <cfvo type="percent" val="0"/>
        <cfvo type="percent" val="33"/>
        <cfvo type="percent" val="67"/>
      </iconSet>
    </cfRule>
  </conditionalFormatting>
  <conditionalFormatting sqref="BC6">
    <cfRule type="iconSet" priority="1">
      <iconSet showValue="0">
        <cfvo type="percent" val="0"/>
        <cfvo type="percent" val="33"/>
        <cfvo type="percent" val="67"/>
      </iconSet>
    </cfRule>
  </conditionalFormatting>
  <conditionalFormatting sqref="BC127:BC146 BC42:BC125 BC1:BC5 BC148:BC153 BC155:BC160 BC162:BC1048576 BC7:BC40">
    <cfRule type="iconSet" priority="10">
      <iconSet showValue="0">
        <cfvo type="percent" val="0"/>
        <cfvo type="percent" val="33"/>
        <cfvo type="percent" val="67"/>
      </iconSet>
    </cfRule>
  </conditionalFormatting>
  <conditionalFormatting sqref="CD61:CD70 CD59">
    <cfRule type="duplicateValues" dxfId="37" priority="11"/>
  </conditionalFormatting>
  <hyperlinks>
    <hyperlink ref="BG77" r:id="rId1" xr:uid="{00000000-0004-0000-0400-000000000000}"/>
    <hyperlink ref="BG170" r:id="rId2" xr:uid="{00000000-0004-0000-0400-000001000000}"/>
    <hyperlink ref="BG172" r:id="rId3" xr:uid="{00000000-0004-0000-0400-000002000000}"/>
    <hyperlink ref="BG173" r:id="rId4" xr:uid="{00000000-0004-0000-0400-000003000000}"/>
    <hyperlink ref="BG13" r:id="rId5" xr:uid="{00000000-0004-0000-0400-000004000000}"/>
    <hyperlink ref="BG107" r:id="rId6" xr:uid="{00000000-0004-0000-0400-000005000000}"/>
  </hyperlinks>
  <pageMargins left="0.25" right="0.25" top="0.75" bottom="0.75" header="0.3" footer="0.3"/>
  <pageSetup scale="10" fitToHeight="0" orientation="landscape" r:id="rId7"/>
  <drawing r:id="rId8"/>
  <legacyDrawing r:id="rId9"/>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pageSetUpPr fitToPage="1"/>
  </sheetPr>
  <dimension ref="A1:XFB179"/>
  <sheetViews>
    <sheetView zoomScale="80" zoomScaleNormal="80" zoomScalePageLayoutView="80" workbookViewId="0">
      <pane xSplit="6" ySplit="5" topLeftCell="K129" activePane="bottomRight" state="frozen"/>
      <selection pane="topRight" activeCell="G1" sqref="G1"/>
      <selection pane="bottomLeft" activeCell="A6" sqref="A6"/>
      <selection pane="bottomRight" activeCell="CG129" sqref="CG129"/>
    </sheetView>
  </sheetViews>
  <sheetFormatPr baseColWidth="10" defaultColWidth="11.5" defaultRowHeight="20" x14ac:dyDescent="0.2"/>
  <cols>
    <col min="1" max="1" width="4.1640625" style="1" hidden="1" customWidth="1"/>
    <col min="2" max="2" width="5.1640625" style="7" hidden="1" customWidth="1"/>
    <col min="3" max="3" width="8.33203125" style="5" customWidth="1"/>
    <col min="4" max="4" width="2.83203125" style="5" hidden="1" customWidth="1"/>
    <col min="5" max="5" width="7.5" style="5" bestFit="1" customWidth="1"/>
    <col min="6" max="6" width="38.33203125" style="258" customWidth="1"/>
    <col min="7" max="7" width="27.5" style="5" customWidth="1"/>
    <col min="8" max="8" width="31" style="5" customWidth="1"/>
    <col min="9" max="9" width="22.33203125" style="5" hidden="1" customWidth="1"/>
    <col min="10" max="10" width="10" style="196" hidden="1" customWidth="1"/>
    <col min="11" max="11" width="25.1640625" style="259" customWidth="1"/>
    <col min="12" max="12" width="11.5" style="259" hidden="1" customWidth="1"/>
    <col min="13" max="13" width="39.83203125" style="260" customWidth="1"/>
    <col min="14" max="14" width="16.1640625" style="261" customWidth="1"/>
    <col min="15" max="15" width="20.33203125" style="262" customWidth="1"/>
    <col min="16" max="16" width="11.5" style="262" customWidth="1"/>
    <col min="17" max="17" width="12.5" style="263" customWidth="1"/>
    <col min="18" max="18" width="11.6640625" style="263" customWidth="1"/>
    <col min="19" max="19" width="11.6640625" style="263" hidden="1" customWidth="1"/>
    <col min="20" max="20" width="13.1640625" style="12" hidden="1" customWidth="1"/>
    <col min="21" max="21" width="24.1640625" style="259" hidden="1" customWidth="1"/>
    <col min="22" max="22" width="13.83203125" style="12" hidden="1" customWidth="1"/>
    <col min="23" max="23" width="24.83203125" style="12" hidden="1" customWidth="1"/>
    <col min="24" max="24" width="22.33203125" style="12" hidden="1" customWidth="1"/>
    <col min="25" max="25" width="21.83203125" style="12" hidden="1" customWidth="1"/>
    <col min="26" max="26" width="22.33203125" style="12" hidden="1" customWidth="1"/>
    <col min="27" max="27" width="19.83203125" style="12" hidden="1" customWidth="1"/>
    <col min="28" max="28" width="11.33203125" style="12" hidden="1" customWidth="1"/>
    <col min="29" max="29" width="10.5" style="12" hidden="1" customWidth="1"/>
    <col min="30" max="30" width="21.6640625" style="25" hidden="1" customWidth="1"/>
    <col min="31" max="32" width="19.1640625" style="5" hidden="1" customWidth="1"/>
    <col min="33" max="48" width="19.5" style="5" hidden="1" customWidth="1"/>
    <col min="49" max="49" width="21.33203125" style="264" hidden="1" customWidth="1"/>
    <col min="50" max="50" width="22" style="264" hidden="1" customWidth="1"/>
    <col min="51" max="51" width="17.5" style="264" hidden="1" customWidth="1"/>
    <col min="52" max="53" width="46.5" style="264" hidden="1" customWidth="1"/>
    <col min="54" max="54" width="19.5" style="265" hidden="1" customWidth="1"/>
    <col min="55" max="55" width="11.5" style="266" hidden="1" customWidth="1"/>
    <col min="56" max="58" width="11.5" style="264" hidden="1" customWidth="1"/>
    <col min="59" max="59" width="13.5" style="264" hidden="1" customWidth="1"/>
    <col min="60" max="60" width="21.33203125" style="264" hidden="1" customWidth="1"/>
    <col min="61" max="61" width="15.1640625" style="264" hidden="1" customWidth="1"/>
    <col min="62" max="62" width="24.1640625" style="264" hidden="1" customWidth="1"/>
    <col min="63" max="63" width="36.6640625" style="264" hidden="1" customWidth="1"/>
    <col min="64" max="65" width="38.5" style="264" hidden="1" customWidth="1"/>
    <col min="66" max="67" width="41.33203125" style="264" hidden="1" customWidth="1"/>
    <col min="68" max="68" width="25.33203125" style="5" hidden="1" customWidth="1"/>
    <col min="69" max="71" width="11.5" style="5" hidden="1" customWidth="1"/>
    <col min="72" max="72" width="11.5" style="6" hidden="1" customWidth="1"/>
    <col min="73" max="73" width="11.5" style="7" hidden="1" customWidth="1"/>
    <col min="74" max="74" width="26.1640625" style="6" hidden="1" customWidth="1"/>
    <col min="75" max="75" width="18.33203125" style="7" hidden="1" customWidth="1"/>
    <col min="76" max="79" width="11.5" style="6" hidden="1" customWidth="1"/>
    <col min="80" max="80" width="15" style="272" hidden="1" customWidth="1"/>
    <col min="81" max="81" width="15" style="6" hidden="1" customWidth="1"/>
    <col min="82" max="82" width="44.6640625" style="6" hidden="1" customWidth="1"/>
    <col min="83" max="83" width="4.33203125" style="6" hidden="1" customWidth="1"/>
    <col min="84" max="84" width="25.1640625" style="6" customWidth="1"/>
    <col min="85" max="85" width="43.6640625" style="6" customWidth="1"/>
    <col min="86" max="88" width="11.5" style="6" customWidth="1"/>
    <col min="89" max="16384" width="11.5" style="6"/>
  </cols>
  <sheetData>
    <row r="1" spans="1:85 16382:16382" ht="12.75" customHeight="1" x14ac:dyDescent="0.2">
      <c r="B1" s="2"/>
      <c r="C1" s="575" t="s">
        <v>0</v>
      </c>
      <c r="D1" s="575"/>
      <c r="E1" s="575"/>
      <c r="F1" s="575"/>
      <c r="G1" s="575"/>
      <c r="H1" s="575"/>
      <c r="I1" s="575"/>
      <c r="J1" s="576"/>
      <c r="K1" s="576"/>
      <c r="L1" s="575"/>
      <c r="M1" s="575"/>
      <c r="N1" s="575"/>
      <c r="O1" s="575"/>
      <c r="P1" s="575"/>
      <c r="Q1" s="575"/>
      <c r="R1" s="575"/>
      <c r="S1" s="575"/>
      <c r="T1" s="577"/>
      <c r="U1" s="577"/>
      <c r="V1" s="577"/>
      <c r="W1" s="577"/>
      <c r="X1" s="577"/>
      <c r="Y1" s="577"/>
      <c r="Z1" s="577"/>
      <c r="AA1" s="577"/>
      <c r="AB1" s="577"/>
      <c r="AC1" s="577"/>
      <c r="AD1" s="577"/>
      <c r="AE1" s="575"/>
      <c r="AF1" s="575"/>
      <c r="AG1" s="575"/>
      <c r="AH1" s="575"/>
      <c r="AI1" s="575"/>
      <c r="AJ1" s="575"/>
      <c r="AK1" s="575"/>
      <c r="AL1" s="575"/>
      <c r="AM1" s="575"/>
      <c r="AN1" s="575"/>
      <c r="AO1" s="575"/>
      <c r="AP1" s="575"/>
      <c r="AQ1" s="575"/>
      <c r="AR1" s="575"/>
      <c r="AS1" s="575"/>
      <c r="AT1" s="575"/>
      <c r="AU1" s="575"/>
      <c r="AV1" s="577"/>
      <c r="AW1" s="577"/>
      <c r="AX1" s="577"/>
      <c r="AY1" s="577"/>
      <c r="AZ1" s="577"/>
      <c r="BA1" s="577"/>
      <c r="BB1" s="578"/>
      <c r="BC1" s="579"/>
      <c r="BD1" s="3"/>
      <c r="BE1" s="3"/>
      <c r="BF1" s="3"/>
      <c r="BG1" s="3"/>
      <c r="BH1" s="3"/>
      <c r="BI1" s="3"/>
      <c r="BJ1" s="4"/>
      <c r="BK1" s="4"/>
      <c r="BL1" s="4"/>
      <c r="BM1" s="4"/>
      <c r="BN1" s="4"/>
      <c r="BO1" s="4"/>
    </row>
    <row r="2" spans="1:85 16382:16382" ht="12.75" customHeight="1" x14ac:dyDescent="0.2">
      <c r="A2" s="2"/>
      <c r="B2" s="2"/>
      <c r="C2" s="575"/>
      <c r="D2" s="575"/>
      <c r="E2" s="575"/>
      <c r="F2" s="575"/>
      <c r="G2" s="575"/>
      <c r="H2" s="575"/>
      <c r="I2" s="575"/>
      <c r="J2" s="576"/>
      <c r="K2" s="576"/>
      <c r="L2" s="575"/>
      <c r="M2" s="575"/>
      <c r="N2" s="575"/>
      <c r="O2" s="575"/>
      <c r="P2" s="575"/>
      <c r="Q2" s="575"/>
      <c r="R2" s="575"/>
      <c r="S2" s="575"/>
      <c r="T2" s="577"/>
      <c r="U2" s="577"/>
      <c r="V2" s="577"/>
      <c r="W2" s="577"/>
      <c r="X2" s="577"/>
      <c r="Y2" s="577"/>
      <c r="Z2" s="577"/>
      <c r="AA2" s="577"/>
      <c r="AB2" s="577"/>
      <c r="AC2" s="577"/>
      <c r="AD2" s="577"/>
      <c r="AE2" s="575"/>
      <c r="AF2" s="575"/>
      <c r="AG2" s="575"/>
      <c r="AH2" s="575"/>
      <c r="AI2" s="575"/>
      <c r="AJ2" s="575"/>
      <c r="AK2" s="575"/>
      <c r="AL2" s="575"/>
      <c r="AM2" s="575"/>
      <c r="AN2" s="575"/>
      <c r="AO2" s="575"/>
      <c r="AP2" s="575"/>
      <c r="AQ2" s="575"/>
      <c r="AR2" s="575"/>
      <c r="AS2" s="575"/>
      <c r="AT2" s="575"/>
      <c r="AU2" s="575"/>
      <c r="AV2" s="577"/>
      <c r="AW2" s="577"/>
      <c r="AX2" s="577"/>
      <c r="AY2" s="577"/>
      <c r="AZ2" s="577"/>
      <c r="BA2" s="577"/>
      <c r="BB2" s="578"/>
      <c r="BC2" s="579"/>
      <c r="BD2" s="3"/>
      <c r="BE2" s="3"/>
      <c r="BF2" s="3"/>
      <c r="BG2" s="3"/>
      <c r="BH2" s="3"/>
      <c r="BI2" s="3"/>
      <c r="BJ2" s="4"/>
      <c r="BK2" s="4"/>
      <c r="BL2" s="4"/>
      <c r="BM2" s="4"/>
      <c r="BN2" s="4"/>
      <c r="BO2" s="4"/>
    </row>
    <row r="3" spans="1:85 16382:16382" ht="33" x14ac:dyDescent="0.2">
      <c r="A3" s="2"/>
      <c r="B3" s="2"/>
      <c r="C3" s="2"/>
      <c r="D3" s="2"/>
      <c r="E3" s="2"/>
      <c r="F3" s="2"/>
      <c r="G3" s="8"/>
      <c r="H3" s="8"/>
      <c r="I3" s="2"/>
      <c r="J3" s="9"/>
      <c r="K3" s="9"/>
      <c r="L3" s="2"/>
      <c r="M3" s="323"/>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5 16382:16382" ht="18.75" customHeight="1" x14ac:dyDescent="0.2">
      <c r="A4" s="13"/>
      <c r="B4" s="13"/>
      <c r="C4" s="13"/>
      <c r="D4" s="13"/>
      <c r="E4" s="13"/>
      <c r="F4" s="13"/>
      <c r="G4" s="14"/>
      <c r="H4" s="14"/>
      <c r="I4" s="13"/>
      <c r="J4" s="15"/>
      <c r="K4" s="15"/>
      <c r="L4" s="13"/>
      <c r="M4" s="14"/>
      <c r="N4" s="4"/>
      <c r="O4" s="10"/>
      <c r="P4" s="10"/>
      <c r="Q4" s="10"/>
      <c r="R4" s="10"/>
      <c r="S4" s="10"/>
      <c r="T4" s="4"/>
      <c r="U4" s="4"/>
      <c r="V4" s="4"/>
      <c r="W4" s="4"/>
      <c r="X4" s="4"/>
      <c r="Y4" s="4"/>
      <c r="Z4" s="4"/>
      <c r="AA4" s="4"/>
      <c r="AB4" s="303"/>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5 16382:16382" s="25" customFormat="1" ht="65" x14ac:dyDescent="0.2">
      <c r="A5" s="16" t="s">
        <v>1</v>
      </c>
      <c r="B5" s="16" t="s">
        <v>2</v>
      </c>
      <c r="C5" s="16" t="s">
        <v>1</v>
      </c>
      <c r="D5" s="16" t="s">
        <v>3</v>
      </c>
      <c r="E5" s="17" t="s">
        <v>4</v>
      </c>
      <c r="F5" s="17" t="s">
        <v>5</v>
      </c>
      <c r="G5" s="17" t="s">
        <v>6</v>
      </c>
      <c r="H5" s="17" t="s">
        <v>7</v>
      </c>
      <c r="I5" s="18" t="s">
        <v>8</v>
      </c>
      <c r="J5" s="17" t="s">
        <v>9</v>
      </c>
      <c r="K5" s="17" t="s">
        <v>10</v>
      </c>
      <c r="L5" s="17" t="s">
        <v>11</v>
      </c>
      <c r="M5" s="17" t="s">
        <v>12</v>
      </c>
      <c r="N5" s="17" t="s">
        <v>13</v>
      </c>
      <c r="O5" s="17" t="s">
        <v>14</v>
      </c>
      <c r="P5" s="17" t="s">
        <v>15</v>
      </c>
      <c r="Q5" s="17" t="s">
        <v>16</v>
      </c>
      <c r="R5" s="17" t="s">
        <v>17</v>
      </c>
      <c r="S5" s="322" t="s">
        <v>1435</v>
      </c>
      <c r="T5" s="17" t="s">
        <v>18</v>
      </c>
      <c r="U5" s="17" t="s">
        <v>19</v>
      </c>
      <c r="V5" s="17" t="s">
        <v>20</v>
      </c>
      <c r="W5" s="17" t="s">
        <v>21</v>
      </c>
      <c r="X5" s="17" t="s">
        <v>21</v>
      </c>
      <c r="Y5" s="17" t="s">
        <v>21</v>
      </c>
      <c r="Z5" s="17" t="s">
        <v>21</v>
      </c>
      <c r="AA5" s="17" t="s">
        <v>21</v>
      </c>
      <c r="AB5" s="18" t="s">
        <v>22</v>
      </c>
      <c r="AC5" s="18" t="s">
        <v>23</v>
      </c>
      <c r="AD5" s="17" t="s">
        <v>24</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25</v>
      </c>
      <c r="AX5" s="18" t="s">
        <v>26</v>
      </c>
      <c r="AY5" s="18" t="s">
        <v>27</v>
      </c>
      <c r="AZ5" s="19" t="s">
        <v>28</v>
      </c>
      <c r="BA5" s="19" t="s">
        <v>1482</v>
      </c>
      <c r="BB5" s="18" t="s">
        <v>29</v>
      </c>
      <c r="BC5" s="18" t="s">
        <v>30</v>
      </c>
      <c r="BD5" s="20" t="s">
        <v>31</v>
      </c>
      <c r="BE5" s="20" t="s">
        <v>32</v>
      </c>
      <c r="BF5" s="20" t="s">
        <v>33</v>
      </c>
      <c r="BG5" s="20" t="s">
        <v>34</v>
      </c>
      <c r="BH5" s="20" t="s">
        <v>35</v>
      </c>
      <c r="BI5" s="20" t="s">
        <v>36</v>
      </c>
      <c r="BJ5" s="18" t="s">
        <v>37</v>
      </c>
      <c r="BK5" s="18" t="s">
        <v>38</v>
      </c>
      <c r="BL5" s="18" t="s">
        <v>39</v>
      </c>
      <c r="BM5" s="18" t="s">
        <v>1436</v>
      </c>
      <c r="BN5" s="18" t="s">
        <v>40</v>
      </c>
      <c r="BO5" s="18" t="s">
        <v>41</v>
      </c>
      <c r="BP5" s="18" t="s">
        <v>42</v>
      </c>
      <c r="BQ5" s="21" t="s">
        <v>43</v>
      </c>
      <c r="BR5" s="22" t="s">
        <v>44</v>
      </c>
      <c r="BS5" s="23" t="s">
        <v>45</v>
      </c>
      <c r="BT5" s="24" t="s">
        <v>46</v>
      </c>
      <c r="BU5" s="18" t="s">
        <v>29</v>
      </c>
      <c r="BV5" s="23" t="s">
        <v>36</v>
      </c>
      <c r="BW5" s="23" t="s">
        <v>47</v>
      </c>
      <c r="BX5" s="23" t="s">
        <v>48</v>
      </c>
      <c r="BY5" s="269" t="s">
        <v>1229</v>
      </c>
      <c r="BZ5" s="270" t="s">
        <v>1224</v>
      </c>
      <c r="CA5" s="270" t="s">
        <v>1226</v>
      </c>
      <c r="CB5" s="273" t="s">
        <v>1409</v>
      </c>
      <c r="CC5" s="273" t="s">
        <v>1280</v>
      </c>
      <c r="CD5" s="273" t="s">
        <v>1330</v>
      </c>
      <c r="CF5" s="19" t="s">
        <v>1526</v>
      </c>
      <c r="CG5" s="19" t="s">
        <v>1527</v>
      </c>
      <c r="XFB5" s="25">
        <f>SUBTOTAL(9,AE5:XFA5)</f>
        <v>36153</v>
      </c>
    </row>
    <row r="6" spans="1:85 16382:16382" ht="91" hidden="1" x14ac:dyDescent="0.2">
      <c r="A6" s="316"/>
      <c r="B6" s="26">
        <v>1</v>
      </c>
      <c r="C6" s="371">
        <v>1</v>
      </c>
      <c r="D6" s="371" t="s">
        <v>49</v>
      </c>
      <c r="E6" s="27" t="s">
        <v>50</v>
      </c>
      <c r="F6" s="37" t="s">
        <v>51</v>
      </c>
      <c r="G6" s="29" t="s">
        <v>52</v>
      </c>
      <c r="H6" s="30" t="s">
        <v>1325</v>
      </c>
      <c r="I6" s="31" t="s">
        <v>54</v>
      </c>
      <c r="J6" s="32" t="s">
        <v>80</v>
      </c>
      <c r="K6" s="33" t="s">
        <v>1470</v>
      </c>
      <c r="L6" s="33"/>
      <c r="M6" s="26" t="s">
        <v>82</v>
      </c>
      <c r="N6" s="35" t="s">
        <v>58</v>
      </c>
      <c r="O6" s="35" t="s">
        <v>83</v>
      </c>
      <c r="P6" s="29" t="s">
        <v>84</v>
      </c>
      <c r="Q6" s="49" t="s">
        <v>85</v>
      </c>
      <c r="R6" s="39">
        <v>8.4000000000000005E-2</v>
      </c>
      <c r="S6" s="39"/>
      <c r="T6" s="39" t="s">
        <v>65</v>
      </c>
      <c r="U6" s="37" t="s">
        <v>54</v>
      </c>
      <c r="V6" s="37" t="s">
        <v>63</v>
      </c>
      <c r="W6" s="29" t="s">
        <v>64</v>
      </c>
      <c r="X6" s="29"/>
      <c r="Y6" s="29"/>
      <c r="Z6" s="29"/>
      <c r="AA6" s="29"/>
      <c r="AB6" s="37" t="s">
        <v>65</v>
      </c>
      <c r="AC6" s="37" t="s">
        <v>65</v>
      </c>
      <c r="AD6" s="26" t="s">
        <v>54</v>
      </c>
      <c r="AE6" s="38" t="s">
        <v>66</v>
      </c>
      <c r="AF6" s="38" t="s">
        <v>66</v>
      </c>
      <c r="AG6" s="38" t="s">
        <v>66</v>
      </c>
      <c r="AH6" s="38" t="s">
        <v>66</v>
      </c>
      <c r="AI6" s="38" t="s">
        <v>66</v>
      </c>
      <c r="AJ6" s="38" t="s">
        <v>66</v>
      </c>
      <c r="AK6" s="38" t="s">
        <v>66</v>
      </c>
      <c r="AL6" s="38" t="s">
        <v>66</v>
      </c>
      <c r="AM6" s="38" t="s">
        <v>66</v>
      </c>
      <c r="AN6" s="38" t="s">
        <v>66</v>
      </c>
      <c r="AO6" s="48">
        <v>0.30399999999999999</v>
      </c>
      <c r="AP6" s="48">
        <v>0.29399999999999998</v>
      </c>
      <c r="AQ6" s="48">
        <v>0.27</v>
      </c>
      <c r="AR6" s="48">
        <v>0.248</v>
      </c>
      <c r="AS6" s="48">
        <v>0.219</v>
      </c>
      <c r="AT6" s="48">
        <v>0.20200000000000001</v>
      </c>
      <c r="AU6" s="48">
        <v>0.17799999999999999</v>
      </c>
      <c r="AV6" s="48"/>
      <c r="AW6" s="40" t="s">
        <v>65</v>
      </c>
      <c r="AX6" s="40" t="s">
        <v>62</v>
      </c>
      <c r="AY6" s="41" t="s">
        <v>67</v>
      </c>
      <c r="AZ6" s="40"/>
      <c r="BA6" s="40" t="s">
        <v>1437</v>
      </c>
      <c r="BB6" s="40">
        <v>1</v>
      </c>
      <c r="BC6" s="42">
        <f t="shared" ref="BC6:BC69" si="0">IF(BJ6="Sí",2,IF(BJ6="Parcialmente",1,IF(BJ6="No",0,-1)))</f>
        <v>2</v>
      </c>
      <c r="BD6" s="50"/>
      <c r="BE6" s="50"/>
      <c r="BF6" s="50"/>
      <c r="BG6" s="50"/>
      <c r="BH6" s="50"/>
      <c r="BI6" s="50"/>
      <c r="BJ6" s="38" t="s">
        <v>65</v>
      </c>
      <c r="BK6" s="37" t="s">
        <v>65</v>
      </c>
      <c r="BL6" s="37" t="s">
        <v>65</v>
      </c>
      <c r="BM6" s="37" t="s">
        <v>65</v>
      </c>
      <c r="BN6" s="26" t="s">
        <v>86</v>
      </c>
      <c r="BO6" s="38" t="s">
        <v>65</v>
      </c>
      <c r="BP6" s="38" t="s">
        <v>65</v>
      </c>
      <c r="BQ6" s="26" t="s">
        <v>80</v>
      </c>
      <c r="BR6" s="26"/>
      <c r="BS6" s="26" t="s">
        <v>65</v>
      </c>
      <c r="BT6" s="26" t="s">
        <v>80</v>
      </c>
      <c r="BU6" s="26"/>
      <c r="BV6" s="26"/>
      <c r="BW6" s="26"/>
      <c r="BX6" s="26"/>
      <c r="BZ6" s="6" t="s">
        <v>1225</v>
      </c>
      <c r="CA6" s="268" t="s">
        <v>1227</v>
      </c>
      <c r="CB6" s="29" t="s">
        <v>1258</v>
      </c>
      <c r="CC6" s="29" t="s">
        <v>1282</v>
      </c>
      <c r="CD6" s="29" t="s">
        <v>1282</v>
      </c>
      <c r="CF6" s="29" t="s">
        <v>1528</v>
      </c>
      <c r="CG6" s="43"/>
    </row>
    <row r="7" spans="1:85 16382:16382" ht="105.75" hidden="1" customHeight="1" x14ac:dyDescent="0.2">
      <c r="A7" s="571"/>
      <c r="B7" s="26">
        <v>1</v>
      </c>
      <c r="C7" s="371">
        <v>1</v>
      </c>
      <c r="D7" s="371" t="s">
        <v>49</v>
      </c>
      <c r="E7" s="27" t="s">
        <v>71</v>
      </c>
      <c r="F7" s="37" t="s">
        <v>72</v>
      </c>
      <c r="G7" s="29" t="s">
        <v>52</v>
      </c>
      <c r="H7" s="44" t="s">
        <v>1324</v>
      </c>
      <c r="I7" s="31" t="s">
        <v>54</v>
      </c>
      <c r="J7" s="32" t="s">
        <v>55</v>
      </c>
      <c r="K7" s="33" t="s">
        <v>74</v>
      </c>
      <c r="L7" s="33"/>
      <c r="M7" s="26" t="s">
        <v>75</v>
      </c>
      <c r="N7" s="26" t="s">
        <v>58</v>
      </c>
      <c r="O7" s="26" t="s">
        <v>59</v>
      </c>
      <c r="P7" s="29" t="s">
        <v>76</v>
      </c>
      <c r="Q7" s="39">
        <v>0.05</v>
      </c>
      <c r="R7" s="39">
        <v>1.7000000000000001E-2</v>
      </c>
      <c r="S7" s="39"/>
      <c r="T7" s="39" t="s">
        <v>62</v>
      </c>
      <c r="U7" s="37" t="s">
        <v>54</v>
      </c>
      <c r="V7" s="37" t="s">
        <v>63</v>
      </c>
      <c r="W7" s="29" t="s">
        <v>64</v>
      </c>
      <c r="X7" s="29"/>
      <c r="Y7" s="29"/>
      <c r="Z7" s="29"/>
      <c r="AA7" s="29"/>
      <c r="AB7" s="37" t="s">
        <v>65</v>
      </c>
      <c r="AC7" s="37" t="s">
        <v>65</v>
      </c>
      <c r="AD7" s="26" t="s">
        <v>54</v>
      </c>
      <c r="AE7" s="38" t="s">
        <v>66</v>
      </c>
      <c r="AF7" s="38" t="s">
        <v>66</v>
      </c>
      <c r="AG7" s="39">
        <v>0.15103078522531299</v>
      </c>
      <c r="AH7" s="45">
        <v>0.13318590862323099</v>
      </c>
      <c r="AI7" s="45">
        <v>0.12939610998530099</v>
      </c>
      <c r="AJ7" s="45">
        <v>0.115458203213363</v>
      </c>
      <c r="AK7" s="38" t="s">
        <v>66</v>
      </c>
      <c r="AL7" s="38" t="s">
        <v>66</v>
      </c>
      <c r="AM7" s="45">
        <v>0.122751301378624</v>
      </c>
      <c r="AN7" s="45">
        <v>0.106345830237821</v>
      </c>
      <c r="AO7" s="45">
        <v>9.3163146801655897E-2</v>
      </c>
      <c r="AP7" s="45">
        <v>7.6932062334821097E-2</v>
      </c>
      <c r="AQ7" s="45">
        <v>7.58116642781404E-2</v>
      </c>
      <c r="AR7" s="45">
        <v>6.6587308857965294E-2</v>
      </c>
      <c r="AS7" s="45">
        <v>6.0944507507466897E-2</v>
      </c>
      <c r="AT7" s="45">
        <v>5.5736121542940102E-2</v>
      </c>
      <c r="AU7" s="45">
        <v>5.5E-2</v>
      </c>
      <c r="AV7" s="45"/>
      <c r="AW7" s="40" t="s">
        <v>65</v>
      </c>
      <c r="AX7" s="40" t="s">
        <v>62</v>
      </c>
      <c r="AY7" s="41" t="s">
        <v>65</v>
      </c>
      <c r="AZ7" s="40"/>
      <c r="BA7" s="40"/>
      <c r="BB7" s="40">
        <v>1</v>
      </c>
      <c r="BC7" s="42">
        <f t="shared" si="0"/>
        <v>2</v>
      </c>
      <c r="BD7" s="26"/>
      <c r="BE7" s="26"/>
      <c r="BF7" s="26"/>
      <c r="BG7" s="26"/>
      <c r="BH7" s="26"/>
      <c r="BI7" s="26"/>
      <c r="BJ7" s="38" t="s">
        <v>65</v>
      </c>
      <c r="BK7" s="37" t="s">
        <v>65</v>
      </c>
      <c r="BL7" s="37" t="s">
        <v>65</v>
      </c>
      <c r="BM7" s="37" t="s">
        <v>65</v>
      </c>
      <c r="BN7" s="38" t="s">
        <v>69</v>
      </c>
      <c r="BO7" s="38" t="s">
        <v>65</v>
      </c>
      <c r="BP7" s="38" t="s">
        <v>65</v>
      </c>
      <c r="BQ7" s="26" t="s">
        <v>1082</v>
      </c>
      <c r="BR7" s="26"/>
      <c r="BS7" s="26" t="s">
        <v>65</v>
      </c>
      <c r="BT7" s="26" t="s">
        <v>1082</v>
      </c>
      <c r="BU7" s="26" t="s">
        <v>62</v>
      </c>
      <c r="BV7" s="26"/>
      <c r="BW7" s="26"/>
      <c r="BX7" s="26"/>
      <c r="BZ7" s="6" t="s">
        <v>1225</v>
      </c>
      <c r="CA7" s="268" t="s">
        <v>1227</v>
      </c>
      <c r="CB7" s="29" t="s">
        <v>1258</v>
      </c>
      <c r="CC7" s="29" t="s">
        <v>1282</v>
      </c>
      <c r="CD7" s="29" t="s">
        <v>1282</v>
      </c>
      <c r="CF7" s="29" t="s">
        <v>1528</v>
      </c>
      <c r="CG7" s="43"/>
    </row>
    <row r="8" spans="1:85 16382:16382" ht="165" hidden="1" x14ac:dyDescent="0.2">
      <c r="A8" s="571"/>
      <c r="B8" s="26">
        <v>1</v>
      </c>
      <c r="C8" s="371">
        <v>1</v>
      </c>
      <c r="D8" s="371" t="s">
        <v>49</v>
      </c>
      <c r="E8" s="27" t="s">
        <v>71</v>
      </c>
      <c r="F8" s="37" t="s">
        <v>72</v>
      </c>
      <c r="G8" s="29" t="s">
        <v>52</v>
      </c>
      <c r="H8" s="44" t="s">
        <v>1324</v>
      </c>
      <c r="I8" s="31" t="s">
        <v>54</v>
      </c>
      <c r="J8" s="32" t="s">
        <v>55</v>
      </c>
      <c r="K8" s="33" t="s">
        <v>77</v>
      </c>
      <c r="L8" s="46"/>
      <c r="M8" s="47" t="s">
        <v>78</v>
      </c>
      <c r="N8" s="35" t="s">
        <v>58</v>
      </c>
      <c r="O8" s="35" t="s">
        <v>59</v>
      </c>
      <c r="P8" s="29" t="s">
        <v>79</v>
      </c>
      <c r="Q8" s="29" t="s">
        <v>79</v>
      </c>
      <c r="R8" s="39">
        <v>0.04</v>
      </c>
      <c r="S8" s="39"/>
      <c r="T8" s="39" t="s">
        <v>62</v>
      </c>
      <c r="U8" s="37" t="s">
        <v>54</v>
      </c>
      <c r="V8" s="26" t="s">
        <v>63</v>
      </c>
      <c r="W8" s="29" t="s">
        <v>64</v>
      </c>
      <c r="X8" s="29"/>
      <c r="Y8" s="29"/>
      <c r="Z8" s="29"/>
      <c r="AA8" s="29"/>
      <c r="AB8" s="37" t="s">
        <v>65</v>
      </c>
      <c r="AC8" s="37" t="s">
        <v>65</v>
      </c>
      <c r="AD8" s="26" t="s">
        <v>54</v>
      </c>
      <c r="AE8" s="38" t="s">
        <v>66</v>
      </c>
      <c r="AF8" s="38" t="s">
        <v>66</v>
      </c>
      <c r="AG8" s="48">
        <v>0.17699999999999999</v>
      </c>
      <c r="AH8" s="48">
        <v>0.157</v>
      </c>
      <c r="AI8" s="48">
        <v>0.14799999999999999</v>
      </c>
      <c r="AJ8" s="48">
        <v>0.13800000000000001</v>
      </c>
      <c r="AK8" s="38" t="s">
        <v>66</v>
      </c>
      <c r="AL8" s="38" t="s">
        <v>66</v>
      </c>
      <c r="AM8" s="48">
        <v>0.16400000000000001</v>
      </c>
      <c r="AN8" s="48">
        <v>0.14399999999999999</v>
      </c>
      <c r="AO8" s="48">
        <v>0.123</v>
      </c>
      <c r="AP8" s="48">
        <v>0.106</v>
      </c>
      <c r="AQ8" s="48">
        <v>0.104</v>
      </c>
      <c r="AR8" s="48">
        <v>9.0999999999999998E-2</v>
      </c>
      <c r="AS8" s="48">
        <v>8.1000000000000003E-2</v>
      </c>
      <c r="AT8" s="48">
        <v>7.9000000000000001E-2</v>
      </c>
      <c r="AU8" s="48">
        <v>8.5000000000000006E-2</v>
      </c>
      <c r="AV8" s="48"/>
      <c r="AW8" s="40" t="s">
        <v>65</v>
      </c>
      <c r="AX8" s="40" t="s">
        <v>62</v>
      </c>
      <c r="AY8" s="41" t="s">
        <v>62</v>
      </c>
      <c r="AZ8" s="40" t="s">
        <v>1393</v>
      </c>
      <c r="BA8" s="40"/>
      <c r="BB8" s="40">
        <v>1</v>
      </c>
      <c r="BC8" s="42">
        <f t="shared" si="0"/>
        <v>2</v>
      </c>
      <c r="BD8" s="26"/>
      <c r="BE8" s="26"/>
      <c r="BF8" s="26"/>
      <c r="BG8" s="26"/>
      <c r="BH8" s="26"/>
      <c r="BI8" s="26"/>
      <c r="BJ8" s="38" t="s">
        <v>65</v>
      </c>
      <c r="BK8" s="37" t="s">
        <v>65</v>
      </c>
      <c r="BL8" s="37" t="s">
        <v>65</v>
      </c>
      <c r="BM8" s="35" t="s">
        <v>62</v>
      </c>
      <c r="BN8" s="38" t="s">
        <v>69</v>
      </c>
      <c r="BO8" s="38" t="s">
        <v>65</v>
      </c>
      <c r="BP8" s="38" t="s">
        <v>65</v>
      </c>
      <c r="BQ8" s="26" t="s">
        <v>1083</v>
      </c>
      <c r="BR8" s="26"/>
      <c r="BS8" s="26" t="s">
        <v>65</v>
      </c>
      <c r="BT8" s="26" t="s">
        <v>1083</v>
      </c>
      <c r="BU8" s="26"/>
      <c r="BV8" s="26"/>
      <c r="BW8" s="26"/>
      <c r="BX8" s="26"/>
      <c r="BZ8" s="6" t="s">
        <v>1225</v>
      </c>
      <c r="CA8" s="268" t="s">
        <v>1228</v>
      </c>
      <c r="CB8" s="29" t="s">
        <v>1258</v>
      </c>
      <c r="CC8" s="29" t="s">
        <v>1281</v>
      </c>
      <c r="CD8" s="29" t="s">
        <v>1281</v>
      </c>
      <c r="CF8" s="29" t="s">
        <v>1528</v>
      </c>
      <c r="CG8" s="43"/>
    </row>
    <row r="9" spans="1:85 16382:16382" ht="65" hidden="1" x14ac:dyDescent="0.2">
      <c r="A9" s="571"/>
      <c r="B9" s="26"/>
      <c r="C9" s="371">
        <v>1</v>
      </c>
      <c r="D9" s="371" t="s">
        <v>49</v>
      </c>
      <c r="E9" s="27" t="s">
        <v>50</v>
      </c>
      <c r="F9" s="37" t="s">
        <v>51</v>
      </c>
      <c r="G9" s="29" t="s">
        <v>52</v>
      </c>
      <c r="H9" s="30" t="s">
        <v>1325</v>
      </c>
      <c r="I9" s="31" t="s">
        <v>54</v>
      </c>
      <c r="J9" s="32" t="s">
        <v>55</v>
      </c>
      <c r="K9" s="33" t="s">
        <v>56</v>
      </c>
      <c r="L9" s="33"/>
      <c r="M9" s="34" t="s">
        <v>57</v>
      </c>
      <c r="N9" s="35" t="s">
        <v>58</v>
      </c>
      <c r="O9" s="35" t="s">
        <v>59</v>
      </c>
      <c r="P9" s="29" t="s">
        <v>60</v>
      </c>
      <c r="Q9" s="36">
        <v>0.25</v>
      </c>
      <c r="R9" s="29" t="s">
        <v>61</v>
      </c>
      <c r="S9" s="29"/>
      <c r="T9" s="29" t="s">
        <v>62</v>
      </c>
      <c r="U9" s="37" t="s">
        <v>54</v>
      </c>
      <c r="V9" s="26" t="s">
        <v>63</v>
      </c>
      <c r="W9" s="29" t="s">
        <v>64</v>
      </c>
      <c r="X9" s="29"/>
      <c r="Y9" s="29"/>
      <c r="Z9" s="29"/>
      <c r="AA9" s="29"/>
      <c r="AB9" s="37" t="s">
        <v>65</v>
      </c>
      <c r="AC9" s="37" t="s">
        <v>65</v>
      </c>
      <c r="AD9" s="26" t="s">
        <v>54</v>
      </c>
      <c r="AE9" s="38" t="s">
        <v>66</v>
      </c>
      <c r="AF9" s="38" t="s">
        <v>66</v>
      </c>
      <c r="AG9" s="29">
        <v>0.497</v>
      </c>
      <c r="AH9" s="39">
        <v>0.48</v>
      </c>
      <c r="AI9" s="39">
        <v>0.47399999999999998</v>
      </c>
      <c r="AJ9" s="39">
        <v>0.45</v>
      </c>
      <c r="AK9" s="38" t="s">
        <v>66</v>
      </c>
      <c r="AL9" s="38" t="s">
        <v>66</v>
      </c>
      <c r="AM9" s="39">
        <v>0.42</v>
      </c>
      <c r="AN9" s="39">
        <v>0.40300000000000002</v>
      </c>
      <c r="AO9" s="39">
        <v>0.372</v>
      </c>
      <c r="AP9" s="39">
        <v>0.34100000000000003</v>
      </c>
      <c r="AQ9" s="39">
        <v>0.32700000000000001</v>
      </c>
      <c r="AR9" s="39">
        <v>0.30599999999999999</v>
      </c>
      <c r="AS9" s="39">
        <v>0.28499999999999998</v>
      </c>
      <c r="AT9" s="39">
        <v>0.27800000000000002</v>
      </c>
      <c r="AU9" s="39">
        <v>0.28000000000000003</v>
      </c>
      <c r="AV9" s="39"/>
      <c r="AW9" s="40" t="s">
        <v>65</v>
      </c>
      <c r="AX9" s="40" t="s">
        <v>62</v>
      </c>
      <c r="AY9" s="41" t="s">
        <v>67</v>
      </c>
      <c r="AZ9" s="40"/>
      <c r="BA9" s="40"/>
      <c r="BB9" s="40">
        <v>1</v>
      </c>
      <c r="BC9" s="42">
        <f>IF(BJ9="Sí",2,IF(BJ9="Parcialmente",1,IF(BJ9="No",0,-1)))</f>
        <v>2</v>
      </c>
      <c r="BD9" s="26"/>
      <c r="BE9" s="26"/>
      <c r="BF9" s="26"/>
      <c r="BG9" s="26"/>
      <c r="BH9" s="26"/>
      <c r="BI9" s="26"/>
      <c r="BJ9" s="38" t="s">
        <v>65</v>
      </c>
      <c r="BK9" s="37" t="s">
        <v>65</v>
      </c>
      <c r="BL9" s="37" t="s">
        <v>65</v>
      </c>
      <c r="BM9" s="37" t="s">
        <v>65</v>
      </c>
      <c r="BN9" s="38" t="s">
        <v>69</v>
      </c>
      <c r="BO9" s="38" t="s">
        <v>65</v>
      </c>
      <c r="BP9" s="38" t="s">
        <v>70</v>
      </c>
      <c r="BQ9" s="26" t="s">
        <v>1081</v>
      </c>
      <c r="BR9" s="26"/>
      <c r="BS9" s="26" t="s">
        <v>65</v>
      </c>
      <c r="BT9" s="26" t="s">
        <v>1081</v>
      </c>
      <c r="BU9" s="26" t="s">
        <v>65</v>
      </c>
      <c r="BV9" s="26"/>
      <c r="BW9" s="26"/>
      <c r="BX9" s="26"/>
      <c r="BZ9" s="6" t="s">
        <v>1225</v>
      </c>
      <c r="CA9" s="268" t="s">
        <v>1227</v>
      </c>
      <c r="CB9" s="29" t="s">
        <v>1258</v>
      </c>
      <c r="CC9" s="29" t="s">
        <v>1281</v>
      </c>
      <c r="CD9" s="29" t="s">
        <v>1281</v>
      </c>
      <c r="CF9" s="29" t="s">
        <v>1528</v>
      </c>
      <c r="CG9" s="43"/>
    </row>
    <row r="10" spans="1:85 16382:16382" ht="52" hidden="1" x14ac:dyDescent="0.2">
      <c r="A10" s="571"/>
      <c r="B10" s="26">
        <v>1</v>
      </c>
      <c r="C10" s="371">
        <v>1</v>
      </c>
      <c r="D10" s="371" t="s">
        <v>49</v>
      </c>
      <c r="E10" s="51" t="s">
        <v>87</v>
      </c>
      <c r="F10" s="37" t="s">
        <v>88</v>
      </c>
      <c r="G10" s="30" t="s">
        <v>89</v>
      </c>
      <c r="H10" s="30" t="s">
        <v>90</v>
      </c>
      <c r="I10" s="31" t="s">
        <v>54</v>
      </c>
      <c r="J10" s="32" t="s">
        <v>55</v>
      </c>
      <c r="K10" s="37" t="s">
        <v>91</v>
      </c>
      <c r="L10" s="37">
        <v>1</v>
      </c>
      <c r="M10" s="37" t="s">
        <v>92</v>
      </c>
      <c r="N10" s="37" t="s">
        <v>58</v>
      </c>
      <c r="O10" s="37" t="s">
        <v>93</v>
      </c>
      <c r="P10" s="39" t="s">
        <v>94</v>
      </c>
      <c r="Q10" s="39">
        <v>0.97</v>
      </c>
      <c r="R10" s="39">
        <v>0.99</v>
      </c>
      <c r="S10" s="39"/>
      <c r="T10" s="52" t="s">
        <v>62</v>
      </c>
      <c r="U10" s="37" t="s">
        <v>95</v>
      </c>
      <c r="V10" s="53" t="s">
        <v>63</v>
      </c>
      <c r="W10" s="29" t="s">
        <v>90</v>
      </c>
      <c r="X10" s="29"/>
      <c r="Y10" s="54"/>
      <c r="Z10" s="54"/>
      <c r="AA10" s="54"/>
      <c r="AB10" s="53" t="s">
        <v>65</v>
      </c>
      <c r="AC10" s="53" t="s">
        <v>65</v>
      </c>
      <c r="AD10" s="53" t="s">
        <v>54</v>
      </c>
      <c r="AE10" s="38">
        <v>55.625883673594537</v>
      </c>
      <c r="AF10" s="38">
        <v>59.082082586267134</v>
      </c>
      <c r="AG10" s="38">
        <v>60.924005483436936</v>
      </c>
      <c r="AH10" s="38">
        <v>62.038737928941082</v>
      </c>
      <c r="AI10" s="38">
        <v>70.717735532178168</v>
      </c>
      <c r="AJ10" s="38">
        <v>79.680000000000007</v>
      </c>
      <c r="AK10" s="38">
        <v>82.23</v>
      </c>
      <c r="AL10" s="38">
        <v>86.14</v>
      </c>
      <c r="AM10" s="38">
        <v>85.99</v>
      </c>
      <c r="AN10" s="38">
        <v>86.101026367247599</v>
      </c>
      <c r="AO10" s="38">
        <v>88.746862638867455</v>
      </c>
      <c r="AP10" s="38">
        <v>96.425741641240421</v>
      </c>
      <c r="AQ10" s="38">
        <v>96.411984563163188</v>
      </c>
      <c r="AR10" s="38">
        <v>95.970014614899924</v>
      </c>
      <c r="AS10" s="38">
        <v>96.6079996119323</v>
      </c>
      <c r="AT10" s="38">
        <v>97.577098547291413</v>
      </c>
      <c r="AU10" s="38">
        <v>95.66</v>
      </c>
      <c r="AV10" s="53"/>
      <c r="AW10" s="53" t="s">
        <v>65</v>
      </c>
      <c r="AX10" s="53" t="s">
        <v>65</v>
      </c>
      <c r="AY10" s="41" t="s">
        <v>62</v>
      </c>
      <c r="AZ10" s="53"/>
      <c r="BA10" s="53"/>
      <c r="BB10" s="40">
        <v>1</v>
      </c>
      <c r="BC10" s="42">
        <f t="shared" si="0"/>
        <v>2</v>
      </c>
      <c r="BD10" s="26" t="s">
        <v>96</v>
      </c>
      <c r="BE10" s="26" t="s">
        <v>96</v>
      </c>
      <c r="BF10" s="26" t="s">
        <v>96</v>
      </c>
      <c r="BG10" s="26" t="s">
        <v>96</v>
      </c>
      <c r="BH10" s="26" t="s">
        <v>96</v>
      </c>
      <c r="BI10" s="26" t="s">
        <v>96</v>
      </c>
      <c r="BJ10" s="37" t="s">
        <v>65</v>
      </c>
      <c r="BK10" s="37" t="s">
        <v>65</v>
      </c>
      <c r="BL10" s="37" t="s">
        <v>65</v>
      </c>
      <c r="BM10" s="37" t="s">
        <v>65</v>
      </c>
      <c r="BN10" s="26" t="s">
        <v>86</v>
      </c>
      <c r="BO10" s="37" t="s">
        <v>65</v>
      </c>
      <c r="BP10" s="38" t="s">
        <v>65</v>
      </c>
      <c r="BQ10" s="26" t="s">
        <v>1084</v>
      </c>
      <c r="BR10" s="26"/>
      <c r="BS10" s="26" t="s">
        <v>65</v>
      </c>
      <c r="BT10" s="26" t="s">
        <v>1084</v>
      </c>
      <c r="BU10" s="26"/>
      <c r="BV10" s="26" t="s">
        <v>97</v>
      </c>
      <c r="BW10" s="26">
        <v>1</v>
      </c>
      <c r="BX10" s="26" t="s">
        <v>98</v>
      </c>
      <c r="BY10" s="216" t="s">
        <v>1220</v>
      </c>
      <c r="BZ10" s="268" t="s">
        <v>1230</v>
      </c>
      <c r="CA10" s="268" t="s">
        <v>1228</v>
      </c>
      <c r="CB10" s="29" t="s">
        <v>1258</v>
      </c>
      <c r="CC10" s="29" t="s">
        <v>1282</v>
      </c>
      <c r="CD10" s="29" t="s">
        <v>1282</v>
      </c>
      <c r="CF10" s="29" t="s">
        <v>1528</v>
      </c>
      <c r="CG10" s="43"/>
    </row>
    <row r="11" spans="1:85 16382:16382" ht="52" hidden="1" x14ac:dyDescent="0.2">
      <c r="A11" s="571"/>
      <c r="B11" s="26">
        <v>1</v>
      </c>
      <c r="C11" s="371">
        <v>1</v>
      </c>
      <c r="D11" s="371" t="s">
        <v>49</v>
      </c>
      <c r="E11" s="51" t="s">
        <v>87</v>
      </c>
      <c r="F11" s="37" t="s">
        <v>88</v>
      </c>
      <c r="G11" s="30" t="s">
        <v>89</v>
      </c>
      <c r="H11" s="30" t="s">
        <v>90</v>
      </c>
      <c r="I11" s="31" t="s">
        <v>54</v>
      </c>
      <c r="J11" s="55" t="s">
        <v>99</v>
      </c>
      <c r="K11" s="37" t="s">
        <v>100</v>
      </c>
      <c r="L11" s="37">
        <v>1</v>
      </c>
      <c r="M11" s="26" t="s">
        <v>101</v>
      </c>
      <c r="N11" s="26" t="s">
        <v>58</v>
      </c>
      <c r="O11" s="26" t="s">
        <v>59</v>
      </c>
      <c r="P11" s="56">
        <v>0.34300000000000003</v>
      </c>
      <c r="Q11" s="56">
        <v>0.371</v>
      </c>
      <c r="R11" s="56">
        <v>0.48</v>
      </c>
      <c r="S11" s="56"/>
      <c r="T11" s="57" t="s">
        <v>62</v>
      </c>
      <c r="U11" s="58" t="s">
        <v>54</v>
      </c>
      <c r="V11" s="58" t="s">
        <v>63</v>
      </c>
      <c r="W11" s="58" t="s">
        <v>102</v>
      </c>
      <c r="X11" s="59"/>
      <c r="Y11" s="59"/>
      <c r="Z11" s="59"/>
      <c r="AA11" s="59"/>
      <c r="AB11" s="58" t="s">
        <v>65</v>
      </c>
      <c r="AC11" s="58" t="s">
        <v>65</v>
      </c>
      <c r="AD11" s="60" t="s">
        <v>54</v>
      </c>
      <c r="AE11" s="38" t="s">
        <v>66</v>
      </c>
      <c r="AF11" s="38" t="s">
        <v>66</v>
      </c>
      <c r="AG11" s="38" t="s">
        <v>66</v>
      </c>
      <c r="AH11" s="38" t="s">
        <v>66</v>
      </c>
      <c r="AI11" s="38" t="s">
        <v>66</v>
      </c>
      <c r="AJ11" s="38" t="s">
        <v>66</v>
      </c>
      <c r="AK11" s="38" t="s">
        <v>66</v>
      </c>
      <c r="AL11" s="57">
        <v>0.26390049639326801</v>
      </c>
      <c r="AM11" s="57">
        <v>0.27370861497076798</v>
      </c>
      <c r="AN11" s="57">
        <v>0.26821445338778999</v>
      </c>
      <c r="AO11" s="57">
        <v>0.275587584489554</v>
      </c>
      <c r="AP11" s="57">
        <v>2.8476319926096102E-3</v>
      </c>
      <c r="AQ11" s="57">
        <v>0.29710754778918702</v>
      </c>
      <c r="AR11" s="57">
        <v>0.31386870122295102</v>
      </c>
      <c r="AS11" s="57">
        <v>0.335549812463869</v>
      </c>
      <c r="AT11" s="57">
        <v>0.34345733098026299</v>
      </c>
      <c r="AU11" s="57">
        <v>0.357868953803823</v>
      </c>
      <c r="AV11" s="57"/>
      <c r="AW11" s="41" t="s">
        <v>65</v>
      </c>
      <c r="AX11" s="41" t="s">
        <v>65</v>
      </c>
      <c r="AY11" s="41" t="s">
        <v>62</v>
      </c>
      <c r="AZ11" s="41"/>
      <c r="BA11" s="41"/>
      <c r="BB11" s="40">
        <v>1</v>
      </c>
      <c r="BC11" s="42">
        <f t="shared" si="0"/>
        <v>2</v>
      </c>
      <c r="BD11" s="26"/>
      <c r="BE11" s="26"/>
      <c r="BF11" s="26"/>
      <c r="BG11" s="26"/>
      <c r="BH11" s="26"/>
      <c r="BI11" s="26"/>
      <c r="BJ11" s="41" t="s">
        <v>65</v>
      </c>
      <c r="BK11" s="37" t="s">
        <v>65</v>
      </c>
      <c r="BL11" s="57" t="s">
        <v>62</v>
      </c>
      <c r="BM11" s="57" t="s">
        <v>62</v>
      </c>
      <c r="BN11" s="61" t="s">
        <v>86</v>
      </c>
      <c r="BO11" s="59" t="s">
        <v>65</v>
      </c>
      <c r="BP11" s="38" t="s">
        <v>65</v>
      </c>
      <c r="BQ11" s="26" t="s">
        <v>1085</v>
      </c>
      <c r="BR11" s="26"/>
      <c r="BS11" s="26" t="s">
        <v>65</v>
      </c>
      <c r="BT11" s="26" t="s">
        <v>1085</v>
      </c>
      <c r="BU11" s="26"/>
      <c r="BV11" s="26"/>
      <c r="BW11" s="26"/>
      <c r="BX11" s="26" t="s">
        <v>103</v>
      </c>
      <c r="BZ11" s="6" t="s">
        <v>1230</v>
      </c>
      <c r="CA11" s="268" t="s">
        <v>1228</v>
      </c>
      <c r="CB11" s="29" t="s">
        <v>1258</v>
      </c>
      <c r="CC11" s="29" t="s">
        <v>1282</v>
      </c>
      <c r="CD11" s="29" t="s">
        <v>1282</v>
      </c>
      <c r="CF11" s="29" t="s">
        <v>1528</v>
      </c>
      <c r="CG11" s="43"/>
    </row>
    <row r="12" spans="1:85 16382:16382" ht="52" hidden="1" x14ac:dyDescent="0.2">
      <c r="A12" s="571"/>
      <c r="B12" s="26">
        <v>1</v>
      </c>
      <c r="C12" s="371">
        <v>1</v>
      </c>
      <c r="D12" s="371" t="s">
        <v>49</v>
      </c>
      <c r="E12" s="51" t="s">
        <v>87</v>
      </c>
      <c r="F12" s="37" t="s">
        <v>88</v>
      </c>
      <c r="G12" s="30" t="s">
        <v>89</v>
      </c>
      <c r="H12" s="30" t="s">
        <v>90</v>
      </c>
      <c r="I12" s="31" t="s">
        <v>54</v>
      </c>
      <c r="J12" s="32" t="s">
        <v>104</v>
      </c>
      <c r="K12" s="37" t="s">
        <v>105</v>
      </c>
      <c r="L12" s="37"/>
      <c r="M12" s="26" t="s">
        <v>106</v>
      </c>
      <c r="N12" s="35" t="s">
        <v>58</v>
      </c>
      <c r="O12" s="35" t="s">
        <v>59</v>
      </c>
      <c r="P12" s="39">
        <v>0.36799999999999999</v>
      </c>
      <c r="Q12" s="39">
        <v>0.379</v>
      </c>
      <c r="R12" s="39">
        <v>0.42099999999999999</v>
      </c>
      <c r="S12" s="39"/>
      <c r="T12" s="39" t="s">
        <v>62</v>
      </c>
      <c r="U12" s="37" t="s">
        <v>54</v>
      </c>
      <c r="V12" s="26" t="s">
        <v>63</v>
      </c>
      <c r="W12" s="29" t="s">
        <v>102</v>
      </c>
      <c r="X12" s="29"/>
      <c r="Y12" s="29"/>
      <c r="Z12" s="29"/>
      <c r="AA12" s="29"/>
      <c r="AB12" s="37" t="s">
        <v>65</v>
      </c>
      <c r="AC12" s="37" t="s">
        <v>65</v>
      </c>
      <c r="AD12" s="26" t="s">
        <v>54</v>
      </c>
      <c r="AE12" s="38" t="s">
        <v>66</v>
      </c>
      <c r="AF12" s="38" t="s">
        <v>66</v>
      </c>
      <c r="AG12" s="38" t="s">
        <v>66</v>
      </c>
      <c r="AH12" s="38" t="s">
        <v>66</v>
      </c>
      <c r="AI12" s="38" t="s">
        <v>66</v>
      </c>
      <c r="AJ12" s="38" t="s">
        <v>66</v>
      </c>
      <c r="AK12" s="38" t="s">
        <v>66</v>
      </c>
      <c r="AL12" s="45">
        <v>0.31581501750985902</v>
      </c>
      <c r="AM12" s="45">
        <v>0.32083169190354799</v>
      </c>
      <c r="AN12" s="45">
        <v>0.31326060718717202</v>
      </c>
      <c r="AO12" s="45">
        <v>0.31449078329656999</v>
      </c>
      <c r="AP12" s="45">
        <v>0.31623394797205601</v>
      </c>
      <c r="AQ12" s="45">
        <v>0.32597176960766799</v>
      </c>
      <c r="AR12" s="45">
        <v>0.34354486660470701</v>
      </c>
      <c r="AS12" s="45">
        <v>0.362773093256331</v>
      </c>
      <c r="AT12" s="45">
        <v>0.36766763899774302</v>
      </c>
      <c r="AU12" s="45">
        <v>0.37858503331356502</v>
      </c>
      <c r="AV12" s="45"/>
      <c r="AW12" s="38" t="s">
        <v>65</v>
      </c>
      <c r="AX12" s="26" t="s">
        <v>65</v>
      </c>
      <c r="AY12" s="26" t="s">
        <v>62</v>
      </c>
      <c r="AZ12" s="26"/>
      <c r="BA12" s="26"/>
      <c r="BB12" s="40">
        <v>1</v>
      </c>
      <c r="BC12" s="42">
        <f t="shared" si="0"/>
        <v>2</v>
      </c>
      <c r="BD12" s="26"/>
      <c r="BE12" s="26"/>
      <c r="BF12" s="26"/>
      <c r="BG12" s="26"/>
      <c r="BH12" s="26"/>
      <c r="BI12" s="26"/>
      <c r="BJ12" s="38" t="s">
        <v>65</v>
      </c>
      <c r="BK12" s="37" t="s">
        <v>65</v>
      </c>
      <c r="BL12" s="37" t="s">
        <v>65</v>
      </c>
      <c r="BM12" s="37" t="s">
        <v>65</v>
      </c>
      <c r="BN12" s="26" t="s">
        <v>86</v>
      </c>
      <c r="BO12" s="38" t="s">
        <v>65</v>
      </c>
      <c r="BP12" s="38" t="s">
        <v>65</v>
      </c>
      <c r="BQ12" s="26" t="s">
        <v>1086</v>
      </c>
      <c r="BR12" s="26"/>
      <c r="BS12" s="26" t="s">
        <v>65</v>
      </c>
      <c r="BT12" s="26" t="s">
        <v>1086</v>
      </c>
      <c r="BU12" s="26"/>
      <c r="BV12" s="26"/>
      <c r="BW12" s="26"/>
      <c r="BX12" s="26"/>
      <c r="BZ12" s="6" t="s">
        <v>1230</v>
      </c>
      <c r="CA12" s="268" t="s">
        <v>1228</v>
      </c>
      <c r="CB12" s="29" t="s">
        <v>1258</v>
      </c>
      <c r="CC12" s="29" t="s">
        <v>1282</v>
      </c>
      <c r="CD12" s="29" t="s">
        <v>1282</v>
      </c>
      <c r="CF12" s="29" t="s">
        <v>1528</v>
      </c>
      <c r="CG12" s="43"/>
    </row>
    <row r="13" spans="1:85 16382:16382" ht="356" hidden="1" x14ac:dyDescent="0.2">
      <c r="A13" s="571"/>
      <c r="B13" s="37">
        <v>1</v>
      </c>
      <c r="C13" s="371">
        <v>1</v>
      </c>
      <c r="D13" s="371" t="s">
        <v>49</v>
      </c>
      <c r="E13" s="51" t="s">
        <v>107</v>
      </c>
      <c r="F13" s="37" t="s">
        <v>108</v>
      </c>
      <c r="G13" s="63" t="s">
        <v>109</v>
      </c>
      <c r="H13" s="44"/>
      <c r="I13" s="31" t="s">
        <v>110</v>
      </c>
      <c r="J13" s="32" t="s">
        <v>55</v>
      </c>
      <c r="K13" s="58" t="s">
        <v>111</v>
      </c>
      <c r="L13" s="58"/>
      <c r="M13" s="58" t="s">
        <v>112</v>
      </c>
      <c r="N13" s="58" t="s">
        <v>113</v>
      </c>
      <c r="O13" s="58" t="s">
        <v>114</v>
      </c>
      <c r="P13" s="33">
        <v>0</v>
      </c>
      <c r="Q13" s="58" t="s">
        <v>115</v>
      </c>
      <c r="R13" s="64" t="s">
        <v>116</v>
      </c>
      <c r="S13" s="64"/>
      <c r="T13" s="60" t="s">
        <v>62</v>
      </c>
      <c r="U13" s="65" t="s">
        <v>114</v>
      </c>
      <c r="V13" s="26" t="s">
        <v>117</v>
      </c>
      <c r="W13" s="65" t="s">
        <v>114</v>
      </c>
      <c r="X13" s="29"/>
      <c r="Y13" s="29"/>
      <c r="Z13" s="29"/>
      <c r="AA13" s="29"/>
      <c r="AB13" s="37" t="s">
        <v>62</v>
      </c>
      <c r="AC13" s="37" t="s">
        <v>62</v>
      </c>
      <c r="AD13" s="35" t="s">
        <v>118</v>
      </c>
      <c r="AE13" s="35" t="s">
        <v>118</v>
      </c>
      <c r="AF13" s="35" t="s">
        <v>118</v>
      </c>
      <c r="AG13" s="35" t="s">
        <v>118</v>
      </c>
      <c r="AH13" s="35" t="s">
        <v>118</v>
      </c>
      <c r="AI13" s="35" t="s">
        <v>118</v>
      </c>
      <c r="AJ13" s="35" t="s">
        <v>118</v>
      </c>
      <c r="AK13" s="35" t="s">
        <v>118</v>
      </c>
      <c r="AL13" s="35" t="s">
        <v>118</v>
      </c>
      <c r="AM13" s="35" t="s">
        <v>118</v>
      </c>
      <c r="AN13" s="35" t="s">
        <v>118</v>
      </c>
      <c r="AO13" s="35" t="s">
        <v>118</v>
      </c>
      <c r="AP13" s="35" t="s">
        <v>118</v>
      </c>
      <c r="AQ13" s="35" t="s">
        <v>118</v>
      </c>
      <c r="AR13" s="35" t="s">
        <v>118</v>
      </c>
      <c r="AS13" s="35" t="s">
        <v>118</v>
      </c>
      <c r="AT13" s="35" t="s">
        <v>118</v>
      </c>
      <c r="AU13" s="35" t="s">
        <v>118</v>
      </c>
      <c r="AV13" s="35"/>
      <c r="AW13" s="38" t="s">
        <v>62</v>
      </c>
      <c r="AX13" s="38" t="s">
        <v>62</v>
      </c>
      <c r="AY13" s="38" t="s">
        <v>62</v>
      </c>
      <c r="AZ13" s="38" t="s">
        <v>119</v>
      </c>
      <c r="BA13" s="38"/>
      <c r="BB13" s="40"/>
      <c r="BC13" s="42">
        <f t="shared" si="0"/>
        <v>2</v>
      </c>
      <c r="BD13" s="37" t="s">
        <v>120</v>
      </c>
      <c r="BE13" s="37" t="s">
        <v>121</v>
      </c>
      <c r="BF13" s="37" t="s">
        <v>122</v>
      </c>
      <c r="BG13" s="66" t="s">
        <v>123</v>
      </c>
      <c r="BH13" s="37"/>
      <c r="BI13" s="37" t="s">
        <v>124</v>
      </c>
      <c r="BJ13" s="38" t="s">
        <v>65</v>
      </c>
      <c r="BK13" s="38" t="s">
        <v>62</v>
      </c>
      <c r="BL13" s="38" t="s">
        <v>62</v>
      </c>
      <c r="BM13" s="38" t="s">
        <v>62</v>
      </c>
      <c r="BN13" s="38" t="s">
        <v>62</v>
      </c>
      <c r="BO13" s="38" t="s">
        <v>62</v>
      </c>
      <c r="BP13" s="67"/>
      <c r="BQ13" s="26" t="s">
        <v>1087</v>
      </c>
      <c r="BR13" s="26"/>
      <c r="BS13" s="26" t="s">
        <v>65</v>
      </c>
      <c r="BT13" s="26" t="s">
        <v>1087</v>
      </c>
      <c r="BU13" s="26"/>
      <c r="BV13" s="26"/>
      <c r="BW13" s="26"/>
      <c r="BX13" s="26"/>
      <c r="BZ13" s="6" t="s">
        <v>1230</v>
      </c>
      <c r="CA13" s="268" t="s">
        <v>1228</v>
      </c>
      <c r="CB13" s="64" t="s">
        <v>1257</v>
      </c>
      <c r="CC13" s="29" t="s">
        <v>1257</v>
      </c>
      <c r="CD13" s="29" t="s">
        <v>1257</v>
      </c>
      <c r="CF13" s="29" t="s">
        <v>1528</v>
      </c>
      <c r="CG13" s="43"/>
    </row>
    <row r="14" spans="1:85 16382:16382" ht="104" hidden="1" x14ac:dyDescent="0.2">
      <c r="A14" s="571"/>
      <c r="B14" s="37">
        <v>1</v>
      </c>
      <c r="C14" s="371">
        <v>1</v>
      </c>
      <c r="D14" s="371" t="s">
        <v>49</v>
      </c>
      <c r="E14" s="51" t="s">
        <v>125</v>
      </c>
      <c r="F14" s="37" t="s">
        <v>126</v>
      </c>
      <c r="G14" s="59" t="s">
        <v>127</v>
      </c>
      <c r="H14" s="68" t="s">
        <v>128</v>
      </c>
      <c r="I14" s="31" t="s">
        <v>129</v>
      </c>
      <c r="J14" s="32" t="s">
        <v>55</v>
      </c>
      <c r="K14" s="69" t="s">
        <v>130</v>
      </c>
      <c r="L14" s="70">
        <v>1</v>
      </c>
      <c r="M14" s="71" t="s">
        <v>131</v>
      </c>
      <c r="N14" s="72" t="s">
        <v>132</v>
      </c>
      <c r="O14" s="71" t="s">
        <v>133</v>
      </c>
      <c r="P14" s="73">
        <v>89</v>
      </c>
      <c r="Q14" s="74">
        <v>87</v>
      </c>
      <c r="R14" s="74">
        <v>80</v>
      </c>
      <c r="S14" s="74"/>
      <c r="T14" s="39" t="s">
        <v>62</v>
      </c>
      <c r="U14" s="37" t="s">
        <v>135</v>
      </c>
      <c r="V14" s="37" t="s">
        <v>136</v>
      </c>
      <c r="W14" s="29" t="s">
        <v>137</v>
      </c>
      <c r="X14" s="37"/>
      <c r="Y14" s="29"/>
      <c r="Z14" s="29"/>
      <c r="AA14" s="29"/>
      <c r="AB14" s="37" t="s">
        <v>65</v>
      </c>
      <c r="AC14" s="37" t="s">
        <v>65</v>
      </c>
      <c r="AD14" s="37"/>
      <c r="AE14" s="37"/>
      <c r="AF14" s="37"/>
      <c r="AG14" s="37"/>
      <c r="AH14" s="37"/>
      <c r="AI14" s="37"/>
      <c r="AJ14" s="75">
        <v>82</v>
      </c>
      <c r="AK14" s="75">
        <v>65</v>
      </c>
      <c r="AL14" s="75">
        <v>59</v>
      </c>
      <c r="AM14" s="75">
        <v>74</v>
      </c>
      <c r="AN14" s="75">
        <v>29</v>
      </c>
      <c r="AO14" s="75">
        <v>137</v>
      </c>
      <c r="AP14" s="75">
        <v>152</v>
      </c>
      <c r="AQ14" s="75">
        <v>70</v>
      </c>
      <c r="AR14" s="75">
        <v>41</v>
      </c>
      <c r="AS14" s="75">
        <v>86</v>
      </c>
      <c r="AT14" s="76">
        <v>139</v>
      </c>
      <c r="AU14" s="75">
        <v>120</v>
      </c>
      <c r="AV14" s="77"/>
      <c r="AW14" s="38" t="s">
        <v>62</v>
      </c>
      <c r="AX14" s="38" t="s">
        <v>62</v>
      </c>
      <c r="AY14" s="38" t="s">
        <v>65</v>
      </c>
      <c r="AZ14" s="26" t="s">
        <v>138</v>
      </c>
      <c r="BA14" s="26" t="s">
        <v>1489</v>
      </c>
      <c r="BB14" s="77">
        <v>1</v>
      </c>
      <c r="BC14" s="42">
        <f t="shared" si="0"/>
        <v>2</v>
      </c>
      <c r="BD14" s="26"/>
      <c r="BE14" s="26"/>
      <c r="BF14" s="26"/>
      <c r="BG14" s="26"/>
      <c r="BH14" s="26"/>
      <c r="BI14" s="26"/>
      <c r="BJ14" s="26" t="s">
        <v>65</v>
      </c>
      <c r="BK14" s="37" t="s">
        <v>65</v>
      </c>
      <c r="BL14" s="37" t="s">
        <v>65</v>
      </c>
      <c r="BM14" s="37" t="s">
        <v>65</v>
      </c>
      <c r="BN14" s="26" t="s">
        <v>86</v>
      </c>
      <c r="BO14" s="38" t="s">
        <v>65</v>
      </c>
      <c r="BP14" s="38" t="s">
        <v>65</v>
      </c>
      <c r="BQ14" s="26" t="s">
        <v>1088</v>
      </c>
      <c r="BR14" s="26"/>
      <c r="BS14" s="26" t="s">
        <v>65</v>
      </c>
      <c r="BT14" s="26" t="s">
        <v>1088</v>
      </c>
      <c r="BU14" s="26"/>
      <c r="BV14" s="26"/>
      <c r="BW14" s="26"/>
      <c r="BX14" s="37" t="s">
        <v>139</v>
      </c>
      <c r="BZ14" s="6" t="s">
        <v>1225</v>
      </c>
      <c r="CA14" s="268" t="s">
        <v>1228</v>
      </c>
      <c r="CB14" s="74" t="s">
        <v>1256</v>
      </c>
      <c r="CC14" s="29" t="s">
        <v>1256</v>
      </c>
      <c r="CD14" s="37" t="s">
        <v>1357</v>
      </c>
      <c r="CE14" s="268" t="s">
        <v>1220</v>
      </c>
      <c r="CF14" s="29" t="s">
        <v>1528</v>
      </c>
      <c r="CG14" s="43"/>
    </row>
    <row r="15" spans="1:85 16382:16382" ht="104" hidden="1" x14ac:dyDescent="0.2">
      <c r="A15" s="571"/>
      <c r="B15" s="37">
        <v>1</v>
      </c>
      <c r="C15" s="371">
        <v>1</v>
      </c>
      <c r="D15" s="371" t="s">
        <v>49</v>
      </c>
      <c r="E15" s="51" t="s">
        <v>125</v>
      </c>
      <c r="F15" s="37" t="s">
        <v>126</v>
      </c>
      <c r="G15" s="59" t="s">
        <v>127</v>
      </c>
      <c r="H15" s="68" t="s">
        <v>128</v>
      </c>
      <c r="I15" s="31" t="s">
        <v>54</v>
      </c>
      <c r="J15" s="32" t="s">
        <v>55</v>
      </c>
      <c r="K15" s="58" t="s">
        <v>140</v>
      </c>
      <c r="L15" s="58">
        <v>1</v>
      </c>
      <c r="M15" s="37" t="s">
        <v>141</v>
      </c>
      <c r="N15" s="72" t="s">
        <v>142</v>
      </c>
      <c r="O15" s="71" t="s">
        <v>133</v>
      </c>
      <c r="P15" s="78">
        <v>989.79</v>
      </c>
      <c r="Q15" s="78">
        <v>971.98</v>
      </c>
      <c r="R15" s="79">
        <v>890.82</v>
      </c>
      <c r="S15" s="79" t="s">
        <v>1434</v>
      </c>
      <c r="T15" s="39" t="s">
        <v>62</v>
      </c>
      <c r="U15" s="37" t="s">
        <v>135</v>
      </c>
      <c r="V15" s="37" t="s">
        <v>136</v>
      </c>
      <c r="W15" s="29" t="s">
        <v>137</v>
      </c>
      <c r="X15" s="37"/>
      <c r="Y15" s="29"/>
      <c r="Z15" s="29"/>
      <c r="AA15" s="29"/>
      <c r="AB15" s="37" t="s">
        <v>65</v>
      </c>
      <c r="AC15" s="37" t="s">
        <v>65</v>
      </c>
      <c r="AD15" s="37"/>
      <c r="AE15" s="37"/>
      <c r="AF15" s="37"/>
      <c r="AG15" s="37"/>
      <c r="AH15" s="37"/>
      <c r="AI15" s="37"/>
      <c r="AJ15" s="75">
        <v>2401</v>
      </c>
      <c r="AK15" s="75">
        <v>1505</v>
      </c>
      <c r="AL15" s="75">
        <v>3319</v>
      </c>
      <c r="AM15" s="75">
        <v>4089</v>
      </c>
      <c r="AN15" s="75">
        <v>925</v>
      </c>
      <c r="AO15" s="75">
        <v>6492</v>
      </c>
      <c r="AP15" s="75">
        <v>5073</v>
      </c>
      <c r="AQ15" s="75">
        <v>2046</v>
      </c>
      <c r="AR15" s="75">
        <v>1265</v>
      </c>
      <c r="AS15" s="75">
        <v>928.1773028419999</v>
      </c>
      <c r="AT15" s="75">
        <v>776.20681881234793</v>
      </c>
      <c r="AU15" s="75">
        <v>1299.2692650178371</v>
      </c>
      <c r="AV15" s="77"/>
      <c r="AW15" s="38" t="s">
        <v>62</v>
      </c>
      <c r="AX15" s="38" t="s">
        <v>62</v>
      </c>
      <c r="AY15" s="38" t="s">
        <v>62</v>
      </c>
      <c r="AZ15" s="26" t="s">
        <v>138</v>
      </c>
      <c r="BA15" s="26" t="s">
        <v>1490</v>
      </c>
      <c r="BB15" s="77">
        <v>1</v>
      </c>
      <c r="BC15" s="42">
        <f t="shared" si="0"/>
        <v>2</v>
      </c>
      <c r="BD15" s="26"/>
      <c r="BE15" s="26"/>
      <c r="BF15" s="26"/>
      <c r="BG15" s="26"/>
      <c r="BH15" s="26"/>
      <c r="BI15" s="26"/>
      <c r="BJ15" s="26" t="s">
        <v>65</v>
      </c>
      <c r="BK15" s="37" t="s">
        <v>65</v>
      </c>
      <c r="BL15" s="37" t="s">
        <v>65</v>
      </c>
      <c r="BM15" s="37" t="s">
        <v>65</v>
      </c>
      <c r="BN15" s="26" t="s">
        <v>86</v>
      </c>
      <c r="BO15" s="38" t="s">
        <v>65</v>
      </c>
      <c r="BP15" s="38" t="s">
        <v>65</v>
      </c>
      <c r="BQ15" s="26" t="s">
        <v>143</v>
      </c>
      <c r="BR15" s="26"/>
      <c r="BS15" s="26" t="s">
        <v>65</v>
      </c>
      <c r="BT15" s="26" t="e">
        <v>#N/A</v>
      </c>
      <c r="BU15" s="26"/>
      <c r="BV15" s="26" t="s">
        <v>144</v>
      </c>
      <c r="BW15" s="26">
        <v>1</v>
      </c>
      <c r="BX15" s="26" t="s">
        <v>145</v>
      </c>
      <c r="BY15" s="216" t="s">
        <v>1220</v>
      </c>
      <c r="BZ15" s="6" t="s">
        <v>1225</v>
      </c>
      <c r="CA15" s="268" t="s">
        <v>1228</v>
      </c>
      <c r="CB15" s="29" t="s">
        <v>1258</v>
      </c>
      <c r="CC15" s="29" t="s">
        <v>1258</v>
      </c>
      <c r="CD15" s="37" t="s">
        <v>1357</v>
      </c>
      <c r="CE15" s="268" t="s">
        <v>1220</v>
      </c>
      <c r="CF15" s="29" t="s">
        <v>1528</v>
      </c>
      <c r="CG15" s="43"/>
    </row>
    <row r="16" spans="1:85 16382:16382" ht="169" hidden="1" x14ac:dyDescent="0.2">
      <c r="A16" s="571">
        <v>2</v>
      </c>
      <c r="B16" s="26">
        <v>1</v>
      </c>
      <c r="C16" s="371">
        <v>2</v>
      </c>
      <c r="D16" s="371" t="s">
        <v>146</v>
      </c>
      <c r="E16" s="51" t="s">
        <v>147</v>
      </c>
      <c r="F16" s="37" t="s">
        <v>148</v>
      </c>
      <c r="G16" s="29" t="s">
        <v>149</v>
      </c>
      <c r="H16" s="44" t="s">
        <v>1498</v>
      </c>
      <c r="I16" s="31" t="s">
        <v>54</v>
      </c>
      <c r="J16" s="32" t="s">
        <v>151</v>
      </c>
      <c r="K16" s="37" t="s">
        <v>152</v>
      </c>
      <c r="L16" s="37"/>
      <c r="M16" s="37" t="s">
        <v>153</v>
      </c>
      <c r="N16" s="33" t="s">
        <v>154</v>
      </c>
      <c r="O16" s="33" t="s">
        <v>155</v>
      </c>
      <c r="P16" s="337">
        <v>6.83</v>
      </c>
      <c r="Q16" s="81">
        <v>6.5</v>
      </c>
      <c r="R16" s="82">
        <v>5</v>
      </c>
      <c r="S16" s="82"/>
      <c r="T16" s="29" t="s">
        <v>65</v>
      </c>
      <c r="U16" s="37" t="s">
        <v>95</v>
      </c>
      <c r="V16" s="37" t="s">
        <v>63</v>
      </c>
      <c r="W16" s="29" t="s">
        <v>90</v>
      </c>
      <c r="X16" s="29"/>
      <c r="Y16" s="29"/>
      <c r="Z16" s="29"/>
      <c r="AA16" s="29"/>
      <c r="AB16" s="37" t="s">
        <v>65</v>
      </c>
      <c r="AC16" s="37" t="s">
        <v>65</v>
      </c>
      <c r="AD16" s="37" t="s">
        <v>54</v>
      </c>
      <c r="AE16" s="83"/>
      <c r="AF16" s="83"/>
      <c r="AG16" s="83"/>
      <c r="AH16" s="83"/>
      <c r="AI16" s="83"/>
      <c r="AJ16" s="83">
        <v>14.871860276340344</v>
      </c>
      <c r="AK16" s="83">
        <v>12.602482040304777</v>
      </c>
      <c r="AL16" s="83">
        <v>9.7504104364297675</v>
      </c>
      <c r="AM16" s="83">
        <v>11.71</v>
      </c>
      <c r="AN16" s="38">
        <v>9.1601540775304215</v>
      </c>
      <c r="AO16" s="83">
        <v>8.1547371896439049</v>
      </c>
      <c r="AP16" s="83">
        <v>6.7223171827328887</v>
      </c>
      <c r="AQ16" s="83">
        <v>7.5737290874775027</v>
      </c>
      <c r="AR16" s="83">
        <v>6.76</v>
      </c>
      <c r="AS16" s="83">
        <v>6.8211510437173137</v>
      </c>
      <c r="AT16" s="83">
        <v>6.83</v>
      </c>
      <c r="AU16" s="83"/>
      <c r="AV16" s="83"/>
      <c r="AW16" s="83" t="s">
        <v>65</v>
      </c>
      <c r="AX16" s="83" t="s">
        <v>62</v>
      </c>
      <c r="AY16" s="83" t="s">
        <v>62</v>
      </c>
      <c r="AZ16" s="83" t="s">
        <v>156</v>
      </c>
      <c r="BA16" s="324" t="s">
        <v>1450</v>
      </c>
      <c r="BB16" s="40"/>
      <c r="BC16" s="42">
        <f t="shared" si="0"/>
        <v>2</v>
      </c>
      <c r="BD16" s="84" t="s">
        <v>96</v>
      </c>
      <c r="BE16" s="84" t="s">
        <v>96</v>
      </c>
      <c r="BF16" s="84" t="s">
        <v>96</v>
      </c>
      <c r="BG16" s="84" t="s">
        <v>96</v>
      </c>
      <c r="BH16" s="84" t="s">
        <v>96</v>
      </c>
      <c r="BI16" s="26" t="s">
        <v>96</v>
      </c>
      <c r="BJ16" s="83" t="s">
        <v>65</v>
      </c>
      <c r="BK16" s="37" t="s">
        <v>65</v>
      </c>
      <c r="BL16" s="37" t="s">
        <v>65</v>
      </c>
      <c r="BM16" s="83" t="s">
        <v>62</v>
      </c>
      <c r="BN16" s="83" t="s">
        <v>86</v>
      </c>
      <c r="BO16" s="83" t="s">
        <v>65</v>
      </c>
      <c r="BP16" s="67"/>
      <c r="BQ16" s="26" t="s">
        <v>1089</v>
      </c>
      <c r="BR16" s="26"/>
      <c r="BS16" s="26" t="s">
        <v>65</v>
      </c>
      <c r="BT16" s="26" t="s">
        <v>1089</v>
      </c>
      <c r="BU16" s="26"/>
      <c r="BV16" s="26"/>
      <c r="BW16" s="26"/>
      <c r="BX16" s="26"/>
      <c r="BZ16" s="6" t="s">
        <v>1225</v>
      </c>
      <c r="CA16" s="268" t="s">
        <v>1228</v>
      </c>
      <c r="CB16" s="6"/>
      <c r="CC16" s="29" t="s">
        <v>1256</v>
      </c>
      <c r="CD16" s="37" t="s">
        <v>1362</v>
      </c>
      <c r="CF16" s="373" t="s">
        <v>1529</v>
      </c>
      <c r="CG16" s="43"/>
    </row>
    <row r="17" spans="1:85" ht="169" hidden="1" x14ac:dyDescent="0.2">
      <c r="A17" s="571"/>
      <c r="B17" s="26">
        <v>1</v>
      </c>
      <c r="C17" s="371">
        <v>2</v>
      </c>
      <c r="D17" s="371" t="s">
        <v>146</v>
      </c>
      <c r="E17" s="27" t="s">
        <v>157</v>
      </c>
      <c r="F17" s="37" t="s">
        <v>158</v>
      </c>
      <c r="G17" s="29" t="s">
        <v>159</v>
      </c>
      <c r="H17" s="44" t="s">
        <v>1498</v>
      </c>
      <c r="I17" s="31" t="s">
        <v>54</v>
      </c>
      <c r="J17" s="32" t="s">
        <v>161</v>
      </c>
      <c r="K17" s="37" t="s">
        <v>162</v>
      </c>
      <c r="L17" s="37"/>
      <c r="M17" s="37" t="s">
        <v>163</v>
      </c>
      <c r="N17" s="33" t="s">
        <v>58</v>
      </c>
      <c r="O17" s="33" t="s">
        <v>164</v>
      </c>
      <c r="P17" s="33" t="s">
        <v>165</v>
      </c>
      <c r="Q17" s="33" t="s">
        <v>166</v>
      </c>
      <c r="R17" s="85">
        <v>0.13900000000000001</v>
      </c>
      <c r="S17" s="85"/>
      <c r="T17" s="33" t="s">
        <v>62</v>
      </c>
      <c r="U17" s="33" t="s">
        <v>167</v>
      </c>
      <c r="V17" s="58" t="s">
        <v>63</v>
      </c>
      <c r="W17" s="29" t="s">
        <v>90</v>
      </c>
      <c r="X17" s="29"/>
      <c r="Y17" s="29"/>
      <c r="Z17" s="29"/>
      <c r="AA17" s="29"/>
      <c r="AB17" s="37" t="s">
        <v>68</v>
      </c>
      <c r="AC17" s="37" t="s">
        <v>68</v>
      </c>
      <c r="AD17" s="33" t="s">
        <v>118</v>
      </c>
      <c r="AE17" s="38"/>
      <c r="AF17" s="38"/>
      <c r="AG17" s="29"/>
      <c r="AH17" s="29"/>
      <c r="AI17" s="29"/>
      <c r="AJ17" s="29"/>
      <c r="AK17" s="29"/>
      <c r="AL17" s="29"/>
      <c r="AM17" s="29"/>
      <c r="AN17" s="29"/>
      <c r="AO17" s="29"/>
      <c r="AP17" s="29"/>
      <c r="AQ17" s="29"/>
      <c r="AR17" s="29"/>
      <c r="AS17" s="29"/>
      <c r="AT17" s="29"/>
      <c r="AU17" s="29"/>
      <c r="AV17" s="29"/>
      <c r="AW17" s="83" t="s">
        <v>65</v>
      </c>
      <c r="AX17" s="83" t="s">
        <v>62</v>
      </c>
      <c r="AY17" s="83" t="s">
        <v>65</v>
      </c>
      <c r="AZ17" s="83" t="s">
        <v>168</v>
      </c>
      <c r="BA17" s="83"/>
      <c r="BB17" s="40">
        <v>1</v>
      </c>
      <c r="BC17" s="42">
        <f t="shared" si="0"/>
        <v>2</v>
      </c>
      <c r="BD17" s="84" t="s">
        <v>96</v>
      </c>
      <c r="BE17" s="84" t="s">
        <v>96</v>
      </c>
      <c r="BF17" s="84" t="s">
        <v>96</v>
      </c>
      <c r="BG17" s="84" t="s">
        <v>96</v>
      </c>
      <c r="BH17" s="84" t="s">
        <v>96</v>
      </c>
      <c r="BI17" s="26" t="s">
        <v>96</v>
      </c>
      <c r="BJ17" s="83" t="s">
        <v>65</v>
      </c>
      <c r="BK17" s="83" t="s">
        <v>62</v>
      </c>
      <c r="BL17" s="83" t="s">
        <v>62</v>
      </c>
      <c r="BM17" s="83" t="s">
        <v>62</v>
      </c>
      <c r="BN17" s="83" t="s">
        <v>62</v>
      </c>
      <c r="BO17" s="83" t="s">
        <v>62</v>
      </c>
      <c r="BP17" s="67"/>
      <c r="BQ17" s="26" t="s">
        <v>1090</v>
      </c>
      <c r="BR17" s="26" t="s">
        <v>55</v>
      </c>
      <c r="BS17" s="26" t="s">
        <v>62</v>
      </c>
      <c r="BT17" s="26" t="e">
        <v>#N/A</v>
      </c>
      <c r="BU17" s="26"/>
      <c r="BV17" s="26"/>
      <c r="BW17" s="26">
        <v>1</v>
      </c>
      <c r="BX17" s="26"/>
      <c r="BY17" s="37" t="s">
        <v>1220</v>
      </c>
      <c r="BZ17" s="6" t="s">
        <v>1225</v>
      </c>
      <c r="CA17" s="268" t="s">
        <v>1228</v>
      </c>
      <c r="CB17" s="6"/>
      <c r="CC17" s="29" t="s">
        <v>1256</v>
      </c>
      <c r="CD17" s="107" t="s">
        <v>1256</v>
      </c>
      <c r="CF17" s="373" t="s">
        <v>1529</v>
      </c>
      <c r="CG17" s="43"/>
    </row>
    <row r="18" spans="1:85" ht="169" hidden="1" x14ac:dyDescent="0.2">
      <c r="A18" s="571"/>
      <c r="B18" s="26">
        <v>1</v>
      </c>
      <c r="C18" s="371">
        <v>2</v>
      </c>
      <c r="D18" s="371" t="s">
        <v>146</v>
      </c>
      <c r="E18" s="27" t="s">
        <v>157</v>
      </c>
      <c r="F18" s="37" t="s">
        <v>158</v>
      </c>
      <c r="G18" s="29" t="s">
        <v>159</v>
      </c>
      <c r="H18" s="44" t="s">
        <v>1498</v>
      </c>
      <c r="I18" s="31" t="s">
        <v>54</v>
      </c>
      <c r="J18" s="32" t="s">
        <v>170</v>
      </c>
      <c r="K18" s="37" t="s">
        <v>171</v>
      </c>
      <c r="L18" s="37"/>
      <c r="M18" s="37" t="s">
        <v>172</v>
      </c>
      <c r="N18" s="33" t="s">
        <v>58</v>
      </c>
      <c r="O18" s="37" t="s">
        <v>173</v>
      </c>
      <c r="P18" s="59">
        <v>0.36099999999999999</v>
      </c>
      <c r="Q18" s="86" t="s">
        <v>174</v>
      </c>
      <c r="R18" s="86">
        <v>0.51</v>
      </c>
      <c r="S18" s="86" t="s">
        <v>1434</v>
      </c>
      <c r="T18" s="39" t="s">
        <v>62</v>
      </c>
      <c r="U18" s="37" t="s">
        <v>95</v>
      </c>
      <c r="V18" s="37" t="s">
        <v>63</v>
      </c>
      <c r="W18" s="29" t="s">
        <v>90</v>
      </c>
      <c r="X18" s="29"/>
      <c r="Y18" s="29"/>
      <c r="Z18" s="29"/>
      <c r="AA18" s="29"/>
      <c r="AB18" s="37" t="s">
        <v>65</v>
      </c>
      <c r="AC18" s="37" t="s">
        <v>65</v>
      </c>
      <c r="AD18" s="37" t="s">
        <v>54</v>
      </c>
      <c r="AE18" s="39">
        <v>0.26</v>
      </c>
      <c r="AF18" s="37" t="s">
        <v>96</v>
      </c>
      <c r="AG18" s="37" t="s">
        <v>96</v>
      </c>
      <c r="AH18" s="37" t="s">
        <v>96</v>
      </c>
      <c r="AI18" s="37" t="s">
        <v>96</v>
      </c>
      <c r="AJ18" s="39">
        <v>0.46899999999999997</v>
      </c>
      <c r="AK18" s="37" t="s">
        <v>96</v>
      </c>
      <c r="AL18" s="37" t="s">
        <v>96</v>
      </c>
      <c r="AM18" s="37" t="s">
        <v>96</v>
      </c>
      <c r="AN18" s="37" t="s">
        <v>96</v>
      </c>
      <c r="AO18" s="39">
        <v>0.42799999999999999</v>
      </c>
      <c r="AP18" s="37" t="s">
        <v>96</v>
      </c>
      <c r="AQ18" s="37" t="s">
        <v>96</v>
      </c>
      <c r="AR18" s="37" t="s">
        <v>96</v>
      </c>
      <c r="AS18" s="37" t="s">
        <v>96</v>
      </c>
      <c r="AT18" s="29">
        <v>0.36099999999999999</v>
      </c>
      <c r="AU18" s="37" t="s">
        <v>96</v>
      </c>
      <c r="AV18" s="37"/>
      <c r="AW18" s="83" t="s">
        <v>65</v>
      </c>
      <c r="AX18" s="83" t="s">
        <v>62</v>
      </c>
      <c r="AY18" s="83" t="s">
        <v>62</v>
      </c>
      <c r="AZ18" s="83" t="s">
        <v>175</v>
      </c>
      <c r="BA18" s="83"/>
      <c r="BB18" s="40"/>
      <c r="BC18" s="42">
        <f t="shared" si="0"/>
        <v>2</v>
      </c>
      <c r="BD18" s="26" t="s">
        <v>96</v>
      </c>
      <c r="BE18" s="26" t="s">
        <v>96</v>
      </c>
      <c r="BF18" s="26" t="s">
        <v>96</v>
      </c>
      <c r="BG18" s="26" t="s">
        <v>96</v>
      </c>
      <c r="BH18" s="26" t="s">
        <v>96</v>
      </c>
      <c r="BI18" s="26" t="s">
        <v>96</v>
      </c>
      <c r="BJ18" s="83" t="s">
        <v>65</v>
      </c>
      <c r="BK18" s="37" t="s">
        <v>65</v>
      </c>
      <c r="BL18" s="37" t="s">
        <v>65</v>
      </c>
      <c r="BM18" s="37" t="s">
        <v>65</v>
      </c>
      <c r="BN18" s="26" t="s">
        <v>86</v>
      </c>
      <c r="BO18" s="37" t="s">
        <v>65</v>
      </c>
      <c r="BP18" s="38" t="s">
        <v>65</v>
      </c>
      <c r="BQ18" s="26" t="s">
        <v>1091</v>
      </c>
      <c r="BR18" s="26"/>
      <c r="BS18" s="26" t="s">
        <v>65</v>
      </c>
      <c r="BT18" s="26" t="s">
        <v>1091</v>
      </c>
      <c r="BU18" s="26"/>
      <c r="BV18" s="26"/>
      <c r="BW18" s="26"/>
      <c r="BX18" s="26"/>
      <c r="BZ18" s="6" t="s">
        <v>1230</v>
      </c>
      <c r="CA18" s="268" t="s">
        <v>1228</v>
      </c>
      <c r="CB18" s="6"/>
      <c r="CC18" s="29" t="s">
        <v>1256</v>
      </c>
      <c r="CD18" s="112" t="s">
        <v>1256</v>
      </c>
      <c r="CF18" s="373" t="s">
        <v>1529</v>
      </c>
      <c r="CG18" s="43"/>
    </row>
    <row r="19" spans="1:85" ht="169" hidden="1" x14ac:dyDescent="0.2">
      <c r="A19" s="571"/>
      <c r="B19" s="26">
        <v>1</v>
      </c>
      <c r="C19" s="371">
        <v>2</v>
      </c>
      <c r="D19" s="371" t="s">
        <v>146</v>
      </c>
      <c r="E19" s="51" t="s">
        <v>147</v>
      </c>
      <c r="F19" s="37" t="s">
        <v>148</v>
      </c>
      <c r="G19" s="29" t="s">
        <v>149</v>
      </c>
      <c r="H19" s="44" t="s">
        <v>1462</v>
      </c>
      <c r="I19" s="31" t="s">
        <v>54</v>
      </c>
      <c r="J19" s="32" t="s">
        <v>55</v>
      </c>
      <c r="K19" s="37" t="s">
        <v>176</v>
      </c>
      <c r="L19" s="37"/>
      <c r="M19" s="33" t="s">
        <v>177</v>
      </c>
      <c r="N19" s="33" t="s">
        <v>58</v>
      </c>
      <c r="O19" s="37" t="s">
        <v>173</v>
      </c>
      <c r="P19" s="86">
        <v>0.108</v>
      </c>
      <c r="Q19" s="85" t="s">
        <v>178</v>
      </c>
      <c r="R19" s="87">
        <v>0.05</v>
      </c>
      <c r="S19" s="87" t="s">
        <v>1434</v>
      </c>
      <c r="T19" s="39" t="s">
        <v>62</v>
      </c>
      <c r="U19" s="37" t="s">
        <v>95</v>
      </c>
      <c r="V19" s="37" t="s">
        <v>63</v>
      </c>
      <c r="W19" s="29" t="s">
        <v>90</v>
      </c>
      <c r="X19" s="29"/>
      <c r="Y19" s="29"/>
      <c r="Z19" s="29"/>
      <c r="AA19" s="29"/>
      <c r="AB19" s="37" t="s">
        <v>65</v>
      </c>
      <c r="AC19" s="37" t="s">
        <v>65</v>
      </c>
      <c r="AD19" s="37" t="s">
        <v>54</v>
      </c>
      <c r="AE19" s="29">
        <v>0.17899999999999999</v>
      </c>
      <c r="AF19" s="37" t="s">
        <v>96</v>
      </c>
      <c r="AG19" s="37" t="s">
        <v>96</v>
      </c>
      <c r="AH19" s="37" t="s">
        <v>96</v>
      </c>
      <c r="AI19" s="37" t="s">
        <v>96</v>
      </c>
      <c r="AJ19" s="62">
        <v>0.16</v>
      </c>
      <c r="AK19" s="37" t="s">
        <v>96</v>
      </c>
      <c r="AL19" s="37" t="s">
        <v>96</v>
      </c>
      <c r="AM19" s="37" t="s">
        <v>96</v>
      </c>
      <c r="AN19" s="37" t="s">
        <v>96</v>
      </c>
      <c r="AO19" s="45">
        <v>0.13200000000000001</v>
      </c>
      <c r="AP19" s="37" t="s">
        <v>96</v>
      </c>
      <c r="AQ19" s="37" t="s">
        <v>96</v>
      </c>
      <c r="AR19" s="37" t="s">
        <v>96</v>
      </c>
      <c r="AS19" s="37" t="s">
        <v>96</v>
      </c>
      <c r="AT19" s="86">
        <v>0.108</v>
      </c>
      <c r="AU19" s="37" t="s">
        <v>96</v>
      </c>
      <c r="AV19" s="37"/>
      <c r="AW19" s="83" t="s">
        <v>65</v>
      </c>
      <c r="AX19" s="83" t="s">
        <v>62</v>
      </c>
      <c r="AY19" s="83" t="s">
        <v>65</v>
      </c>
      <c r="AZ19" s="40" t="s">
        <v>179</v>
      </c>
      <c r="BA19" s="40"/>
      <c r="BB19" s="43"/>
      <c r="BC19" s="42">
        <f t="shared" si="0"/>
        <v>2</v>
      </c>
      <c r="BD19" s="84" t="s">
        <v>96</v>
      </c>
      <c r="BE19" s="84" t="s">
        <v>96</v>
      </c>
      <c r="BF19" s="84" t="s">
        <v>96</v>
      </c>
      <c r="BG19" s="84" t="s">
        <v>96</v>
      </c>
      <c r="BH19" s="84" t="s">
        <v>96</v>
      </c>
      <c r="BI19" s="26" t="s">
        <v>96</v>
      </c>
      <c r="BJ19" s="83" t="s">
        <v>65</v>
      </c>
      <c r="BK19" s="37" t="s">
        <v>65</v>
      </c>
      <c r="BL19" s="37" t="s">
        <v>65</v>
      </c>
      <c r="BM19" s="37" t="s">
        <v>65</v>
      </c>
      <c r="BN19" s="26" t="s">
        <v>86</v>
      </c>
      <c r="BO19" s="83" t="s">
        <v>65</v>
      </c>
      <c r="BP19" s="38"/>
      <c r="BQ19" s="26" t="s">
        <v>1092</v>
      </c>
      <c r="BR19" s="26"/>
      <c r="BS19" s="26" t="s">
        <v>65</v>
      </c>
      <c r="BT19" s="26" t="s">
        <v>1092</v>
      </c>
      <c r="BU19" s="26"/>
      <c r="BV19" s="26"/>
      <c r="BW19" s="26"/>
      <c r="BX19" s="26"/>
      <c r="BZ19" s="6" t="s">
        <v>1225</v>
      </c>
      <c r="CA19" s="268" t="s">
        <v>1227</v>
      </c>
      <c r="CB19" s="6"/>
      <c r="CC19" s="29" t="s">
        <v>1256</v>
      </c>
      <c r="CD19" s="112" t="s">
        <v>1256</v>
      </c>
      <c r="CF19" s="373" t="s">
        <v>1529</v>
      </c>
      <c r="CG19" s="43"/>
    </row>
    <row r="20" spans="1:85" s="91" customFormat="1" ht="169" hidden="1" x14ac:dyDescent="0.2">
      <c r="A20" s="571"/>
      <c r="B20" s="26">
        <v>1</v>
      </c>
      <c r="C20" s="371">
        <v>2</v>
      </c>
      <c r="D20" s="371" t="s">
        <v>146</v>
      </c>
      <c r="E20" s="51" t="s">
        <v>147</v>
      </c>
      <c r="F20" s="37" t="s">
        <v>148</v>
      </c>
      <c r="G20" s="29" t="s">
        <v>149</v>
      </c>
      <c r="H20" s="44" t="s">
        <v>1498</v>
      </c>
      <c r="I20" s="31" t="s">
        <v>54</v>
      </c>
      <c r="J20" s="32" t="s">
        <v>55</v>
      </c>
      <c r="K20" s="37" t="s">
        <v>180</v>
      </c>
      <c r="L20" s="88"/>
      <c r="M20" s="88" t="s">
        <v>181</v>
      </c>
      <c r="N20" s="33" t="s">
        <v>58</v>
      </c>
      <c r="O20" s="37" t="s">
        <v>173</v>
      </c>
      <c r="P20" s="86">
        <v>2.3E-2</v>
      </c>
      <c r="Q20" s="86" t="s">
        <v>182</v>
      </c>
      <c r="R20" s="86">
        <v>8.9999999999999993E-3</v>
      </c>
      <c r="S20" s="86"/>
      <c r="T20" s="31" t="s">
        <v>62</v>
      </c>
      <c r="U20" s="37" t="s">
        <v>167</v>
      </c>
      <c r="V20" s="37" t="s">
        <v>63</v>
      </c>
      <c r="W20" s="29" t="s">
        <v>90</v>
      </c>
      <c r="X20" s="29"/>
      <c r="Y20" s="29"/>
      <c r="Z20" s="29"/>
      <c r="AA20" s="29"/>
      <c r="AB20" s="37" t="s">
        <v>65</v>
      </c>
      <c r="AC20" s="37" t="s">
        <v>65</v>
      </c>
      <c r="AD20" s="37" t="s">
        <v>54</v>
      </c>
      <c r="AE20" s="45">
        <v>8.0000000000000002E-3</v>
      </c>
      <c r="AF20" s="37" t="s">
        <v>96</v>
      </c>
      <c r="AG20" s="37" t="s">
        <v>96</v>
      </c>
      <c r="AH20" s="37" t="s">
        <v>96</v>
      </c>
      <c r="AI20" s="37" t="s">
        <v>96</v>
      </c>
      <c r="AJ20" s="45">
        <v>1.2E-2</v>
      </c>
      <c r="AK20" s="37" t="s">
        <v>96</v>
      </c>
      <c r="AL20" s="37" t="s">
        <v>96</v>
      </c>
      <c r="AM20" s="37" t="s">
        <v>96</v>
      </c>
      <c r="AN20" s="37" t="s">
        <v>96</v>
      </c>
      <c r="AO20" s="45">
        <v>8.9999999999999993E-3</v>
      </c>
      <c r="AP20" s="37" t="s">
        <v>96</v>
      </c>
      <c r="AQ20" s="37" t="s">
        <v>96</v>
      </c>
      <c r="AR20" s="37" t="s">
        <v>96</v>
      </c>
      <c r="AS20" s="37" t="s">
        <v>96</v>
      </c>
      <c r="AT20" s="29">
        <v>2.3E-2</v>
      </c>
      <c r="AU20" s="37" t="s">
        <v>96</v>
      </c>
      <c r="AV20" s="37"/>
      <c r="AW20" s="83" t="s">
        <v>65</v>
      </c>
      <c r="AX20" s="83" t="s">
        <v>62</v>
      </c>
      <c r="AY20" s="83" t="s">
        <v>65</v>
      </c>
      <c r="AZ20" s="83" t="s">
        <v>183</v>
      </c>
      <c r="BA20" s="83"/>
      <c r="BB20" s="89"/>
      <c r="BC20" s="42">
        <f t="shared" si="0"/>
        <v>2</v>
      </c>
      <c r="BD20" s="84" t="s">
        <v>96</v>
      </c>
      <c r="BE20" s="84" t="s">
        <v>96</v>
      </c>
      <c r="BF20" s="84" t="s">
        <v>96</v>
      </c>
      <c r="BG20" s="84" t="s">
        <v>96</v>
      </c>
      <c r="BH20" s="84" t="s">
        <v>96</v>
      </c>
      <c r="BI20" s="26" t="s">
        <v>184</v>
      </c>
      <c r="BJ20" s="83" t="s">
        <v>65</v>
      </c>
      <c r="BK20" s="37" t="s">
        <v>65</v>
      </c>
      <c r="BL20" s="37" t="s">
        <v>65</v>
      </c>
      <c r="BM20" s="37" t="s">
        <v>65</v>
      </c>
      <c r="BN20" s="26" t="s">
        <v>86</v>
      </c>
      <c r="BO20" s="83" t="s">
        <v>65</v>
      </c>
      <c r="BP20" s="90"/>
      <c r="BQ20" s="26" t="s">
        <v>1093</v>
      </c>
      <c r="BR20" s="26"/>
      <c r="BS20" s="26" t="s">
        <v>62</v>
      </c>
      <c r="BT20" s="26" t="e">
        <v>#N/A</v>
      </c>
      <c r="BU20" s="37"/>
      <c r="BV20" s="37" t="s">
        <v>185</v>
      </c>
      <c r="BW20" s="37">
        <v>1</v>
      </c>
      <c r="BX20" s="37"/>
      <c r="BY20" s="37" t="s">
        <v>1220</v>
      </c>
      <c r="BZ20" s="6" t="s">
        <v>1225</v>
      </c>
      <c r="CA20" s="268" t="s">
        <v>1227</v>
      </c>
      <c r="CC20" s="29" t="s">
        <v>1256</v>
      </c>
      <c r="CD20" s="37" t="s">
        <v>1405</v>
      </c>
      <c r="CE20" s="275" t="s">
        <v>96</v>
      </c>
      <c r="CF20" s="373" t="s">
        <v>1529</v>
      </c>
      <c r="CG20" s="89"/>
    </row>
    <row r="21" spans="1:85" ht="78" hidden="1" x14ac:dyDescent="0.2">
      <c r="A21" s="580">
        <v>3</v>
      </c>
      <c r="B21" s="84">
        <v>1</v>
      </c>
      <c r="C21" s="371">
        <v>3</v>
      </c>
      <c r="D21" s="371" t="s">
        <v>186</v>
      </c>
      <c r="E21" s="27" t="s">
        <v>187</v>
      </c>
      <c r="F21" s="37" t="s">
        <v>188</v>
      </c>
      <c r="G21" s="29" t="s">
        <v>149</v>
      </c>
      <c r="H21" s="30" t="s">
        <v>189</v>
      </c>
      <c r="I21" s="31" t="s">
        <v>54</v>
      </c>
      <c r="J21" s="32" t="s">
        <v>190</v>
      </c>
      <c r="K21" s="37" t="s">
        <v>1471</v>
      </c>
      <c r="L21" s="37"/>
      <c r="M21" s="37" t="s">
        <v>192</v>
      </c>
      <c r="N21" s="92" t="s">
        <v>193</v>
      </c>
      <c r="O21" s="37" t="s">
        <v>155</v>
      </c>
      <c r="P21" s="38">
        <v>53.7</v>
      </c>
      <c r="Q21" s="38">
        <v>51</v>
      </c>
      <c r="R21" s="38">
        <v>32</v>
      </c>
      <c r="S21" s="38"/>
      <c r="T21" s="29" t="s">
        <v>65</v>
      </c>
      <c r="U21" s="37" t="s">
        <v>95</v>
      </c>
      <c r="V21" s="53" t="s">
        <v>63</v>
      </c>
      <c r="W21" s="29" t="s">
        <v>90</v>
      </c>
      <c r="X21" s="29"/>
      <c r="Y21" s="54"/>
      <c r="Z21" s="54"/>
      <c r="AA21" s="54"/>
      <c r="AB21" s="53" t="s">
        <v>65</v>
      </c>
      <c r="AC21" s="53" t="s">
        <v>65</v>
      </c>
      <c r="AD21" s="53" t="s">
        <v>54</v>
      </c>
      <c r="AE21" s="30">
        <v>101.88168972177134</v>
      </c>
      <c r="AF21" s="30">
        <v>95.952197857573807</v>
      </c>
      <c r="AG21" s="30">
        <v>82.946085044720931</v>
      </c>
      <c r="AH21" s="30">
        <v>74.996271292327862</v>
      </c>
      <c r="AI21" s="30">
        <v>76.614682083642762</v>
      </c>
      <c r="AJ21" s="30">
        <v>70.142006311391611</v>
      </c>
      <c r="AK21" s="30">
        <v>71.383581776191477</v>
      </c>
      <c r="AL21" s="30">
        <v>72.047633214099903</v>
      </c>
      <c r="AM21" s="30">
        <v>60.66</v>
      </c>
      <c r="AN21" s="30">
        <v>67.307348790682724</v>
      </c>
      <c r="AO21" s="30">
        <v>71.643852147864365</v>
      </c>
      <c r="AP21" s="30">
        <v>68.67</v>
      </c>
      <c r="AQ21" s="30">
        <v>65.894937466295332</v>
      </c>
      <c r="AR21" s="30">
        <v>55.249038074783513</v>
      </c>
      <c r="AS21" s="30">
        <v>53.651195495092935</v>
      </c>
      <c r="AT21" s="38">
        <v>53.7</v>
      </c>
      <c r="AU21" s="38" t="s">
        <v>1456</v>
      </c>
      <c r="AV21" s="53"/>
      <c r="AW21" s="53" t="s">
        <v>65</v>
      </c>
      <c r="AX21" s="53" t="s">
        <v>65</v>
      </c>
      <c r="AY21" s="83" t="s">
        <v>65</v>
      </c>
      <c r="AZ21" s="53"/>
      <c r="BA21" s="324" t="s">
        <v>1438</v>
      </c>
      <c r="BB21" s="40"/>
      <c r="BC21" s="42">
        <f t="shared" si="0"/>
        <v>2</v>
      </c>
      <c r="BD21" s="26"/>
      <c r="BE21" s="26"/>
      <c r="BF21" s="26"/>
      <c r="BG21" s="26"/>
      <c r="BH21" s="26"/>
      <c r="BI21" s="26"/>
      <c r="BJ21" s="37" t="s">
        <v>65</v>
      </c>
      <c r="BK21" s="37" t="s">
        <v>65</v>
      </c>
      <c r="BL21" s="37" t="s">
        <v>65</v>
      </c>
      <c r="BM21" s="37" t="s">
        <v>65</v>
      </c>
      <c r="BN21" s="26" t="s">
        <v>86</v>
      </c>
      <c r="BO21" s="37" t="s">
        <v>65</v>
      </c>
      <c r="BP21" s="38" t="s">
        <v>65</v>
      </c>
      <c r="BQ21" s="26" t="s">
        <v>190</v>
      </c>
      <c r="BR21" s="26"/>
      <c r="BS21" s="26" t="s">
        <v>65</v>
      </c>
      <c r="BT21" s="26" t="s">
        <v>190</v>
      </c>
      <c r="BU21" s="26"/>
      <c r="BV21" s="26"/>
      <c r="BW21" s="26"/>
      <c r="BX21" s="26"/>
      <c r="BZ21" s="6" t="s">
        <v>1225</v>
      </c>
      <c r="CA21" s="268" t="s">
        <v>1227</v>
      </c>
      <c r="CB21" s="268" t="s">
        <v>1248</v>
      </c>
      <c r="CC21" s="29" t="s">
        <v>1256</v>
      </c>
      <c r="CD21" s="37" t="s">
        <v>1363</v>
      </c>
      <c r="CF21" s="373" t="s">
        <v>1529</v>
      </c>
      <c r="CG21" s="43"/>
    </row>
    <row r="22" spans="1:85" ht="78" hidden="1" x14ac:dyDescent="0.2">
      <c r="A22" s="580"/>
      <c r="B22" s="84">
        <v>1</v>
      </c>
      <c r="C22" s="371">
        <v>3</v>
      </c>
      <c r="D22" s="371" t="s">
        <v>186</v>
      </c>
      <c r="E22" s="27" t="s">
        <v>187</v>
      </c>
      <c r="F22" s="37" t="s">
        <v>188</v>
      </c>
      <c r="G22" s="29" t="s">
        <v>149</v>
      </c>
      <c r="H22" s="30" t="s">
        <v>189</v>
      </c>
      <c r="I22" s="31" t="s">
        <v>54</v>
      </c>
      <c r="J22" s="32" t="s">
        <v>194</v>
      </c>
      <c r="K22" s="37" t="s">
        <v>195</v>
      </c>
      <c r="L22" s="37"/>
      <c r="M22" s="37" t="s">
        <v>196</v>
      </c>
      <c r="N22" s="37" t="s">
        <v>58</v>
      </c>
      <c r="O22" s="37" t="s">
        <v>155</v>
      </c>
      <c r="P22" s="39">
        <v>0.99</v>
      </c>
      <c r="Q22" s="39">
        <v>0.99</v>
      </c>
      <c r="R22" s="39">
        <v>0.99</v>
      </c>
      <c r="S22" s="39"/>
      <c r="T22" s="52" t="s">
        <v>62</v>
      </c>
      <c r="U22" s="37" t="s">
        <v>95</v>
      </c>
      <c r="V22" s="93" t="s">
        <v>63</v>
      </c>
      <c r="W22" s="29" t="s">
        <v>90</v>
      </c>
      <c r="X22" s="29"/>
      <c r="Y22" s="54"/>
      <c r="Z22" s="54"/>
      <c r="AA22" s="54"/>
      <c r="AB22" s="53" t="s">
        <v>65</v>
      </c>
      <c r="AC22" s="53" t="s">
        <v>65</v>
      </c>
      <c r="AD22" s="53" t="s">
        <v>54</v>
      </c>
      <c r="AE22" s="45">
        <v>0.93523256140425948</v>
      </c>
      <c r="AF22" s="45">
        <v>0.93607313539706594</v>
      </c>
      <c r="AG22" s="45">
        <v>0.94853467785830925</v>
      </c>
      <c r="AH22" s="45">
        <v>0.95299355707008215</v>
      </c>
      <c r="AI22" s="45">
        <v>0.95868381508979927</v>
      </c>
      <c r="AJ22" s="45">
        <v>0.96595187360034951</v>
      </c>
      <c r="AK22" s="45">
        <v>0.97276759305725724</v>
      </c>
      <c r="AL22" s="45">
        <v>0.97861646933992541</v>
      </c>
      <c r="AM22" s="45">
        <v>0.9814564905779114</v>
      </c>
      <c r="AN22" s="45">
        <v>0.98440841462438389</v>
      </c>
      <c r="AO22" s="45">
        <v>0.98667766675833413</v>
      </c>
      <c r="AP22" s="45">
        <v>0.9889</v>
      </c>
      <c r="AQ22" s="45">
        <v>0.98760000000000003</v>
      </c>
      <c r="AR22" s="45">
        <v>0.98709999999999998</v>
      </c>
      <c r="AS22" s="45">
        <v>0.98884218833608895</v>
      </c>
      <c r="AT22" s="45">
        <v>0.99004543783278298</v>
      </c>
      <c r="AU22" s="37"/>
      <c r="AV22" s="53"/>
      <c r="AW22" s="53" t="s">
        <v>65</v>
      </c>
      <c r="AX22" s="53" t="s">
        <v>65</v>
      </c>
      <c r="AY22" s="53" t="s">
        <v>67</v>
      </c>
      <c r="AZ22" s="53"/>
      <c r="BA22" s="53"/>
      <c r="BB22" s="40"/>
      <c r="BC22" s="42">
        <f t="shared" si="0"/>
        <v>2</v>
      </c>
      <c r="BD22" s="26"/>
      <c r="BE22" s="26"/>
      <c r="BF22" s="26"/>
      <c r="BG22" s="26"/>
      <c r="BH22" s="26"/>
      <c r="BI22" s="26"/>
      <c r="BJ22" s="37" t="s">
        <v>65</v>
      </c>
      <c r="BK22" s="37" t="s">
        <v>65</v>
      </c>
      <c r="BL22" s="37" t="s">
        <v>65</v>
      </c>
      <c r="BM22" s="37" t="s">
        <v>65</v>
      </c>
      <c r="BN22" s="26" t="s">
        <v>86</v>
      </c>
      <c r="BO22" s="37" t="s">
        <v>65</v>
      </c>
      <c r="BP22" s="38" t="s">
        <v>65</v>
      </c>
      <c r="BQ22" s="26" t="s">
        <v>194</v>
      </c>
      <c r="BR22" s="26"/>
      <c r="BS22" s="26" t="s">
        <v>65</v>
      </c>
      <c r="BT22" s="26" t="s">
        <v>194</v>
      </c>
      <c r="BU22" s="26"/>
      <c r="BV22" s="26"/>
      <c r="BW22" s="26"/>
      <c r="BX22" s="26"/>
      <c r="BZ22" s="6" t="s">
        <v>1225</v>
      </c>
      <c r="CA22" s="268" t="s">
        <v>1227</v>
      </c>
      <c r="CB22" s="6"/>
      <c r="CC22" s="29" t="s">
        <v>1256</v>
      </c>
      <c r="CD22" s="37" t="s">
        <v>1363</v>
      </c>
      <c r="CF22" s="373" t="s">
        <v>1529</v>
      </c>
      <c r="CG22" s="43"/>
    </row>
    <row r="23" spans="1:85" ht="78" hidden="1" x14ac:dyDescent="0.2">
      <c r="A23" s="580"/>
      <c r="B23" s="84">
        <v>1</v>
      </c>
      <c r="C23" s="371">
        <v>3</v>
      </c>
      <c r="D23" s="371" t="s">
        <v>186</v>
      </c>
      <c r="E23" s="27" t="s">
        <v>187</v>
      </c>
      <c r="F23" s="37" t="s">
        <v>188</v>
      </c>
      <c r="G23" s="29" t="s">
        <v>149</v>
      </c>
      <c r="H23" s="30" t="s">
        <v>189</v>
      </c>
      <c r="I23" s="31" t="s">
        <v>54</v>
      </c>
      <c r="J23" s="32" t="s">
        <v>197</v>
      </c>
      <c r="K23" s="37" t="s">
        <v>198</v>
      </c>
      <c r="L23" s="37"/>
      <c r="M23" s="37" t="s">
        <v>199</v>
      </c>
      <c r="N23" s="37" t="s">
        <v>58</v>
      </c>
      <c r="O23" s="37" t="s">
        <v>155</v>
      </c>
      <c r="P23" s="39">
        <v>0.88400000000000001</v>
      </c>
      <c r="Q23" s="39">
        <v>0.89</v>
      </c>
      <c r="R23" s="39">
        <v>0.93</v>
      </c>
      <c r="S23" s="39"/>
      <c r="T23" s="52" t="s">
        <v>62</v>
      </c>
      <c r="U23" s="37" t="s">
        <v>95</v>
      </c>
      <c r="V23" s="53" t="s">
        <v>63</v>
      </c>
      <c r="W23" s="29" t="s">
        <v>90</v>
      </c>
      <c r="X23" s="29"/>
      <c r="Y23" s="54"/>
      <c r="Z23" s="54"/>
      <c r="AA23" s="54"/>
      <c r="AB23" s="53" t="s">
        <v>65</v>
      </c>
      <c r="AC23" s="53" t="s">
        <v>65</v>
      </c>
      <c r="AD23" s="53" t="s">
        <v>54</v>
      </c>
      <c r="AE23" s="45">
        <v>0.72639386142421547</v>
      </c>
      <c r="AF23" s="45">
        <v>0.74374486477781987</v>
      </c>
      <c r="AG23" s="45">
        <v>0.7623250821672144</v>
      </c>
      <c r="AH23" s="45">
        <v>0.77528025432033842</v>
      </c>
      <c r="AI23" s="45">
        <v>0.83563970978587865</v>
      </c>
      <c r="AJ23" s="45">
        <v>0.80954797179533755</v>
      </c>
      <c r="AK23" s="45">
        <v>0.81832172508605427</v>
      </c>
      <c r="AL23" s="45">
        <v>0.82825151812417053</v>
      </c>
      <c r="AM23" s="45">
        <v>0.83591478335972358</v>
      </c>
      <c r="AN23" s="45">
        <v>0.83807125659885584</v>
      </c>
      <c r="AO23" s="45">
        <v>0.85544754044949045</v>
      </c>
      <c r="AP23" s="45">
        <v>0.84439999999999993</v>
      </c>
      <c r="AQ23" s="45">
        <v>0.8479000000000001</v>
      </c>
      <c r="AR23" s="45">
        <v>0.8649</v>
      </c>
      <c r="AS23" s="45">
        <v>0.87924060611237698</v>
      </c>
      <c r="AT23" s="45">
        <v>0.88417992122341804</v>
      </c>
      <c r="AU23" s="83"/>
      <c r="AV23" s="94"/>
      <c r="AW23" s="53" t="s">
        <v>65</v>
      </c>
      <c r="AX23" s="53" t="s">
        <v>65</v>
      </c>
      <c r="AY23" s="53" t="s">
        <v>62</v>
      </c>
      <c r="AZ23" s="53"/>
      <c r="BA23" s="53"/>
      <c r="BB23" s="40"/>
      <c r="BC23" s="42">
        <f t="shared" si="0"/>
        <v>2</v>
      </c>
      <c r="BD23" s="26"/>
      <c r="BE23" s="26"/>
      <c r="BF23" s="26"/>
      <c r="BG23" s="26"/>
      <c r="BH23" s="26"/>
      <c r="BI23" s="26"/>
      <c r="BJ23" s="37" t="s">
        <v>65</v>
      </c>
      <c r="BK23" s="37" t="s">
        <v>65</v>
      </c>
      <c r="BL23" s="37" t="s">
        <v>65</v>
      </c>
      <c r="BM23" s="37" t="s">
        <v>65</v>
      </c>
      <c r="BN23" s="26" t="s">
        <v>86</v>
      </c>
      <c r="BO23" s="83" t="s">
        <v>65</v>
      </c>
      <c r="BP23" s="38" t="s">
        <v>65</v>
      </c>
      <c r="BQ23" s="26" t="s">
        <v>1094</v>
      </c>
      <c r="BR23" s="26"/>
      <c r="BS23" s="26" t="s">
        <v>65</v>
      </c>
      <c r="BT23" s="26" t="s">
        <v>1094</v>
      </c>
      <c r="BU23" s="26"/>
      <c r="BV23" s="26"/>
      <c r="BW23" s="26"/>
      <c r="BX23" s="26"/>
      <c r="BZ23" s="6" t="s">
        <v>1230</v>
      </c>
      <c r="CA23" s="268" t="s">
        <v>1228</v>
      </c>
      <c r="CB23" s="6"/>
      <c r="CC23" s="29" t="s">
        <v>1256</v>
      </c>
      <c r="CD23" s="37" t="s">
        <v>1364</v>
      </c>
      <c r="CF23" s="373" t="s">
        <v>1529</v>
      </c>
      <c r="CG23" s="43"/>
    </row>
    <row r="24" spans="1:85" ht="78" hidden="1" x14ac:dyDescent="0.2">
      <c r="A24" s="580"/>
      <c r="B24" s="84">
        <v>1</v>
      </c>
      <c r="C24" s="371">
        <v>3</v>
      </c>
      <c r="D24" s="371" t="s">
        <v>186</v>
      </c>
      <c r="E24" s="27" t="s">
        <v>200</v>
      </c>
      <c r="F24" s="37" t="s">
        <v>201</v>
      </c>
      <c r="G24" s="29" t="s">
        <v>149</v>
      </c>
      <c r="H24" s="30" t="s">
        <v>1499</v>
      </c>
      <c r="I24" s="31" t="s">
        <v>54</v>
      </c>
      <c r="J24" s="32" t="s">
        <v>203</v>
      </c>
      <c r="K24" s="37" t="s">
        <v>204</v>
      </c>
      <c r="L24" s="37"/>
      <c r="M24" s="37" t="s">
        <v>205</v>
      </c>
      <c r="N24" s="37" t="s">
        <v>206</v>
      </c>
      <c r="O24" s="37" t="s">
        <v>155</v>
      </c>
      <c r="P24" s="38">
        <v>7.01</v>
      </c>
      <c r="Q24" s="37">
        <v>6.9</v>
      </c>
      <c r="R24" s="38">
        <v>6</v>
      </c>
      <c r="S24" s="317"/>
      <c r="T24" s="95" t="s">
        <v>62</v>
      </c>
      <c r="U24" s="37" t="s">
        <v>95</v>
      </c>
      <c r="V24" s="53" t="s">
        <v>63</v>
      </c>
      <c r="W24" s="29" t="s">
        <v>90</v>
      </c>
      <c r="X24" s="29"/>
      <c r="Y24" s="54"/>
      <c r="Z24" s="54"/>
      <c r="AA24" s="54"/>
      <c r="AB24" s="53" t="s">
        <v>65</v>
      </c>
      <c r="AC24" s="53" t="s">
        <v>65</v>
      </c>
      <c r="AD24" s="53"/>
      <c r="AE24" s="37"/>
      <c r="AF24" s="37"/>
      <c r="AG24" s="37"/>
      <c r="AH24" s="37"/>
      <c r="AI24" s="37"/>
      <c r="AJ24" s="83">
        <v>9.8699999999999992</v>
      </c>
      <c r="AK24" s="38">
        <v>9.3862411645321568</v>
      </c>
      <c r="AL24" s="38">
        <v>9.5508936867380179</v>
      </c>
      <c r="AM24" s="38">
        <v>9.2081520379395982</v>
      </c>
      <c r="AN24" s="38">
        <v>8.4827265906898646</v>
      </c>
      <c r="AO24" s="38">
        <v>7.7463960392712181</v>
      </c>
      <c r="AP24" s="38">
        <v>7.8061725111532851</v>
      </c>
      <c r="AQ24" s="38">
        <v>7.7256643051851626</v>
      </c>
      <c r="AR24" s="38">
        <v>7.2582664855388677</v>
      </c>
      <c r="AS24" s="38">
        <v>7.2421641607025169</v>
      </c>
      <c r="AT24" s="38">
        <v>7.0106006211809699</v>
      </c>
      <c r="AU24" s="37"/>
      <c r="AV24" s="53"/>
      <c r="AW24" s="53" t="s">
        <v>65</v>
      </c>
      <c r="AX24" s="53" t="s">
        <v>65</v>
      </c>
      <c r="AY24" s="53" t="s">
        <v>65</v>
      </c>
      <c r="AZ24" s="53"/>
      <c r="BA24" s="53"/>
      <c r="BB24" s="40"/>
      <c r="BC24" s="42">
        <f t="shared" si="0"/>
        <v>2</v>
      </c>
      <c r="BD24" s="26"/>
      <c r="BE24" s="26"/>
      <c r="BF24" s="26"/>
      <c r="BG24" s="26"/>
      <c r="BH24" s="26"/>
      <c r="BI24" s="26"/>
      <c r="BJ24" s="37" t="s">
        <v>65</v>
      </c>
      <c r="BK24" s="37" t="s">
        <v>65</v>
      </c>
      <c r="BL24" s="37" t="s">
        <v>65</v>
      </c>
      <c r="BM24" s="37" t="s">
        <v>65</v>
      </c>
      <c r="BN24" s="26" t="s">
        <v>86</v>
      </c>
      <c r="BO24" s="83" t="s">
        <v>65</v>
      </c>
      <c r="BP24" s="38" t="s">
        <v>65</v>
      </c>
      <c r="BQ24" s="26" t="s">
        <v>203</v>
      </c>
      <c r="BR24" s="26"/>
      <c r="BS24" s="26" t="s">
        <v>65</v>
      </c>
      <c r="BT24" s="26" t="s">
        <v>203</v>
      </c>
      <c r="BU24" s="26"/>
      <c r="BV24" s="26"/>
      <c r="BW24" s="26"/>
      <c r="BX24" s="26"/>
      <c r="BZ24" s="6" t="s">
        <v>1225</v>
      </c>
      <c r="CA24" s="268" t="s">
        <v>1227</v>
      </c>
      <c r="CB24" s="6"/>
      <c r="CC24" s="29" t="s">
        <v>1256</v>
      </c>
      <c r="CD24" s="37" t="s">
        <v>1256</v>
      </c>
      <c r="CF24" s="373" t="s">
        <v>1529</v>
      </c>
      <c r="CG24" s="43"/>
    </row>
    <row r="25" spans="1:85" ht="78" hidden="1" x14ac:dyDescent="0.2">
      <c r="A25" s="580"/>
      <c r="B25" s="84">
        <v>1</v>
      </c>
      <c r="C25" s="371">
        <v>3</v>
      </c>
      <c r="D25" s="371" t="s">
        <v>186</v>
      </c>
      <c r="E25" s="27" t="s">
        <v>200</v>
      </c>
      <c r="F25" s="37" t="s">
        <v>201</v>
      </c>
      <c r="G25" s="29" t="s">
        <v>149</v>
      </c>
      <c r="H25" s="30" t="s">
        <v>1499</v>
      </c>
      <c r="I25" s="31" t="s">
        <v>54</v>
      </c>
      <c r="J25" s="32" t="s">
        <v>207</v>
      </c>
      <c r="K25" s="37" t="s">
        <v>208</v>
      </c>
      <c r="L25" s="37"/>
      <c r="M25" s="37" t="s">
        <v>209</v>
      </c>
      <c r="N25" s="37" t="s">
        <v>206</v>
      </c>
      <c r="O25" s="37" t="s">
        <v>155</v>
      </c>
      <c r="P25" s="37">
        <v>17.100000000000001</v>
      </c>
      <c r="Q25" s="37">
        <v>17</v>
      </c>
      <c r="R25" s="37">
        <v>14</v>
      </c>
      <c r="S25" s="37"/>
      <c r="T25" s="52" t="s">
        <v>62</v>
      </c>
      <c r="U25" s="37" t="s">
        <v>95</v>
      </c>
      <c r="V25" s="53" t="s">
        <v>63</v>
      </c>
      <c r="W25" s="29" t="s">
        <v>90</v>
      </c>
      <c r="X25" s="29"/>
      <c r="Y25" s="54"/>
      <c r="Z25" s="54"/>
      <c r="AA25" s="54"/>
      <c r="AB25" s="53" t="s">
        <v>65</v>
      </c>
      <c r="AC25" s="53" t="s">
        <v>65</v>
      </c>
      <c r="AD25" s="53" t="s">
        <v>54</v>
      </c>
      <c r="AE25" s="38">
        <v>24.993036595623135</v>
      </c>
      <c r="AF25" s="38">
        <v>23.983611376781898</v>
      </c>
      <c r="AG25" s="38">
        <v>23.028490576755779</v>
      </c>
      <c r="AH25" s="38">
        <v>22.118643487480231</v>
      </c>
      <c r="AI25" s="38">
        <v>21.254041671740723</v>
      </c>
      <c r="AJ25" s="38">
        <v>20.398497494321663</v>
      </c>
      <c r="AK25" s="38">
        <v>19.986714351867121</v>
      </c>
      <c r="AL25" s="38">
        <v>19.576597730950812</v>
      </c>
      <c r="AM25" s="38">
        <v>19.168230904164073</v>
      </c>
      <c r="AN25" s="38">
        <v>18.761659184776494</v>
      </c>
      <c r="AO25" s="38">
        <v>18.36</v>
      </c>
      <c r="AP25" s="38">
        <v>17.784411091893098</v>
      </c>
      <c r="AQ25" s="38">
        <v>17.471413748650601</v>
      </c>
      <c r="AR25" s="38">
        <v>17.245706960741849</v>
      </c>
      <c r="AS25" s="38">
        <v>17.233963506891829</v>
      </c>
      <c r="AT25" s="38">
        <v>17.097431664397604</v>
      </c>
      <c r="AU25" s="83"/>
      <c r="AV25" s="94"/>
      <c r="AW25" s="53" t="s">
        <v>65</v>
      </c>
      <c r="AX25" s="53" t="s">
        <v>65</v>
      </c>
      <c r="AY25" s="53" t="s">
        <v>62</v>
      </c>
      <c r="AZ25" s="53"/>
      <c r="BA25" s="53"/>
      <c r="BB25" s="40"/>
      <c r="BC25" s="42">
        <f t="shared" si="0"/>
        <v>2</v>
      </c>
      <c r="BD25" s="26"/>
      <c r="BE25" s="26"/>
      <c r="BF25" s="26"/>
      <c r="BG25" s="26"/>
      <c r="BH25" s="26"/>
      <c r="BI25" s="26"/>
      <c r="BJ25" s="83" t="s">
        <v>65</v>
      </c>
      <c r="BK25" s="37" t="s">
        <v>65</v>
      </c>
      <c r="BL25" s="37" t="s">
        <v>65</v>
      </c>
      <c r="BM25" s="37" t="s">
        <v>65</v>
      </c>
      <c r="BN25" s="26" t="s">
        <v>86</v>
      </c>
      <c r="BO25" s="83" t="s">
        <v>65</v>
      </c>
      <c r="BP25" s="38" t="s">
        <v>65</v>
      </c>
      <c r="BQ25" s="26" t="s">
        <v>1095</v>
      </c>
      <c r="BR25" s="26"/>
      <c r="BS25" s="26" t="s">
        <v>65</v>
      </c>
      <c r="BT25" s="26" t="s">
        <v>1095</v>
      </c>
      <c r="BU25" s="26"/>
      <c r="BV25" s="26"/>
      <c r="BW25" s="26"/>
      <c r="BX25" s="26"/>
      <c r="BZ25" s="6" t="s">
        <v>1225</v>
      </c>
      <c r="CA25" s="268" t="s">
        <v>1228</v>
      </c>
      <c r="CB25" s="6"/>
      <c r="CC25" s="29" t="s">
        <v>1256</v>
      </c>
      <c r="CD25" s="37" t="s">
        <v>1256</v>
      </c>
      <c r="CF25" s="373" t="s">
        <v>1529</v>
      </c>
      <c r="CG25" s="43"/>
    </row>
    <row r="26" spans="1:85" ht="78" hidden="1" x14ac:dyDescent="0.2">
      <c r="A26" s="580"/>
      <c r="B26" s="84">
        <v>1</v>
      </c>
      <c r="C26" s="371">
        <v>3</v>
      </c>
      <c r="D26" s="371" t="s">
        <v>186</v>
      </c>
      <c r="E26" s="27" t="s">
        <v>200</v>
      </c>
      <c r="F26" s="37" t="s">
        <v>201</v>
      </c>
      <c r="G26" s="29" t="s">
        <v>149</v>
      </c>
      <c r="H26" s="30" t="s">
        <v>1499</v>
      </c>
      <c r="I26" s="31" t="s">
        <v>54</v>
      </c>
      <c r="J26" s="32" t="s">
        <v>210</v>
      </c>
      <c r="K26" s="37" t="s">
        <v>211</v>
      </c>
      <c r="L26" s="37"/>
      <c r="M26" s="37" t="s">
        <v>212</v>
      </c>
      <c r="N26" s="37" t="s">
        <v>206</v>
      </c>
      <c r="O26" s="37" t="s">
        <v>155</v>
      </c>
      <c r="P26" s="83">
        <v>18.73</v>
      </c>
      <c r="Q26" s="38">
        <v>18</v>
      </c>
      <c r="R26" s="38">
        <v>15</v>
      </c>
      <c r="S26" s="38"/>
      <c r="T26" s="52" t="s">
        <v>62</v>
      </c>
      <c r="U26" s="37" t="s">
        <v>95</v>
      </c>
      <c r="V26" s="53" t="s">
        <v>63</v>
      </c>
      <c r="W26" s="29" t="s">
        <v>90</v>
      </c>
      <c r="X26" s="29"/>
      <c r="Y26" s="54"/>
      <c r="Z26" s="54"/>
      <c r="AA26" s="54"/>
      <c r="AB26" s="53" t="s">
        <v>65</v>
      </c>
      <c r="AC26" s="53" t="s">
        <v>65</v>
      </c>
      <c r="AD26" s="53" t="s">
        <v>54</v>
      </c>
      <c r="AE26" s="83">
        <v>31.195707527127489</v>
      </c>
      <c r="AF26" s="83">
        <v>29.936883754441563</v>
      </c>
      <c r="AG26" s="83">
        <v>28.678441219117374</v>
      </c>
      <c r="AH26" s="83">
        <v>27.605340907053069</v>
      </c>
      <c r="AI26" s="83">
        <v>26.532220237276213</v>
      </c>
      <c r="AJ26" s="83">
        <v>25.459079209207459</v>
      </c>
      <c r="AK26" s="83">
        <v>24.385917822267494</v>
      </c>
      <c r="AL26" s="83">
        <v>23.312736075876963</v>
      </c>
      <c r="AM26" s="83">
        <v>22.599751204569852</v>
      </c>
      <c r="AN26" s="83">
        <v>21.886812899186474</v>
      </c>
      <c r="AO26" s="83">
        <v>21.173921155165058</v>
      </c>
      <c r="AP26" s="83">
        <v>20.461075967944414</v>
      </c>
      <c r="AQ26" s="83">
        <v>19.748277332963994</v>
      </c>
      <c r="AR26" s="83">
        <v>19.253275576967244</v>
      </c>
      <c r="AS26" s="83">
        <v>19.204197916670847</v>
      </c>
      <c r="AT26" s="83">
        <v>18.73</v>
      </c>
      <c r="AU26" s="83"/>
      <c r="AV26" s="94"/>
      <c r="AW26" s="53" t="s">
        <v>65</v>
      </c>
      <c r="AX26" s="53" t="s">
        <v>65</v>
      </c>
      <c r="AY26" s="53" t="s">
        <v>65</v>
      </c>
      <c r="AZ26" s="53"/>
      <c r="BA26" s="53"/>
      <c r="BB26" s="40"/>
      <c r="BC26" s="42">
        <f t="shared" si="0"/>
        <v>2</v>
      </c>
      <c r="BD26" s="26"/>
      <c r="BE26" s="26"/>
      <c r="BF26" s="26"/>
      <c r="BG26" s="26"/>
      <c r="BH26" s="26"/>
      <c r="BI26" s="26"/>
      <c r="BJ26" s="83" t="s">
        <v>65</v>
      </c>
      <c r="BK26" s="37" t="s">
        <v>65</v>
      </c>
      <c r="BL26" s="37" t="s">
        <v>65</v>
      </c>
      <c r="BM26" s="37" t="s">
        <v>65</v>
      </c>
      <c r="BN26" s="26" t="s">
        <v>86</v>
      </c>
      <c r="BO26" s="83" t="s">
        <v>65</v>
      </c>
      <c r="BP26" s="38" t="s">
        <v>65</v>
      </c>
      <c r="BQ26" s="26" t="s">
        <v>210</v>
      </c>
      <c r="BR26" s="26"/>
      <c r="BS26" s="26" t="s">
        <v>65</v>
      </c>
      <c r="BT26" s="26" t="s">
        <v>210</v>
      </c>
      <c r="BU26" s="26"/>
      <c r="BV26" s="26"/>
      <c r="BW26" s="26"/>
      <c r="BX26" s="26"/>
      <c r="BZ26" s="6" t="s">
        <v>1225</v>
      </c>
      <c r="CA26" s="268" t="s">
        <v>1227</v>
      </c>
      <c r="CB26" s="6"/>
      <c r="CC26" s="29" t="s">
        <v>1256</v>
      </c>
      <c r="CD26" s="37" t="s">
        <v>1365</v>
      </c>
      <c r="CE26" s="275" t="s">
        <v>96</v>
      </c>
      <c r="CF26" s="373" t="s">
        <v>1529</v>
      </c>
      <c r="CG26" s="43"/>
    </row>
    <row r="27" spans="1:85" ht="78" hidden="1" x14ac:dyDescent="0.2">
      <c r="A27" s="580"/>
      <c r="B27" s="84">
        <v>1</v>
      </c>
      <c r="C27" s="371">
        <v>3</v>
      </c>
      <c r="D27" s="371" t="s">
        <v>186</v>
      </c>
      <c r="E27" s="27" t="s">
        <v>213</v>
      </c>
      <c r="F27" s="37" t="s">
        <v>214</v>
      </c>
      <c r="G27" s="29" t="s">
        <v>149</v>
      </c>
      <c r="H27" s="30"/>
      <c r="I27" s="31" t="s">
        <v>54</v>
      </c>
      <c r="J27" s="32" t="s">
        <v>55</v>
      </c>
      <c r="K27" s="37" t="s">
        <v>215</v>
      </c>
      <c r="L27" s="37"/>
      <c r="M27" s="37" t="s">
        <v>216</v>
      </c>
      <c r="N27" s="37" t="s">
        <v>142</v>
      </c>
      <c r="O27" s="37" t="s">
        <v>217</v>
      </c>
      <c r="P27" s="37">
        <v>26.4</v>
      </c>
      <c r="Q27" s="37">
        <v>25</v>
      </c>
      <c r="R27" s="37">
        <v>10</v>
      </c>
      <c r="S27" s="37" t="s">
        <v>1434</v>
      </c>
      <c r="T27" s="52" t="s">
        <v>62</v>
      </c>
      <c r="U27" s="37" t="s">
        <v>95</v>
      </c>
      <c r="V27" s="53" t="s">
        <v>63</v>
      </c>
      <c r="W27" s="29" t="s">
        <v>90</v>
      </c>
      <c r="X27" s="29"/>
      <c r="Y27" s="54"/>
      <c r="Z27" s="54"/>
      <c r="AA27" s="54"/>
      <c r="AB27" s="53" t="s">
        <v>65</v>
      </c>
      <c r="AC27" s="53" t="s">
        <v>65</v>
      </c>
      <c r="AD27" s="53" t="s">
        <v>54</v>
      </c>
      <c r="AE27" s="53"/>
      <c r="AF27" s="53"/>
      <c r="AG27" s="53"/>
      <c r="AH27" s="53"/>
      <c r="AI27" s="53"/>
      <c r="AJ27" s="53"/>
      <c r="AK27" s="53"/>
      <c r="AL27" s="94">
        <v>15.992470000000001</v>
      </c>
      <c r="AM27" s="94">
        <v>23.272739999999999</v>
      </c>
      <c r="AN27" s="94">
        <v>22.09929</v>
      </c>
      <c r="AO27" s="94">
        <v>26.014299999999999</v>
      </c>
      <c r="AP27" s="94">
        <v>24.354649999999999</v>
      </c>
      <c r="AQ27" s="94">
        <v>26.241990000000001</v>
      </c>
      <c r="AR27" s="94">
        <v>26.170870000000001</v>
      </c>
      <c r="AS27" s="94">
        <v>27.583939999999998</v>
      </c>
      <c r="AT27" s="40">
        <v>26.4</v>
      </c>
      <c r="AU27" s="94"/>
      <c r="AV27" s="94"/>
      <c r="AW27" s="53" t="s">
        <v>65</v>
      </c>
      <c r="AX27" s="53" t="s">
        <v>65</v>
      </c>
      <c r="AY27" s="53" t="s">
        <v>65</v>
      </c>
      <c r="AZ27" s="53" t="s">
        <v>218</v>
      </c>
      <c r="BA27" s="53"/>
      <c r="BB27" s="40"/>
      <c r="BC27" s="42">
        <f t="shared" si="0"/>
        <v>2</v>
      </c>
      <c r="BD27" s="84" t="s">
        <v>96</v>
      </c>
      <c r="BE27" s="84" t="s">
        <v>96</v>
      </c>
      <c r="BF27" s="84" t="s">
        <v>96</v>
      </c>
      <c r="BG27" s="84" t="s">
        <v>96</v>
      </c>
      <c r="BH27" s="84" t="s">
        <v>96</v>
      </c>
      <c r="BI27" s="26" t="s">
        <v>96</v>
      </c>
      <c r="BJ27" s="94" t="s">
        <v>65</v>
      </c>
      <c r="BK27" s="37" t="s">
        <v>65</v>
      </c>
      <c r="BL27" s="37" t="s">
        <v>65</v>
      </c>
      <c r="BM27" s="37" t="s">
        <v>65</v>
      </c>
      <c r="BN27" s="26" t="s">
        <v>86</v>
      </c>
      <c r="BO27" s="94" t="s">
        <v>65</v>
      </c>
      <c r="BP27" s="67"/>
      <c r="BQ27" s="26" t="s">
        <v>1096</v>
      </c>
      <c r="BR27" s="26"/>
      <c r="BS27" s="26" t="s">
        <v>65</v>
      </c>
      <c r="BT27" s="26" t="s">
        <v>1096</v>
      </c>
      <c r="BU27" s="26"/>
      <c r="BV27" s="26"/>
      <c r="BW27" s="26"/>
      <c r="BX27" s="26"/>
      <c r="BZ27" s="6" t="s">
        <v>1225</v>
      </c>
      <c r="CA27" s="268" t="s">
        <v>1227</v>
      </c>
      <c r="CB27" s="6"/>
      <c r="CC27" s="29" t="s">
        <v>1283</v>
      </c>
      <c r="CD27" s="37" t="s">
        <v>1283</v>
      </c>
      <c r="CF27" s="373" t="s">
        <v>1529</v>
      </c>
      <c r="CG27" s="43"/>
    </row>
    <row r="28" spans="1:85" ht="78" hidden="1" x14ac:dyDescent="0.2">
      <c r="A28" s="580"/>
      <c r="B28" s="84">
        <v>1</v>
      </c>
      <c r="C28" s="371">
        <v>3</v>
      </c>
      <c r="D28" s="371" t="s">
        <v>186</v>
      </c>
      <c r="E28" s="27" t="s">
        <v>213</v>
      </c>
      <c r="F28" s="37" t="s">
        <v>214</v>
      </c>
      <c r="G28" s="29" t="s">
        <v>149</v>
      </c>
      <c r="H28" s="30"/>
      <c r="I28" s="31" t="s">
        <v>54</v>
      </c>
      <c r="J28" s="32" t="s">
        <v>219</v>
      </c>
      <c r="K28" s="37" t="s">
        <v>220</v>
      </c>
      <c r="L28" s="37"/>
      <c r="M28" s="37" t="s">
        <v>221</v>
      </c>
      <c r="N28" s="37" t="s">
        <v>222</v>
      </c>
      <c r="O28" s="37" t="s">
        <v>217</v>
      </c>
      <c r="P28" s="37">
        <v>5.3</v>
      </c>
      <c r="Q28" s="37">
        <v>5</v>
      </c>
      <c r="R28" s="37">
        <v>2</v>
      </c>
      <c r="S28" s="32" t="s">
        <v>1434</v>
      </c>
      <c r="T28" s="95" t="s">
        <v>62</v>
      </c>
      <c r="U28" s="37" t="s">
        <v>95</v>
      </c>
      <c r="V28" s="53" t="s">
        <v>63</v>
      </c>
      <c r="W28" s="29" t="s">
        <v>90</v>
      </c>
      <c r="X28" s="29"/>
      <c r="Y28" s="54"/>
      <c r="Z28" s="54"/>
      <c r="AA28" s="54"/>
      <c r="AB28" s="53" t="s">
        <v>65</v>
      </c>
      <c r="AC28" s="53" t="s">
        <v>65</v>
      </c>
      <c r="AD28" s="53" t="s">
        <v>54</v>
      </c>
      <c r="AE28" s="37"/>
      <c r="AF28" s="37"/>
      <c r="AG28" s="37"/>
      <c r="AH28" s="37"/>
      <c r="AI28" s="37"/>
      <c r="AJ28" s="37"/>
      <c r="AK28" s="37"/>
      <c r="AL28" s="38">
        <v>3.6998129999999998</v>
      </c>
      <c r="AM28" s="38">
        <v>6.2091180000000001</v>
      </c>
      <c r="AN28" s="38">
        <v>7.8309790000000001</v>
      </c>
      <c r="AO28" s="38">
        <v>11.550890000000001</v>
      </c>
      <c r="AP28" s="38">
        <v>6.2905490000000004</v>
      </c>
      <c r="AQ28" s="38">
        <v>5.8065990000000003</v>
      </c>
      <c r="AR28" s="38">
        <v>4.9700769999999999</v>
      </c>
      <c r="AS28" s="38">
        <v>3.8772859999999998</v>
      </c>
      <c r="AT28" s="38">
        <v>5.2976970000000003</v>
      </c>
      <c r="AU28" s="37"/>
      <c r="AV28" s="53"/>
      <c r="AW28" s="53" t="s">
        <v>65</v>
      </c>
      <c r="AX28" s="53" t="s">
        <v>65</v>
      </c>
      <c r="AY28" s="53" t="s">
        <v>65</v>
      </c>
      <c r="AZ28" s="53"/>
      <c r="BA28" s="53"/>
      <c r="BB28" s="40"/>
      <c r="BC28" s="42">
        <f t="shared" si="0"/>
        <v>2</v>
      </c>
      <c r="BD28" s="26"/>
      <c r="BE28" s="26"/>
      <c r="BF28" s="26"/>
      <c r="BG28" s="26"/>
      <c r="BH28" s="26"/>
      <c r="BI28" s="26"/>
      <c r="BJ28" s="37" t="s">
        <v>65</v>
      </c>
      <c r="BK28" s="37" t="s">
        <v>65</v>
      </c>
      <c r="BL28" s="37" t="s">
        <v>65</v>
      </c>
      <c r="BM28" s="37" t="s">
        <v>62</v>
      </c>
      <c r="BN28" s="37" t="s">
        <v>86</v>
      </c>
      <c r="BO28" s="83" t="s">
        <v>65</v>
      </c>
      <c r="BP28" s="38" t="s">
        <v>65</v>
      </c>
      <c r="BQ28" s="26" t="s">
        <v>219</v>
      </c>
      <c r="BR28" s="26"/>
      <c r="BS28" s="26" t="s">
        <v>65</v>
      </c>
      <c r="BT28" s="26" t="s">
        <v>219</v>
      </c>
      <c r="BU28" s="26"/>
      <c r="BV28" s="26"/>
      <c r="BW28" s="26"/>
      <c r="BX28" s="26"/>
      <c r="BZ28" s="6" t="s">
        <v>1225</v>
      </c>
      <c r="CA28" s="268" t="s">
        <v>1227</v>
      </c>
      <c r="CB28" s="6"/>
      <c r="CC28" s="29" t="s">
        <v>1283</v>
      </c>
      <c r="CD28" s="37" t="s">
        <v>1366</v>
      </c>
      <c r="CF28" s="373" t="s">
        <v>1529</v>
      </c>
      <c r="CG28" s="43"/>
    </row>
    <row r="29" spans="1:85" ht="78" hidden="1" x14ac:dyDescent="0.2">
      <c r="A29" s="580"/>
      <c r="B29" s="84">
        <v>1</v>
      </c>
      <c r="C29" s="371">
        <v>3</v>
      </c>
      <c r="D29" s="371" t="s">
        <v>186</v>
      </c>
      <c r="E29" s="27" t="s">
        <v>213</v>
      </c>
      <c r="F29" s="37" t="s">
        <v>214</v>
      </c>
      <c r="G29" s="29" t="s">
        <v>149</v>
      </c>
      <c r="H29" s="30"/>
      <c r="I29" s="31" t="s">
        <v>54</v>
      </c>
      <c r="J29" s="32" t="s">
        <v>223</v>
      </c>
      <c r="K29" s="37" t="s">
        <v>224</v>
      </c>
      <c r="L29" s="37"/>
      <c r="M29" s="37" t="s">
        <v>225</v>
      </c>
      <c r="N29" s="37" t="s">
        <v>142</v>
      </c>
      <c r="O29" s="37" t="s">
        <v>155</v>
      </c>
      <c r="P29" s="37">
        <v>4</v>
      </c>
      <c r="Q29" s="37">
        <v>3.5</v>
      </c>
      <c r="R29" s="37">
        <v>2</v>
      </c>
      <c r="S29" s="37" t="s">
        <v>1434</v>
      </c>
      <c r="T29" s="52" t="s">
        <v>62</v>
      </c>
      <c r="U29" s="37" t="s">
        <v>95</v>
      </c>
      <c r="V29" s="53" t="s">
        <v>63</v>
      </c>
      <c r="W29" s="29" t="s">
        <v>90</v>
      </c>
      <c r="X29" s="29"/>
      <c r="Y29" s="54"/>
      <c r="Z29" s="54"/>
      <c r="AA29" s="54"/>
      <c r="AB29" s="53" t="s">
        <v>65</v>
      </c>
      <c r="AC29" s="53" t="s">
        <v>65</v>
      </c>
      <c r="AD29" s="53"/>
      <c r="AE29" s="37"/>
      <c r="AF29" s="37"/>
      <c r="AG29" s="37"/>
      <c r="AH29" s="37"/>
      <c r="AI29" s="37"/>
      <c r="AJ29" s="37"/>
      <c r="AK29" s="37"/>
      <c r="AL29" s="38">
        <v>3.6998129999999998</v>
      </c>
      <c r="AM29" s="38">
        <v>6.2091180000000001</v>
      </c>
      <c r="AN29" s="38">
        <v>7.8309790000000001</v>
      </c>
      <c r="AO29" s="38">
        <v>11.550890000000001</v>
      </c>
      <c r="AP29" s="38">
        <v>6.2905490000000004</v>
      </c>
      <c r="AQ29" s="38">
        <v>5.8065990000000003</v>
      </c>
      <c r="AR29" s="38">
        <v>4.9700769999999999</v>
      </c>
      <c r="AS29" s="38">
        <v>3.8772859999999998</v>
      </c>
      <c r="AT29" s="38">
        <v>4</v>
      </c>
      <c r="AU29" s="37"/>
      <c r="AV29" s="53"/>
      <c r="AW29" s="53" t="s">
        <v>65</v>
      </c>
      <c r="AX29" s="53" t="s">
        <v>65</v>
      </c>
      <c r="AY29" s="53" t="s">
        <v>62</v>
      </c>
      <c r="AZ29" s="53"/>
      <c r="BA29" s="53"/>
      <c r="BB29" s="40"/>
      <c r="BC29" s="42">
        <f t="shared" si="0"/>
        <v>2</v>
      </c>
      <c r="BD29" s="26"/>
      <c r="BE29" s="26"/>
      <c r="BF29" s="26"/>
      <c r="BG29" s="26"/>
      <c r="BH29" s="26"/>
      <c r="BI29" s="26"/>
      <c r="BJ29" s="37" t="s">
        <v>65</v>
      </c>
      <c r="BK29" s="37" t="s">
        <v>65</v>
      </c>
      <c r="BL29" s="37" t="s">
        <v>65</v>
      </c>
      <c r="BM29" s="37" t="s">
        <v>62</v>
      </c>
      <c r="BN29" s="37" t="s">
        <v>86</v>
      </c>
      <c r="BO29" s="83" t="s">
        <v>65</v>
      </c>
      <c r="BP29" s="38" t="s">
        <v>65</v>
      </c>
      <c r="BQ29" s="26" t="s">
        <v>1097</v>
      </c>
      <c r="BR29" s="26"/>
      <c r="BS29" s="26" t="s">
        <v>65</v>
      </c>
      <c r="BT29" s="26" t="s">
        <v>1097</v>
      </c>
      <c r="BU29" s="26"/>
      <c r="BV29" s="26"/>
      <c r="BW29" s="26"/>
      <c r="BX29" s="26"/>
      <c r="BZ29" s="6" t="s">
        <v>1225</v>
      </c>
      <c r="CA29" s="268" t="s">
        <v>1228</v>
      </c>
      <c r="CB29" s="6"/>
      <c r="CC29" s="29" t="s">
        <v>1256</v>
      </c>
      <c r="CD29" s="37" t="s">
        <v>1256</v>
      </c>
      <c r="CF29" s="373" t="s">
        <v>1529</v>
      </c>
      <c r="CG29" s="43"/>
    </row>
    <row r="30" spans="1:85" ht="78" hidden="1" x14ac:dyDescent="0.2">
      <c r="A30" s="580"/>
      <c r="B30" s="84">
        <v>1</v>
      </c>
      <c r="C30" s="371">
        <v>3</v>
      </c>
      <c r="D30" s="371" t="s">
        <v>186</v>
      </c>
      <c r="E30" s="27" t="s">
        <v>213</v>
      </c>
      <c r="F30" s="37" t="s">
        <v>214</v>
      </c>
      <c r="G30" s="29" t="s">
        <v>149</v>
      </c>
      <c r="H30" s="30"/>
      <c r="I30" s="31" t="s">
        <v>54</v>
      </c>
      <c r="J30" s="32" t="s">
        <v>226</v>
      </c>
      <c r="K30" s="37" t="s">
        <v>227</v>
      </c>
      <c r="L30" s="37"/>
      <c r="M30" s="37" t="s">
        <v>228</v>
      </c>
      <c r="N30" s="37" t="s">
        <v>58</v>
      </c>
      <c r="O30" s="37" t="s">
        <v>155</v>
      </c>
      <c r="P30" s="29">
        <v>1.6000000000000001E-3</v>
      </c>
      <c r="Q30" s="29">
        <v>1.1999999999999999E-3</v>
      </c>
      <c r="R30" s="29">
        <v>1E-3</v>
      </c>
      <c r="S30" s="29" t="s">
        <v>1433</v>
      </c>
      <c r="T30" s="52" t="s">
        <v>62</v>
      </c>
      <c r="U30" s="37" t="s">
        <v>95</v>
      </c>
      <c r="V30" s="53" t="s">
        <v>63</v>
      </c>
      <c r="W30" s="29" t="s">
        <v>90</v>
      </c>
      <c r="X30" s="29"/>
      <c r="Y30" s="54"/>
      <c r="Z30" s="54"/>
      <c r="AA30" s="54"/>
      <c r="AB30" s="53" t="s">
        <v>65</v>
      </c>
      <c r="AC30" s="53" t="s">
        <v>65</v>
      </c>
      <c r="AD30" s="53"/>
      <c r="AE30" s="37"/>
      <c r="AF30" s="37"/>
      <c r="AG30" s="37"/>
      <c r="AH30" s="37"/>
      <c r="AI30" s="96">
        <v>6.9999999999999999E-4</v>
      </c>
      <c r="AJ30" s="96">
        <v>1.1000000000000001E-3</v>
      </c>
      <c r="AK30" s="96">
        <v>1.2978922230297996E-3</v>
      </c>
      <c r="AL30" s="96">
        <v>4.5933717645437632E-4</v>
      </c>
      <c r="AM30" s="96">
        <v>6.1919504643962852E-4</v>
      </c>
      <c r="AN30" s="96">
        <v>8.5365617057602395E-4</v>
      </c>
      <c r="AO30" s="96">
        <v>1.4058345313672854E-3</v>
      </c>
      <c r="AP30" s="96">
        <v>1.400925262266241E-3</v>
      </c>
      <c r="AQ30" s="96">
        <v>1.6000000000000001E-3</v>
      </c>
      <c r="AR30" s="96">
        <v>1.1999999999999999E-3</v>
      </c>
      <c r="AS30" s="96">
        <v>1.1000000000000001E-3</v>
      </c>
      <c r="AT30" s="96">
        <v>1.6000000000000001E-3</v>
      </c>
      <c r="AU30" s="37"/>
      <c r="AV30" s="53"/>
      <c r="AW30" s="53" t="s">
        <v>65</v>
      </c>
      <c r="AX30" s="53" t="s">
        <v>65</v>
      </c>
      <c r="AY30" s="53" t="s">
        <v>62</v>
      </c>
      <c r="AZ30" s="53"/>
      <c r="BA30" s="53"/>
      <c r="BB30" s="40"/>
      <c r="BC30" s="42">
        <f t="shared" si="0"/>
        <v>2</v>
      </c>
      <c r="BD30" s="26"/>
      <c r="BE30" s="26"/>
      <c r="BF30" s="26"/>
      <c r="BG30" s="26"/>
      <c r="BH30" s="26"/>
      <c r="BI30" s="26"/>
      <c r="BJ30" s="37" t="s">
        <v>65</v>
      </c>
      <c r="BK30" s="37" t="s">
        <v>65</v>
      </c>
      <c r="BL30" s="37" t="s">
        <v>65</v>
      </c>
      <c r="BM30" s="37" t="s">
        <v>62</v>
      </c>
      <c r="BN30" s="37" t="s">
        <v>86</v>
      </c>
      <c r="BO30" s="83" t="s">
        <v>65</v>
      </c>
      <c r="BP30" s="38" t="s">
        <v>65</v>
      </c>
      <c r="BQ30" s="26" t="s">
        <v>1098</v>
      </c>
      <c r="BR30" s="26"/>
      <c r="BS30" s="26" t="s">
        <v>65</v>
      </c>
      <c r="BT30" s="26" t="s">
        <v>1098</v>
      </c>
      <c r="BU30" s="26"/>
      <c r="BV30" s="26"/>
      <c r="BW30" s="26"/>
      <c r="BX30" s="26"/>
      <c r="BZ30" s="6" t="s">
        <v>1225</v>
      </c>
      <c r="CA30" s="268" t="s">
        <v>1228</v>
      </c>
      <c r="CB30" s="268" t="s">
        <v>1250</v>
      </c>
      <c r="CC30" s="29" t="s">
        <v>1250</v>
      </c>
      <c r="CD30" s="37" t="s">
        <v>1367</v>
      </c>
      <c r="CE30" s="275" t="s">
        <v>1220</v>
      </c>
      <c r="CF30" s="373" t="s">
        <v>1529</v>
      </c>
      <c r="CG30" s="43"/>
    </row>
    <row r="31" spans="1:85" ht="78" hidden="1" x14ac:dyDescent="0.2">
      <c r="A31" s="580"/>
      <c r="B31" s="84">
        <v>1</v>
      </c>
      <c r="C31" s="371">
        <v>3</v>
      </c>
      <c r="D31" s="371" t="s">
        <v>186</v>
      </c>
      <c r="E31" s="27" t="s">
        <v>213</v>
      </c>
      <c r="F31" s="37" t="s">
        <v>214</v>
      </c>
      <c r="G31" s="29" t="s">
        <v>149</v>
      </c>
      <c r="H31" s="30"/>
      <c r="I31" s="31" t="s">
        <v>110</v>
      </c>
      <c r="J31" s="32" t="s">
        <v>55</v>
      </c>
      <c r="K31" s="31" t="s">
        <v>229</v>
      </c>
      <c r="L31" s="31"/>
      <c r="M31" s="31" t="s">
        <v>230</v>
      </c>
      <c r="N31" s="31" t="s">
        <v>58</v>
      </c>
      <c r="O31" s="29" t="s">
        <v>217</v>
      </c>
      <c r="P31" s="85" t="s">
        <v>115</v>
      </c>
      <c r="Q31" s="85" t="s">
        <v>231</v>
      </c>
      <c r="R31" s="85" t="s">
        <v>232</v>
      </c>
      <c r="S31" s="85"/>
      <c r="T31" s="52" t="s">
        <v>62</v>
      </c>
      <c r="U31" s="37" t="s">
        <v>95</v>
      </c>
      <c r="V31" s="53" t="s">
        <v>118</v>
      </c>
      <c r="W31" s="29" t="s">
        <v>90</v>
      </c>
      <c r="X31" s="29"/>
      <c r="Y31" s="54"/>
      <c r="Z31" s="54"/>
      <c r="AA31" s="54"/>
      <c r="AB31" s="53" t="s">
        <v>65</v>
      </c>
      <c r="AC31" s="53" t="s">
        <v>62</v>
      </c>
      <c r="AD31" s="53"/>
      <c r="AE31" s="37"/>
      <c r="AF31" s="37"/>
      <c r="AG31" s="37"/>
      <c r="AH31" s="37"/>
      <c r="AI31" s="37"/>
      <c r="AJ31" s="37"/>
      <c r="AK31" s="37"/>
      <c r="AL31" s="83"/>
      <c r="AM31" s="83"/>
      <c r="AN31" s="83"/>
      <c r="AO31" s="83"/>
      <c r="AP31" s="83"/>
      <c r="AQ31" s="83"/>
      <c r="AR31" s="83"/>
      <c r="AS31" s="83"/>
      <c r="AT31" s="83"/>
      <c r="AU31" s="83"/>
      <c r="AV31" s="94"/>
      <c r="AW31" s="53" t="s">
        <v>65</v>
      </c>
      <c r="AX31" s="53" t="s">
        <v>65</v>
      </c>
      <c r="AY31" s="53" t="s">
        <v>62</v>
      </c>
      <c r="AZ31" s="53"/>
      <c r="BA31" s="53"/>
      <c r="BB31" s="40"/>
      <c r="BC31" s="42">
        <f t="shared" si="0"/>
        <v>2</v>
      </c>
      <c r="BD31" s="26"/>
      <c r="BE31" s="26"/>
      <c r="BF31" s="26"/>
      <c r="BG31" s="26"/>
      <c r="BH31" s="26"/>
      <c r="BI31" s="26"/>
      <c r="BJ31" s="83" t="s">
        <v>65</v>
      </c>
      <c r="BK31" s="37" t="s">
        <v>65</v>
      </c>
      <c r="BL31" s="37" t="s">
        <v>65</v>
      </c>
      <c r="BM31" s="37" t="s">
        <v>65</v>
      </c>
      <c r="BN31" s="26" t="s">
        <v>86</v>
      </c>
      <c r="BO31" s="83" t="s">
        <v>62</v>
      </c>
      <c r="BP31" s="38" t="s">
        <v>65</v>
      </c>
      <c r="BQ31" s="26" t="s">
        <v>1099</v>
      </c>
      <c r="BR31" s="26"/>
      <c r="BS31" s="26" t="s">
        <v>65</v>
      </c>
      <c r="BT31" s="26" t="s">
        <v>1099</v>
      </c>
      <c r="BU31" s="26"/>
      <c r="BV31" s="26"/>
      <c r="BW31" s="26"/>
      <c r="BX31" s="26"/>
      <c r="BZ31" s="268" t="s">
        <v>1225</v>
      </c>
      <c r="CA31" s="268" t="s">
        <v>1228</v>
      </c>
      <c r="CB31" s="268" t="s">
        <v>1249</v>
      </c>
      <c r="CC31" s="29" t="s">
        <v>1249</v>
      </c>
      <c r="CD31" s="37" t="s">
        <v>1368</v>
      </c>
      <c r="CE31" s="275" t="s">
        <v>1220</v>
      </c>
      <c r="CF31" s="373" t="s">
        <v>1529</v>
      </c>
      <c r="CG31" s="43"/>
    </row>
    <row r="32" spans="1:85" ht="91" hidden="1" x14ac:dyDescent="0.2">
      <c r="A32" s="580"/>
      <c r="B32" s="84">
        <v>1</v>
      </c>
      <c r="C32" s="371">
        <v>3</v>
      </c>
      <c r="D32" s="371" t="s">
        <v>186</v>
      </c>
      <c r="E32" s="27" t="s">
        <v>213</v>
      </c>
      <c r="F32" s="37" t="s">
        <v>214</v>
      </c>
      <c r="G32" s="29" t="s">
        <v>149</v>
      </c>
      <c r="H32" s="30"/>
      <c r="I32" s="31" t="s">
        <v>110</v>
      </c>
      <c r="J32" s="32" t="s">
        <v>55</v>
      </c>
      <c r="K32" s="31" t="s">
        <v>233</v>
      </c>
      <c r="L32" s="31"/>
      <c r="M32" s="31" t="s">
        <v>234</v>
      </c>
      <c r="N32" s="31" t="s">
        <v>58</v>
      </c>
      <c r="O32" s="29" t="s">
        <v>235</v>
      </c>
      <c r="P32" s="85" t="s">
        <v>115</v>
      </c>
      <c r="Q32" s="87">
        <v>0.5</v>
      </c>
      <c r="R32" s="87">
        <v>0.8</v>
      </c>
      <c r="S32" s="87"/>
      <c r="T32" s="52" t="s">
        <v>62</v>
      </c>
      <c r="U32" s="37" t="s">
        <v>95</v>
      </c>
      <c r="V32" s="53" t="s">
        <v>118</v>
      </c>
      <c r="W32" s="29" t="s">
        <v>90</v>
      </c>
      <c r="X32" s="29"/>
      <c r="Y32" s="54"/>
      <c r="Z32" s="54"/>
      <c r="AA32" s="54"/>
      <c r="AB32" s="53" t="s">
        <v>65</v>
      </c>
      <c r="AC32" s="53" t="s">
        <v>62</v>
      </c>
      <c r="AD32" s="53"/>
      <c r="AE32" s="37"/>
      <c r="AF32" s="37"/>
      <c r="AG32" s="37"/>
      <c r="AH32" s="37"/>
      <c r="AI32" s="37"/>
      <c r="AJ32" s="37"/>
      <c r="AK32" s="37"/>
      <c r="AL32" s="83"/>
      <c r="AM32" s="83"/>
      <c r="AN32" s="83"/>
      <c r="AO32" s="83"/>
      <c r="AP32" s="83"/>
      <c r="AQ32" s="83"/>
      <c r="AR32" s="83"/>
      <c r="AS32" s="83"/>
      <c r="AT32" s="83"/>
      <c r="AU32" s="83"/>
      <c r="AV32" s="94"/>
      <c r="AW32" s="53" t="s">
        <v>65</v>
      </c>
      <c r="AX32" s="53" t="s">
        <v>65</v>
      </c>
      <c r="AY32" s="53" t="s">
        <v>62</v>
      </c>
      <c r="AZ32" s="53"/>
      <c r="BA32" s="53"/>
      <c r="BB32" s="40"/>
      <c r="BC32" s="42">
        <f t="shared" si="0"/>
        <v>2</v>
      </c>
      <c r="BD32" s="26"/>
      <c r="BE32" s="26"/>
      <c r="BF32" s="26"/>
      <c r="BG32" s="26"/>
      <c r="BH32" s="26"/>
      <c r="BI32" s="26"/>
      <c r="BJ32" s="83" t="s">
        <v>65</v>
      </c>
      <c r="BK32" s="37" t="s">
        <v>65</v>
      </c>
      <c r="BL32" s="37" t="s">
        <v>65</v>
      </c>
      <c r="BM32" s="37" t="s">
        <v>65</v>
      </c>
      <c r="BN32" s="26" t="s">
        <v>86</v>
      </c>
      <c r="BO32" s="83" t="s">
        <v>62</v>
      </c>
      <c r="BP32" s="38" t="s">
        <v>65</v>
      </c>
      <c r="BQ32" s="26" t="s">
        <v>1100</v>
      </c>
      <c r="BR32" s="26"/>
      <c r="BS32" s="26" t="s">
        <v>65</v>
      </c>
      <c r="BT32" s="26" t="s">
        <v>1100</v>
      </c>
      <c r="BU32" s="26"/>
      <c r="BV32" s="26"/>
      <c r="BW32" s="26"/>
      <c r="BX32" s="26"/>
      <c r="BZ32" s="6" t="s">
        <v>1225</v>
      </c>
      <c r="CA32" s="268" t="s">
        <v>1228</v>
      </c>
      <c r="CB32" s="6"/>
      <c r="CC32" s="29" t="s">
        <v>1249</v>
      </c>
      <c r="CD32" s="37" t="s">
        <v>1249</v>
      </c>
      <c r="CE32" s="275" t="s">
        <v>1220</v>
      </c>
      <c r="CF32" s="373" t="s">
        <v>1529</v>
      </c>
      <c r="CG32" s="43"/>
    </row>
    <row r="33" spans="1:85" ht="78" hidden="1" x14ac:dyDescent="0.2">
      <c r="A33" s="580"/>
      <c r="B33" s="84">
        <v>1</v>
      </c>
      <c r="C33" s="371">
        <v>3</v>
      </c>
      <c r="D33" s="371" t="s">
        <v>186</v>
      </c>
      <c r="E33" s="27" t="s">
        <v>213</v>
      </c>
      <c r="F33" s="37" t="s">
        <v>214</v>
      </c>
      <c r="G33" s="29" t="s">
        <v>149</v>
      </c>
      <c r="H33" s="30"/>
      <c r="I33" s="31" t="s">
        <v>54</v>
      </c>
      <c r="J33" s="32" t="s">
        <v>55</v>
      </c>
      <c r="K33" s="37" t="s">
        <v>236</v>
      </c>
      <c r="L33" s="37"/>
      <c r="M33" s="37" t="s">
        <v>237</v>
      </c>
      <c r="N33" s="37" t="s">
        <v>58</v>
      </c>
      <c r="O33" s="37" t="s">
        <v>217</v>
      </c>
      <c r="P33" s="39">
        <v>2.7E-2</v>
      </c>
      <c r="Q33" s="39">
        <v>2.7E-2</v>
      </c>
      <c r="R33" s="39">
        <v>0.02</v>
      </c>
      <c r="S33" s="39"/>
      <c r="T33" s="52" t="s">
        <v>62</v>
      </c>
      <c r="U33" s="37" t="s">
        <v>95</v>
      </c>
      <c r="V33" s="53" t="s">
        <v>63</v>
      </c>
      <c r="W33" s="29" t="s">
        <v>90</v>
      </c>
      <c r="X33" s="29"/>
      <c r="Y33" s="54"/>
      <c r="Z33" s="54"/>
      <c r="AA33" s="54"/>
      <c r="AB33" s="53" t="s">
        <v>65</v>
      </c>
      <c r="AC33" s="53" t="s">
        <v>65</v>
      </c>
      <c r="AD33" s="53" t="s">
        <v>54</v>
      </c>
      <c r="AE33" s="37"/>
      <c r="AF33" s="37"/>
      <c r="AG33" s="37"/>
      <c r="AH33" s="37"/>
      <c r="AI33" s="37"/>
      <c r="AJ33" s="37"/>
      <c r="AK33" s="37"/>
      <c r="AL33" s="37"/>
      <c r="AM33" s="37">
        <v>5.8</v>
      </c>
      <c r="AN33" s="37">
        <v>4.9000000000000004</v>
      </c>
      <c r="AO33" s="37">
        <v>5.3</v>
      </c>
      <c r="AP33" s="37">
        <v>4.5999999999999996</v>
      </c>
      <c r="AQ33" s="83">
        <v>4</v>
      </c>
      <c r="AR33" s="83" t="s">
        <v>238</v>
      </c>
      <c r="AS33" s="37">
        <v>3.8</v>
      </c>
      <c r="AT33" s="37" t="s">
        <v>239</v>
      </c>
      <c r="AU33" s="37"/>
      <c r="AV33" s="53"/>
      <c r="AW33" s="53" t="s">
        <v>65</v>
      </c>
      <c r="AX33" s="53" t="s">
        <v>65</v>
      </c>
      <c r="AY33" s="53" t="s">
        <v>62</v>
      </c>
      <c r="AZ33" s="53"/>
      <c r="BA33" s="53"/>
      <c r="BB33" s="40"/>
      <c r="BC33" s="42">
        <f t="shared" si="0"/>
        <v>2</v>
      </c>
      <c r="BD33" s="26"/>
      <c r="BE33" s="26"/>
      <c r="BF33" s="26"/>
      <c r="BG33" s="26"/>
      <c r="BH33" s="26"/>
      <c r="BI33" s="26"/>
      <c r="BJ33" s="37" t="s">
        <v>65</v>
      </c>
      <c r="BK33" s="37" t="s">
        <v>65</v>
      </c>
      <c r="BL33" s="37" t="s">
        <v>65</v>
      </c>
      <c r="BM33" s="37" t="s">
        <v>62</v>
      </c>
      <c r="BN33" s="37" t="s">
        <v>86</v>
      </c>
      <c r="BO33" s="37" t="s">
        <v>65</v>
      </c>
      <c r="BP33" s="38" t="s">
        <v>65</v>
      </c>
      <c r="BQ33" s="26" t="s">
        <v>1101</v>
      </c>
      <c r="BR33" s="26"/>
      <c r="BS33" s="26" t="s">
        <v>65</v>
      </c>
      <c r="BT33" s="26" t="s">
        <v>1101</v>
      </c>
      <c r="BU33" s="26"/>
      <c r="BV33" s="26"/>
      <c r="BW33" s="26"/>
      <c r="BX33" s="26"/>
      <c r="BZ33" s="6" t="s">
        <v>1225</v>
      </c>
      <c r="CA33" s="268" t="s">
        <v>1228</v>
      </c>
      <c r="CB33" s="6"/>
      <c r="CC33" s="29" t="s">
        <v>1256</v>
      </c>
      <c r="CD33" s="37" t="s">
        <v>1256</v>
      </c>
      <c r="CF33" s="373" t="s">
        <v>1529</v>
      </c>
      <c r="CG33" s="43"/>
    </row>
    <row r="34" spans="1:85" ht="78" hidden="1" x14ac:dyDescent="0.2">
      <c r="A34" s="580"/>
      <c r="B34" s="84">
        <v>1</v>
      </c>
      <c r="C34" s="371">
        <v>3</v>
      </c>
      <c r="D34" s="371" t="s">
        <v>186</v>
      </c>
      <c r="E34" s="27" t="s">
        <v>213</v>
      </c>
      <c r="F34" s="37" t="s">
        <v>214</v>
      </c>
      <c r="G34" s="29" t="s">
        <v>149</v>
      </c>
      <c r="H34" s="30"/>
      <c r="I34" s="31" t="s">
        <v>54</v>
      </c>
      <c r="J34" s="32" t="s">
        <v>240</v>
      </c>
      <c r="K34" s="37" t="s">
        <v>241</v>
      </c>
      <c r="L34" s="37"/>
      <c r="M34" s="37" t="s">
        <v>242</v>
      </c>
      <c r="N34" s="37" t="s">
        <v>142</v>
      </c>
      <c r="O34" s="37" t="s">
        <v>155</v>
      </c>
      <c r="P34" s="38">
        <v>5.08</v>
      </c>
      <c r="Q34" s="38">
        <v>4.9000000000000004</v>
      </c>
      <c r="R34" s="38">
        <v>2.4</v>
      </c>
      <c r="S34" s="38"/>
      <c r="T34" s="52" t="s">
        <v>62</v>
      </c>
      <c r="U34" s="37" t="s">
        <v>95</v>
      </c>
      <c r="V34" s="53" t="s">
        <v>63</v>
      </c>
      <c r="W34" s="29" t="s">
        <v>90</v>
      </c>
      <c r="X34" s="29"/>
      <c r="Y34" s="54"/>
      <c r="Z34" s="54"/>
      <c r="AA34" s="54"/>
      <c r="AB34" s="53" t="s">
        <v>65</v>
      </c>
      <c r="AC34" s="53" t="s">
        <v>65</v>
      </c>
      <c r="AD34" s="53" t="s">
        <v>54</v>
      </c>
      <c r="AE34" s="83"/>
      <c r="AF34" s="92"/>
      <c r="AG34" s="92"/>
      <c r="AH34" s="92"/>
      <c r="AI34" s="83"/>
      <c r="AJ34" s="38">
        <v>5.3743895346342914</v>
      </c>
      <c r="AK34" s="38">
        <v>5.3978767337828018</v>
      </c>
      <c r="AL34" s="38">
        <v>5.6662281126003595</v>
      </c>
      <c r="AM34" s="38">
        <v>5.3879374586217086</v>
      </c>
      <c r="AN34" s="38">
        <v>5.2091170353200811</v>
      </c>
      <c r="AO34" s="38">
        <v>5.3439293138781494</v>
      </c>
      <c r="AP34" s="38">
        <v>5.1124343546814535</v>
      </c>
      <c r="AQ34" s="38">
        <v>4.8881727965004718</v>
      </c>
      <c r="AR34" s="38">
        <v>5.0571836317280354</v>
      </c>
      <c r="AS34" s="38">
        <v>4.9893219488392244</v>
      </c>
      <c r="AT34" s="38">
        <v>5.08</v>
      </c>
      <c r="AU34" s="97"/>
      <c r="AV34" s="98"/>
      <c r="AW34" s="53" t="s">
        <v>65</v>
      </c>
      <c r="AX34" s="53" t="s">
        <v>65</v>
      </c>
      <c r="AY34" s="53" t="s">
        <v>62</v>
      </c>
      <c r="AZ34" s="53" t="s">
        <v>243</v>
      </c>
      <c r="BA34" s="53"/>
      <c r="BB34" s="40"/>
      <c r="BC34" s="42">
        <f t="shared" si="0"/>
        <v>2</v>
      </c>
      <c r="BD34" s="26"/>
      <c r="BE34" s="26"/>
      <c r="BF34" s="26"/>
      <c r="BG34" s="26"/>
      <c r="BH34" s="26"/>
      <c r="BI34" s="26"/>
      <c r="BJ34" s="99" t="s">
        <v>65</v>
      </c>
      <c r="BK34" s="37" t="s">
        <v>65</v>
      </c>
      <c r="BL34" s="83" t="s">
        <v>62</v>
      </c>
      <c r="BM34" s="37" t="s">
        <v>62</v>
      </c>
      <c r="BN34" s="37" t="s">
        <v>86</v>
      </c>
      <c r="BO34" s="37" t="s">
        <v>65</v>
      </c>
      <c r="BP34" s="38" t="s">
        <v>65</v>
      </c>
      <c r="BQ34" s="26" t="s">
        <v>1102</v>
      </c>
      <c r="BR34" s="26"/>
      <c r="BS34" s="26" t="s">
        <v>65</v>
      </c>
      <c r="BT34" s="26" t="s">
        <v>1102</v>
      </c>
      <c r="BU34" s="26"/>
      <c r="BV34" s="26"/>
      <c r="BW34" s="26"/>
      <c r="BX34" s="26"/>
      <c r="BZ34" s="6" t="s">
        <v>1225</v>
      </c>
      <c r="CA34" s="268" t="s">
        <v>1228</v>
      </c>
      <c r="CB34" s="6"/>
      <c r="CC34" s="29" t="s">
        <v>1284</v>
      </c>
      <c r="CD34" s="37" t="s">
        <v>1284</v>
      </c>
      <c r="CF34" s="373" t="s">
        <v>1529</v>
      </c>
      <c r="CG34" s="43"/>
    </row>
    <row r="35" spans="1:85" ht="78" hidden="1" x14ac:dyDescent="0.2">
      <c r="A35" s="580"/>
      <c r="B35" s="84">
        <v>1</v>
      </c>
      <c r="C35" s="371">
        <v>3</v>
      </c>
      <c r="D35" s="371" t="s">
        <v>186</v>
      </c>
      <c r="E35" s="27" t="s">
        <v>244</v>
      </c>
      <c r="F35" s="37" t="s">
        <v>245</v>
      </c>
      <c r="G35" s="29" t="s">
        <v>149</v>
      </c>
      <c r="H35" s="30" t="s">
        <v>189</v>
      </c>
      <c r="I35" s="31" t="s">
        <v>110</v>
      </c>
      <c r="J35" s="32" t="s">
        <v>246</v>
      </c>
      <c r="K35" s="37" t="s">
        <v>247</v>
      </c>
      <c r="L35" s="37"/>
      <c r="M35" s="37" t="s">
        <v>248</v>
      </c>
      <c r="N35" s="37" t="s">
        <v>249</v>
      </c>
      <c r="O35" s="33" t="s">
        <v>155</v>
      </c>
      <c r="P35" s="38">
        <v>83.65</v>
      </c>
      <c r="Q35" s="38">
        <v>81.3</v>
      </c>
      <c r="R35" s="38">
        <v>75</v>
      </c>
      <c r="S35" s="38"/>
      <c r="T35" s="52" t="s">
        <v>62</v>
      </c>
      <c r="U35" s="37" t="s">
        <v>95</v>
      </c>
      <c r="V35" s="53" t="s">
        <v>63</v>
      </c>
      <c r="W35" s="29" t="s">
        <v>90</v>
      </c>
      <c r="X35" s="29"/>
      <c r="Y35" s="54"/>
      <c r="Z35" s="54"/>
      <c r="AA35" s="54"/>
      <c r="AB35" s="53" t="s">
        <v>65</v>
      </c>
      <c r="AC35" s="53" t="s">
        <v>65</v>
      </c>
      <c r="AD35" s="53" t="s">
        <v>54</v>
      </c>
      <c r="AE35" s="37"/>
      <c r="AF35" s="37"/>
      <c r="AG35" s="37"/>
      <c r="AH35" s="37"/>
      <c r="AI35" s="37"/>
      <c r="AJ35" s="38">
        <v>96.08</v>
      </c>
      <c r="AK35" s="100">
        <v>96.601904516046972</v>
      </c>
      <c r="AL35" s="100">
        <v>91.081436671444521</v>
      </c>
      <c r="AM35" s="100">
        <v>90.868859151755416</v>
      </c>
      <c r="AN35" s="100">
        <v>85.468491106404926</v>
      </c>
      <c r="AO35" s="100">
        <v>85.6570627987916</v>
      </c>
      <c r="AP35" s="100">
        <v>82.764180533866849</v>
      </c>
      <c r="AQ35" s="100">
        <v>81.51549268318216</v>
      </c>
      <c r="AR35" s="100">
        <v>81.371480789408309</v>
      </c>
      <c r="AS35" s="100">
        <v>80.779899138295036</v>
      </c>
      <c r="AT35" s="100">
        <v>83.647942998373324</v>
      </c>
      <c r="AU35" s="37"/>
      <c r="AV35" s="53"/>
      <c r="AW35" s="53" t="s">
        <v>65</v>
      </c>
      <c r="AX35" s="53" t="s">
        <v>65</v>
      </c>
      <c r="AY35" s="53" t="s">
        <v>67</v>
      </c>
      <c r="AZ35" s="53"/>
      <c r="BA35" s="53"/>
      <c r="BB35" s="40"/>
      <c r="BC35" s="42">
        <f t="shared" si="0"/>
        <v>2</v>
      </c>
      <c r="BD35" s="26"/>
      <c r="BE35" s="26"/>
      <c r="BF35" s="26"/>
      <c r="BG35" s="26"/>
      <c r="BH35" s="26"/>
      <c r="BI35" s="26"/>
      <c r="BJ35" s="37" t="s">
        <v>65</v>
      </c>
      <c r="BK35" s="37" t="s">
        <v>65</v>
      </c>
      <c r="BL35" s="37" t="s">
        <v>65</v>
      </c>
      <c r="BM35" s="37" t="s">
        <v>65</v>
      </c>
      <c r="BN35" s="26" t="s">
        <v>86</v>
      </c>
      <c r="BO35" s="83" t="s">
        <v>62</v>
      </c>
      <c r="BP35" s="38" t="s">
        <v>65</v>
      </c>
      <c r="BQ35" s="26" t="s">
        <v>1103</v>
      </c>
      <c r="BR35" s="26"/>
      <c r="BS35" s="26" t="s">
        <v>65</v>
      </c>
      <c r="BT35" s="26" t="s">
        <v>1103</v>
      </c>
      <c r="BU35" s="26"/>
      <c r="BV35" s="26"/>
      <c r="BW35" s="26"/>
      <c r="BX35" s="26"/>
      <c r="BZ35" s="6" t="s">
        <v>1225</v>
      </c>
      <c r="CA35" s="268" t="s">
        <v>1228</v>
      </c>
      <c r="CB35" s="268" t="s">
        <v>1251</v>
      </c>
      <c r="CC35" s="29" t="s">
        <v>1251</v>
      </c>
      <c r="CD35" s="37" t="s">
        <v>1256</v>
      </c>
      <c r="CF35" s="373" t="s">
        <v>1529</v>
      </c>
      <c r="CG35" s="43"/>
    </row>
    <row r="36" spans="1:85" ht="78" hidden="1" x14ac:dyDescent="0.2">
      <c r="A36" s="580"/>
      <c r="B36" s="84">
        <v>1</v>
      </c>
      <c r="C36" s="371">
        <v>3</v>
      </c>
      <c r="D36" s="371" t="s">
        <v>186</v>
      </c>
      <c r="E36" s="101" t="s">
        <v>244</v>
      </c>
      <c r="F36" s="37" t="s">
        <v>245</v>
      </c>
      <c r="G36" s="29" t="s">
        <v>149</v>
      </c>
      <c r="H36" s="30" t="s">
        <v>189</v>
      </c>
      <c r="I36" s="31" t="s">
        <v>54</v>
      </c>
      <c r="J36" s="32" t="s">
        <v>250</v>
      </c>
      <c r="K36" s="37" t="s">
        <v>251</v>
      </c>
      <c r="L36" s="37"/>
      <c r="M36" s="37" t="s">
        <v>252</v>
      </c>
      <c r="N36" s="37" t="s">
        <v>249</v>
      </c>
      <c r="O36" s="37" t="s">
        <v>155</v>
      </c>
      <c r="P36" s="38">
        <v>57.58</v>
      </c>
      <c r="Q36" s="38">
        <v>57</v>
      </c>
      <c r="R36" s="37">
        <v>55.2</v>
      </c>
      <c r="S36" s="32"/>
      <c r="T36" s="95" t="s">
        <v>62</v>
      </c>
      <c r="U36" s="37" t="s">
        <v>95</v>
      </c>
      <c r="V36" s="53" t="s">
        <v>63</v>
      </c>
      <c r="W36" s="29" t="s">
        <v>90</v>
      </c>
      <c r="X36" s="29"/>
      <c r="Y36" s="54"/>
      <c r="Z36" s="54"/>
      <c r="AA36" s="54"/>
      <c r="AB36" s="53" t="s">
        <v>65</v>
      </c>
      <c r="AC36" s="53" t="s">
        <v>65</v>
      </c>
      <c r="AD36" s="53" t="s">
        <v>54</v>
      </c>
      <c r="AE36" s="37"/>
      <c r="AF36" s="37"/>
      <c r="AG36" s="37"/>
      <c r="AH36" s="37"/>
      <c r="AI36" s="37"/>
      <c r="AJ36" s="38">
        <v>57.629542650491757</v>
      </c>
      <c r="AK36" s="38">
        <v>56.862131632531849</v>
      </c>
      <c r="AL36" s="38">
        <v>56.975977256769525</v>
      </c>
      <c r="AM36" s="38">
        <v>55.954641887490268</v>
      </c>
      <c r="AN36" s="38">
        <v>56.582138193629092</v>
      </c>
      <c r="AO36" s="38">
        <v>56.905905915318144</v>
      </c>
      <c r="AP36" s="38">
        <v>55.007772162605626</v>
      </c>
      <c r="AQ36" s="38">
        <v>55.1232870953706</v>
      </c>
      <c r="AR36" s="38">
        <v>55.564491439344849</v>
      </c>
      <c r="AS36" s="38">
        <v>57.365292377176601</v>
      </c>
      <c r="AT36" s="38">
        <v>57.579063257286435</v>
      </c>
      <c r="AU36" s="37"/>
      <c r="AV36" s="53"/>
      <c r="AW36" s="53" t="s">
        <v>65</v>
      </c>
      <c r="AX36" s="53" t="s">
        <v>65</v>
      </c>
      <c r="AY36" s="53" t="s">
        <v>67</v>
      </c>
      <c r="AZ36" s="53"/>
      <c r="BA36" s="53"/>
      <c r="BB36" s="40"/>
      <c r="BC36" s="42">
        <f t="shared" si="0"/>
        <v>2</v>
      </c>
      <c r="BD36" s="26"/>
      <c r="BE36" s="26"/>
      <c r="BF36" s="26"/>
      <c r="BG36" s="26"/>
      <c r="BH36" s="26"/>
      <c r="BI36" s="26"/>
      <c r="BJ36" s="37" t="s">
        <v>65</v>
      </c>
      <c r="BK36" s="37" t="s">
        <v>65</v>
      </c>
      <c r="BL36" s="37" t="s">
        <v>65</v>
      </c>
      <c r="BM36" s="37" t="s">
        <v>65</v>
      </c>
      <c r="BN36" s="26" t="s">
        <v>86</v>
      </c>
      <c r="BO36" s="37" t="s">
        <v>65</v>
      </c>
      <c r="BP36" s="38" t="s">
        <v>65</v>
      </c>
      <c r="BQ36" s="26" t="s">
        <v>1104</v>
      </c>
      <c r="BR36" s="26"/>
      <c r="BS36" s="26" t="s">
        <v>65</v>
      </c>
      <c r="BT36" s="26" t="s">
        <v>1104</v>
      </c>
      <c r="BU36" s="26"/>
      <c r="BV36" s="26"/>
      <c r="BW36" s="26"/>
      <c r="BX36" s="26"/>
      <c r="BZ36" s="6" t="s">
        <v>1225</v>
      </c>
      <c r="CA36" s="268" t="s">
        <v>1228</v>
      </c>
      <c r="CB36" s="6"/>
      <c r="CC36" s="29" t="s">
        <v>1256</v>
      </c>
      <c r="CD36" s="37" t="s">
        <v>1256</v>
      </c>
      <c r="CF36" s="373" t="s">
        <v>1529</v>
      </c>
      <c r="CG36" s="43"/>
    </row>
    <row r="37" spans="1:85" ht="78" hidden="1" x14ac:dyDescent="0.2">
      <c r="A37" s="580"/>
      <c r="B37" s="84">
        <v>1</v>
      </c>
      <c r="C37" s="371">
        <v>3</v>
      </c>
      <c r="D37" s="371" t="s">
        <v>186</v>
      </c>
      <c r="E37" s="27" t="s">
        <v>244</v>
      </c>
      <c r="F37" s="37" t="s">
        <v>245</v>
      </c>
      <c r="G37" s="29" t="s">
        <v>149</v>
      </c>
      <c r="H37" s="30" t="s">
        <v>189</v>
      </c>
      <c r="I37" s="31" t="s">
        <v>54</v>
      </c>
      <c r="J37" s="32" t="s">
        <v>253</v>
      </c>
      <c r="K37" s="37" t="s">
        <v>254</v>
      </c>
      <c r="L37" s="37"/>
      <c r="M37" s="37" t="s">
        <v>255</v>
      </c>
      <c r="N37" s="37" t="s">
        <v>249</v>
      </c>
      <c r="O37" s="37" t="s">
        <v>155</v>
      </c>
      <c r="P37" s="38">
        <v>14.23</v>
      </c>
      <c r="Q37" s="38">
        <v>14</v>
      </c>
      <c r="R37" s="38">
        <v>11.5</v>
      </c>
      <c r="S37" s="317"/>
      <c r="T37" s="95" t="s">
        <v>62</v>
      </c>
      <c r="U37" s="37" t="s">
        <v>95</v>
      </c>
      <c r="V37" s="53" t="s">
        <v>63</v>
      </c>
      <c r="W37" s="29" t="s">
        <v>90</v>
      </c>
      <c r="X37" s="29"/>
      <c r="Y37" s="54"/>
      <c r="Z37" s="54"/>
      <c r="AA37" s="54"/>
      <c r="AB37" s="53" t="s">
        <v>65</v>
      </c>
      <c r="AC37" s="53" t="s">
        <v>65</v>
      </c>
      <c r="AD37" s="53" t="s">
        <v>54</v>
      </c>
      <c r="AE37" s="37"/>
      <c r="AF37" s="37"/>
      <c r="AG37" s="37"/>
      <c r="AH37" s="37"/>
      <c r="AI37" s="37"/>
      <c r="AJ37" s="38">
        <v>19.381115110739714</v>
      </c>
      <c r="AK37" s="38">
        <v>17.958308664042136</v>
      </c>
      <c r="AL37" s="38">
        <v>17.244462026584287</v>
      </c>
      <c r="AM37" s="38">
        <v>17.471116904185326</v>
      </c>
      <c r="AN37" s="38">
        <v>14.956162970603405</v>
      </c>
      <c r="AO37" s="38">
        <v>15.334666743680293</v>
      </c>
      <c r="AP37" s="38">
        <v>13.772986564814605</v>
      </c>
      <c r="AQ37" s="38">
        <v>14.610246934810377</v>
      </c>
      <c r="AR37" s="38">
        <v>14.459986603574169</v>
      </c>
      <c r="AS37" s="38">
        <v>14.044810556162638</v>
      </c>
      <c r="AT37" s="38">
        <v>14.23</v>
      </c>
      <c r="AU37" s="37"/>
      <c r="AV37" s="53"/>
      <c r="AW37" s="53" t="s">
        <v>65</v>
      </c>
      <c r="AX37" s="53" t="s">
        <v>65</v>
      </c>
      <c r="AY37" s="53" t="s">
        <v>67</v>
      </c>
      <c r="AZ37" s="53"/>
      <c r="BA37" s="53"/>
      <c r="BB37" s="40"/>
      <c r="BC37" s="42">
        <f t="shared" si="0"/>
        <v>2</v>
      </c>
      <c r="BD37" s="26"/>
      <c r="BE37" s="26"/>
      <c r="BF37" s="26"/>
      <c r="BG37" s="26"/>
      <c r="BH37" s="26"/>
      <c r="BI37" s="26"/>
      <c r="BJ37" s="37" t="s">
        <v>65</v>
      </c>
      <c r="BK37" s="37" t="s">
        <v>65</v>
      </c>
      <c r="BL37" s="37" t="s">
        <v>65</v>
      </c>
      <c r="BM37" s="37" t="s">
        <v>65</v>
      </c>
      <c r="BN37" s="26" t="s">
        <v>86</v>
      </c>
      <c r="BO37" s="37" t="s">
        <v>65</v>
      </c>
      <c r="BP37" s="38" t="s">
        <v>65</v>
      </c>
      <c r="BQ37" s="26" t="s">
        <v>1105</v>
      </c>
      <c r="BR37" s="26"/>
      <c r="BS37" s="26" t="s">
        <v>65</v>
      </c>
      <c r="BT37" s="26" t="s">
        <v>1105</v>
      </c>
      <c r="BU37" s="26"/>
      <c r="BV37" s="26"/>
      <c r="BW37" s="26"/>
      <c r="BX37" s="26"/>
      <c r="BZ37" s="6" t="s">
        <v>1225</v>
      </c>
      <c r="CA37" s="268" t="s">
        <v>1228</v>
      </c>
      <c r="CB37" s="6"/>
      <c r="CC37" s="29" t="s">
        <v>1256</v>
      </c>
      <c r="CD37" s="37" t="s">
        <v>1256</v>
      </c>
      <c r="CF37" s="373" t="s">
        <v>1529</v>
      </c>
      <c r="CG37" s="43"/>
    </row>
    <row r="38" spans="1:85" ht="78" hidden="1" x14ac:dyDescent="0.2">
      <c r="A38" s="580"/>
      <c r="B38" s="84">
        <v>1</v>
      </c>
      <c r="C38" s="371">
        <v>3</v>
      </c>
      <c r="D38" s="371" t="s">
        <v>186</v>
      </c>
      <c r="E38" s="27" t="s">
        <v>244</v>
      </c>
      <c r="F38" s="37" t="s">
        <v>245</v>
      </c>
      <c r="G38" s="29" t="s">
        <v>149</v>
      </c>
      <c r="H38" s="30" t="s">
        <v>189</v>
      </c>
      <c r="I38" s="31" t="s">
        <v>54</v>
      </c>
      <c r="J38" s="32" t="s">
        <v>256</v>
      </c>
      <c r="K38" s="37" t="s">
        <v>257</v>
      </c>
      <c r="L38" s="37"/>
      <c r="M38" s="37" t="s">
        <v>258</v>
      </c>
      <c r="N38" s="37" t="s">
        <v>259</v>
      </c>
      <c r="O38" s="37" t="s">
        <v>155</v>
      </c>
      <c r="P38" s="38">
        <v>4.46</v>
      </c>
      <c r="Q38" s="37">
        <v>4.4000000000000004</v>
      </c>
      <c r="R38" s="37">
        <v>3.9</v>
      </c>
      <c r="S38" s="32"/>
      <c r="T38" s="102" t="s">
        <v>62</v>
      </c>
      <c r="U38" s="37" t="s">
        <v>95</v>
      </c>
      <c r="V38" s="53" t="s">
        <v>63</v>
      </c>
      <c r="W38" s="29" t="s">
        <v>90</v>
      </c>
      <c r="X38" s="29"/>
      <c r="Y38" s="54"/>
      <c r="Z38" s="54"/>
      <c r="AA38" s="54"/>
      <c r="AB38" s="53" t="s">
        <v>65</v>
      </c>
      <c r="AC38" s="53" t="s">
        <v>65</v>
      </c>
      <c r="AD38" s="53" t="s">
        <v>54</v>
      </c>
      <c r="AE38" s="37"/>
      <c r="AF38" s="37"/>
      <c r="AG38" s="37"/>
      <c r="AH38" s="37"/>
      <c r="AI38" s="37"/>
      <c r="AJ38" s="38">
        <v>4.9940871773406661</v>
      </c>
      <c r="AK38" s="38">
        <v>4.7895527927036747</v>
      </c>
      <c r="AL38" s="38">
        <v>5.1395180004506082</v>
      </c>
      <c r="AM38" s="38">
        <v>4.83</v>
      </c>
      <c r="AN38" s="38">
        <v>5.4363517971975002</v>
      </c>
      <c r="AO38" s="38">
        <v>4.9509609234562939</v>
      </c>
      <c r="AP38" s="38">
        <v>4.9152116392211616</v>
      </c>
      <c r="AQ38" s="38">
        <v>5.0463121120928447</v>
      </c>
      <c r="AR38" s="38">
        <v>5.1641008962290664</v>
      </c>
      <c r="AS38" s="38">
        <v>5.163616615149909</v>
      </c>
      <c r="AT38" s="38">
        <v>4.4612892957958294</v>
      </c>
      <c r="AU38" s="37"/>
      <c r="AV38" s="53"/>
      <c r="AW38" s="53" t="s">
        <v>65</v>
      </c>
      <c r="AX38" s="53" t="s">
        <v>65</v>
      </c>
      <c r="AY38" s="53" t="s">
        <v>62</v>
      </c>
      <c r="AZ38" s="53"/>
      <c r="BA38" s="53"/>
      <c r="BB38" s="40"/>
      <c r="BC38" s="42">
        <f t="shared" si="0"/>
        <v>2</v>
      </c>
      <c r="BD38" s="26"/>
      <c r="BE38" s="26"/>
      <c r="BF38" s="26"/>
      <c r="BG38" s="26"/>
      <c r="BH38" s="26"/>
      <c r="BI38" s="26"/>
      <c r="BJ38" s="37" t="s">
        <v>65</v>
      </c>
      <c r="BK38" s="37" t="s">
        <v>65</v>
      </c>
      <c r="BL38" s="37" t="s">
        <v>65</v>
      </c>
      <c r="BM38" s="37" t="s">
        <v>62</v>
      </c>
      <c r="BN38" s="37" t="s">
        <v>86</v>
      </c>
      <c r="BO38" s="37" t="s">
        <v>65</v>
      </c>
      <c r="BP38" s="38" t="s">
        <v>65</v>
      </c>
      <c r="BQ38" s="26" t="s">
        <v>1106</v>
      </c>
      <c r="BR38" s="26"/>
      <c r="BS38" s="26" t="s">
        <v>65</v>
      </c>
      <c r="BT38" s="26" t="s">
        <v>1106</v>
      </c>
      <c r="BU38" s="26"/>
      <c r="BV38" s="26"/>
      <c r="BW38" s="26"/>
      <c r="BX38" s="26"/>
      <c r="BZ38" s="6" t="s">
        <v>1225</v>
      </c>
      <c r="CA38" s="268" t="s">
        <v>1228</v>
      </c>
      <c r="CB38" s="267" t="s">
        <v>1251</v>
      </c>
      <c r="CC38" s="29" t="s">
        <v>1251</v>
      </c>
      <c r="CD38" s="37" t="s">
        <v>1369</v>
      </c>
      <c r="CF38" s="373" t="s">
        <v>1529</v>
      </c>
      <c r="CG38" s="43"/>
    </row>
    <row r="39" spans="1:85" ht="78" hidden="1" x14ac:dyDescent="0.2">
      <c r="A39" s="580"/>
      <c r="B39" s="84">
        <v>1</v>
      </c>
      <c r="C39" s="371">
        <v>3</v>
      </c>
      <c r="D39" s="371" t="s">
        <v>186</v>
      </c>
      <c r="E39" s="27" t="s">
        <v>244</v>
      </c>
      <c r="F39" s="37" t="s">
        <v>245</v>
      </c>
      <c r="G39" s="29" t="s">
        <v>149</v>
      </c>
      <c r="H39" s="30" t="s">
        <v>189</v>
      </c>
      <c r="I39" s="31" t="s">
        <v>54</v>
      </c>
      <c r="J39" s="32" t="s">
        <v>260</v>
      </c>
      <c r="K39" s="37" t="s">
        <v>261</v>
      </c>
      <c r="L39" s="37"/>
      <c r="M39" s="37" t="s">
        <v>262</v>
      </c>
      <c r="N39" s="37" t="s">
        <v>249</v>
      </c>
      <c r="O39" s="37" t="s">
        <v>155</v>
      </c>
      <c r="P39" s="37">
        <v>10.3</v>
      </c>
      <c r="Q39" s="37">
        <v>9.8000000000000007</v>
      </c>
      <c r="R39" s="37">
        <v>8.1</v>
      </c>
      <c r="S39" s="32"/>
      <c r="T39" s="103" t="s">
        <v>62</v>
      </c>
      <c r="U39" s="37" t="s">
        <v>95</v>
      </c>
      <c r="V39" s="93" t="s">
        <v>63</v>
      </c>
      <c r="W39" s="29" t="s">
        <v>90</v>
      </c>
      <c r="X39" s="29"/>
      <c r="Y39" s="54"/>
      <c r="Z39" s="54"/>
      <c r="AA39" s="54"/>
      <c r="AB39" s="53" t="s">
        <v>65</v>
      </c>
      <c r="AC39" s="53" t="s">
        <v>65</v>
      </c>
      <c r="AD39" s="53" t="s">
        <v>54</v>
      </c>
      <c r="AE39" s="37"/>
      <c r="AF39" s="37"/>
      <c r="AG39" s="37"/>
      <c r="AH39" s="37"/>
      <c r="AI39" s="37"/>
      <c r="AJ39" s="38">
        <v>14.499989634329618</v>
      </c>
      <c r="AK39" s="38">
        <v>14.637892218346844</v>
      </c>
      <c r="AL39" s="38">
        <v>13.38692223039517</v>
      </c>
      <c r="AM39" s="38">
        <v>13.688883449943795</v>
      </c>
      <c r="AN39" s="38">
        <v>12.004433081320707</v>
      </c>
      <c r="AO39" s="38">
        <v>11.826069202116441</v>
      </c>
      <c r="AP39" s="38">
        <v>10.795327895721762</v>
      </c>
      <c r="AQ39" s="38">
        <v>10.622824111276092</v>
      </c>
      <c r="AR39" s="38">
        <v>10.312705030602094</v>
      </c>
      <c r="AS39" s="38">
        <v>10.111077550284572</v>
      </c>
      <c r="AT39" s="38">
        <v>10.31</v>
      </c>
      <c r="AU39" s="37"/>
      <c r="AV39" s="53"/>
      <c r="AW39" s="53" t="s">
        <v>65</v>
      </c>
      <c r="AX39" s="53" t="s">
        <v>65</v>
      </c>
      <c r="AY39" s="53" t="s">
        <v>67</v>
      </c>
      <c r="AZ39" s="53"/>
      <c r="BA39" s="53"/>
      <c r="BB39" s="40"/>
      <c r="BC39" s="42">
        <f t="shared" si="0"/>
        <v>2</v>
      </c>
      <c r="BD39" s="26"/>
      <c r="BE39" s="26"/>
      <c r="BF39" s="26"/>
      <c r="BG39" s="26"/>
      <c r="BH39" s="26"/>
      <c r="BI39" s="26"/>
      <c r="BJ39" s="37" t="s">
        <v>65</v>
      </c>
      <c r="BK39" s="37" t="s">
        <v>65</v>
      </c>
      <c r="BL39" s="37" t="s">
        <v>65</v>
      </c>
      <c r="BM39" s="37" t="s">
        <v>62</v>
      </c>
      <c r="BN39" s="37" t="s">
        <v>86</v>
      </c>
      <c r="BO39" s="37" t="s">
        <v>65</v>
      </c>
      <c r="BP39" s="38" t="s">
        <v>65</v>
      </c>
      <c r="BQ39" s="26" t="s">
        <v>1107</v>
      </c>
      <c r="BR39" s="26"/>
      <c r="BS39" s="26" t="s">
        <v>65</v>
      </c>
      <c r="BT39" s="26" t="s">
        <v>1107</v>
      </c>
      <c r="BU39" s="26"/>
      <c r="BV39" s="26"/>
      <c r="BW39" s="26"/>
      <c r="BX39" s="26"/>
      <c r="BZ39" s="6" t="s">
        <v>1225</v>
      </c>
      <c r="CA39" s="268" t="s">
        <v>1228</v>
      </c>
      <c r="CB39" s="6"/>
      <c r="CC39" s="29" t="s">
        <v>1256</v>
      </c>
      <c r="CD39" s="37" t="s">
        <v>1256</v>
      </c>
      <c r="CF39" s="373" t="s">
        <v>1529</v>
      </c>
      <c r="CG39" s="43"/>
    </row>
    <row r="40" spans="1:85" ht="78" hidden="1" x14ac:dyDescent="0.2">
      <c r="A40" s="580"/>
      <c r="B40" s="84">
        <v>1</v>
      </c>
      <c r="C40" s="371">
        <v>3</v>
      </c>
      <c r="D40" s="371" t="s">
        <v>186</v>
      </c>
      <c r="E40" s="27" t="s">
        <v>244</v>
      </c>
      <c r="F40" s="37" t="s">
        <v>245</v>
      </c>
      <c r="G40" s="29" t="s">
        <v>149</v>
      </c>
      <c r="H40" s="30" t="s">
        <v>189</v>
      </c>
      <c r="I40" s="31" t="s">
        <v>110</v>
      </c>
      <c r="J40" s="32" t="s">
        <v>55</v>
      </c>
      <c r="K40" s="37" t="s">
        <v>263</v>
      </c>
      <c r="L40" s="37"/>
      <c r="M40" s="37" t="s">
        <v>264</v>
      </c>
      <c r="N40" s="37" t="s">
        <v>142</v>
      </c>
      <c r="O40" s="37" t="s">
        <v>155</v>
      </c>
      <c r="P40" s="38" t="s">
        <v>265</v>
      </c>
      <c r="Q40" s="83">
        <v>4.3899999999999997</v>
      </c>
      <c r="R40" s="83">
        <v>4.12</v>
      </c>
      <c r="S40" s="318" t="s">
        <v>1433</v>
      </c>
      <c r="T40" s="103" t="s">
        <v>62</v>
      </c>
      <c r="U40" s="37" t="s">
        <v>95</v>
      </c>
      <c r="V40" s="93" t="s">
        <v>63</v>
      </c>
      <c r="W40" s="29" t="s">
        <v>90</v>
      </c>
      <c r="X40" s="29"/>
      <c r="Y40" s="54"/>
      <c r="Z40" s="54"/>
      <c r="AA40" s="54"/>
      <c r="AB40" s="53" t="s">
        <v>65</v>
      </c>
      <c r="AC40" s="53" t="s">
        <v>65</v>
      </c>
      <c r="AD40" s="53"/>
      <c r="AE40" s="37"/>
      <c r="AF40" s="37"/>
      <c r="AG40" s="37"/>
      <c r="AH40" s="37"/>
      <c r="AI40" s="37"/>
      <c r="AJ40" s="38">
        <v>5.0994000000000002</v>
      </c>
      <c r="AK40" s="38">
        <v>5.1962999999999999</v>
      </c>
      <c r="AL40" s="38">
        <v>5.1673999999999998</v>
      </c>
      <c r="AM40" s="38">
        <v>5.1382000000000003</v>
      </c>
      <c r="AN40" s="38">
        <v>5.1238000000000001</v>
      </c>
      <c r="AO40" s="38">
        <v>4.6886999999999999</v>
      </c>
      <c r="AP40" s="38">
        <v>4.4923999999999999</v>
      </c>
      <c r="AQ40" s="38">
        <v>4.5936000000000003</v>
      </c>
      <c r="AR40" s="38">
        <v>4.4168000000000003</v>
      </c>
      <c r="AS40" s="38">
        <v>4.4744000000000002</v>
      </c>
      <c r="AT40" s="37"/>
      <c r="AU40" s="37"/>
      <c r="AV40" s="53"/>
      <c r="AW40" s="53" t="s">
        <v>65</v>
      </c>
      <c r="AX40" s="53" t="s">
        <v>65</v>
      </c>
      <c r="AY40" s="53" t="s">
        <v>67</v>
      </c>
      <c r="AZ40" s="53"/>
      <c r="BA40" s="53"/>
      <c r="BB40" s="40"/>
      <c r="BC40" s="42">
        <f t="shared" si="0"/>
        <v>2</v>
      </c>
      <c r="BD40" s="26"/>
      <c r="BE40" s="26"/>
      <c r="BF40" s="26"/>
      <c r="BG40" s="26"/>
      <c r="BH40" s="26"/>
      <c r="BI40" s="26"/>
      <c r="BJ40" s="37" t="s">
        <v>65</v>
      </c>
      <c r="BK40" s="37" t="s">
        <v>65</v>
      </c>
      <c r="BL40" s="37" t="s">
        <v>65</v>
      </c>
      <c r="BM40" s="37" t="s">
        <v>62</v>
      </c>
      <c r="BN40" s="37" t="s">
        <v>86</v>
      </c>
      <c r="BO40" s="37" t="s">
        <v>65</v>
      </c>
      <c r="BP40" s="38" t="s">
        <v>65</v>
      </c>
      <c r="BQ40" s="26" t="s">
        <v>1108</v>
      </c>
      <c r="BR40" s="26"/>
      <c r="BS40" s="26" t="s">
        <v>65</v>
      </c>
      <c r="BT40" s="26" t="s">
        <v>1108</v>
      </c>
      <c r="BU40" s="26"/>
      <c r="BV40" s="26"/>
      <c r="BW40" s="26"/>
      <c r="BX40" s="26"/>
      <c r="BZ40" s="6" t="s">
        <v>1225</v>
      </c>
      <c r="CA40" s="268" t="s">
        <v>1228</v>
      </c>
      <c r="CB40" s="6"/>
      <c r="CC40" s="29" t="s">
        <v>1285</v>
      </c>
      <c r="CD40" s="37" t="s">
        <v>1410</v>
      </c>
      <c r="CE40" s="275" t="s">
        <v>1220</v>
      </c>
      <c r="CF40" s="373" t="s">
        <v>1529</v>
      </c>
      <c r="CG40" s="43"/>
    </row>
    <row r="41" spans="1:85" ht="120" hidden="1" x14ac:dyDescent="0.2">
      <c r="A41" s="580"/>
      <c r="B41" s="104">
        <v>1</v>
      </c>
      <c r="C41" s="105">
        <v>3</v>
      </c>
      <c r="D41" s="105" t="s">
        <v>186</v>
      </c>
      <c r="E41" s="106" t="s">
        <v>244</v>
      </c>
      <c r="F41" s="112" t="s">
        <v>245</v>
      </c>
      <c r="G41" s="108" t="s">
        <v>149</v>
      </c>
      <c r="H41" s="109" t="s">
        <v>189</v>
      </c>
      <c r="I41" s="110" t="s">
        <v>110</v>
      </c>
      <c r="J41" s="111" t="s">
        <v>55</v>
      </c>
      <c r="K41" s="37" t="s">
        <v>266</v>
      </c>
      <c r="L41" s="112"/>
      <c r="M41" s="37" t="s">
        <v>267</v>
      </c>
      <c r="N41" s="112" t="s">
        <v>58</v>
      </c>
      <c r="O41" s="37" t="s">
        <v>268</v>
      </c>
      <c r="P41" s="112">
        <v>6.73</v>
      </c>
      <c r="Q41" s="112">
        <v>8.4</v>
      </c>
      <c r="R41" s="112">
        <v>14.4</v>
      </c>
      <c r="S41" s="111" t="s">
        <v>1434</v>
      </c>
      <c r="T41" s="113" t="s">
        <v>62</v>
      </c>
      <c r="U41" s="112" t="s">
        <v>95</v>
      </c>
      <c r="V41" s="114" t="s">
        <v>63</v>
      </c>
      <c r="W41" s="108" t="s">
        <v>90</v>
      </c>
      <c r="X41" s="43"/>
      <c r="Y41" s="43"/>
      <c r="Z41" s="43"/>
      <c r="AA41" s="43"/>
      <c r="AB41" s="43"/>
      <c r="AC41" s="43"/>
      <c r="AD41" s="43"/>
      <c r="AE41" s="43"/>
      <c r="AF41" s="43"/>
      <c r="AG41" s="43"/>
      <c r="AH41" s="43"/>
      <c r="AI41" s="43"/>
      <c r="AJ41" s="43"/>
      <c r="AK41" s="43"/>
      <c r="AL41" s="43"/>
      <c r="AM41" s="115"/>
      <c r="AN41" s="116"/>
      <c r="AO41" s="116"/>
      <c r="AP41" s="116"/>
      <c r="AQ41" s="116"/>
      <c r="AR41" s="116"/>
      <c r="AS41" s="116"/>
      <c r="AT41" s="116">
        <v>6.73</v>
      </c>
      <c r="AU41" s="116"/>
      <c r="AV41" s="116"/>
      <c r="AW41" s="53" t="s">
        <v>65</v>
      </c>
      <c r="AX41" s="53" t="s">
        <v>65</v>
      </c>
      <c r="AY41" s="53" t="s">
        <v>67</v>
      </c>
      <c r="AZ41" s="53" t="s">
        <v>269</v>
      </c>
      <c r="BA41" s="53"/>
      <c r="BB41" s="117"/>
      <c r="BC41" s="42">
        <f t="shared" si="0"/>
        <v>2</v>
      </c>
      <c r="BD41" s="118" t="s">
        <v>96</v>
      </c>
      <c r="BE41" s="118" t="s">
        <v>96</v>
      </c>
      <c r="BF41" s="118" t="s">
        <v>96</v>
      </c>
      <c r="BG41" s="118" t="s">
        <v>96</v>
      </c>
      <c r="BH41" s="118" t="s">
        <v>96</v>
      </c>
      <c r="BI41" s="119" t="s">
        <v>96</v>
      </c>
      <c r="BJ41" s="112" t="s">
        <v>65</v>
      </c>
      <c r="BK41" s="37" t="s">
        <v>65</v>
      </c>
      <c r="BL41" s="117" t="s">
        <v>62</v>
      </c>
      <c r="BM41" s="117" t="s">
        <v>62</v>
      </c>
      <c r="BN41" s="117" t="s">
        <v>62</v>
      </c>
      <c r="BO41" s="117" t="s">
        <v>62</v>
      </c>
      <c r="BP41" s="38" t="s">
        <v>65</v>
      </c>
      <c r="BQ41" s="26" t="s">
        <v>1109</v>
      </c>
      <c r="BR41" s="26" t="s">
        <v>270</v>
      </c>
      <c r="BS41" s="26" t="s">
        <v>62</v>
      </c>
      <c r="BT41" s="26" t="e">
        <v>#N/A</v>
      </c>
      <c r="BU41" s="26"/>
      <c r="BV41" s="26"/>
      <c r="BW41" s="26">
        <v>1</v>
      </c>
      <c r="BX41" s="26"/>
      <c r="BY41" s="37" t="s">
        <v>1220</v>
      </c>
      <c r="BZ41" s="6" t="s">
        <v>1230</v>
      </c>
      <c r="CA41" s="268" t="s">
        <v>1228</v>
      </c>
      <c r="CB41" s="6"/>
      <c r="CC41" s="29" t="s">
        <v>1256</v>
      </c>
      <c r="CD41" s="37" t="s">
        <v>1256</v>
      </c>
      <c r="CF41" s="373" t="s">
        <v>1529</v>
      </c>
      <c r="CG41" s="43"/>
    </row>
    <row r="42" spans="1:85" ht="91" hidden="1" x14ac:dyDescent="0.2">
      <c r="A42" s="580"/>
      <c r="B42" s="84">
        <v>1</v>
      </c>
      <c r="C42" s="371">
        <v>3</v>
      </c>
      <c r="D42" s="371" t="s">
        <v>186</v>
      </c>
      <c r="E42" s="27" t="s">
        <v>271</v>
      </c>
      <c r="F42" s="37" t="s">
        <v>272</v>
      </c>
      <c r="G42" s="29" t="s">
        <v>149</v>
      </c>
      <c r="H42" s="44" t="s">
        <v>273</v>
      </c>
      <c r="I42" s="31" t="s">
        <v>54</v>
      </c>
      <c r="J42" s="32" t="s">
        <v>55</v>
      </c>
      <c r="K42" s="37" t="s">
        <v>274</v>
      </c>
      <c r="L42" s="37"/>
      <c r="M42" s="37" t="s">
        <v>275</v>
      </c>
      <c r="N42" s="37" t="s">
        <v>58</v>
      </c>
      <c r="O42" s="37" t="s">
        <v>276</v>
      </c>
      <c r="P42" s="37" t="s">
        <v>277</v>
      </c>
      <c r="Q42" s="39">
        <v>0.02</v>
      </c>
      <c r="R42" s="39">
        <v>0.01</v>
      </c>
      <c r="S42" s="147" t="s">
        <v>1434</v>
      </c>
      <c r="T42" s="120" t="s">
        <v>62</v>
      </c>
      <c r="U42" s="37" t="s">
        <v>95</v>
      </c>
      <c r="V42" s="53" t="s">
        <v>63</v>
      </c>
      <c r="W42" s="29" t="s">
        <v>90</v>
      </c>
      <c r="X42" s="29"/>
      <c r="Y42" s="54"/>
      <c r="Z42" s="54"/>
      <c r="AA42" s="54"/>
      <c r="AB42" s="53" t="s">
        <v>278</v>
      </c>
      <c r="AC42" s="53" t="s">
        <v>278</v>
      </c>
      <c r="AD42" s="53"/>
      <c r="AE42" s="37"/>
      <c r="AF42" s="37"/>
      <c r="AG42" s="37"/>
      <c r="AH42" s="37"/>
      <c r="AI42" s="37"/>
      <c r="AJ42" s="37"/>
      <c r="AK42" s="37"/>
      <c r="AL42" s="37"/>
      <c r="AM42" s="37"/>
      <c r="AN42" s="37"/>
      <c r="AO42" s="37"/>
      <c r="AP42" s="37"/>
      <c r="AQ42" s="37"/>
      <c r="AR42" s="83">
        <v>2.08</v>
      </c>
      <c r="AS42" s="37"/>
      <c r="AT42" s="37"/>
      <c r="AU42" s="37"/>
      <c r="AV42" s="53"/>
      <c r="AW42" s="53" t="s">
        <v>65</v>
      </c>
      <c r="AX42" s="53" t="s">
        <v>62</v>
      </c>
      <c r="AY42" s="53" t="s">
        <v>62</v>
      </c>
      <c r="AZ42" s="53"/>
      <c r="BA42" s="53"/>
      <c r="BB42" s="40"/>
      <c r="BC42" s="42">
        <f t="shared" si="0"/>
        <v>2</v>
      </c>
      <c r="BD42" s="26"/>
      <c r="BE42" s="26"/>
      <c r="BF42" s="26"/>
      <c r="BG42" s="26"/>
      <c r="BH42" s="26"/>
      <c r="BI42" s="26"/>
      <c r="BJ42" s="37" t="s">
        <v>65</v>
      </c>
      <c r="BK42" s="37" t="s">
        <v>65</v>
      </c>
      <c r="BL42" s="37" t="s">
        <v>65</v>
      </c>
      <c r="BM42" s="37" t="s">
        <v>65</v>
      </c>
      <c r="BN42" s="26" t="s">
        <v>86</v>
      </c>
      <c r="BO42" s="37" t="s">
        <v>65</v>
      </c>
      <c r="BP42" s="38" t="s">
        <v>65</v>
      </c>
      <c r="BQ42" s="26" t="s">
        <v>1110</v>
      </c>
      <c r="BR42" s="26"/>
      <c r="BS42" s="26" t="s">
        <v>65</v>
      </c>
      <c r="BT42" s="26" t="s">
        <v>1110</v>
      </c>
      <c r="BU42" s="26"/>
      <c r="BV42" s="26"/>
      <c r="BW42" s="26"/>
      <c r="BX42" s="26"/>
      <c r="BZ42" s="6" t="s">
        <v>1225</v>
      </c>
      <c r="CA42" s="268" t="s">
        <v>1228</v>
      </c>
      <c r="CB42" s="6"/>
      <c r="CC42" s="29" t="s">
        <v>1256</v>
      </c>
      <c r="CD42" s="37" t="s">
        <v>1256</v>
      </c>
      <c r="CF42" s="373" t="s">
        <v>1529</v>
      </c>
      <c r="CG42" s="43"/>
    </row>
    <row r="43" spans="1:85" ht="91" hidden="1" x14ac:dyDescent="0.2">
      <c r="A43" s="580"/>
      <c r="B43" s="84">
        <v>1</v>
      </c>
      <c r="C43" s="371">
        <v>3</v>
      </c>
      <c r="D43" s="371" t="s">
        <v>186</v>
      </c>
      <c r="E43" s="27" t="s">
        <v>271</v>
      </c>
      <c r="F43" s="37" t="s">
        <v>272</v>
      </c>
      <c r="G43" s="29" t="s">
        <v>149</v>
      </c>
      <c r="H43" s="44" t="s">
        <v>273</v>
      </c>
      <c r="I43" s="31" t="s">
        <v>54</v>
      </c>
      <c r="J43" s="32" t="s">
        <v>55</v>
      </c>
      <c r="K43" s="37" t="s">
        <v>279</v>
      </c>
      <c r="L43" s="37"/>
      <c r="M43" s="37" t="s">
        <v>280</v>
      </c>
      <c r="N43" s="37" t="s">
        <v>58</v>
      </c>
      <c r="O43" s="37" t="s">
        <v>276</v>
      </c>
      <c r="P43" s="37" t="s">
        <v>281</v>
      </c>
      <c r="Q43" s="39">
        <v>0.09</v>
      </c>
      <c r="R43" s="39">
        <v>0.05</v>
      </c>
      <c r="S43" s="147"/>
      <c r="T43" s="121" t="s">
        <v>62</v>
      </c>
      <c r="U43" s="37" t="s">
        <v>95</v>
      </c>
      <c r="V43" s="93" t="s">
        <v>63</v>
      </c>
      <c r="W43" s="29" t="s">
        <v>90</v>
      </c>
      <c r="X43" s="29"/>
      <c r="Y43" s="54"/>
      <c r="Z43" s="54"/>
      <c r="AA43" s="54"/>
      <c r="AB43" s="53" t="s">
        <v>65</v>
      </c>
      <c r="AC43" s="53" t="s">
        <v>278</v>
      </c>
      <c r="AD43" s="53"/>
      <c r="AE43" s="37"/>
      <c r="AF43" s="37"/>
      <c r="AG43" s="37"/>
      <c r="AH43" s="37"/>
      <c r="AI43" s="37"/>
      <c r="AJ43" s="37"/>
      <c r="AK43" s="37"/>
      <c r="AL43" s="37"/>
      <c r="AM43" s="37"/>
      <c r="AN43" s="37"/>
      <c r="AO43" s="37"/>
      <c r="AP43" s="37"/>
      <c r="AQ43" s="37"/>
      <c r="AR43" s="30">
        <v>11.07</v>
      </c>
      <c r="AS43" s="37"/>
      <c r="AT43" s="37"/>
      <c r="AU43" s="37"/>
      <c r="AV43" s="53"/>
      <c r="AW43" s="53" t="s">
        <v>65</v>
      </c>
      <c r="AX43" s="53" t="s">
        <v>62</v>
      </c>
      <c r="AY43" s="53" t="s">
        <v>62</v>
      </c>
      <c r="AZ43" s="53"/>
      <c r="BA43" s="53"/>
      <c r="BB43" s="40"/>
      <c r="BC43" s="42">
        <f t="shared" si="0"/>
        <v>2</v>
      </c>
      <c r="BD43" s="26"/>
      <c r="BE43" s="26"/>
      <c r="BF43" s="26"/>
      <c r="BG43" s="26"/>
      <c r="BH43" s="26"/>
      <c r="BI43" s="26"/>
      <c r="BJ43" s="37" t="s">
        <v>65</v>
      </c>
      <c r="BK43" s="37" t="s">
        <v>65</v>
      </c>
      <c r="BL43" s="37" t="s">
        <v>65</v>
      </c>
      <c r="BM43" s="37" t="s">
        <v>65</v>
      </c>
      <c r="BN43" s="26" t="s">
        <v>86</v>
      </c>
      <c r="BO43" s="37" t="s">
        <v>65</v>
      </c>
      <c r="BP43" s="38" t="s">
        <v>65</v>
      </c>
      <c r="BQ43" s="26" t="s">
        <v>1111</v>
      </c>
      <c r="BR43" s="26"/>
      <c r="BS43" s="26" t="s">
        <v>65</v>
      </c>
      <c r="BT43" s="26" t="s">
        <v>1111</v>
      </c>
      <c r="BU43" s="26"/>
      <c r="BV43" s="26"/>
      <c r="BW43" s="26"/>
      <c r="BX43" s="26"/>
      <c r="BZ43" s="6" t="s">
        <v>1225</v>
      </c>
      <c r="CA43" s="268" t="s">
        <v>1228</v>
      </c>
      <c r="CB43" s="6"/>
      <c r="CC43" s="29" t="s">
        <v>1284</v>
      </c>
      <c r="CD43" s="37" t="s">
        <v>1370</v>
      </c>
      <c r="CF43" s="373" t="s">
        <v>1529</v>
      </c>
      <c r="CG43" s="43"/>
    </row>
    <row r="44" spans="1:85" ht="78" hidden="1" x14ac:dyDescent="0.2">
      <c r="A44" s="580"/>
      <c r="B44" s="84">
        <v>1</v>
      </c>
      <c r="C44" s="371">
        <v>3</v>
      </c>
      <c r="D44" s="371" t="s">
        <v>282</v>
      </c>
      <c r="E44" s="27" t="s">
        <v>283</v>
      </c>
      <c r="F44" s="37" t="s">
        <v>284</v>
      </c>
      <c r="G44" s="29" t="s">
        <v>285</v>
      </c>
      <c r="H44" s="30" t="s">
        <v>286</v>
      </c>
      <c r="I44" s="31" t="s">
        <v>54</v>
      </c>
      <c r="J44" s="32" t="s">
        <v>55</v>
      </c>
      <c r="K44" s="37" t="s">
        <v>287</v>
      </c>
      <c r="L44" s="37"/>
      <c r="M44" s="37" t="s">
        <v>288</v>
      </c>
      <c r="N44" s="37" t="s">
        <v>142</v>
      </c>
      <c r="O44" s="37" t="s">
        <v>155</v>
      </c>
      <c r="P44" s="37">
        <v>14.87</v>
      </c>
      <c r="Q44" s="37">
        <v>12.23</v>
      </c>
      <c r="R44" s="37">
        <v>8.35</v>
      </c>
      <c r="S44" s="32" t="s">
        <v>1433</v>
      </c>
      <c r="T44" s="122" t="s">
        <v>62</v>
      </c>
      <c r="U44" s="37" t="s">
        <v>289</v>
      </c>
      <c r="V44" s="53" t="s">
        <v>290</v>
      </c>
      <c r="W44" s="29" t="s">
        <v>291</v>
      </c>
      <c r="X44" s="29"/>
      <c r="Y44" s="54"/>
      <c r="Z44" s="54"/>
      <c r="AA44" s="54"/>
      <c r="AB44" s="53" t="s">
        <v>65</v>
      </c>
      <c r="AC44" s="53" t="s">
        <v>65</v>
      </c>
      <c r="AD44" s="53" t="s">
        <v>54</v>
      </c>
      <c r="AE44" s="53"/>
      <c r="AF44" s="53"/>
      <c r="AG44" s="53"/>
      <c r="AH44" s="53"/>
      <c r="AI44" s="53"/>
      <c r="AJ44" s="53"/>
      <c r="AK44" s="123">
        <v>14.590163617177328</v>
      </c>
      <c r="AL44" s="123">
        <v>15.102353274001922</v>
      </c>
      <c r="AM44" s="123">
        <v>14.267348376859657</v>
      </c>
      <c r="AN44" s="123">
        <v>14.273380865025576</v>
      </c>
      <c r="AO44" s="123">
        <v>12.920355413488288</v>
      </c>
      <c r="AP44" s="123">
        <v>12.477032866459197</v>
      </c>
      <c r="AQ44" s="123">
        <v>13.294885432027852</v>
      </c>
      <c r="AR44" s="123">
        <v>13.766659764590756</v>
      </c>
      <c r="AS44" s="123">
        <v>13.893730002192321</v>
      </c>
      <c r="AT44" s="124">
        <v>14.872393350635706</v>
      </c>
      <c r="AU44" s="53"/>
      <c r="AV44" s="53"/>
      <c r="AW44" s="53" t="s">
        <v>65</v>
      </c>
      <c r="AX44" s="53" t="s">
        <v>65</v>
      </c>
      <c r="AY44" s="53" t="s">
        <v>65</v>
      </c>
      <c r="AZ44" s="77"/>
      <c r="BA44" s="77"/>
      <c r="BB44" s="125"/>
      <c r="BC44" s="42">
        <f t="shared" si="0"/>
        <v>2</v>
      </c>
      <c r="BD44" s="84" t="s">
        <v>96</v>
      </c>
      <c r="BE44" s="84" t="s">
        <v>96</v>
      </c>
      <c r="BF44" s="84" t="s">
        <v>96</v>
      </c>
      <c r="BG44" s="84" t="s">
        <v>96</v>
      </c>
      <c r="BH44" s="84" t="s">
        <v>96</v>
      </c>
      <c r="BI44" s="26" t="s">
        <v>96</v>
      </c>
      <c r="BJ44" s="53" t="s">
        <v>65</v>
      </c>
      <c r="BK44" s="37" t="s">
        <v>65</v>
      </c>
      <c r="BL44" s="37" t="s">
        <v>65</v>
      </c>
      <c r="BM44" s="37" t="s">
        <v>65</v>
      </c>
      <c r="BN44" s="53" t="s">
        <v>65</v>
      </c>
      <c r="BO44" s="53" t="s">
        <v>65</v>
      </c>
      <c r="BP44" s="67"/>
      <c r="BQ44" s="26" t="s">
        <v>1112</v>
      </c>
      <c r="BR44" s="26"/>
      <c r="BS44" s="26" t="s">
        <v>65</v>
      </c>
      <c r="BT44" s="26" t="s">
        <v>1112</v>
      </c>
      <c r="BU44" s="26"/>
      <c r="BV44" s="26"/>
      <c r="BW44" s="26"/>
      <c r="BX44" s="26"/>
      <c r="BZ44" s="6" t="s">
        <v>1225</v>
      </c>
      <c r="CA44" s="268" t="s">
        <v>1227</v>
      </c>
      <c r="CB44" s="268" t="s">
        <v>1252</v>
      </c>
      <c r="CC44" s="29" t="s">
        <v>1285</v>
      </c>
      <c r="CD44" s="37" t="s">
        <v>1371</v>
      </c>
      <c r="CE44" s="275" t="s">
        <v>1220</v>
      </c>
      <c r="CF44" s="373" t="s">
        <v>1529</v>
      </c>
      <c r="CG44" s="43"/>
    </row>
    <row r="45" spans="1:85" ht="78" hidden="1" x14ac:dyDescent="0.2">
      <c r="A45" s="580"/>
      <c r="B45" s="84">
        <v>1</v>
      </c>
      <c r="C45" s="371">
        <v>3</v>
      </c>
      <c r="D45" s="371" t="s">
        <v>282</v>
      </c>
      <c r="E45" s="27" t="s">
        <v>292</v>
      </c>
      <c r="F45" s="37" t="s">
        <v>293</v>
      </c>
      <c r="G45" s="29" t="s">
        <v>149</v>
      </c>
      <c r="H45" s="68" t="s">
        <v>1508</v>
      </c>
      <c r="I45" s="31" t="s">
        <v>54</v>
      </c>
      <c r="J45" s="32" t="s">
        <v>55</v>
      </c>
      <c r="K45" s="37" t="s">
        <v>295</v>
      </c>
      <c r="L45" s="37">
        <v>1</v>
      </c>
      <c r="M45" s="37" t="s">
        <v>296</v>
      </c>
      <c r="N45" s="37" t="s">
        <v>297</v>
      </c>
      <c r="O45" s="37" t="s">
        <v>155</v>
      </c>
      <c r="P45" s="38">
        <v>63.9</v>
      </c>
      <c r="Q45" s="38">
        <v>62</v>
      </c>
      <c r="R45" s="38">
        <v>46</v>
      </c>
      <c r="S45" s="317"/>
      <c r="T45" s="95" t="s">
        <v>62</v>
      </c>
      <c r="U45" s="37" t="s">
        <v>95</v>
      </c>
      <c r="V45" s="53" t="s">
        <v>63</v>
      </c>
      <c r="W45" s="29" t="s">
        <v>90</v>
      </c>
      <c r="X45" s="29"/>
      <c r="Y45" s="54"/>
      <c r="Z45" s="54"/>
      <c r="AA45" s="54"/>
      <c r="AB45" s="53" t="s">
        <v>65</v>
      </c>
      <c r="AC45" s="53" t="s">
        <v>65</v>
      </c>
      <c r="AD45" s="53" t="s">
        <v>54</v>
      </c>
      <c r="AE45" s="83">
        <v>81.972631109346636</v>
      </c>
      <c r="AF45" s="38">
        <v>78.385542754461412</v>
      </c>
      <c r="AG45" s="38">
        <v>74.666051123533492</v>
      </c>
      <c r="AH45" s="38">
        <v>75.258991453008463</v>
      </c>
      <c r="AI45" s="38">
        <v>76.368674864068822</v>
      </c>
      <c r="AJ45" s="38">
        <v>75.57776511919576</v>
      </c>
      <c r="AK45" s="38">
        <v>75.940343062238469</v>
      </c>
      <c r="AL45" s="38">
        <v>75.909432712342166</v>
      </c>
      <c r="AM45" s="38">
        <v>76.041905070581763</v>
      </c>
      <c r="AN45" s="38">
        <v>73.974843092424493</v>
      </c>
      <c r="AO45" s="38">
        <v>68.847400655070814</v>
      </c>
      <c r="AP45" s="38">
        <v>69.97146075644369</v>
      </c>
      <c r="AQ45" s="38">
        <v>72.587971415546932</v>
      </c>
      <c r="AR45" s="38">
        <v>69.250097737071883</v>
      </c>
      <c r="AS45" s="38">
        <v>67.438452246059924</v>
      </c>
      <c r="AT45" s="126">
        <v>63.881660600548088</v>
      </c>
      <c r="AU45" s="97"/>
      <c r="AV45" s="98"/>
      <c r="AW45" s="53" t="s">
        <v>65</v>
      </c>
      <c r="AX45" s="53" t="s">
        <v>62</v>
      </c>
      <c r="AY45" s="53" t="s">
        <v>65</v>
      </c>
      <c r="AZ45" s="53"/>
      <c r="BA45" s="53"/>
      <c r="BB45" s="40"/>
      <c r="BC45" s="42">
        <f t="shared" si="0"/>
        <v>2</v>
      </c>
      <c r="BD45" s="26"/>
      <c r="BE45" s="26"/>
      <c r="BF45" s="26"/>
      <c r="BG45" s="26"/>
      <c r="BH45" s="26"/>
      <c r="BI45" s="26"/>
      <c r="BJ45" s="37" t="s">
        <v>65</v>
      </c>
      <c r="BK45" s="37" t="s">
        <v>65</v>
      </c>
      <c r="BL45" s="37" t="s">
        <v>65</v>
      </c>
      <c r="BM45" s="37" t="s">
        <v>65</v>
      </c>
      <c r="BN45" s="26" t="s">
        <v>86</v>
      </c>
      <c r="BO45" s="37" t="s">
        <v>65</v>
      </c>
      <c r="BP45" s="38" t="s">
        <v>65</v>
      </c>
      <c r="BQ45" s="26" t="s">
        <v>1113</v>
      </c>
      <c r="BR45" s="26"/>
      <c r="BS45" s="26" t="s">
        <v>65</v>
      </c>
      <c r="BT45" s="26" t="s">
        <v>1113</v>
      </c>
      <c r="BU45" s="26"/>
      <c r="BV45" s="26"/>
      <c r="BW45" s="26"/>
      <c r="BX45" s="26"/>
      <c r="BZ45" s="6" t="s">
        <v>1225</v>
      </c>
      <c r="CA45" s="268" t="s">
        <v>1228</v>
      </c>
      <c r="CB45" s="6"/>
      <c r="CC45" s="29" t="s">
        <v>1284</v>
      </c>
      <c r="CD45" s="37" t="s">
        <v>1413</v>
      </c>
      <c r="CE45" s="275" t="s">
        <v>1220</v>
      </c>
      <c r="CF45" s="373" t="s">
        <v>1529</v>
      </c>
      <c r="CG45" s="43"/>
    </row>
    <row r="46" spans="1:85" ht="78" hidden="1" x14ac:dyDescent="0.2">
      <c r="A46" s="580"/>
      <c r="B46" s="84">
        <v>1</v>
      </c>
      <c r="C46" s="371">
        <v>3</v>
      </c>
      <c r="D46" s="371" t="s">
        <v>282</v>
      </c>
      <c r="E46" s="27" t="s">
        <v>292</v>
      </c>
      <c r="F46" s="37" t="s">
        <v>293</v>
      </c>
      <c r="G46" s="29" t="s">
        <v>149</v>
      </c>
      <c r="H46" s="68" t="s">
        <v>1508</v>
      </c>
      <c r="I46" s="31" t="s">
        <v>110</v>
      </c>
      <c r="J46" s="32" t="s">
        <v>55</v>
      </c>
      <c r="K46" s="37" t="s">
        <v>298</v>
      </c>
      <c r="L46" s="37">
        <v>1</v>
      </c>
      <c r="M46" s="37" t="s">
        <v>299</v>
      </c>
      <c r="N46" s="37" t="s">
        <v>58</v>
      </c>
      <c r="O46" s="37" t="s">
        <v>300</v>
      </c>
      <c r="P46" s="39">
        <v>0.17399999999999999</v>
      </c>
      <c r="Q46" s="39" t="s">
        <v>301</v>
      </c>
      <c r="R46" s="39">
        <v>0.12</v>
      </c>
      <c r="S46" s="39"/>
      <c r="T46" s="52" t="s">
        <v>62</v>
      </c>
      <c r="U46" s="37" t="s">
        <v>95</v>
      </c>
      <c r="V46" s="53" t="s">
        <v>63</v>
      </c>
      <c r="W46" s="29" t="s">
        <v>90</v>
      </c>
      <c r="X46" s="29"/>
      <c r="Y46" s="54"/>
      <c r="Z46" s="54"/>
      <c r="AA46" s="54"/>
      <c r="AB46" s="53" t="s">
        <v>65</v>
      </c>
      <c r="AC46" s="53" t="s">
        <v>278</v>
      </c>
      <c r="AD46" s="53"/>
      <c r="AE46" s="62">
        <v>0.19</v>
      </c>
      <c r="AF46" s="37"/>
      <c r="AG46" s="37"/>
      <c r="AH46" s="37"/>
      <c r="AI46" s="37"/>
      <c r="AJ46" s="62">
        <v>0.21</v>
      </c>
      <c r="AK46" s="37"/>
      <c r="AL46" s="37"/>
      <c r="AM46" s="37"/>
      <c r="AN46" s="37"/>
      <c r="AO46" s="62">
        <v>0.2</v>
      </c>
      <c r="AP46" s="37"/>
      <c r="AQ46" s="37"/>
      <c r="AR46" s="37"/>
      <c r="AS46" s="37"/>
      <c r="AT46" s="62">
        <v>0.17</v>
      </c>
      <c r="AU46" s="37"/>
      <c r="AV46" s="53"/>
      <c r="AW46" s="53" t="s">
        <v>65</v>
      </c>
      <c r="AX46" s="53" t="s">
        <v>62</v>
      </c>
      <c r="AY46" s="53" t="s">
        <v>62</v>
      </c>
      <c r="AZ46" s="53"/>
      <c r="BA46" s="53"/>
      <c r="BB46" s="40"/>
      <c r="BC46" s="42">
        <f t="shared" si="0"/>
        <v>2</v>
      </c>
      <c r="BD46" s="26"/>
      <c r="BE46" s="26"/>
      <c r="BF46" s="26"/>
      <c r="BG46" s="26"/>
      <c r="BH46" s="26"/>
      <c r="BI46" s="26"/>
      <c r="BJ46" s="37" t="s">
        <v>65</v>
      </c>
      <c r="BK46" s="37" t="s">
        <v>65</v>
      </c>
      <c r="BL46" s="37" t="s">
        <v>65</v>
      </c>
      <c r="BM46" s="37" t="s">
        <v>65</v>
      </c>
      <c r="BN46" s="26" t="s">
        <v>86</v>
      </c>
      <c r="BO46" s="37" t="s">
        <v>65</v>
      </c>
      <c r="BP46" s="38" t="s">
        <v>65</v>
      </c>
      <c r="BQ46" s="26" t="s">
        <v>1114</v>
      </c>
      <c r="BR46" s="26"/>
      <c r="BS46" s="26" t="s">
        <v>65</v>
      </c>
      <c r="BT46" s="26" t="s">
        <v>1114</v>
      </c>
      <c r="BU46" s="26"/>
      <c r="BV46" s="26"/>
      <c r="BW46" s="26"/>
      <c r="BX46" s="26" t="s">
        <v>302</v>
      </c>
      <c r="BZ46" s="6" t="s">
        <v>1225</v>
      </c>
      <c r="CA46" s="268" t="s">
        <v>1228</v>
      </c>
      <c r="CB46" s="6"/>
      <c r="CC46" s="29" t="s">
        <v>1256</v>
      </c>
      <c r="CD46" s="37" t="s">
        <v>1256</v>
      </c>
      <c r="CF46" s="373" t="s">
        <v>1529</v>
      </c>
      <c r="CG46" s="43"/>
    </row>
    <row r="47" spans="1:85" ht="78" hidden="1" x14ac:dyDescent="0.2">
      <c r="A47" s="580"/>
      <c r="B47" s="84">
        <v>1</v>
      </c>
      <c r="C47" s="371">
        <v>3</v>
      </c>
      <c r="D47" s="371" t="s">
        <v>282</v>
      </c>
      <c r="E47" s="27" t="s">
        <v>292</v>
      </c>
      <c r="F47" s="37" t="s">
        <v>293</v>
      </c>
      <c r="G47" s="29" t="s">
        <v>149</v>
      </c>
      <c r="H47" s="68" t="s">
        <v>1508</v>
      </c>
      <c r="I47" s="31" t="s">
        <v>110</v>
      </c>
      <c r="J47" s="32" t="s">
        <v>303</v>
      </c>
      <c r="K47" s="37" t="s">
        <v>304</v>
      </c>
      <c r="L47" s="37">
        <v>1</v>
      </c>
      <c r="M47" s="37" t="s">
        <v>305</v>
      </c>
      <c r="N47" s="37" t="s">
        <v>58</v>
      </c>
      <c r="O47" s="37" t="s">
        <v>155</v>
      </c>
      <c r="P47" s="39">
        <v>0.20100000000000001</v>
      </c>
      <c r="Q47" s="39">
        <v>0.19</v>
      </c>
      <c r="R47" s="39">
        <v>0.14000000000000001</v>
      </c>
      <c r="S47" s="39"/>
      <c r="T47" s="52" t="s">
        <v>62</v>
      </c>
      <c r="U47" s="37" t="s">
        <v>95</v>
      </c>
      <c r="V47" s="53" t="s">
        <v>63</v>
      </c>
      <c r="W47" s="29" t="s">
        <v>90</v>
      </c>
      <c r="X47" s="29"/>
      <c r="Y47" s="54"/>
      <c r="Z47" s="54"/>
      <c r="AA47" s="54"/>
      <c r="AB47" s="53" t="s">
        <v>65</v>
      </c>
      <c r="AC47" s="53" t="s">
        <v>278</v>
      </c>
      <c r="AD47" s="53"/>
      <c r="AE47" s="127"/>
      <c r="AF47" s="94"/>
      <c r="AG47" s="94"/>
      <c r="AH47" s="94"/>
      <c r="AI47" s="94"/>
      <c r="AJ47" s="94">
        <v>26.31</v>
      </c>
      <c r="AK47" s="94">
        <v>25.8</v>
      </c>
      <c r="AL47" s="94">
        <v>24.98</v>
      </c>
      <c r="AM47" s="94">
        <v>25.12</v>
      </c>
      <c r="AN47" s="94">
        <v>24.76</v>
      </c>
      <c r="AO47" s="94">
        <v>23.57</v>
      </c>
      <c r="AP47" s="94">
        <v>21.89</v>
      </c>
      <c r="AQ47" s="94">
        <v>20.7</v>
      </c>
      <c r="AR47" s="94">
        <v>20.58</v>
      </c>
      <c r="AS47" s="94">
        <v>20.83</v>
      </c>
      <c r="AT47" s="94">
        <v>20.100000000000001</v>
      </c>
      <c r="AU47" s="53"/>
      <c r="AV47" s="53"/>
      <c r="AW47" s="53" t="s">
        <v>65</v>
      </c>
      <c r="AX47" s="53" t="s">
        <v>62</v>
      </c>
      <c r="AY47" s="53" t="s">
        <v>62</v>
      </c>
      <c r="AZ47" s="53"/>
      <c r="BA47" s="53"/>
      <c r="BB47" s="40"/>
      <c r="BC47" s="42">
        <f t="shared" si="0"/>
        <v>2</v>
      </c>
      <c r="BD47" s="84" t="s">
        <v>96</v>
      </c>
      <c r="BE47" s="84" t="s">
        <v>96</v>
      </c>
      <c r="BF47" s="84" t="s">
        <v>96</v>
      </c>
      <c r="BG47" s="84" t="s">
        <v>96</v>
      </c>
      <c r="BH47" s="84" t="s">
        <v>96</v>
      </c>
      <c r="BI47" s="26" t="s">
        <v>96</v>
      </c>
      <c r="BJ47" s="37" t="s">
        <v>65</v>
      </c>
      <c r="BK47" s="37" t="s">
        <v>65</v>
      </c>
      <c r="BL47" s="37" t="s">
        <v>65</v>
      </c>
      <c r="BM47" s="53" t="s">
        <v>62</v>
      </c>
      <c r="BN47" s="53" t="s">
        <v>86</v>
      </c>
      <c r="BO47" s="53" t="s">
        <v>65</v>
      </c>
      <c r="BP47" s="67"/>
      <c r="BQ47" s="26" t="s">
        <v>1115</v>
      </c>
      <c r="BR47" s="26"/>
      <c r="BS47" s="26" t="s">
        <v>65</v>
      </c>
      <c r="BT47" s="26" t="s">
        <v>1115</v>
      </c>
      <c r="BU47" s="26"/>
      <c r="BV47" s="26"/>
      <c r="BW47" s="26"/>
      <c r="BX47" s="26" t="s">
        <v>306</v>
      </c>
      <c r="BZ47" s="6" t="s">
        <v>1225</v>
      </c>
      <c r="CA47" s="268" t="s">
        <v>1228</v>
      </c>
      <c r="CB47" s="6"/>
      <c r="CC47" s="29" t="s">
        <v>1256</v>
      </c>
      <c r="CD47" s="28" t="s">
        <v>1414</v>
      </c>
      <c r="CE47" s="275" t="s">
        <v>1220</v>
      </c>
      <c r="CF47" s="373" t="s">
        <v>1529</v>
      </c>
      <c r="CG47" s="43"/>
    </row>
    <row r="48" spans="1:85" ht="78" hidden="1" x14ac:dyDescent="0.2">
      <c r="A48" s="580"/>
      <c r="B48" s="84">
        <v>1</v>
      </c>
      <c r="C48" s="371">
        <v>3</v>
      </c>
      <c r="D48" s="371" t="s">
        <v>282</v>
      </c>
      <c r="E48" s="27" t="s">
        <v>292</v>
      </c>
      <c r="F48" s="37" t="s">
        <v>293</v>
      </c>
      <c r="G48" s="29" t="s">
        <v>149</v>
      </c>
      <c r="H48" s="68" t="s">
        <v>1508</v>
      </c>
      <c r="I48" s="31" t="s">
        <v>110</v>
      </c>
      <c r="J48" s="32" t="s">
        <v>55</v>
      </c>
      <c r="K48" s="37" t="s">
        <v>307</v>
      </c>
      <c r="L48" s="33">
        <v>1</v>
      </c>
      <c r="M48" s="37" t="s">
        <v>308</v>
      </c>
      <c r="N48" s="33" t="s">
        <v>58</v>
      </c>
      <c r="O48" s="37" t="s">
        <v>300</v>
      </c>
      <c r="P48" s="128">
        <v>0.28499999999999998</v>
      </c>
      <c r="Q48" s="129" t="s">
        <v>309</v>
      </c>
      <c r="R48" s="129">
        <v>0.48599999999999999</v>
      </c>
      <c r="S48" s="319"/>
      <c r="T48" s="95" t="s">
        <v>62</v>
      </c>
      <c r="U48" s="37" t="s">
        <v>95</v>
      </c>
      <c r="V48" s="53" t="s">
        <v>63</v>
      </c>
      <c r="W48" s="29" t="s">
        <v>90</v>
      </c>
      <c r="X48" s="29"/>
      <c r="Y48" s="54"/>
      <c r="Z48" s="54"/>
      <c r="AA48" s="54"/>
      <c r="AB48" s="53"/>
      <c r="AC48" s="53"/>
      <c r="AD48" s="53"/>
      <c r="AE48" s="290">
        <v>12.1</v>
      </c>
      <c r="AF48" s="290"/>
      <c r="AG48" s="290"/>
      <c r="AH48" s="290"/>
      <c r="AI48" s="290"/>
      <c r="AJ48" s="290">
        <v>16.600000000000001</v>
      </c>
      <c r="AK48" s="290"/>
      <c r="AL48" s="290"/>
      <c r="AM48" s="290"/>
      <c r="AN48" s="290"/>
      <c r="AO48" s="290">
        <v>24.3</v>
      </c>
      <c r="AP48" s="290"/>
      <c r="AQ48" s="290"/>
      <c r="AR48" s="290"/>
      <c r="AS48" s="290"/>
      <c r="AT48" s="290">
        <v>28.5</v>
      </c>
      <c r="AU48" s="53"/>
      <c r="AV48" s="53"/>
      <c r="AW48" s="53" t="s">
        <v>65</v>
      </c>
      <c r="AX48" s="53" t="s">
        <v>62</v>
      </c>
      <c r="AY48" s="53" t="s">
        <v>67</v>
      </c>
      <c r="AZ48" s="53" t="s">
        <v>310</v>
      </c>
      <c r="BA48" s="53"/>
      <c r="BB48" s="53"/>
      <c r="BC48" s="42">
        <f t="shared" si="0"/>
        <v>2</v>
      </c>
      <c r="BD48" s="84" t="s">
        <v>96</v>
      </c>
      <c r="BE48" s="84" t="s">
        <v>96</v>
      </c>
      <c r="BF48" s="84" t="s">
        <v>96</v>
      </c>
      <c r="BG48" s="84" t="s">
        <v>96</v>
      </c>
      <c r="BH48" s="84" t="s">
        <v>96</v>
      </c>
      <c r="BI48" s="26" t="s">
        <v>96</v>
      </c>
      <c r="BJ48" s="37" t="s">
        <v>65</v>
      </c>
      <c r="BK48" s="37" t="s">
        <v>65</v>
      </c>
      <c r="BL48" s="37" t="s">
        <v>65</v>
      </c>
      <c r="BM48" s="53" t="s">
        <v>62</v>
      </c>
      <c r="BN48" s="53" t="s">
        <v>86</v>
      </c>
      <c r="BO48" s="94" t="s">
        <v>62</v>
      </c>
      <c r="BP48" s="67"/>
      <c r="BQ48" s="26" t="s">
        <v>1116</v>
      </c>
      <c r="BR48" s="26" t="s">
        <v>311</v>
      </c>
      <c r="BS48" s="26" t="s">
        <v>62</v>
      </c>
      <c r="BT48" s="26" t="e">
        <v>#N/A</v>
      </c>
      <c r="BU48" s="26"/>
      <c r="BV48" s="26" t="s">
        <v>312</v>
      </c>
      <c r="BW48" s="26">
        <v>1</v>
      </c>
      <c r="BX48" s="26" t="s">
        <v>1222</v>
      </c>
      <c r="BY48" s="37" t="s">
        <v>1220</v>
      </c>
      <c r="BZ48" s="6" t="s">
        <v>1230</v>
      </c>
      <c r="CA48" s="268" t="s">
        <v>1228</v>
      </c>
      <c r="CB48" s="6"/>
      <c r="CC48" s="29" t="s">
        <v>1256</v>
      </c>
      <c r="CD48" s="37" t="s">
        <v>1411</v>
      </c>
      <c r="CE48" s="275" t="s">
        <v>1220</v>
      </c>
      <c r="CF48" s="373" t="s">
        <v>1529</v>
      </c>
      <c r="CG48" s="43"/>
    </row>
    <row r="49" spans="1:85" ht="78" hidden="1" x14ac:dyDescent="0.2">
      <c r="A49" s="580"/>
      <c r="B49" s="84">
        <v>1</v>
      </c>
      <c r="C49" s="371">
        <v>3</v>
      </c>
      <c r="D49" s="371" t="s">
        <v>282</v>
      </c>
      <c r="E49" s="27" t="s">
        <v>292</v>
      </c>
      <c r="F49" s="37" t="s">
        <v>293</v>
      </c>
      <c r="G49" s="29" t="s">
        <v>149</v>
      </c>
      <c r="H49" s="68" t="s">
        <v>1508</v>
      </c>
      <c r="I49" s="31" t="s">
        <v>110</v>
      </c>
      <c r="J49" s="32" t="s">
        <v>55</v>
      </c>
      <c r="K49" s="37" t="s">
        <v>313</v>
      </c>
      <c r="L49" s="37">
        <v>1</v>
      </c>
      <c r="M49" s="37" t="s">
        <v>314</v>
      </c>
      <c r="N49" s="37" t="s">
        <v>58</v>
      </c>
      <c r="O49" s="37" t="s">
        <v>300</v>
      </c>
      <c r="P49" s="39">
        <v>0.61399999999999999</v>
      </c>
      <c r="Q49" s="39" t="s">
        <v>315</v>
      </c>
      <c r="R49" s="39">
        <v>0.81399999999999995</v>
      </c>
      <c r="S49" s="39"/>
      <c r="T49" s="52" t="s">
        <v>62</v>
      </c>
      <c r="U49" s="37" t="s">
        <v>95</v>
      </c>
      <c r="V49" s="53" t="s">
        <v>63</v>
      </c>
      <c r="W49" s="29" t="s">
        <v>90</v>
      </c>
      <c r="X49" s="29"/>
      <c r="Y49" s="54"/>
      <c r="Z49" s="54"/>
      <c r="AA49" s="54"/>
      <c r="AB49" s="53" t="s">
        <v>62</v>
      </c>
      <c r="AC49" s="53" t="s">
        <v>62</v>
      </c>
      <c r="AD49" s="53"/>
      <c r="AE49" s="94">
        <v>43.8</v>
      </c>
      <c r="AF49" s="94"/>
      <c r="AG49" s="94"/>
      <c r="AH49" s="94"/>
      <c r="AI49" s="94"/>
      <c r="AJ49" s="94">
        <v>49.4</v>
      </c>
      <c r="AK49" s="94"/>
      <c r="AL49" s="94"/>
      <c r="AM49" s="94"/>
      <c r="AN49" s="94"/>
      <c r="AO49" s="94">
        <v>56.9</v>
      </c>
      <c r="AP49" s="94"/>
      <c r="AQ49" s="94"/>
      <c r="AR49" s="94"/>
      <c r="AS49" s="94"/>
      <c r="AT49" s="94">
        <v>61.4</v>
      </c>
      <c r="AU49" s="53"/>
      <c r="AV49" s="53"/>
      <c r="AW49" s="53" t="s">
        <v>65</v>
      </c>
      <c r="AX49" s="53" t="s">
        <v>62</v>
      </c>
      <c r="AY49" s="53" t="s">
        <v>67</v>
      </c>
      <c r="AZ49" s="53" t="s">
        <v>316</v>
      </c>
      <c r="BA49" s="53"/>
      <c r="BB49" s="53"/>
      <c r="BC49" s="42">
        <f t="shared" si="0"/>
        <v>2</v>
      </c>
      <c r="BD49" s="84" t="s">
        <v>96</v>
      </c>
      <c r="BE49" s="84" t="s">
        <v>96</v>
      </c>
      <c r="BF49" s="84" t="s">
        <v>96</v>
      </c>
      <c r="BG49" s="84" t="s">
        <v>96</v>
      </c>
      <c r="BH49" s="84" t="s">
        <v>96</v>
      </c>
      <c r="BI49" s="26" t="s">
        <v>96</v>
      </c>
      <c r="BJ49" s="37" t="s">
        <v>65</v>
      </c>
      <c r="BK49" s="37" t="s">
        <v>65</v>
      </c>
      <c r="BL49" s="37" t="s">
        <v>65</v>
      </c>
      <c r="BM49" s="53" t="s">
        <v>62</v>
      </c>
      <c r="BN49" s="53" t="s">
        <v>86</v>
      </c>
      <c r="BO49" s="53" t="s">
        <v>65</v>
      </c>
      <c r="BP49" s="67"/>
      <c r="BQ49" s="26" t="s">
        <v>1117</v>
      </c>
      <c r="BR49" s="26" t="s">
        <v>317</v>
      </c>
      <c r="BS49" s="26" t="s">
        <v>62</v>
      </c>
      <c r="BT49" s="26" t="e">
        <v>#N/A</v>
      </c>
      <c r="BU49" s="26"/>
      <c r="BV49" s="26" t="s">
        <v>318</v>
      </c>
      <c r="BW49" s="26">
        <v>1</v>
      </c>
      <c r="BX49" s="26"/>
      <c r="BY49" s="37" t="s">
        <v>1220</v>
      </c>
      <c r="BZ49" s="6" t="s">
        <v>1230</v>
      </c>
      <c r="CA49" s="268" t="s">
        <v>1227</v>
      </c>
      <c r="CB49" s="6"/>
      <c r="CC49" s="29" t="s">
        <v>1256</v>
      </c>
      <c r="CD49" s="37" t="s">
        <v>1256</v>
      </c>
      <c r="CF49" s="373" t="s">
        <v>1529</v>
      </c>
      <c r="CG49" s="43"/>
    </row>
    <row r="50" spans="1:85" ht="78" hidden="1" x14ac:dyDescent="0.2">
      <c r="A50" s="580"/>
      <c r="B50" s="84">
        <v>1</v>
      </c>
      <c r="C50" s="371">
        <v>3</v>
      </c>
      <c r="D50" s="371" t="s">
        <v>282</v>
      </c>
      <c r="E50" s="27" t="s">
        <v>319</v>
      </c>
      <c r="F50" s="37" t="s">
        <v>320</v>
      </c>
      <c r="G50" s="29" t="s">
        <v>149</v>
      </c>
      <c r="H50" s="30" t="s">
        <v>321</v>
      </c>
      <c r="I50" s="31" t="s">
        <v>54</v>
      </c>
      <c r="J50" s="32" t="s">
        <v>55</v>
      </c>
      <c r="K50" s="37" t="s">
        <v>322</v>
      </c>
      <c r="L50" s="37"/>
      <c r="M50" s="37" t="s">
        <v>323</v>
      </c>
      <c r="N50" s="37" t="s">
        <v>58</v>
      </c>
      <c r="O50" s="37" t="s">
        <v>324</v>
      </c>
      <c r="P50" s="39">
        <v>0.91400000000000003</v>
      </c>
      <c r="Q50" s="39">
        <v>0.93</v>
      </c>
      <c r="R50" s="39">
        <v>0.95</v>
      </c>
      <c r="S50" s="39"/>
      <c r="T50" s="52" t="s">
        <v>62</v>
      </c>
      <c r="U50" s="37" t="s">
        <v>95</v>
      </c>
      <c r="V50" s="53" t="s">
        <v>63</v>
      </c>
      <c r="W50" s="29" t="s">
        <v>90</v>
      </c>
      <c r="X50" s="29"/>
      <c r="Y50" s="54"/>
      <c r="Z50" s="54"/>
      <c r="AA50" s="54"/>
      <c r="AB50" s="53" t="s">
        <v>65</v>
      </c>
      <c r="AC50" s="53" t="s">
        <v>65</v>
      </c>
      <c r="AD50" s="53" t="s">
        <v>54</v>
      </c>
      <c r="AE50" s="38">
        <v>78.5</v>
      </c>
      <c r="AF50" s="38">
        <v>79.5</v>
      </c>
      <c r="AG50" s="38">
        <v>80.5</v>
      </c>
      <c r="AH50" s="38">
        <v>92</v>
      </c>
      <c r="AI50" s="38">
        <v>89.1</v>
      </c>
      <c r="AJ50" s="38">
        <v>93.1</v>
      </c>
      <c r="AK50" s="38">
        <v>93.5</v>
      </c>
      <c r="AL50" s="38">
        <v>92.9</v>
      </c>
      <c r="AM50" s="38">
        <v>92.2</v>
      </c>
      <c r="AN50" s="38">
        <v>92.2</v>
      </c>
      <c r="AO50" s="38">
        <v>87.9</v>
      </c>
      <c r="AP50" s="38">
        <v>83.9</v>
      </c>
      <c r="AQ50" s="38">
        <v>90.5</v>
      </c>
      <c r="AR50" s="38">
        <v>90.1</v>
      </c>
      <c r="AS50" s="38">
        <v>90.3</v>
      </c>
      <c r="AT50" s="38">
        <v>91.4</v>
      </c>
      <c r="AU50" s="38">
        <v>91.3</v>
      </c>
      <c r="AV50" s="53"/>
      <c r="AW50" s="53" t="s">
        <v>65</v>
      </c>
      <c r="AX50" s="53" t="s">
        <v>65</v>
      </c>
      <c r="AY50" s="53" t="s">
        <v>62</v>
      </c>
      <c r="AZ50" s="53"/>
      <c r="BA50" s="53"/>
      <c r="BB50" s="40"/>
      <c r="BC50" s="42">
        <f t="shared" si="0"/>
        <v>2</v>
      </c>
      <c r="BD50" s="26"/>
      <c r="BE50" s="26"/>
      <c r="BF50" s="26"/>
      <c r="BG50" s="26"/>
      <c r="BH50" s="26"/>
      <c r="BI50" s="26"/>
      <c r="BJ50" s="37" t="s">
        <v>65</v>
      </c>
      <c r="BK50" s="37" t="s">
        <v>65</v>
      </c>
      <c r="BL50" s="37" t="s">
        <v>65</v>
      </c>
      <c r="BM50" s="37" t="s">
        <v>62</v>
      </c>
      <c r="BN50" s="37" t="s">
        <v>86</v>
      </c>
      <c r="BO50" s="37" t="s">
        <v>65</v>
      </c>
      <c r="BP50" s="38" t="s">
        <v>65</v>
      </c>
      <c r="BQ50" s="26" t="s">
        <v>1118</v>
      </c>
      <c r="BR50" s="26"/>
      <c r="BS50" s="26" t="s">
        <v>65</v>
      </c>
      <c r="BT50" s="26" t="s">
        <v>1118</v>
      </c>
      <c r="BU50" s="26"/>
      <c r="BV50" s="26"/>
      <c r="BW50" s="26"/>
      <c r="BX50" s="26"/>
      <c r="BZ50" s="6" t="s">
        <v>1230</v>
      </c>
      <c r="CA50" s="268" t="s">
        <v>1228</v>
      </c>
      <c r="CB50" s="6"/>
      <c r="CC50" s="29" t="s">
        <v>1284</v>
      </c>
      <c r="CD50" s="37" t="s">
        <v>1284</v>
      </c>
      <c r="CF50" s="373" t="s">
        <v>1529</v>
      </c>
      <c r="CG50" s="43"/>
    </row>
    <row r="51" spans="1:85" ht="78" hidden="1" x14ac:dyDescent="0.2">
      <c r="A51" s="580"/>
      <c r="B51" s="84">
        <v>1</v>
      </c>
      <c r="C51" s="371">
        <v>3</v>
      </c>
      <c r="D51" s="371" t="s">
        <v>282</v>
      </c>
      <c r="E51" s="27" t="s">
        <v>319</v>
      </c>
      <c r="F51" s="37" t="s">
        <v>320</v>
      </c>
      <c r="G51" s="29" t="s">
        <v>149</v>
      </c>
      <c r="H51" s="30" t="s">
        <v>321</v>
      </c>
      <c r="I51" s="31" t="s">
        <v>54</v>
      </c>
      <c r="J51" s="32" t="s">
        <v>55</v>
      </c>
      <c r="K51" s="37" t="s">
        <v>325</v>
      </c>
      <c r="L51" s="37"/>
      <c r="M51" s="37" t="s">
        <v>326</v>
      </c>
      <c r="N51" s="37" t="s">
        <v>58</v>
      </c>
      <c r="O51" s="37" t="s">
        <v>324</v>
      </c>
      <c r="P51" s="39">
        <v>0.94</v>
      </c>
      <c r="Q51" s="39">
        <v>0.94499999999999995</v>
      </c>
      <c r="R51" s="39">
        <v>0.95</v>
      </c>
      <c r="S51" s="39"/>
      <c r="T51" s="52" t="s">
        <v>62</v>
      </c>
      <c r="U51" s="37" t="s">
        <v>95</v>
      </c>
      <c r="V51" s="53" t="s">
        <v>63</v>
      </c>
      <c r="W51" s="29" t="s">
        <v>90</v>
      </c>
      <c r="X51" s="29"/>
      <c r="Y51" s="54"/>
      <c r="Z51" s="54"/>
      <c r="AA51" s="54"/>
      <c r="AB51" s="53" t="s">
        <v>65</v>
      </c>
      <c r="AC51" s="53" t="s">
        <v>65</v>
      </c>
      <c r="AD51" s="53" t="s">
        <v>54</v>
      </c>
      <c r="AE51" s="38">
        <v>79.5</v>
      </c>
      <c r="AF51" s="38">
        <v>88.2</v>
      </c>
      <c r="AG51" s="38">
        <v>93.3</v>
      </c>
      <c r="AH51" s="38">
        <v>92.8</v>
      </c>
      <c r="AI51" s="38">
        <v>91.6</v>
      </c>
      <c r="AJ51" s="38">
        <v>93.9</v>
      </c>
      <c r="AK51" s="38">
        <v>95.4</v>
      </c>
      <c r="AL51" s="38">
        <v>94.6</v>
      </c>
      <c r="AM51" s="38">
        <v>92.4</v>
      </c>
      <c r="AN51" s="38">
        <v>95.2</v>
      </c>
      <c r="AO51" s="38">
        <v>88.5</v>
      </c>
      <c r="AP51" s="38">
        <v>87.6</v>
      </c>
      <c r="AQ51" s="38">
        <v>93.8</v>
      </c>
      <c r="AR51" s="38">
        <v>92.4</v>
      </c>
      <c r="AS51" s="38">
        <v>91.3</v>
      </c>
      <c r="AT51" s="38">
        <v>94</v>
      </c>
      <c r="AU51" s="38">
        <v>92.6</v>
      </c>
      <c r="AV51" s="40"/>
      <c r="AW51" s="53" t="s">
        <v>65</v>
      </c>
      <c r="AX51" s="53" t="s">
        <v>65</v>
      </c>
      <c r="AY51" s="53" t="s">
        <v>62</v>
      </c>
      <c r="AZ51" s="53"/>
      <c r="BA51" s="53"/>
      <c r="BB51" s="40"/>
      <c r="BC51" s="42">
        <f t="shared" si="0"/>
        <v>2</v>
      </c>
      <c r="BD51" s="26" t="s">
        <v>96</v>
      </c>
      <c r="BE51" s="26" t="s">
        <v>96</v>
      </c>
      <c r="BF51" s="26" t="s">
        <v>96</v>
      </c>
      <c r="BG51" s="26" t="s">
        <v>96</v>
      </c>
      <c r="BH51" s="26" t="s">
        <v>96</v>
      </c>
      <c r="BI51" s="26" t="s">
        <v>96</v>
      </c>
      <c r="BJ51" s="37" t="s">
        <v>65</v>
      </c>
      <c r="BK51" s="37" t="s">
        <v>65</v>
      </c>
      <c r="BL51" s="37" t="s">
        <v>65</v>
      </c>
      <c r="BM51" s="37" t="s">
        <v>65</v>
      </c>
      <c r="BN51" s="26" t="s">
        <v>86</v>
      </c>
      <c r="BO51" s="37" t="s">
        <v>65</v>
      </c>
      <c r="BP51" s="38" t="s">
        <v>65</v>
      </c>
      <c r="BQ51" s="26" t="s">
        <v>1119</v>
      </c>
      <c r="BR51" s="26"/>
      <c r="BS51" s="26" t="s">
        <v>65</v>
      </c>
      <c r="BT51" s="26" t="s">
        <v>1119</v>
      </c>
      <c r="BU51" s="26"/>
      <c r="BV51" s="26"/>
      <c r="BW51" s="26"/>
      <c r="BX51" s="26"/>
      <c r="BZ51" s="6" t="s">
        <v>1230</v>
      </c>
      <c r="CA51" s="268" t="s">
        <v>1228</v>
      </c>
      <c r="CB51" s="268" t="s">
        <v>1251</v>
      </c>
      <c r="CC51" s="29" t="s">
        <v>1284</v>
      </c>
      <c r="CD51" s="37" t="s">
        <v>1256</v>
      </c>
      <c r="CF51" s="373" t="s">
        <v>1529</v>
      </c>
      <c r="CG51" s="43"/>
    </row>
    <row r="52" spans="1:85" ht="78" hidden="1" x14ac:dyDescent="0.2">
      <c r="A52" s="580"/>
      <c r="B52" s="84">
        <v>1</v>
      </c>
      <c r="C52" s="371">
        <v>3</v>
      </c>
      <c r="D52" s="371" t="s">
        <v>282</v>
      </c>
      <c r="E52" s="27" t="s">
        <v>319</v>
      </c>
      <c r="F52" s="37" t="s">
        <v>320</v>
      </c>
      <c r="G52" s="29" t="s">
        <v>149</v>
      </c>
      <c r="H52" s="30" t="s">
        <v>321</v>
      </c>
      <c r="I52" s="31" t="s">
        <v>54</v>
      </c>
      <c r="J52" s="32" t="s">
        <v>55</v>
      </c>
      <c r="K52" s="37" t="s">
        <v>91</v>
      </c>
      <c r="L52" s="37">
        <v>1</v>
      </c>
      <c r="M52" s="37" t="s">
        <v>327</v>
      </c>
      <c r="N52" s="37" t="s">
        <v>58</v>
      </c>
      <c r="O52" s="37" t="s">
        <v>93</v>
      </c>
      <c r="P52" s="39" t="s">
        <v>94</v>
      </c>
      <c r="Q52" s="39">
        <v>0.97</v>
      </c>
      <c r="R52" s="39">
        <v>0.99</v>
      </c>
      <c r="S52" s="39"/>
      <c r="T52" s="52" t="s">
        <v>62</v>
      </c>
      <c r="U52" s="37" t="s">
        <v>95</v>
      </c>
      <c r="V52" s="53" t="s">
        <v>63</v>
      </c>
      <c r="W52" s="29" t="s">
        <v>90</v>
      </c>
      <c r="X52" s="29"/>
      <c r="Y52" s="54"/>
      <c r="Z52" s="54"/>
      <c r="AA52" s="54"/>
      <c r="AB52" s="53" t="s">
        <v>65</v>
      </c>
      <c r="AC52" s="53" t="s">
        <v>65</v>
      </c>
      <c r="AD52" s="53" t="s">
        <v>54</v>
      </c>
      <c r="AE52" s="38">
        <v>55.625883673594537</v>
      </c>
      <c r="AF52" s="38">
        <v>59.082082586267134</v>
      </c>
      <c r="AG52" s="38">
        <v>60.924005483436936</v>
      </c>
      <c r="AH52" s="38">
        <v>62.038737928941082</v>
      </c>
      <c r="AI52" s="38">
        <v>70.717735532178168</v>
      </c>
      <c r="AJ52" s="38">
        <v>79.680000000000007</v>
      </c>
      <c r="AK52" s="38">
        <v>82.23</v>
      </c>
      <c r="AL52" s="38">
        <v>86.14</v>
      </c>
      <c r="AM52" s="38">
        <v>85.99</v>
      </c>
      <c r="AN52" s="38">
        <v>86.101026367247599</v>
      </c>
      <c r="AO52" s="38">
        <v>88.746862638867455</v>
      </c>
      <c r="AP52" s="38">
        <v>96.425741641240421</v>
      </c>
      <c r="AQ52" s="38">
        <v>96.411984563163188</v>
      </c>
      <c r="AR52" s="38">
        <v>95.970014614899924</v>
      </c>
      <c r="AS52" s="38">
        <v>96.6079996119323</v>
      </c>
      <c r="AT52" s="38">
        <v>97.577098547291413</v>
      </c>
      <c r="AU52" s="38">
        <v>95.66</v>
      </c>
      <c r="AV52" s="53"/>
      <c r="AW52" s="53" t="s">
        <v>65</v>
      </c>
      <c r="AX52" s="53" t="s">
        <v>65</v>
      </c>
      <c r="AY52" s="53" t="s">
        <v>65</v>
      </c>
      <c r="AZ52" s="53"/>
      <c r="BA52" s="53"/>
      <c r="BB52" s="40"/>
      <c r="BC52" s="42">
        <f t="shared" si="0"/>
        <v>2</v>
      </c>
      <c r="BD52" s="26" t="s">
        <v>96</v>
      </c>
      <c r="BE52" s="26" t="s">
        <v>96</v>
      </c>
      <c r="BF52" s="26" t="s">
        <v>96</v>
      </c>
      <c r="BG52" s="26" t="s">
        <v>96</v>
      </c>
      <c r="BH52" s="26" t="s">
        <v>96</v>
      </c>
      <c r="BI52" s="26" t="s">
        <v>96</v>
      </c>
      <c r="BJ52" s="37" t="s">
        <v>65</v>
      </c>
      <c r="BK52" s="37" t="s">
        <v>65</v>
      </c>
      <c r="BL52" s="37" t="s">
        <v>65</v>
      </c>
      <c r="BM52" s="37" t="s">
        <v>65</v>
      </c>
      <c r="BN52" s="26" t="s">
        <v>86</v>
      </c>
      <c r="BO52" s="37" t="s">
        <v>65</v>
      </c>
      <c r="BP52" s="38" t="s">
        <v>65</v>
      </c>
      <c r="BQ52" s="26" t="s">
        <v>328</v>
      </c>
      <c r="BR52" s="26"/>
      <c r="BS52" s="26" t="s">
        <v>65</v>
      </c>
      <c r="BT52" s="26" t="s">
        <v>328</v>
      </c>
      <c r="BU52" s="26"/>
      <c r="BV52" s="26" t="s">
        <v>97</v>
      </c>
      <c r="BW52" s="26">
        <v>1</v>
      </c>
      <c r="BX52" s="26" t="s">
        <v>329</v>
      </c>
      <c r="BY52" s="216" t="s">
        <v>1220</v>
      </c>
      <c r="BZ52" s="268" t="s">
        <v>1230</v>
      </c>
      <c r="CA52" s="268" t="s">
        <v>1228</v>
      </c>
      <c r="CB52" s="6"/>
      <c r="CC52" s="29" t="s">
        <v>1256</v>
      </c>
      <c r="CD52" s="37" t="s">
        <v>1256</v>
      </c>
      <c r="CF52" s="373" t="s">
        <v>1529</v>
      </c>
      <c r="CG52" s="43"/>
    </row>
    <row r="53" spans="1:85" ht="91" hidden="1" x14ac:dyDescent="0.2">
      <c r="A53" s="580"/>
      <c r="B53" s="84">
        <v>1</v>
      </c>
      <c r="C53" s="371">
        <v>3</v>
      </c>
      <c r="D53" s="371" t="s">
        <v>282</v>
      </c>
      <c r="E53" s="130" t="s">
        <v>330</v>
      </c>
      <c r="F53" s="37" t="s">
        <v>331</v>
      </c>
      <c r="G53" s="37" t="s">
        <v>332</v>
      </c>
      <c r="H53" s="131" t="s">
        <v>1509</v>
      </c>
      <c r="I53" s="31" t="s">
        <v>54</v>
      </c>
      <c r="J53" s="32" t="s">
        <v>334</v>
      </c>
      <c r="K53" s="85" t="s">
        <v>335</v>
      </c>
      <c r="L53" s="85"/>
      <c r="M53" s="85" t="s">
        <v>336</v>
      </c>
      <c r="N53" s="85" t="s">
        <v>142</v>
      </c>
      <c r="O53" s="85" t="s">
        <v>337</v>
      </c>
      <c r="P53" s="38">
        <v>70.099999999999994</v>
      </c>
      <c r="Q53" s="30">
        <v>60</v>
      </c>
      <c r="R53" s="30">
        <v>47</v>
      </c>
      <c r="S53" s="30" t="s">
        <v>1434</v>
      </c>
      <c r="T53" s="52" t="s">
        <v>62</v>
      </c>
      <c r="U53" s="37" t="s">
        <v>338</v>
      </c>
      <c r="V53" s="53" t="s">
        <v>63</v>
      </c>
      <c r="W53" s="29" t="s">
        <v>90</v>
      </c>
      <c r="X53" s="29"/>
      <c r="Y53" s="54"/>
      <c r="Z53" s="54"/>
      <c r="AA53" s="54"/>
      <c r="AB53" s="53" t="s">
        <v>65</v>
      </c>
      <c r="AC53" s="53" t="s">
        <v>65</v>
      </c>
      <c r="AD53" s="53" t="s">
        <v>54</v>
      </c>
      <c r="AE53" s="94"/>
      <c r="AF53" s="94"/>
      <c r="AG53" s="94"/>
      <c r="AH53" s="94"/>
      <c r="AI53" s="94"/>
      <c r="AJ53" s="94"/>
      <c r="AK53" s="94"/>
      <c r="AL53" s="94">
        <v>18.323609999999999</v>
      </c>
      <c r="AM53" s="40">
        <v>26.8767</v>
      </c>
      <c r="AN53" s="40">
        <v>30.020790000000002</v>
      </c>
      <c r="AO53" s="40">
        <v>38.767659999999999</v>
      </c>
      <c r="AP53" s="40">
        <v>50.82029</v>
      </c>
      <c r="AQ53" s="40">
        <v>58.479889999999997</v>
      </c>
      <c r="AR53" s="40">
        <v>59.983759999999997</v>
      </c>
      <c r="AS53" s="40">
        <v>68.847610000000003</v>
      </c>
      <c r="AT53" s="40">
        <v>70.092560000000006</v>
      </c>
      <c r="AU53" s="53">
        <v>73.8</v>
      </c>
      <c r="AV53" s="95"/>
      <c r="AW53" s="95" t="s">
        <v>62</v>
      </c>
      <c r="AX53" s="95" t="s">
        <v>62</v>
      </c>
      <c r="AY53" s="95" t="s">
        <v>62</v>
      </c>
      <c r="AZ53" s="40"/>
      <c r="BA53" s="40"/>
      <c r="BB53" s="125"/>
      <c r="BC53" s="42">
        <f t="shared" si="0"/>
        <v>2</v>
      </c>
      <c r="BD53" s="84" t="s">
        <v>96</v>
      </c>
      <c r="BE53" s="84" t="s">
        <v>96</v>
      </c>
      <c r="BF53" s="84" t="s">
        <v>96</v>
      </c>
      <c r="BG53" s="84" t="s">
        <v>96</v>
      </c>
      <c r="BH53" s="84" t="s">
        <v>96</v>
      </c>
      <c r="BI53" s="26" t="s">
        <v>96</v>
      </c>
      <c r="BJ53" s="37" t="s">
        <v>65</v>
      </c>
      <c r="BK53" s="37" t="s">
        <v>65</v>
      </c>
      <c r="BL53" s="37" t="s">
        <v>65</v>
      </c>
      <c r="BM53" s="37" t="s">
        <v>65</v>
      </c>
      <c r="BN53" s="37" t="s">
        <v>65</v>
      </c>
      <c r="BO53" s="37" t="s">
        <v>65</v>
      </c>
      <c r="BP53" s="67"/>
      <c r="BQ53" s="26" t="s">
        <v>1120</v>
      </c>
      <c r="BR53" s="26"/>
      <c r="BS53" s="26" t="s">
        <v>65</v>
      </c>
      <c r="BT53" s="26" t="s">
        <v>1120</v>
      </c>
      <c r="BU53" s="26"/>
      <c r="BV53" s="26"/>
      <c r="BW53" s="26"/>
      <c r="BX53" s="26"/>
      <c r="BZ53" s="6" t="s">
        <v>1225</v>
      </c>
      <c r="CA53" s="268" t="s">
        <v>1228</v>
      </c>
      <c r="CB53" s="6"/>
      <c r="CC53" s="29" t="s">
        <v>1284</v>
      </c>
      <c r="CD53" s="37" t="s">
        <v>1284</v>
      </c>
      <c r="CF53" s="373" t="s">
        <v>1529</v>
      </c>
      <c r="CG53" s="43"/>
    </row>
    <row r="54" spans="1:85" ht="91" hidden="1" x14ac:dyDescent="0.2">
      <c r="A54" s="580"/>
      <c r="B54" s="84">
        <v>1</v>
      </c>
      <c r="C54" s="371">
        <v>3</v>
      </c>
      <c r="D54" s="371" t="s">
        <v>282</v>
      </c>
      <c r="E54" s="130" t="s">
        <v>330</v>
      </c>
      <c r="F54" s="37" t="s">
        <v>331</v>
      </c>
      <c r="G54" s="37" t="s">
        <v>332</v>
      </c>
      <c r="H54" s="131" t="s">
        <v>1509</v>
      </c>
      <c r="I54" s="31" t="s">
        <v>54</v>
      </c>
      <c r="J54" s="32" t="s">
        <v>55</v>
      </c>
      <c r="K54" s="37" t="s">
        <v>339</v>
      </c>
      <c r="L54" s="37"/>
      <c r="M54" s="37" t="s">
        <v>340</v>
      </c>
      <c r="N54" s="37" t="s">
        <v>58</v>
      </c>
      <c r="O54" s="37" t="s">
        <v>341</v>
      </c>
      <c r="P54" s="39">
        <v>9.6000000000000002E-2</v>
      </c>
      <c r="Q54" s="62">
        <v>0.08</v>
      </c>
      <c r="R54" s="62">
        <v>0.05</v>
      </c>
      <c r="S54" s="62" t="s">
        <v>1434</v>
      </c>
      <c r="T54" s="52" t="s">
        <v>62</v>
      </c>
      <c r="U54" s="132" t="s">
        <v>342</v>
      </c>
      <c r="V54" s="53" t="s">
        <v>343</v>
      </c>
      <c r="W54" s="29" t="s">
        <v>90</v>
      </c>
      <c r="X54" s="29"/>
      <c r="Y54" s="54"/>
      <c r="Z54" s="54"/>
      <c r="AA54" s="54"/>
      <c r="AB54" s="53" t="s">
        <v>278</v>
      </c>
      <c r="AC54" s="53" t="s">
        <v>65</v>
      </c>
      <c r="AD54" s="53" t="s">
        <v>54</v>
      </c>
      <c r="AE54" s="94"/>
      <c r="AF54" s="94"/>
      <c r="AG54" s="94"/>
      <c r="AH54" s="94"/>
      <c r="AI54" s="94"/>
      <c r="AJ54" s="94"/>
      <c r="AK54" s="94"/>
      <c r="AL54" s="133">
        <v>0.183</v>
      </c>
      <c r="AM54" s="133">
        <v>0.16700000000000001</v>
      </c>
      <c r="AN54" s="133">
        <v>0.13900000000000001</v>
      </c>
      <c r="AO54" s="133">
        <v>0.12</v>
      </c>
      <c r="AP54" s="133">
        <v>0.115</v>
      </c>
      <c r="AQ54" s="133">
        <v>0.13200000000000001</v>
      </c>
      <c r="AR54" s="133">
        <v>0.1128</v>
      </c>
      <c r="AS54" s="133">
        <v>0.10100000000000001</v>
      </c>
      <c r="AT54" s="133">
        <v>9.6000000000000002E-2</v>
      </c>
      <c r="AU54" s="133">
        <v>8.5999999999999993E-2</v>
      </c>
      <c r="AV54" s="95"/>
      <c r="AW54" s="95" t="s">
        <v>62</v>
      </c>
      <c r="AX54" s="95" t="s">
        <v>62</v>
      </c>
      <c r="AY54" s="95" t="s">
        <v>62</v>
      </c>
      <c r="AZ54" s="53" t="s">
        <v>344</v>
      </c>
      <c r="BA54" s="53"/>
      <c r="BB54" s="53"/>
      <c r="BC54" s="42">
        <f t="shared" si="0"/>
        <v>2</v>
      </c>
      <c r="BD54" s="84" t="s">
        <v>96</v>
      </c>
      <c r="BE54" s="84" t="s">
        <v>96</v>
      </c>
      <c r="BF54" s="84" t="s">
        <v>96</v>
      </c>
      <c r="BG54" s="84" t="s">
        <v>96</v>
      </c>
      <c r="BH54" s="84" t="s">
        <v>96</v>
      </c>
      <c r="BI54" s="26" t="s">
        <v>345</v>
      </c>
      <c r="BJ54" s="37" t="s">
        <v>65</v>
      </c>
      <c r="BK54" s="53" t="s">
        <v>62</v>
      </c>
      <c r="BL54" s="53" t="s">
        <v>62</v>
      </c>
      <c r="BM54" s="53" t="s">
        <v>62</v>
      </c>
      <c r="BN54" s="53" t="s">
        <v>62</v>
      </c>
      <c r="BO54" s="53" t="s">
        <v>65</v>
      </c>
      <c r="BP54" s="67"/>
      <c r="BQ54" s="26" t="s">
        <v>1121</v>
      </c>
      <c r="BR54" s="26"/>
      <c r="BS54" s="26" t="s">
        <v>65</v>
      </c>
      <c r="BT54" s="26" t="s">
        <v>1121</v>
      </c>
      <c r="BU54" s="26"/>
      <c r="BV54" s="26"/>
      <c r="BW54" s="26"/>
      <c r="BX54" s="26"/>
      <c r="BZ54" s="6" t="s">
        <v>1225</v>
      </c>
      <c r="CA54" s="268" t="s">
        <v>1228</v>
      </c>
      <c r="CB54" s="6"/>
      <c r="CC54" s="29" t="s">
        <v>1256</v>
      </c>
      <c r="CD54" s="37" t="s">
        <v>1372</v>
      </c>
      <c r="CE54" s="275" t="s">
        <v>1256</v>
      </c>
      <c r="CF54" s="373" t="s">
        <v>1529</v>
      </c>
      <c r="CG54" s="43"/>
    </row>
    <row r="55" spans="1:85" ht="180" hidden="1" x14ac:dyDescent="0.2">
      <c r="A55" s="580"/>
      <c r="B55" s="84">
        <v>1</v>
      </c>
      <c r="C55" s="371">
        <v>3</v>
      </c>
      <c r="D55" s="371" t="s">
        <v>282</v>
      </c>
      <c r="E55" s="130" t="s">
        <v>330</v>
      </c>
      <c r="F55" s="37" t="s">
        <v>331</v>
      </c>
      <c r="G55" s="37" t="s">
        <v>332</v>
      </c>
      <c r="H55" s="131" t="s">
        <v>1509</v>
      </c>
      <c r="I55" s="31" t="s">
        <v>54</v>
      </c>
      <c r="J55" s="32" t="s">
        <v>55</v>
      </c>
      <c r="K55" s="37" t="s">
        <v>346</v>
      </c>
      <c r="L55" s="37"/>
      <c r="M55" s="37" t="s">
        <v>347</v>
      </c>
      <c r="N55" s="37" t="s">
        <v>58</v>
      </c>
      <c r="O55" s="37" t="s">
        <v>341</v>
      </c>
      <c r="P55" s="62">
        <v>0.45200000000000001</v>
      </c>
      <c r="Q55" s="62" t="s">
        <v>348</v>
      </c>
      <c r="R55" s="62" t="s">
        <v>348</v>
      </c>
      <c r="S55" s="62"/>
      <c r="T55" s="52" t="s">
        <v>62</v>
      </c>
      <c r="U55" s="132" t="s">
        <v>342</v>
      </c>
      <c r="V55" s="53" t="s">
        <v>343</v>
      </c>
      <c r="W55" s="29" t="s">
        <v>90</v>
      </c>
      <c r="X55" s="29"/>
      <c r="Y55" s="54"/>
      <c r="Z55" s="54"/>
      <c r="AA55" s="54"/>
      <c r="AB55" s="53" t="s">
        <v>278</v>
      </c>
      <c r="AC55" s="53" t="s">
        <v>65</v>
      </c>
      <c r="AD55" s="53" t="s">
        <v>54</v>
      </c>
      <c r="AE55" s="94"/>
      <c r="AF55" s="94"/>
      <c r="AG55" s="94"/>
      <c r="AH55" s="94"/>
      <c r="AI55" s="94"/>
      <c r="AJ55" s="94"/>
      <c r="AK55" s="94"/>
      <c r="AL55" s="133">
        <v>0.41299999999999998</v>
      </c>
      <c r="AM55" s="133">
        <v>0.47799999999999998</v>
      </c>
      <c r="AN55" s="133">
        <v>0.48399999999999999</v>
      </c>
      <c r="AO55" s="133">
        <v>0.48199999999999998</v>
      </c>
      <c r="AP55" s="133">
        <v>0.48899999999999999</v>
      </c>
      <c r="AQ55" s="133">
        <v>0.498</v>
      </c>
      <c r="AR55" s="133">
        <v>0.5212</v>
      </c>
      <c r="AS55" s="133">
        <v>0.47699999999999998</v>
      </c>
      <c r="AT55" s="133">
        <v>0.45200000000000001</v>
      </c>
      <c r="AU55" s="133">
        <v>0.34699999999999998</v>
      </c>
      <c r="AV55" s="95"/>
      <c r="AW55" s="95" t="s">
        <v>62</v>
      </c>
      <c r="AX55" s="95" t="s">
        <v>62</v>
      </c>
      <c r="AY55" s="95" t="s">
        <v>62</v>
      </c>
      <c r="AZ55" s="53" t="s">
        <v>349</v>
      </c>
      <c r="BA55" s="53"/>
      <c r="BB55" s="53"/>
      <c r="BC55" s="42">
        <f t="shared" si="0"/>
        <v>2</v>
      </c>
      <c r="BD55" s="84" t="s">
        <v>96</v>
      </c>
      <c r="BE55" s="84" t="s">
        <v>96</v>
      </c>
      <c r="BF55" s="84" t="s">
        <v>96</v>
      </c>
      <c r="BG55" s="84" t="s">
        <v>96</v>
      </c>
      <c r="BH55" s="84" t="s">
        <v>96</v>
      </c>
      <c r="BI55" s="26" t="s">
        <v>345</v>
      </c>
      <c r="BJ55" s="37" t="s">
        <v>65</v>
      </c>
      <c r="BK55" s="53" t="s">
        <v>62</v>
      </c>
      <c r="BL55" s="53" t="s">
        <v>62</v>
      </c>
      <c r="BM55" s="53" t="s">
        <v>62</v>
      </c>
      <c r="BN55" s="53" t="s">
        <v>62</v>
      </c>
      <c r="BO55" s="53" t="s">
        <v>65</v>
      </c>
      <c r="BP55" s="67"/>
      <c r="BQ55" s="26" t="s">
        <v>1122</v>
      </c>
      <c r="BR55" s="26"/>
      <c r="BS55" s="26" t="s">
        <v>65</v>
      </c>
      <c r="BT55" s="26" t="s">
        <v>1122</v>
      </c>
      <c r="BU55" s="26"/>
      <c r="BV55" s="26"/>
      <c r="BW55" s="26"/>
      <c r="BX55" s="26"/>
      <c r="BZ55" s="268" t="s">
        <v>1225</v>
      </c>
      <c r="CA55" s="268" t="s">
        <v>1228</v>
      </c>
      <c r="CB55" s="6"/>
      <c r="CC55" s="29" t="s">
        <v>1256</v>
      </c>
      <c r="CD55" s="37" t="s">
        <v>1372</v>
      </c>
      <c r="CE55" s="275" t="s">
        <v>1256</v>
      </c>
      <c r="CF55" s="373" t="s">
        <v>1529</v>
      </c>
      <c r="CG55" s="43"/>
    </row>
    <row r="56" spans="1:85" ht="91" hidden="1" x14ac:dyDescent="0.2">
      <c r="A56" s="580"/>
      <c r="B56" s="84">
        <v>1</v>
      </c>
      <c r="C56" s="371">
        <v>3</v>
      </c>
      <c r="D56" s="371" t="s">
        <v>282</v>
      </c>
      <c r="E56" s="130" t="s">
        <v>330</v>
      </c>
      <c r="F56" s="37" t="s">
        <v>331</v>
      </c>
      <c r="G56" s="37" t="s">
        <v>332</v>
      </c>
      <c r="H56" s="131" t="s">
        <v>1509</v>
      </c>
      <c r="I56" s="31" t="s">
        <v>54</v>
      </c>
      <c r="J56" s="32" t="s">
        <v>55</v>
      </c>
      <c r="K56" s="33" t="s">
        <v>350</v>
      </c>
      <c r="L56" s="33">
        <v>1</v>
      </c>
      <c r="M56" s="35" t="s">
        <v>351</v>
      </c>
      <c r="N56" s="35" t="s">
        <v>58</v>
      </c>
      <c r="O56" s="35" t="s">
        <v>352</v>
      </c>
      <c r="P56" s="56">
        <v>0.25</v>
      </c>
      <c r="Q56" s="48">
        <v>0.35</v>
      </c>
      <c r="R56" s="48">
        <v>0.7</v>
      </c>
      <c r="S56" s="48"/>
      <c r="T56" s="39" t="s">
        <v>62</v>
      </c>
      <c r="U56" s="37" t="s">
        <v>353</v>
      </c>
      <c r="V56" s="26" t="s">
        <v>136</v>
      </c>
      <c r="W56" s="134" t="s">
        <v>128</v>
      </c>
      <c r="X56" s="134" t="s">
        <v>353</v>
      </c>
      <c r="Y56" s="134"/>
      <c r="Z56" s="29"/>
      <c r="AA56" s="29"/>
      <c r="AB56" s="37" t="s">
        <v>62</v>
      </c>
      <c r="AC56" s="37" t="s">
        <v>278</v>
      </c>
      <c r="AD56" s="26"/>
      <c r="AE56" s="26"/>
      <c r="AF56" s="26"/>
      <c r="AG56" s="26"/>
      <c r="AH56" s="26"/>
      <c r="AI56" s="26"/>
      <c r="AJ56" s="26"/>
      <c r="AK56" s="26"/>
      <c r="AL56" s="26"/>
      <c r="AM56" s="26"/>
      <c r="AN56" s="26"/>
      <c r="AO56" s="26"/>
      <c r="AP56" s="26"/>
      <c r="AQ56" s="26"/>
      <c r="AR56" s="26"/>
      <c r="AS56" s="26"/>
      <c r="AT56" s="135">
        <v>0.25</v>
      </c>
      <c r="AU56" s="26"/>
      <c r="AV56" s="77"/>
      <c r="AW56" s="95" t="s">
        <v>62</v>
      </c>
      <c r="AX56" s="95" t="s">
        <v>62</v>
      </c>
      <c r="AY56" s="136" t="s">
        <v>67</v>
      </c>
      <c r="AZ56" s="137"/>
      <c r="BA56" s="137"/>
      <c r="BB56" s="77">
        <v>1</v>
      </c>
      <c r="BC56" s="42">
        <f t="shared" si="0"/>
        <v>2</v>
      </c>
      <c r="BD56" s="137"/>
      <c r="BE56" s="137"/>
      <c r="BF56" s="137"/>
      <c r="BG56" s="137"/>
      <c r="BH56" s="137"/>
      <c r="BI56" s="26"/>
      <c r="BJ56" s="26" t="s">
        <v>65</v>
      </c>
      <c r="BK56" s="37" t="s">
        <v>65</v>
      </c>
      <c r="BL56" s="37" t="s">
        <v>65</v>
      </c>
      <c r="BM56" s="37" t="s">
        <v>65</v>
      </c>
      <c r="BN56" s="26" t="s">
        <v>952</v>
      </c>
      <c r="BO56" s="38" t="s">
        <v>65</v>
      </c>
      <c r="BP56" s="67"/>
      <c r="BQ56" s="26" t="s">
        <v>354</v>
      </c>
      <c r="BR56" s="26"/>
      <c r="BS56" s="26" t="s">
        <v>65</v>
      </c>
      <c r="BT56" s="26" t="s">
        <v>354</v>
      </c>
      <c r="BU56" s="26"/>
      <c r="BV56" s="26"/>
      <c r="BW56" s="26"/>
      <c r="BX56" s="26" t="s">
        <v>355</v>
      </c>
      <c r="BZ56" s="6" t="s">
        <v>1230</v>
      </c>
      <c r="CA56" s="268" t="s">
        <v>1228</v>
      </c>
      <c r="CB56" s="6"/>
      <c r="CC56" s="29" t="s">
        <v>1282</v>
      </c>
      <c r="CD56" s="37" t="s">
        <v>1256</v>
      </c>
      <c r="CF56" s="373" t="s">
        <v>1529</v>
      </c>
      <c r="CG56" s="43"/>
    </row>
    <row r="57" spans="1:85" ht="91" hidden="1" x14ac:dyDescent="0.2">
      <c r="A57" s="580"/>
      <c r="B57" s="84">
        <v>1</v>
      </c>
      <c r="C57" s="371">
        <v>3</v>
      </c>
      <c r="D57" s="371" t="s">
        <v>282</v>
      </c>
      <c r="E57" s="130" t="s">
        <v>330</v>
      </c>
      <c r="F57" s="37" t="s">
        <v>331</v>
      </c>
      <c r="G57" s="37" t="s">
        <v>332</v>
      </c>
      <c r="H57" s="131" t="s">
        <v>1509</v>
      </c>
      <c r="I57" s="31" t="s">
        <v>54</v>
      </c>
      <c r="J57" s="32" t="s">
        <v>55</v>
      </c>
      <c r="K57" s="33" t="s">
        <v>356</v>
      </c>
      <c r="L57" s="33">
        <v>1</v>
      </c>
      <c r="M57" s="35" t="s">
        <v>357</v>
      </c>
      <c r="N57" s="35" t="s">
        <v>58</v>
      </c>
      <c r="O57" s="35" t="s">
        <v>352</v>
      </c>
      <c r="P57" s="138">
        <v>0.14899999999999999</v>
      </c>
      <c r="Q57" s="48">
        <v>0.25</v>
      </c>
      <c r="R57" s="48">
        <v>0.7</v>
      </c>
      <c r="S57" s="48" t="s">
        <v>1434</v>
      </c>
      <c r="T57" s="39" t="s">
        <v>62</v>
      </c>
      <c r="U57" s="37" t="s">
        <v>353</v>
      </c>
      <c r="V57" s="26" t="s">
        <v>136</v>
      </c>
      <c r="W57" s="134" t="s">
        <v>128</v>
      </c>
      <c r="X57" s="29" t="s">
        <v>353</v>
      </c>
      <c r="Y57" s="29"/>
      <c r="Z57" s="29"/>
      <c r="AA57" s="29"/>
      <c r="AB57" s="37" t="s">
        <v>62</v>
      </c>
      <c r="AC57" s="37" t="s">
        <v>278</v>
      </c>
      <c r="AD57" s="26"/>
      <c r="AE57" s="26"/>
      <c r="AF57" s="26"/>
      <c r="AG57" s="26"/>
      <c r="AH57" s="26"/>
      <c r="AI57" s="26"/>
      <c r="AJ57" s="26"/>
      <c r="AK57" s="26"/>
      <c r="AL57" s="26"/>
      <c r="AM57" s="26"/>
      <c r="AN57" s="26"/>
      <c r="AO57" s="26"/>
      <c r="AP57" s="26"/>
      <c r="AQ57" s="26"/>
      <c r="AR57" s="26"/>
      <c r="AS57" s="26"/>
      <c r="AT57" s="135">
        <v>0.14899999999999999</v>
      </c>
      <c r="AU57" s="26"/>
      <c r="AV57" s="77"/>
      <c r="AW57" s="95" t="s">
        <v>62</v>
      </c>
      <c r="AX57" s="95" t="s">
        <v>62</v>
      </c>
      <c r="AY57" s="136" t="s">
        <v>67</v>
      </c>
      <c r="AZ57" s="137"/>
      <c r="BA57" s="137"/>
      <c r="BB57" s="77">
        <v>1</v>
      </c>
      <c r="BC57" s="42">
        <f t="shared" si="0"/>
        <v>2</v>
      </c>
      <c r="BD57" s="137"/>
      <c r="BE57" s="137"/>
      <c r="BF57" s="137"/>
      <c r="BG57" s="137"/>
      <c r="BH57" s="137"/>
      <c r="BI57" s="26"/>
      <c r="BJ57" s="26" t="s">
        <v>65</v>
      </c>
      <c r="BK57" s="37" t="s">
        <v>65</v>
      </c>
      <c r="BL57" s="37" t="s">
        <v>65</v>
      </c>
      <c r="BM57" s="37" t="s">
        <v>65</v>
      </c>
      <c r="BN57" s="26" t="s">
        <v>952</v>
      </c>
      <c r="BO57" s="38" t="s">
        <v>65</v>
      </c>
      <c r="BP57" s="67"/>
      <c r="BQ57" s="26" t="s">
        <v>358</v>
      </c>
      <c r="BR57" s="26"/>
      <c r="BS57" s="26" t="s">
        <v>65</v>
      </c>
      <c r="BT57" s="26" t="s">
        <v>358</v>
      </c>
      <c r="BU57" s="26"/>
      <c r="BV57" s="26"/>
      <c r="BW57" s="26"/>
      <c r="BX57" s="26" t="s">
        <v>359</v>
      </c>
      <c r="BZ57" s="6" t="s">
        <v>1230</v>
      </c>
      <c r="CA57" s="268" t="s">
        <v>1228</v>
      </c>
      <c r="CB57" s="6"/>
      <c r="CC57" s="29" t="s">
        <v>1282</v>
      </c>
      <c r="CD57" s="37" t="s">
        <v>1256</v>
      </c>
      <c r="CF57" s="373" t="s">
        <v>1529</v>
      </c>
      <c r="CG57" s="43"/>
    </row>
    <row r="58" spans="1:85" ht="78" hidden="1" x14ac:dyDescent="0.2">
      <c r="A58" s="580"/>
      <c r="B58" s="84">
        <v>1</v>
      </c>
      <c r="C58" s="371">
        <v>3</v>
      </c>
      <c r="D58" s="371" t="s">
        <v>282</v>
      </c>
      <c r="E58" s="139" t="s">
        <v>360</v>
      </c>
      <c r="F58" s="37" t="s">
        <v>361</v>
      </c>
      <c r="G58" s="29" t="s">
        <v>149</v>
      </c>
      <c r="H58" s="44" t="s">
        <v>1510</v>
      </c>
      <c r="I58" s="31" t="s">
        <v>110</v>
      </c>
      <c r="J58" s="32" t="s">
        <v>55</v>
      </c>
      <c r="K58" s="37" t="s">
        <v>363</v>
      </c>
      <c r="L58" s="37"/>
      <c r="M58" s="37" t="s">
        <v>364</v>
      </c>
      <c r="N58" s="37" t="s">
        <v>58</v>
      </c>
      <c r="O58" s="37" t="s">
        <v>83</v>
      </c>
      <c r="P58" s="39" t="s">
        <v>365</v>
      </c>
      <c r="Q58" s="39" t="s">
        <v>115</v>
      </c>
      <c r="R58" s="39">
        <v>7.4999999999999997E-2</v>
      </c>
      <c r="S58" s="39"/>
      <c r="T58" s="140" t="s">
        <v>62</v>
      </c>
      <c r="U58" s="37" t="s">
        <v>338</v>
      </c>
      <c r="V58" s="53" t="s">
        <v>63</v>
      </c>
      <c r="W58" s="29" t="s">
        <v>90</v>
      </c>
      <c r="X58" s="29"/>
      <c r="Y58" s="54"/>
      <c r="Z58" s="54"/>
      <c r="AA58" s="54"/>
      <c r="AB58" s="53" t="s">
        <v>65</v>
      </c>
      <c r="AC58" s="53" t="s">
        <v>62</v>
      </c>
      <c r="AD58" s="53"/>
      <c r="AE58" s="53"/>
      <c r="AF58" s="53"/>
      <c r="AG58" s="53"/>
      <c r="AH58" s="53"/>
      <c r="AI58" s="53"/>
      <c r="AJ58" s="53"/>
      <c r="AK58" s="53"/>
      <c r="AL58" s="141"/>
      <c r="AM58" s="53"/>
      <c r="AN58" s="53"/>
      <c r="AO58" s="53"/>
      <c r="AP58" s="53"/>
      <c r="AQ58" s="53"/>
      <c r="AR58" s="141"/>
      <c r="AS58" s="53"/>
      <c r="AT58" s="53"/>
      <c r="AU58" s="141">
        <v>8.3000000000000004E-2</v>
      </c>
      <c r="AV58" s="53"/>
      <c r="AW58" s="53" t="s">
        <v>65</v>
      </c>
      <c r="AX58" s="53" t="s">
        <v>62</v>
      </c>
      <c r="AY58" s="53" t="s">
        <v>67</v>
      </c>
      <c r="AZ58" s="53"/>
      <c r="BA58" s="53"/>
      <c r="BB58" s="53"/>
      <c r="BC58" s="42">
        <f t="shared" si="0"/>
        <v>1</v>
      </c>
      <c r="BD58" s="84" t="s">
        <v>96</v>
      </c>
      <c r="BE58" s="84" t="s">
        <v>96</v>
      </c>
      <c r="BF58" s="84" t="s">
        <v>96</v>
      </c>
      <c r="BG58" s="84" t="s">
        <v>96</v>
      </c>
      <c r="BH58" s="84" t="s">
        <v>96</v>
      </c>
      <c r="BI58" s="26" t="s">
        <v>366</v>
      </c>
      <c r="BJ58" s="37" t="s">
        <v>367</v>
      </c>
      <c r="BK58" s="37" t="s">
        <v>65</v>
      </c>
      <c r="BL58" s="37" t="s">
        <v>65</v>
      </c>
      <c r="BM58" s="53" t="s">
        <v>62</v>
      </c>
      <c r="BN58" s="53" t="s">
        <v>62</v>
      </c>
      <c r="BO58" s="53" t="s">
        <v>65</v>
      </c>
      <c r="BP58" s="67"/>
      <c r="BQ58" s="26" t="s">
        <v>1123</v>
      </c>
      <c r="BR58" s="26"/>
      <c r="BS58" s="26" t="s">
        <v>65</v>
      </c>
      <c r="BT58" s="26" t="s">
        <v>1123</v>
      </c>
      <c r="BU58" s="26"/>
      <c r="BV58" s="26"/>
      <c r="BW58" s="26"/>
      <c r="BX58" s="26"/>
      <c r="BZ58" s="6" t="s">
        <v>1225</v>
      </c>
      <c r="CA58" s="268" t="s">
        <v>1228</v>
      </c>
      <c r="CB58" s="6"/>
      <c r="CC58" s="29" t="s">
        <v>1256</v>
      </c>
      <c r="CD58" s="112" t="s">
        <v>1256</v>
      </c>
      <c r="CF58" s="373" t="s">
        <v>1529</v>
      </c>
      <c r="CG58" s="43"/>
    </row>
    <row r="59" spans="1:85" ht="65" hidden="1" x14ac:dyDescent="0.2">
      <c r="A59" s="372"/>
      <c r="B59" s="84"/>
      <c r="C59" s="371">
        <v>4</v>
      </c>
      <c r="D59" s="371" t="s">
        <v>368</v>
      </c>
      <c r="E59" s="51" t="s">
        <v>406</v>
      </c>
      <c r="F59" s="37" t="s">
        <v>407</v>
      </c>
      <c r="G59" s="29" t="s">
        <v>371</v>
      </c>
      <c r="H59" s="44" t="s">
        <v>1511</v>
      </c>
      <c r="I59" s="31" t="s">
        <v>54</v>
      </c>
      <c r="J59" s="32" t="s">
        <v>409</v>
      </c>
      <c r="K59" s="37" t="s">
        <v>1493</v>
      </c>
      <c r="L59" s="37"/>
      <c r="M59" s="37" t="s">
        <v>1479</v>
      </c>
      <c r="N59" s="37" t="s">
        <v>58</v>
      </c>
      <c r="O59" s="37" t="s">
        <v>412</v>
      </c>
      <c r="P59" s="39">
        <v>0.49399999999999999</v>
      </c>
      <c r="Q59" s="39">
        <v>0.56999999999999995</v>
      </c>
      <c r="R59" s="39">
        <v>0.8</v>
      </c>
      <c r="S59" s="147"/>
      <c r="T59" s="147" t="s">
        <v>65</v>
      </c>
      <c r="U59" s="37" t="s">
        <v>377</v>
      </c>
      <c r="V59" s="37" t="s">
        <v>63</v>
      </c>
      <c r="W59" s="29" t="s">
        <v>371</v>
      </c>
      <c r="X59" s="29"/>
      <c r="Y59" s="29"/>
      <c r="Z59" s="29"/>
      <c r="AA59" s="29"/>
      <c r="AB59" s="37" t="s">
        <v>65</v>
      </c>
      <c r="AC59" s="37" t="s">
        <v>65</v>
      </c>
      <c r="AD59" s="37" t="s">
        <v>54</v>
      </c>
      <c r="AE59" s="45">
        <v>0.23400000000000001</v>
      </c>
      <c r="AF59" s="45">
        <v>0.24099999999999999</v>
      </c>
      <c r="AG59" s="45">
        <v>0.23699999999999999</v>
      </c>
      <c r="AH59" s="45">
        <v>0.25600000000000001</v>
      </c>
      <c r="AI59" s="45">
        <v>0.25800000000000001</v>
      </c>
      <c r="AJ59" s="45">
        <v>0.28399999999999997</v>
      </c>
      <c r="AK59" s="45">
        <v>0.3</v>
      </c>
      <c r="AL59" s="45">
        <v>0.316</v>
      </c>
      <c r="AM59" s="45">
        <v>0.34100000000000003</v>
      </c>
      <c r="AN59" s="45">
        <v>0.35699999999999998</v>
      </c>
      <c r="AO59" s="45">
        <v>0.371</v>
      </c>
      <c r="AP59" s="45">
        <v>0.40400000000000003</v>
      </c>
      <c r="AQ59" s="45">
        <v>0.41699999999999998</v>
      </c>
      <c r="AR59" s="45">
        <v>0.45200000000000001</v>
      </c>
      <c r="AS59" s="45">
        <v>0.47799999999999998</v>
      </c>
      <c r="AT59" s="45">
        <v>0.49399999999999999</v>
      </c>
      <c r="AU59" s="45">
        <v>0.51500000000000001</v>
      </c>
      <c r="AV59" s="38"/>
      <c r="AW59" s="37" t="s">
        <v>65</v>
      </c>
      <c r="AX59" s="37" t="s">
        <v>62</v>
      </c>
      <c r="AY59" s="37" t="s">
        <v>62</v>
      </c>
      <c r="AZ59" s="37"/>
      <c r="BA59" s="324" t="s">
        <v>1440</v>
      </c>
      <c r="BB59" s="40"/>
      <c r="BC59" s="42">
        <f>IF(BJ59="Sí",2,IF(BJ59="Parcialmente",1,IF(BJ59="No",0,-1)))</f>
        <v>2</v>
      </c>
      <c r="BD59" s="26"/>
      <c r="BE59" s="26"/>
      <c r="BF59" s="26"/>
      <c r="BG59" s="26"/>
      <c r="BH59" s="26"/>
      <c r="BI59" s="26"/>
      <c r="BJ59" s="38" t="s">
        <v>65</v>
      </c>
      <c r="BK59" s="37" t="s">
        <v>65</v>
      </c>
      <c r="BL59" s="37" t="s">
        <v>65</v>
      </c>
      <c r="BM59" s="37" t="s">
        <v>65</v>
      </c>
      <c r="BN59" s="26" t="s">
        <v>86</v>
      </c>
      <c r="BO59" s="37" t="s">
        <v>65</v>
      </c>
      <c r="BP59" s="38" t="s">
        <v>65</v>
      </c>
      <c r="BQ59" s="26" t="s">
        <v>1131</v>
      </c>
      <c r="BR59" s="26"/>
      <c r="BS59" s="26" t="s">
        <v>65</v>
      </c>
      <c r="BT59" s="26" t="s">
        <v>1131</v>
      </c>
      <c r="BU59" s="26"/>
      <c r="BV59" s="26"/>
      <c r="BW59" s="26"/>
      <c r="BX59" s="26"/>
      <c r="BZ59" s="6" t="s">
        <v>1230</v>
      </c>
      <c r="CA59" s="268" t="s">
        <v>1228</v>
      </c>
      <c r="CB59" s="6"/>
      <c r="CC59" s="268" t="s">
        <v>1256</v>
      </c>
      <c r="CD59" s="37" t="s">
        <v>1352</v>
      </c>
      <c r="CF59" s="373" t="s">
        <v>1530</v>
      </c>
      <c r="CG59" s="43"/>
    </row>
    <row r="60" spans="1:85" ht="52" hidden="1" x14ac:dyDescent="0.2">
      <c r="A60" s="570">
        <v>4</v>
      </c>
      <c r="B60" s="26">
        <v>1</v>
      </c>
      <c r="C60" s="371">
        <v>4</v>
      </c>
      <c r="D60" s="371" t="s">
        <v>368</v>
      </c>
      <c r="E60" s="51" t="s">
        <v>369</v>
      </c>
      <c r="F60" s="37" t="s">
        <v>370</v>
      </c>
      <c r="G60" s="29" t="s">
        <v>371</v>
      </c>
      <c r="H60" s="44" t="s">
        <v>372</v>
      </c>
      <c r="I60" s="31" t="s">
        <v>54</v>
      </c>
      <c r="J60" s="32" t="s">
        <v>373</v>
      </c>
      <c r="K60" s="37" t="s">
        <v>374</v>
      </c>
      <c r="L60" s="37"/>
      <c r="M60" s="37" t="s">
        <v>375</v>
      </c>
      <c r="N60" s="37" t="s">
        <v>58</v>
      </c>
      <c r="O60" s="37" t="s">
        <v>376</v>
      </c>
      <c r="P60" s="39">
        <v>0.77800000000000002</v>
      </c>
      <c r="Q60" s="39">
        <v>0.83</v>
      </c>
      <c r="R60" s="39">
        <v>0.95</v>
      </c>
      <c r="S60" s="147"/>
      <c r="T60" s="142" t="s">
        <v>62</v>
      </c>
      <c r="U60" s="37" t="s">
        <v>377</v>
      </c>
      <c r="V60" s="37" t="s">
        <v>63</v>
      </c>
      <c r="W60" s="29" t="s">
        <v>371</v>
      </c>
      <c r="X60" s="29"/>
      <c r="Y60" s="29"/>
      <c r="Z60" s="29"/>
      <c r="AA60" s="29"/>
      <c r="AB60" s="37" t="s">
        <v>65</v>
      </c>
      <c r="AC60" s="37" t="s">
        <v>65</v>
      </c>
      <c r="AD60" s="37" t="s">
        <v>54</v>
      </c>
      <c r="AE60" s="45">
        <v>0.58440000000000003</v>
      </c>
      <c r="AF60" s="45">
        <v>0.52159999999999995</v>
      </c>
      <c r="AG60" s="45">
        <v>0.57430000000000003</v>
      </c>
      <c r="AH60" s="45">
        <v>0.60509999999999997</v>
      </c>
      <c r="AI60" s="45">
        <v>0.61680000000000001</v>
      </c>
      <c r="AJ60" s="45">
        <v>0.64900000000000002</v>
      </c>
      <c r="AK60" s="45">
        <v>0.68869999999999998</v>
      </c>
      <c r="AL60" s="45">
        <v>0.70650000000000002</v>
      </c>
      <c r="AM60" s="45">
        <v>0.71299999999999997</v>
      </c>
      <c r="AN60" s="45">
        <v>0.75239999999999996</v>
      </c>
      <c r="AO60" s="45">
        <v>0.78610000000000002</v>
      </c>
      <c r="AP60" s="45">
        <v>0.80310000000000004</v>
      </c>
      <c r="AQ60" s="45">
        <v>0.75539999999999996</v>
      </c>
      <c r="AR60" s="45">
        <v>0.78210000000000002</v>
      </c>
      <c r="AS60" s="45">
        <v>0.77310000000000001</v>
      </c>
      <c r="AT60" s="45">
        <v>0.77810000000000001</v>
      </c>
      <c r="AU60" s="45">
        <v>0.79479999999999995</v>
      </c>
      <c r="AV60" s="45"/>
      <c r="AW60" s="37" t="s">
        <v>65</v>
      </c>
      <c r="AX60" s="37" t="s">
        <v>62</v>
      </c>
      <c r="AY60" s="37" t="s">
        <v>62</v>
      </c>
      <c r="AZ60" s="37" t="s">
        <v>378</v>
      </c>
      <c r="BA60" s="324" t="s">
        <v>1439</v>
      </c>
      <c r="BB60" s="40"/>
      <c r="BC60" s="42">
        <f t="shared" si="0"/>
        <v>2</v>
      </c>
      <c r="BD60" s="84" t="s">
        <v>96</v>
      </c>
      <c r="BE60" s="84" t="s">
        <v>96</v>
      </c>
      <c r="BF60" s="84" t="s">
        <v>96</v>
      </c>
      <c r="BG60" s="84" t="s">
        <v>96</v>
      </c>
      <c r="BH60" s="84" t="s">
        <v>96</v>
      </c>
      <c r="BI60" s="26" t="s">
        <v>96</v>
      </c>
      <c r="BJ60" s="38" t="s">
        <v>65</v>
      </c>
      <c r="BK60" s="37" t="s">
        <v>65</v>
      </c>
      <c r="BL60" s="37" t="s">
        <v>65</v>
      </c>
      <c r="BM60" s="37" t="s">
        <v>65</v>
      </c>
      <c r="BN60" s="26" t="s">
        <v>86</v>
      </c>
      <c r="BO60" s="37" t="s">
        <v>65</v>
      </c>
      <c r="BP60" s="67"/>
      <c r="BQ60" s="26" t="s">
        <v>1124</v>
      </c>
      <c r="BR60" s="26"/>
      <c r="BS60" s="26" t="s">
        <v>65</v>
      </c>
      <c r="BT60" s="26" t="s">
        <v>1124</v>
      </c>
      <c r="BU60" s="26"/>
      <c r="BV60" s="26"/>
      <c r="BW60" s="26"/>
      <c r="BX60" s="26"/>
      <c r="BZ60" s="6" t="s">
        <v>1230</v>
      </c>
      <c r="CA60" s="268" t="s">
        <v>1228</v>
      </c>
      <c r="CB60" s="6"/>
      <c r="CC60" s="274" t="s">
        <v>1286</v>
      </c>
      <c r="CD60" s="37" t="s">
        <v>1346</v>
      </c>
      <c r="CE60" s="275" t="s">
        <v>1412</v>
      </c>
      <c r="CF60" s="373" t="s">
        <v>1530</v>
      </c>
      <c r="CG60" s="43"/>
    </row>
    <row r="61" spans="1:85" ht="117" hidden="1" x14ac:dyDescent="0.2">
      <c r="A61" s="571"/>
      <c r="B61" s="37">
        <v>1</v>
      </c>
      <c r="C61" s="371">
        <v>4</v>
      </c>
      <c r="D61" s="371" t="s">
        <v>368</v>
      </c>
      <c r="E61" s="51" t="s">
        <v>369</v>
      </c>
      <c r="F61" s="37" t="s">
        <v>370</v>
      </c>
      <c r="G61" s="29" t="s">
        <v>381</v>
      </c>
      <c r="H61" s="44" t="s">
        <v>372</v>
      </c>
      <c r="I61" s="31" t="s">
        <v>110</v>
      </c>
      <c r="J61" s="32" t="s">
        <v>55</v>
      </c>
      <c r="K61" s="37" t="s">
        <v>396</v>
      </c>
      <c r="L61" s="37"/>
      <c r="M61" s="37" t="s">
        <v>397</v>
      </c>
      <c r="N61" s="37" t="s">
        <v>58</v>
      </c>
      <c r="O61" s="37" t="s">
        <v>398</v>
      </c>
      <c r="P61" s="39">
        <v>0.33450000000000002</v>
      </c>
      <c r="Q61" s="39">
        <v>0.41089999999999999</v>
      </c>
      <c r="R61" s="39">
        <v>0.44519999999999998</v>
      </c>
      <c r="S61" s="147"/>
      <c r="T61" s="142" t="s">
        <v>62</v>
      </c>
      <c r="U61" s="37" t="s">
        <v>377</v>
      </c>
      <c r="V61" s="37"/>
      <c r="W61" s="29"/>
      <c r="X61" s="29"/>
      <c r="Y61" s="29"/>
      <c r="Z61" s="29"/>
      <c r="AA61" s="29"/>
      <c r="AB61" s="37" t="s">
        <v>65</v>
      </c>
      <c r="AC61" s="37"/>
      <c r="AD61" s="37"/>
      <c r="AE61" s="37"/>
      <c r="AF61" s="37"/>
      <c r="AG61" s="37"/>
      <c r="AH61" s="37"/>
      <c r="AI61" s="37"/>
      <c r="AJ61" s="37"/>
      <c r="AK61" s="37"/>
      <c r="AL61" s="37"/>
      <c r="AM61" s="37"/>
      <c r="AN61" s="37"/>
      <c r="AO61" s="37"/>
      <c r="AP61" s="37"/>
      <c r="AQ61" s="145">
        <v>36.2377886848533</v>
      </c>
      <c r="AR61" s="145">
        <v>36.240582867014687</v>
      </c>
      <c r="AS61" s="145">
        <v>33.757942737534577</v>
      </c>
      <c r="AT61" s="145">
        <v>33.449697126414648</v>
      </c>
      <c r="AU61" s="146">
        <v>40.233050362556305</v>
      </c>
      <c r="AV61" s="37"/>
      <c r="AW61" s="37" t="s">
        <v>65</v>
      </c>
      <c r="AX61" s="37" t="s">
        <v>62</v>
      </c>
      <c r="AY61" s="37" t="s">
        <v>62</v>
      </c>
      <c r="AZ61" s="37"/>
      <c r="BA61" s="37"/>
      <c r="BB61" s="37"/>
      <c r="BC61" s="42">
        <f t="shared" si="0"/>
        <v>2</v>
      </c>
      <c r="BD61" s="84" t="s">
        <v>96</v>
      </c>
      <c r="BE61" s="84" t="s">
        <v>96</v>
      </c>
      <c r="BF61" s="84" t="s">
        <v>96</v>
      </c>
      <c r="BG61" s="84" t="s">
        <v>96</v>
      </c>
      <c r="BH61" s="84" t="s">
        <v>96</v>
      </c>
      <c r="BI61" s="26" t="s">
        <v>399</v>
      </c>
      <c r="BJ61" s="38" t="s">
        <v>65</v>
      </c>
      <c r="BK61" s="37" t="s">
        <v>65</v>
      </c>
      <c r="BL61" s="37" t="s">
        <v>65</v>
      </c>
      <c r="BM61" s="37" t="s">
        <v>65</v>
      </c>
      <c r="BN61" s="26" t="s">
        <v>86</v>
      </c>
      <c r="BO61" s="37" t="s">
        <v>65</v>
      </c>
      <c r="BP61" s="67"/>
      <c r="BQ61" s="26" t="s">
        <v>1127</v>
      </c>
      <c r="BR61" s="26"/>
      <c r="BS61" s="26" t="s">
        <v>65</v>
      </c>
      <c r="BT61" s="26" t="s">
        <v>1127</v>
      </c>
      <c r="BU61" s="26"/>
      <c r="BV61" s="26" t="s">
        <v>1219</v>
      </c>
      <c r="BW61" s="26"/>
      <c r="BX61" s="26"/>
      <c r="BZ61" s="6" t="s">
        <v>1230</v>
      </c>
      <c r="CA61" s="268" t="s">
        <v>1228</v>
      </c>
      <c r="CB61" s="268" t="s">
        <v>1254</v>
      </c>
      <c r="CC61" s="274" t="s">
        <v>1254</v>
      </c>
      <c r="CD61" s="37" t="s">
        <v>1347</v>
      </c>
      <c r="CE61" s="275" t="s">
        <v>1220</v>
      </c>
      <c r="CF61" s="373" t="s">
        <v>1530</v>
      </c>
      <c r="CG61" s="43"/>
    </row>
    <row r="62" spans="1:85" ht="117" hidden="1" x14ac:dyDescent="0.2">
      <c r="A62" s="571"/>
      <c r="B62" s="37">
        <v>1</v>
      </c>
      <c r="C62" s="371">
        <v>4</v>
      </c>
      <c r="D62" s="371" t="s">
        <v>368</v>
      </c>
      <c r="E62" s="51" t="s">
        <v>369</v>
      </c>
      <c r="F62" s="37" t="s">
        <v>370</v>
      </c>
      <c r="G62" s="29" t="s">
        <v>381</v>
      </c>
      <c r="H62" s="44" t="s">
        <v>372</v>
      </c>
      <c r="I62" s="31" t="s">
        <v>110</v>
      </c>
      <c r="J62" s="32" t="s">
        <v>55</v>
      </c>
      <c r="K62" s="37" t="s">
        <v>400</v>
      </c>
      <c r="L62" s="37"/>
      <c r="M62" s="37" t="s">
        <v>401</v>
      </c>
      <c r="N62" s="37" t="s">
        <v>58</v>
      </c>
      <c r="O62" s="37" t="s">
        <v>398</v>
      </c>
      <c r="P62" s="39">
        <v>0.28299999999999997</v>
      </c>
      <c r="Q62" s="39">
        <v>0.30259999999999998</v>
      </c>
      <c r="R62" s="39">
        <v>0.38100000000000001</v>
      </c>
      <c r="S62" s="147"/>
      <c r="T62" s="142" t="s">
        <v>62</v>
      </c>
      <c r="U62" s="37" t="s">
        <v>377</v>
      </c>
      <c r="V62" s="37"/>
      <c r="W62" s="29"/>
      <c r="X62" s="29"/>
      <c r="Y62" s="29"/>
      <c r="Z62" s="29"/>
      <c r="AA62" s="29"/>
      <c r="AB62" s="37"/>
      <c r="AC62" s="37"/>
      <c r="AD62" s="37"/>
      <c r="AE62" s="37"/>
      <c r="AF62" s="37"/>
      <c r="AG62" s="37"/>
      <c r="AH62" s="37"/>
      <c r="AI62" s="37"/>
      <c r="AJ62" s="37"/>
      <c r="AK62" s="37"/>
      <c r="AL62" s="37"/>
      <c r="AM62" s="37"/>
      <c r="AN62" s="37"/>
      <c r="AO62" s="37"/>
      <c r="AP62" s="37"/>
      <c r="AQ62" s="145">
        <v>26.334136914249282</v>
      </c>
      <c r="AR62" s="145">
        <v>28.364451082897684</v>
      </c>
      <c r="AS62" s="145">
        <v>27.161617412573339</v>
      </c>
      <c r="AT62" s="145">
        <v>28.303081664098613</v>
      </c>
      <c r="AU62" s="146">
        <v>30.17196426567422</v>
      </c>
      <c r="AV62" s="37"/>
      <c r="AW62" s="37" t="s">
        <v>65</v>
      </c>
      <c r="AX62" s="37" t="s">
        <v>62</v>
      </c>
      <c r="AY62" s="37" t="s">
        <v>62</v>
      </c>
      <c r="AZ62" s="37"/>
      <c r="BA62" s="37"/>
      <c r="BB62" s="37"/>
      <c r="BC62" s="42">
        <f t="shared" si="0"/>
        <v>2</v>
      </c>
      <c r="BD62" s="84" t="s">
        <v>96</v>
      </c>
      <c r="BE62" s="84" t="s">
        <v>96</v>
      </c>
      <c r="BF62" s="84" t="s">
        <v>96</v>
      </c>
      <c r="BG62" s="84" t="s">
        <v>96</v>
      </c>
      <c r="BH62" s="84" t="s">
        <v>96</v>
      </c>
      <c r="BI62" s="26" t="s">
        <v>399</v>
      </c>
      <c r="BJ62" s="38" t="s">
        <v>65</v>
      </c>
      <c r="BK62" s="37" t="s">
        <v>65</v>
      </c>
      <c r="BL62" s="37" t="s">
        <v>65</v>
      </c>
      <c r="BM62" s="37" t="s">
        <v>65</v>
      </c>
      <c r="BN62" s="26" t="s">
        <v>86</v>
      </c>
      <c r="BO62" s="37" t="s">
        <v>65</v>
      </c>
      <c r="BP62" s="67"/>
      <c r="BQ62" s="26" t="s">
        <v>1128</v>
      </c>
      <c r="BR62" s="26"/>
      <c r="BS62" s="26" t="s">
        <v>65</v>
      </c>
      <c r="BT62" s="26" t="s">
        <v>1128</v>
      </c>
      <c r="BU62" s="26"/>
      <c r="BV62" s="26" t="s">
        <v>1219</v>
      </c>
      <c r="BW62" s="26"/>
      <c r="BX62" s="26"/>
      <c r="BZ62" s="6" t="s">
        <v>1230</v>
      </c>
      <c r="CA62" s="268" t="s">
        <v>1228</v>
      </c>
      <c r="CB62" s="268" t="s">
        <v>1254</v>
      </c>
      <c r="CC62" s="274" t="s">
        <v>1254</v>
      </c>
      <c r="CD62" s="37" t="s">
        <v>1347</v>
      </c>
      <c r="CE62" s="275" t="s">
        <v>1220</v>
      </c>
      <c r="CF62" s="373" t="s">
        <v>1530</v>
      </c>
      <c r="CG62" s="43"/>
    </row>
    <row r="63" spans="1:85" ht="117" hidden="1" x14ac:dyDescent="0.2">
      <c r="A63" s="571"/>
      <c r="B63" s="37">
        <v>1</v>
      </c>
      <c r="C63" s="371">
        <v>4</v>
      </c>
      <c r="D63" s="371" t="s">
        <v>368</v>
      </c>
      <c r="E63" s="51" t="s">
        <v>369</v>
      </c>
      <c r="F63" s="37" t="s">
        <v>370</v>
      </c>
      <c r="G63" s="29" t="s">
        <v>381</v>
      </c>
      <c r="H63" s="44" t="s">
        <v>372</v>
      </c>
      <c r="I63" s="31" t="s">
        <v>110</v>
      </c>
      <c r="J63" s="32" t="s">
        <v>55</v>
      </c>
      <c r="K63" s="37" t="s">
        <v>402</v>
      </c>
      <c r="L63" s="37"/>
      <c r="M63" s="37" t="s">
        <v>403</v>
      </c>
      <c r="N63" s="37" t="s">
        <v>58</v>
      </c>
      <c r="O63" s="37" t="s">
        <v>398</v>
      </c>
      <c r="P63" s="39">
        <v>0.33950000000000002</v>
      </c>
      <c r="Q63" s="39">
        <v>0.41039999999999999</v>
      </c>
      <c r="R63" s="39">
        <v>0.44469999999999998</v>
      </c>
      <c r="S63" s="147"/>
      <c r="T63" s="142" t="s">
        <v>62</v>
      </c>
      <c r="U63" s="37" t="s">
        <v>377</v>
      </c>
      <c r="V63" s="37"/>
      <c r="W63" s="29"/>
      <c r="X63" s="29"/>
      <c r="Y63" s="29"/>
      <c r="Z63" s="29"/>
      <c r="AA63" s="29"/>
      <c r="AB63" s="37"/>
      <c r="AC63" s="37"/>
      <c r="AD63" s="37"/>
      <c r="AE63" s="37"/>
      <c r="AF63" s="37"/>
      <c r="AG63" s="37"/>
      <c r="AH63" s="37"/>
      <c r="AI63" s="37"/>
      <c r="AJ63" s="37"/>
      <c r="AK63" s="37"/>
      <c r="AL63" s="37"/>
      <c r="AM63" s="37"/>
      <c r="AN63" s="37"/>
      <c r="AO63" s="37"/>
      <c r="AP63" s="37"/>
      <c r="AQ63" s="145">
        <v>41.973680360681463</v>
      </c>
      <c r="AR63" s="145">
        <v>37.149183820810372</v>
      </c>
      <c r="AS63" s="145">
        <v>36.067674106376749</v>
      </c>
      <c r="AT63" s="145">
        <v>33.946362568407785</v>
      </c>
      <c r="AU63" s="146">
        <v>40.179382648013757</v>
      </c>
      <c r="AV63" s="37"/>
      <c r="AW63" s="37" t="s">
        <v>65</v>
      </c>
      <c r="AX63" s="37" t="s">
        <v>62</v>
      </c>
      <c r="AY63" s="37" t="s">
        <v>62</v>
      </c>
      <c r="AZ63" s="37"/>
      <c r="BA63" s="37"/>
      <c r="BB63" s="37"/>
      <c r="BC63" s="42">
        <f t="shared" si="0"/>
        <v>2</v>
      </c>
      <c r="BD63" s="84" t="s">
        <v>96</v>
      </c>
      <c r="BE63" s="84" t="s">
        <v>96</v>
      </c>
      <c r="BF63" s="84" t="s">
        <v>96</v>
      </c>
      <c r="BG63" s="84" t="s">
        <v>96</v>
      </c>
      <c r="BH63" s="84" t="s">
        <v>96</v>
      </c>
      <c r="BI63" s="26" t="s">
        <v>399</v>
      </c>
      <c r="BJ63" s="38" t="s">
        <v>65</v>
      </c>
      <c r="BK63" s="37" t="s">
        <v>65</v>
      </c>
      <c r="BL63" s="37" t="s">
        <v>65</v>
      </c>
      <c r="BM63" s="37" t="s">
        <v>65</v>
      </c>
      <c r="BN63" s="26" t="s">
        <v>86</v>
      </c>
      <c r="BO63" s="37" t="s">
        <v>65</v>
      </c>
      <c r="BP63" s="67"/>
      <c r="BQ63" s="26" t="s">
        <v>1129</v>
      </c>
      <c r="BR63" s="26"/>
      <c r="BS63" s="26" t="s">
        <v>65</v>
      </c>
      <c r="BT63" s="26" t="s">
        <v>1129</v>
      </c>
      <c r="BU63" s="26"/>
      <c r="BV63" s="26" t="s">
        <v>1219</v>
      </c>
      <c r="BW63" s="26"/>
      <c r="BX63" s="26"/>
      <c r="BZ63" s="6" t="s">
        <v>1230</v>
      </c>
      <c r="CA63" s="268" t="s">
        <v>1228</v>
      </c>
      <c r="CB63" s="268" t="s">
        <v>1254</v>
      </c>
      <c r="CC63" s="29" t="s">
        <v>1288</v>
      </c>
      <c r="CD63" s="37" t="s">
        <v>1347</v>
      </c>
      <c r="CE63" s="275" t="s">
        <v>1220</v>
      </c>
      <c r="CF63" s="373" t="s">
        <v>1530</v>
      </c>
      <c r="CG63" s="43"/>
    </row>
    <row r="64" spans="1:85" ht="117" hidden="1" x14ac:dyDescent="0.2">
      <c r="A64" s="571"/>
      <c r="B64" s="37">
        <v>1</v>
      </c>
      <c r="C64" s="371">
        <v>4</v>
      </c>
      <c r="D64" s="371" t="s">
        <v>368</v>
      </c>
      <c r="E64" s="51" t="s">
        <v>369</v>
      </c>
      <c r="F64" s="37" t="s">
        <v>370</v>
      </c>
      <c r="G64" s="29" t="s">
        <v>381</v>
      </c>
      <c r="H64" s="44" t="s">
        <v>372</v>
      </c>
      <c r="I64" s="31" t="s">
        <v>110</v>
      </c>
      <c r="J64" s="32" t="s">
        <v>55</v>
      </c>
      <c r="K64" s="37" t="s">
        <v>404</v>
      </c>
      <c r="L64" s="37"/>
      <c r="M64" s="37" t="s">
        <v>405</v>
      </c>
      <c r="N64" s="37" t="s">
        <v>58</v>
      </c>
      <c r="O64" s="37" t="s">
        <v>398</v>
      </c>
      <c r="P64" s="39">
        <v>0.18790000000000001</v>
      </c>
      <c r="Q64" s="39">
        <v>0.26250000000000001</v>
      </c>
      <c r="R64" s="39">
        <v>0.29680000000000001</v>
      </c>
      <c r="S64" s="147"/>
      <c r="T64" s="142" t="s">
        <v>62</v>
      </c>
      <c r="U64" s="37" t="s">
        <v>377</v>
      </c>
      <c r="V64" s="37"/>
      <c r="W64" s="29"/>
      <c r="X64" s="29"/>
      <c r="Y64" s="29"/>
      <c r="Z64" s="29"/>
      <c r="AA64" s="29"/>
      <c r="AB64" s="37" t="s">
        <v>65</v>
      </c>
      <c r="AC64" s="37" t="s">
        <v>65</v>
      </c>
      <c r="AD64" s="37"/>
      <c r="AE64" s="37"/>
      <c r="AF64" s="37"/>
      <c r="AG64" s="37"/>
      <c r="AH64" s="37"/>
      <c r="AI64" s="37"/>
      <c r="AJ64" s="37"/>
      <c r="AK64" s="37"/>
      <c r="AL64" s="37"/>
      <c r="AM64" s="37"/>
      <c r="AN64" s="37"/>
      <c r="AO64" s="37"/>
      <c r="AP64" s="37"/>
      <c r="AQ64" s="145">
        <v>22.301533227308369</v>
      </c>
      <c r="AR64" s="145">
        <v>20.294206186232032</v>
      </c>
      <c r="AS64" s="145">
        <v>21.245803414011402</v>
      </c>
      <c r="AT64" s="145">
        <v>18.789853012611768</v>
      </c>
      <c r="AU64" s="146">
        <v>25.390067142704893</v>
      </c>
      <c r="AV64" s="37"/>
      <c r="AW64" s="37" t="s">
        <v>65</v>
      </c>
      <c r="AX64" s="37" t="s">
        <v>62</v>
      </c>
      <c r="AY64" s="37" t="s">
        <v>62</v>
      </c>
      <c r="AZ64" s="37"/>
      <c r="BA64" s="37"/>
      <c r="BB64" s="37"/>
      <c r="BC64" s="42">
        <f t="shared" si="0"/>
        <v>2</v>
      </c>
      <c r="BD64" s="84" t="s">
        <v>96</v>
      </c>
      <c r="BE64" s="84" t="s">
        <v>96</v>
      </c>
      <c r="BF64" s="84" t="s">
        <v>96</v>
      </c>
      <c r="BG64" s="84" t="s">
        <v>96</v>
      </c>
      <c r="BH64" s="84" t="s">
        <v>96</v>
      </c>
      <c r="BI64" s="26" t="s">
        <v>399</v>
      </c>
      <c r="BJ64" s="38" t="s">
        <v>65</v>
      </c>
      <c r="BK64" s="37" t="s">
        <v>65</v>
      </c>
      <c r="BL64" s="37" t="s">
        <v>65</v>
      </c>
      <c r="BM64" s="37" t="s">
        <v>65</v>
      </c>
      <c r="BN64" s="37" t="s">
        <v>65</v>
      </c>
      <c r="BO64" s="37" t="s">
        <v>65</v>
      </c>
      <c r="BP64" s="67"/>
      <c r="BQ64" s="26" t="s">
        <v>1130</v>
      </c>
      <c r="BR64" s="26"/>
      <c r="BS64" s="26" t="s">
        <v>65</v>
      </c>
      <c r="BT64" s="26" t="s">
        <v>1130</v>
      </c>
      <c r="BU64" s="26"/>
      <c r="BV64" s="26" t="s">
        <v>1219</v>
      </c>
      <c r="BW64" s="26"/>
      <c r="BX64" s="26"/>
      <c r="BZ64" s="6" t="s">
        <v>1230</v>
      </c>
      <c r="CA64" s="268" t="s">
        <v>1228</v>
      </c>
      <c r="CB64" s="268" t="s">
        <v>1254</v>
      </c>
      <c r="CC64" s="29" t="s">
        <v>1288</v>
      </c>
      <c r="CD64" s="37" t="s">
        <v>1352</v>
      </c>
      <c r="CE64" s="275" t="s">
        <v>1220</v>
      </c>
      <c r="CF64" s="373" t="s">
        <v>1530</v>
      </c>
      <c r="CG64" s="43"/>
    </row>
    <row r="65" spans="1:85" ht="143" hidden="1" x14ac:dyDescent="0.2">
      <c r="A65" s="571"/>
      <c r="B65" s="37"/>
      <c r="C65" s="371">
        <v>4</v>
      </c>
      <c r="D65" s="371" t="s">
        <v>368</v>
      </c>
      <c r="E65" s="139" t="s">
        <v>379</v>
      </c>
      <c r="F65" s="37" t="s">
        <v>380</v>
      </c>
      <c r="G65" s="29" t="s">
        <v>381</v>
      </c>
      <c r="H65" s="44" t="s">
        <v>1512</v>
      </c>
      <c r="I65" s="31" t="s">
        <v>54</v>
      </c>
      <c r="J65" s="32" t="s">
        <v>55</v>
      </c>
      <c r="K65" s="37" t="s">
        <v>383</v>
      </c>
      <c r="L65" s="37"/>
      <c r="M65" s="37" t="s">
        <v>384</v>
      </c>
      <c r="N65" s="37" t="s">
        <v>58</v>
      </c>
      <c r="O65" s="37" t="s">
        <v>385</v>
      </c>
      <c r="P65" s="39">
        <v>0.34200000000000003</v>
      </c>
      <c r="Q65" s="39">
        <v>0.85</v>
      </c>
      <c r="R65" s="39">
        <v>0.95</v>
      </c>
      <c r="S65" s="147"/>
      <c r="T65" s="142" t="s">
        <v>62</v>
      </c>
      <c r="U65" s="37" t="s">
        <v>386</v>
      </c>
      <c r="V65" s="37" t="s">
        <v>63</v>
      </c>
      <c r="W65" s="29" t="s">
        <v>387</v>
      </c>
      <c r="X65" s="29"/>
      <c r="Y65" s="29"/>
      <c r="Z65" s="29"/>
      <c r="AA65" s="29"/>
      <c r="AB65" s="37" t="s">
        <v>65</v>
      </c>
      <c r="AC65" s="37" t="s">
        <v>65</v>
      </c>
      <c r="AD65" s="37"/>
      <c r="AE65" s="37" t="s">
        <v>1320</v>
      </c>
      <c r="AF65" s="37" t="s">
        <v>1320</v>
      </c>
      <c r="AG65" s="37" t="s">
        <v>1320</v>
      </c>
      <c r="AH65" s="37" t="s">
        <v>1320</v>
      </c>
      <c r="AI65" s="37" t="s">
        <v>1320</v>
      </c>
      <c r="AJ65" s="37" t="s">
        <v>1320</v>
      </c>
      <c r="AK65" s="37" t="s">
        <v>1320</v>
      </c>
      <c r="AL65" s="37" t="s">
        <v>1320</v>
      </c>
      <c r="AM65" s="37" t="s">
        <v>1320</v>
      </c>
      <c r="AN65" s="37" t="s">
        <v>1320</v>
      </c>
      <c r="AO65" s="37" t="s">
        <v>1320</v>
      </c>
      <c r="AP65" s="37" t="s">
        <v>1320</v>
      </c>
      <c r="AQ65" s="37" t="s">
        <v>1320</v>
      </c>
      <c r="AR65" s="37" t="s">
        <v>1320</v>
      </c>
      <c r="AS65" s="37" t="s">
        <v>1320</v>
      </c>
      <c r="AT65" s="45">
        <v>0.34200000000000003</v>
      </c>
      <c r="AU65" s="45">
        <v>0.50900000000000001</v>
      </c>
      <c r="AV65" s="37"/>
      <c r="AW65" s="37" t="s">
        <v>65</v>
      </c>
      <c r="AX65" s="37" t="s">
        <v>62</v>
      </c>
      <c r="AY65" s="37" t="s">
        <v>62</v>
      </c>
      <c r="AZ65" s="37"/>
      <c r="BA65" s="65" t="s">
        <v>1345</v>
      </c>
      <c r="BB65" s="40"/>
      <c r="BC65" s="42">
        <f>IF(BJ65="Sí",2,IF(BJ65="Parcialmente",1,IF(BJ65="No",0,-1)))</f>
        <v>2</v>
      </c>
      <c r="BD65" s="26"/>
      <c r="BE65" s="26"/>
      <c r="BF65" s="26"/>
      <c r="BG65" s="26"/>
      <c r="BH65" s="26"/>
      <c r="BI65" s="26"/>
      <c r="BJ65" s="38" t="s">
        <v>65</v>
      </c>
      <c r="BK65" s="37" t="s">
        <v>65</v>
      </c>
      <c r="BL65" s="37" t="s">
        <v>65</v>
      </c>
      <c r="BM65" s="37" t="s">
        <v>65</v>
      </c>
      <c r="BN65" s="26" t="s">
        <v>86</v>
      </c>
      <c r="BO65" s="37" t="s">
        <v>65</v>
      </c>
      <c r="BP65" s="38" t="s">
        <v>65</v>
      </c>
      <c r="BQ65" s="26" t="s">
        <v>1125</v>
      </c>
      <c r="BR65" s="26"/>
      <c r="BS65" s="26" t="s">
        <v>65</v>
      </c>
      <c r="BT65" s="26" t="s">
        <v>1125</v>
      </c>
      <c r="BU65" s="26"/>
      <c r="BV65" s="26"/>
      <c r="BW65" s="26"/>
      <c r="BX65" s="26"/>
      <c r="BZ65" s="6" t="s">
        <v>1230</v>
      </c>
      <c r="CA65" s="268" t="s">
        <v>1228</v>
      </c>
      <c r="CB65" s="268" t="s">
        <v>1253</v>
      </c>
      <c r="CC65" s="274" t="s">
        <v>1287</v>
      </c>
      <c r="CD65" s="37" t="s">
        <v>1350</v>
      </c>
      <c r="CE65" s="275" t="s">
        <v>1220</v>
      </c>
      <c r="CF65" s="373" t="s">
        <v>1530</v>
      </c>
      <c r="CG65" s="43"/>
    </row>
    <row r="66" spans="1:85" ht="143" hidden="1" x14ac:dyDescent="0.2">
      <c r="A66" s="571"/>
      <c r="B66" s="37"/>
      <c r="C66" s="371">
        <v>4</v>
      </c>
      <c r="D66" s="371" t="s">
        <v>368</v>
      </c>
      <c r="E66" s="51" t="s">
        <v>379</v>
      </c>
      <c r="F66" s="37" t="s">
        <v>380</v>
      </c>
      <c r="G66" s="29" t="s">
        <v>381</v>
      </c>
      <c r="H66" s="44" t="s">
        <v>1512</v>
      </c>
      <c r="I66" s="31" t="s">
        <v>54</v>
      </c>
      <c r="J66" s="32" t="s">
        <v>388</v>
      </c>
      <c r="K66" s="37" t="s">
        <v>389</v>
      </c>
      <c r="L66" s="37"/>
      <c r="M66" s="37" t="s">
        <v>390</v>
      </c>
      <c r="N66" s="37" t="s">
        <v>58</v>
      </c>
      <c r="O66" s="37" t="s">
        <v>376</v>
      </c>
      <c r="P66" s="39">
        <v>0.85929999999999995</v>
      </c>
      <c r="Q66" s="39">
        <v>0.88739999999999997</v>
      </c>
      <c r="R66" s="39">
        <v>1</v>
      </c>
      <c r="S66" s="147"/>
      <c r="T66" s="142" t="s">
        <v>62</v>
      </c>
      <c r="U66" s="37" t="s">
        <v>377</v>
      </c>
      <c r="V66" s="37" t="s">
        <v>63</v>
      </c>
      <c r="W66" s="29" t="s">
        <v>371</v>
      </c>
      <c r="X66" s="29"/>
      <c r="Y66" s="29"/>
      <c r="Z66" s="29"/>
      <c r="AA66" s="29"/>
      <c r="AB66" s="37" t="s">
        <v>65</v>
      </c>
      <c r="AC66" s="37" t="s">
        <v>65</v>
      </c>
      <c r="AD66" s="37" t="s">
        <v>54</v>
      </c>
      <c r="AE66" s="45">
        <v>0.72799999999999998</v>
      </c>
      <c r="AF66" s="45">
        <v>0.72319999999999995</v>
      </c>
      <c r="AG66" s="45">
        <v>0.75700000000000001</v>
      </c>
      <c r="AH66" s="45">
        <v>0.88949999999999996</v>
      </c>
      <c r="AI66" s="45">
        <v>0.87739999999999996</v>
      </c>
      <c r="AJ66" s="45">
        <v>0.95420000000000005</v>
      </c>
      <c r="AK66" s="45">
        <v>0.93740000000000001</v>
      </c>
      <c r="AL66" s="45">
        <v>0.90329999999999999</v>
      </c>
      <c r="AM66" s="45">
        <v>0.94020000000000004</v>
      </c>
      <c r="AN66" s="45">
        <v>0.90769999999999995</v>
      </c>
      <c r="AO66" s="45">
        <v>0.89370000000000005</v>
      </c>
      <c r="AP66" s="45">
        <v>0.88480000000000003</v>
      </c>
      <c r="AQ66" s="45">
        <v>0.97099999999999997</v>
      </c>
      <c r="AR66" s="45">
        <v>0.94010000000000005</v>
      </c>
      <c r="AS66" s="45">
        <v>0.88290000000000002</v>
      </c>
      <c r="AT66" s="45">
        <v>0.85929999999999995</v>
      </c>
      <c r="AU66" s="45">
        <v>0.84009999999999996</v>
      </c>
      <c r="AV66" s="37"/>
      <c r="AW66" s="37" t="s">
        <v>65</v>
      </c>
      <c r="AX66" s="37" t="s">
        <v>62</v>
      </c>
      <c r="AY66" s="37" t="s">
        <v>62</v>
      </c>
      <c r="AZ66" s="37"/>
      <c r="BA66" s="37"/>
      <c r="BB66" s="40"/>
      <c r="BC66" s="42">
        <f>IF(BJ66="Sí",2,IF(BJ66="Parcialmente",1,IF(BJ66="No",0,-1)))</f>
        <v>2</v>
      </c>
      <c r="BD66" s="26"/>
      <c r="BE66" s="26"/>
      <c r="BF66" s="26"/>
      <c r="BG66" s="26"/>
      <c r="BH66" s="26"/>
      <c r="BI66" s="26"/>
      <c r="BJ66" s="38" t="s">
        <v>65</v>
      </c>
      <c r="BK66" s="37" t="s">
        <v>65</v>
      </c>
      <c r="BL66" s="37" t="s">
        <v>65</v>
      </c>
      <c r="BM66" s="37" t="s">
        <v>65</v>
      </c>
      <c r="BN66" s="26" t="s">
        <v>86</v>
      </c>
      <c r="BO66" s="37" t="s">
        <v>65</v>
      </c>
      <c r="BP66" s="38" t="s">
        <v>65</v>
      </c>
      <c r="BQ66" s="26" t="s">
        <v>388</v>
      </c>
      <c r="BR66" s="26"/>
      <c r="BS66" s="26" t="s">
        <v>65</v>
      </c>
      <c r="BT66" s="26" t="s">
        <v>388</v>
      </c>
      <c r="BU66" s="26"/>
      <c r="BV66" s="26"/>
      <c r="BW66" s="26"/>
      <c r="BX66" s="26"/>
      <c r="BZ66" s="6" t="s">
        <v>1230</v>
      </c>
      <c r="CA66" s="268" t="s">
        <v>1227</v>
      </c>
      <c r="CB66" s="6"/>
      <c r="CC66" s="29" t="s">
        <v>1284</v>
      </c>
      <c r="CD66" s="37" t="s">
        <v>1349</v>
      </c>
      <c r="CF66" s="373" t="s">
        <v>1530</v>
      </c>
      <c r="CG66" s="43"/>
    </row>
    <row r="67" spans="1:85" ht="143" hidden="1" x14ac:dyDescent="0.2">
      <c r="A67" s="571"/>
      <c r="B67" s="37"/>
      <c r="C67" s="371">
        <v>4</v>
      </c>
      <c r="D67" s="371" t="s">
        <v>368</v>
      </c>
      <c r="E67" s="27" t="s">
        <v>379</v>
      </c>
      <c r="F67" s="37" t="s">
        <v>380</v>
      </c>
      <c r="G67" s="29" t="s">
        <v>381</v>
      </c>
      <c r="H67" s="44" t="s">
        <v>1512</v>
      </c>
      <c r="I67" s="31" t="s">
        <v>110</v>
      </c>
      <c r="J67" s="32" t="s">
        <v>55</v>
      </c>
      <c r="K67" s="37" t="s">
        <v>392</v>
      </c>
      <c r="L67" s="37"/>
      <c r="M67" s="37" t="s">
        <v>393</v>
      </c>
      <c r="N67" s="37" t="s">
        <v>58</v>
      </c>
      <c r="O67" s="37" t="s">
        <v>1430</v>
      </c>
      <c r="P67" s="39">
        <v>0.36699999999999999</v>
      </c>
      <c r="Q67" s="39">
        <v>0.37</v>
      </c>
      <c r="R67" s="39">
        <v>0.5</v>
      </c>
      <c r="S67" s="147"/>
      <c r="T67" s="31" t="s">
        <v>62</v>
      </c>
      <c r="U67" s="143" t="s">
        <v>118</v>
      </c>
      <c r="V67" s="37" t="s">
        <v>63</v>
      </c>
      <c r="W67" s="29" t="s">
        <v>371</v>
      </c>
      <c r="X67" s="29"/>
      <c r="Y67" s="29"/>
      <c r="Z67" s="29"/>
      <c r="AA67" s="29"/>
      <c r="AB67" s="37" t="s">
        <v>65</v>
      </c>
      <c r="AC67" s="58" t="s">
        <v>65</v>
      </c>
      <c r="AD67" s="37"/>
      <c r="AE67" s="37"/>
      <c r="AF67" s="37"/>
      <c r="AG67" s="37"/>
      <c r="AH67" s="37"/>
      <c r="AI67" s="37"/>
      <c r="AJ67" s="37"/>
      <c r="AK67" s="37"/>
      <c r="AL67" s="37"/>
      <c r="AM67" s="37"/>
      <c r="AN67" s="37"/>
      <c r="AO67" s="144">
        <v>0.32500000000000001</v>
      </c>
      <c r="AP67" s="144">
        <v>0.318</v>
      </c>
      <c r="AQ67" s="144">
        <v>0.34</v>
      </c>
      <c r="AR67" s="144">
        <v>0.377</v>
      </c>
      <c r="AS67" s="144">
        <v>0.36499999999999999</v>
      </c>
      <c r="AT67" s="144">
        <v>0.36699999999999999</v>
      </c>
      <c r="AU67" s="144">
        <v>0.35899999999999999</v>
      </c>
      <c r="AV67" s="37"/>
      <c r="AW67" s="37" t="s">
        <v>65</v>
      </c>
      <c r="AX67" s="37" t="s">
        <v>62</v>
      </c>
      <c r="AY67" s="37" t="s">
        <v>62</v>
      </c>
      <c r="AZ67" s="37" t="s">
        <v>394</v>
      </c>
      <c r="BA67" s="37"/>
      <c r="BB67" s="40"/>
      <c r="BC67" s="42">
        <f>IF(BJ67="Sí",2,IF(BJ67="Parcialmente",1,IF(BJ67="No",0,-1)))</f>
        <v>2</v>
      </c>
      <c r="BD67" s="84" t="s">
        <v>96</v>
      </c>
      <c r="BE67" s="84" t="s">
        <v>96</v>
      </c>
      <c r="BF67" s="84" t="s">
        <v>96</v>
      </c>
      <c r="BG67" s="84" t="s">
        <v>96</v>
      </c>
      <c r="BH67" s="84" t="s">
        <v>96</v>
      </c>
      <c r="BI67" s="26" t="s">
        <v>395</v>
      </c>
      <c r="BJ67" s="37" t="s">
        <v>65</v>
      </c>
      <c r="BK67" s="37" t="s">
        <v>65</v>
      </c>
      <c r="BL67" s="37" t="s">
        <v>65</v>
      </c>
      <c r="BM67" s="37" t="s">
        <v>62</v>
      </c>
      <c r="BN67" s="37" t="s">
        <v>65</v>
      </c>
      <c r="BO67" s="37" t="s">
        <v>65</v>
      </c>
      <c r="BP67" s="67"/>
      <c r="BQ67" s="26" t="s">
        <v>1126</v>
      </c>
      <c r="BR67" s="26" t="s">
        <v>55</v>
      </c>
      <c r="BS67" s="26" t="s">
        <v>62</v>
      </c>
      <c r="BT67" s="26" t="e">
        <v>#N/A</v>
      </c>
      <c r="BU67" s="26"/>
      <c r="BV67" s="26"/>
      <c r="BW67" s="26">
        <v>1</v>
      </c>
      <c r="BX67" s="26"/>
      <c r="BY67" s="37" t="s">
        <v>1220</v>
      </c>
      <c r="BZ67" s="6" t="s">
        <v>1230</v>
      </c>
      <c r="CA67" s="268" t="s">
        <v>1228</v>
      </c>
      <c r="CB67" s="267" t="s">
        <v>1221</v>
      </c>
      <c r="CC67" s="29" t="s">
        <v>1221</v>
      </c>
      <c r="CD67" s="37" t="s">
        <v>1351</v>
      </c>
      <c r="CE67" s="268" t="s">
        <v>1220</v>
      </c>
      <c r="CF67" s="373" t="s">
        <v>1530</v>
      </c>
      <c r="CG67" s="43"/>
    </row>
    <row r="68" spans="1:85" ht="78" hidden="1" x14ac:dyDescent="0.2">
      <c r="A68" s="571"/>
      <c r="B68" s="37">
        <v>1</v>
      </c>
      <c r="C68" s="371">
        <v>4</v>
      </c>
      <c r="D68" s="371" t="s">
        <v>368</v>
      </c>
      <c r="E68" s="27" t="s">
        <v>413</v>
      </c>
      <c r="F68" s="37" t="s">
        <v>414</v>
      </c>
      <c r="G68" s="29" t="s">
        <v>371</v>
      </c>
      <c r="H68" s="44" t="s">
        <v>1513</v>
      </c>
      <c r="I68" s="31" t="s">
        <v>54</v>
      </c>
      <c r="J68" s="32" t="s">
        <v>416</v>
      </c>
      <c r="K68" s="37" t="s">
        <v>417</v>
      </c>
      <c r="L68" s="37"/>
      <c r="M68" s="37" t="s">
        <v>418</v>
      </c>
      <c r="N68" s="37" t="s">
        <v>419</v>
      </c>
      <c r="O68" s="37" t="s">
        <v>376</v>
      </c>
      <c r="P68" s="41">
        <v>8.2100000000000009</v>
      </c>
      <c r="Q68" s="41">
        <v>7.66</v>
      </c>
      <c r="R68" s="41">
        <v>5.47</v>
      </c>
      <c r="S68" s="82"/>
      <c r="T68" s="32" t="s">
        <v>62</v>
      </c>
      <c r="U68" s="37" t="s">
        <v>377</v>
      </c>
      <c r="V68" s="37" t="s">
        <v>63</v>
      </c>
      <c r="W68" s="29" t="s">
        <v>371</v>
      </c>
      <c r="X68" s="29"/>
      <c r="Y68" s="29"/>
      <c r="Z68" s="29"/>
      <c r="AA68" s="29"/>
      <c r="AB68" s="37" t="s">
        <v>65</v>
      </c>
      <c r="AC68" s="37" t="s">
        <v>65</v>
      </c>
      <c r="AD68" s="37" t="s">
        <v>54</v>
      </c>
      <c r="AE68" s="83"/>
      <c r="AF68" s="83"/>
      <c r="AG68" s="83"/>
      <c r="AH68" s="83"/>
      <c r="AI68" s="83"/>
      <c r="AJ68" s="83"/>
      <c r="AK68" s="83"/>
      <c r="AL68" s="83"/>
      <c r="AM68" s="38">
        <v>20.6</v>
      </c>
      <c r="AN68" s="38">
        <v>18.221586241027001</v>
      </c>
      <c r="AO68" s="38">
        <v>15.52766937900023</v>
      </c>
      <c r="AP68" s="38">
        <v>13.508907543309935</v>
      </c>
      <c r="AQ68" s="38">
        <v>10.756390040621611</v>
      </c>
      <c r="AR68" s="38">
        <v>8.59</v>
      </c>
      <c r="AS68" s="38">
        <v>7.59</v>
      </c>
      <c r="AT68" s="38">
        <v>8.2100000000000009</v>
      </c>
      <c r="AU68" s="38">
        <v>8.6300000000000008</v>
      </c>
      <c r="AV68" s="83"/>
      <c r="AW68" s="37" t="s">
        <v>65</v>
      </c>
      <c r="AX68" s="37" t="s">
        <v>62</v>
      </c>
      <c r="AY68" s="37" t="s">
        <v>62</v>
      </c>
      <c r="AZ68" s="37"/>
      <c r="BA68" s="37"/>
      <c r="BB68" s="40"/>
      <c r="BC68" s="42">
        <f t="shared" si="0"/>
        <v>2</v>
      </c>
      <c r="BD68" s="26"/>
      <c r="BE68" s="26"/>
      <c r="BF68" s="26"/>
      <c r="BG68" s="26"/>
      <c r="BH68" s="26"/>
      <c r="BI68" s="26"/>
      <c r="BJ68" s="37" t="s">
        <v>65</v>
      </c>
      <c r="BK68" s="37" t="s">
        <v>65</v>
      </c>
      <c r="BL68" s="37" t="s">
        <v>65</v>
      </c>
      <c r="BM68" s="37" t="s">
        <v>65</v>
      </c>
      <c r="BN68" s="26" t="s">
        <v>86</v>
      </c>
      <c r="BO68" s="37" t="s">
        <v>65</v>
      </c>
      <c r="BP68" s="38" t="s">
        <v>65</v>
      </c>
      <c r="BQ68" s="26" t="s">
        <v>1132</v>
      </c>
      <c r="BR68" s="26"/>
      <c r="BS68" s="26" t="s">
        <v>65</v>
      </c>
      <c r="BT68" s="26" t="s">
        <v>1132</v>
      </c>
      <c r="BU68" s="26"/>
      <c r="BV68" s="26"/>
      <c r="BW68" s="26"/>
      <c r="BX68" s="26"/>
      <c r="BZ68" s="6" t="s">
        <v>1225</v>
      </c>
      <c r="CA68" s="268" t="s">
        <v>1228</v>
      </c>
      <c r="CB68" s="6"/>
      <c r="CC68" s="268" t="s">
        <v>1289</v>
      </c>
      <c r="CD68" s="37" t="s">
        <v>1353</v>
      </c>
      <c r="CE68" s="275" t="s">
        <v>1220</v>
      </c>
      <c r="CF68" s="373" t="s">
        <v>1530</v>
      </c>
      <c r="CG68" s="43"/>
    </row>
    <row r="69" spans="1:85" ht="39" hidden="1" x14ac:dyDescent="0.2">
      <c r="A69" s="571"/>
      <c r="B69" s="37">
        <v>1</v>
      </c>
      <c r="C69" s="371">
        <v>4</v>
      </c>
      <c r="D69" s="371" t="s">
        <v>368</v>
      </c>
      <c r="E69" s="27" t="s">
        <v>420</v>
      </c>
      <c r="F69" s="37" t="s">
        <v>421</v>
      </c>
      <c r="G69" s="29" t="s">
        <v>371</v>
      </c>
      <c r="H69" s="30" t="s">
        <v>189</v>
      </c>
      <c r="I69" s="31" t="s">
        <v>54</v>
      </c>
      <c r="J69" s="32" t="s">
        <v>422</v>
      </c>
      <c r="K69" s="37" t="s">
        <v>423</v>
      </c>
      <c r="L69" s="37"/>
      <c r="M69" s="37" t="s">
        <v>424</v>
      </c>
      <c r="N69" s="37" t="s">
        <v>58</v>
      </c>
      <c r="O69" s="37" t="s">
        <v>59</v>
      </c>
      <c r="P69" s="39">
        <v>5.7500000000000002E-2</v>
      </c>
      <c r="Q69" s="39">
        <v>5.1999999999999998E-2</v>
      </c>
      <c r="R69" s="39">
        <v>0.03</v>
      </c>
      <c r="S69" s="147"/>
      <c r="T69" s="142" t="s">
        <v>62</v>
      </c>
      <c r="U69" s="37" t="s">
        <v>54</v>
      </c>
      <c r="V69" s="37" t="s">
        <v>63</v>
      </c>
      <c r="W69" s="29" t="s">
        <v>371</v>
      </c>
      <c r="X69" s="29"/>
      <c r="Y69" s="29"/>
      <c r="Z69" s="29"/>
      <c r="AA69" s="29"/>
      <c r="AB69" s="37" t="s">
        <v>65</v>
      </c>
      <c r="AC69" s="37" t="s">
        <v>65</v>
      </c>
      <c r="AD69" s="37" t="s">
        <v>54</v>
      </c>
      <c r="AE69" s="38"/>
      <c r="AF69" s="83"/>
      <c r="AG69" s="83"/>
      <c r="AH69" s="83"/>
      <c r="AI69" s="83"/>
      <c r="AJ69" s="83"/>
      <c r="AK69" s="83"/>
      <c r="AL69" s="45">
        <v>6.9000000000000006E-2</v>
      </c>
      <c r="AM69" s="45">
        <v>6.6500000000000004E-2</v>
      </c>
      <c r="AN69" s="45">
        <v>6.7799999999999999E-2</v>
      </c>
      <c r="AO69" s="45">
        <v>6.6699999999999995E-2</v>
      </c>
      <c r="AP69" s="45">
        <v>6.4199999999999993E-2</v>
      </c>
      <c r="AQ69" s="45">
        <v>6.5000000000000002E-2</v>
      </c>
      <c r="AR69" s="45">
        <v>6.3E-2</v>
      </c>
      <c r="AS69" s="45">
        <v>5.8000000000000003E-2</v>
      </c>
      <c r="AT69" s="45">
        <v>5.7500000000000002E-2</v>
      </c>
      <c r="AU69" s="45">
        <v>5.3499999999999999E-2</v>
      </c>
      <c r="AV69" s="38"/>
      <c r="AW69" s="37" t="s">
        <v>65</v>
      </c>
      <c r="AX69" s="37" t="s">
        <v>65</v>
      </c>
      <c r="AY69" s="37" t="s">
        <v>62</v>
      </c>
      <c r="AZ69" s="37"/>
      <c r="BA69" s="37"/>
      <c r="BB69" s="40"/>
      <c r="BC69" s="42">
        <f t="shared" si="0"/>
        <v>2</v>
      </c>
      <c r="BD69" s="26"/>
      <c r="BE69" s="26"/>
      <c r="BF69" s="26"/>
      <c r="BG69" s="26"/>
      <c r="BH69" s="26"/>
      <c r="BI69" s="26"/>
      <c r="BJ69" s="38" t="s">
        <v>65</v>
      </c>
      <c r="BK69" s="37" t="s">
        <v>65</v>
      </c>
      <c r="BL69" s="37" t="s">
        <v>65</v>
      </c>
      <c r="BM69" s="37" t="s">
        <v>65</v>
      </c>
      <c r="BN69" s="26" t="s">
        <v>86</v>
      </c>
      <c r="BO69" s="37" t="s">
        <v>65</v>
      </c>
      <c r="BP69" s="38" t="s">
        <v>65</v>
      </c>
      <c r="BQ69" s="26" t="s">
        <v>1133</v>
      </c>
      <c r="BR69" s="26"/>
      <c r="BS69" s="26" t="s">
        <v>65</v>
      </c>
      <c r="BT69" s="26" t="s">
        <v>1133</v>
      </c>
      <c r="BU69" s="26"/>
      <c r="BV69" s="26"/>
      <c r="BW69" s="26"/>
      <c r="BX69" s="26"/>
      <c r="BZ69" s="6" t="s">
        <v>1225</v>
      </c>
      <c r="CA69" s="268" t="s">
        <v>1228</v>
      </c>
      <c r="CB69" s="6"/>
      <c r="CC69" s="268" t="s">
        <v>1289</v>
      </c>
      <c r="CD69" s="37" t="s">
        <v>1354</v>
      </c>
      <c r="CF69" s="373" t="s">
        <v>1530</v>
      </c>
      <c r="CG69" s="43"/>
    </row>
    <row r="70" spans="1:85" ht="78" hidden="1" x14ac:dyDescent="0.2">
      <c r="A70" s="571"/>
      <c r="B70" s="26">
        <v>1</v>
      </c>
      <c r="C70" s="371">
        <v>4</v>
      </c>
      <c r="D70" s="371" t="s">
        <v>368</v>
      </c>
      <c r="E70" s="139" t="s">
        <v>425</v>
      </c>
      <c r="F70" s="37" t="s">
        <v>426</v>
      </c>
      <c r="G70" s="29" t="s">
        <v>371</v>
      </c>
      <c r="H70" s="30" t="s">
        <v>427</v>
      </c>
      <c r="I70" s="31" t="s">
        <v>129</v>
      </c>
      <c r="J70" s="32" t="s">
        <v>428</v>
      </c>
      <c r="K70" s="37" t="s">
        <v>429</v>
      </c>
      <c r="L70" s="37"/>
      <c r="M70" s="37" t="s">
        <v>430</v>
      </c>
      <c r="N70" s="37" t="s">
        <v>58</v>
      </c>
      <c r="O70" s="37" t="s">
        <v>431</v>
      </c>
      <c r="P70" s="39">
        <v>0.74099999999999999</v>
      </c>
      <c r="Q70" s="39">
        <v>0.9</v>
      </c>
      <c r="R70" s="39">
        <v>1</v>
      </c>
      <c r="S70" s="147"/>
      <c r="T70" s="148" t="s">
        <v>62</v>
      </c>
      <c r="U70" s="37" t="s">
        <v>377</v>
      </c>
      <c r="V70" s="37" t="s">
        <v>63</v>
      </c>
      <c r="W70" s="29" t="s">
        <v>371</v>
      </c>
      <c r="X70" s="29" t="s">
        <v>432</v>
      </c>
      <c r="Y70" s="29"/>
      <c r="Z70" s="29"/>
      <c r="AA70" s="29"/>
      <c r="AB70" s="37" t="s">
        <v>65</v>
      </c>
      <c r="AC70" s="37" t="s">
        <v>65</v>
      </c>
      <c r="AD70" s="37" t="s">
        <v>54</v>
      </c>
      <c r="AE70" s="83"/>
      <c r="AF70" s="83"/>
      <c r="AG70" s="83"/>
      <c r="AH70" s="83"/>
      <c r="AI70" s="83"/>
      <c r="AJ70" s="83"/>
      <c r="AK70" s="83"/>
      <c r="AL70" s="83"/>
      <c r="AM70" s="83"/>
      <c r="AN70" s="45">
        <v>0.87</v>
      </c>
      <c r="AO70" s="45">
        <v>0.89</v>
      </c>
      <c r="AP70" s="45">
        <v>0.65</v>
      </c>
      <c r="AQ70" s="45">
        <v>0.64</v>
      </c>
      <c r="AR70" s="45">
        <v>0.68979999999999997</v>
      </c>
      <c r="AS70" s="45">
        <v>0.67</v>
      </c>
      <c r="AT70" s="45">
        <v>0.74099999999999999</v>
      </c>
      <c r="AU70" s="45">
        <v>0.78300000000000003</v>
      </c>
      <c r="AV70" s="38"/>
      <c r="AW70" s="37" t="s">
        <v>65</v>
      </c>
      <c r="AX70" s="37" t="s">
        <v>62</v>
      </c>
      <c r="AY70" s="37" t="s">
        <v>62</v>
      </c>
      <c r="AZ70" s="37"/>
      <c r="BA70" s="37"/>
      <c r="BB70" s="40"/>
      <c r="BC70" s="42">
        <f t="shared" ref="BC70:BC133" si="1">IF(BJ70="Sí",2,IF(BJ70="Parcialmente",1,IF(BJ70="No",0,-1)))</f>
        <v>2</v>
      </c>
      <c r="BD70" s="26"/>
      <c r="BE70" s="26"/>
      <c r="BF70" s="26"/>
      <c r="BG70" s="26"/>
      <c r="BH70" s="26"/>
      <c r="BI70" s="26"/>
      <c r="BJ70" s="38" t="s">
        <v>65</v>
      </c>
      <c r="BK70" s="37" t="s">
        <v>65</v>
      </c>
      <c r="BL70" s="37" t="s">
        <v>65</v>
      </c>
      <c r="BM70" s="37" t="s">
        <v>65</v>
      </c>
      <c r="BN70" s="26" t="s">
        <v>86</v>
      </c>
      <c r="BO70" s="37" t="s">
        <v>65</v>
      </c>
      <c r="BP70" s="38" t="s">
        <v>65</v>
      </c>
      <c r="BQ70" s="26" t="s">
        <v>1134</v>
      </c>
      <c r="BR70" s="26"/>
      <c r="BS70" s="26" t="s">
        <v>65</v>
      </c>
      <c r="BT70" s="26" t="s">
        <v>1134</v>
      </c>
      <c r="BU70" s="26"/>
      <c r="BV70" s="26"/>
      <c r="BW70" s="26"/>
      <c r="BX70" s="26"/>
      <c r="BZ70" s="6" t="s">
        <v>1230</v>
      </c>
      <c r="CA70" s="268" t="s">
        <v>1228</v>
      </c>
      <c r="CB70" s="268" t="s">
        <v>1255</v>
      </c>
      <c r="CC70" s="268" t="s">
        <v>1289</v>
      </c>
      <c r="CD70" s="37" t="s">
        <v>1348</v>
      </c>
      <c r="CF70" s="373" t="s">
        <v>1530</v>
      </c>
      <c r="CG70" s="43"/>
    </row>
    <row r="71" spans="1:85" ht="84" hidden="1" x14ac:dyDescent="0.2">
      <c r="A71" s="570">
        <v>5</v>
      </c>
      <c r="B71" s="26">
        <v>1</v>
      </c>
      <c r="C71" s="371">
        <v>5</v>
      </c>
      <c r="D71" s="371" t="s">
        <v>433</v>
      </c>
      <c r="E71" s="154" t="s">
        <v>500</v>
      </c>
      <c r="F71" s="37" t="s">
        <v>501</v>
      </c>
      <c r="G71" s="59" t="s">
        <v>502</v>
      </c>
      <c r="H71" s="68" t="s">
        <v>503</v>
      </c>
      <c r="I71" s="158" t="s">
        <v>129</v>
      </c>
      <c r="J71" s="55" t="s">
        <v>508</v>
      </c>
      <c r="K71" s="37" t="s">
        <v>1494</v>
      </c>
      <c r="L71" s="37"/>
      <c r="M71" s="34" t="s">
        <v>1458</v>
      </c>
      <c r="N71" s="34" t="s">
        <v>58</v>
      </c>
      <c r="O71" s="34" t="s">
        <v>511</v>
      </c>
      <c r="P71" s="39">
        <v>0.435</v>
      </c>
      <c r="Q71" s="39">
        <f>44.5%</f>
        <v>0.44500000000000001</v>
      </c>
      <c r="R71" s="39">
        <v>0.5</v>
      </c>
      <c r="S71" s="39"/>
      <c r="T71" s="156" t="s">
        <v>65</v>
      </c>
      <c r="U71" s="61" t="s">
        <v>54</v>
      </c>
      <c r="V71" s="61" t="s">
        <v>469</v>
      </c>
      <c r="W71" s="34" t="s">
        <v>511</v>
      </c>
      <c r="X71" s="157"/>
      <c r="Y71" s="157"/>
      <c r="Z71" s="157"/>
      <c r="AA71" s="157"/>
      <c r="AB71" s="61" t="s">
        <v>65</v>
      </c>
      <c r="AC71" s="61" t="s">
        <v>65</v>
      </c>
      <c r="AD71" s="61"/>
      <c r="AE71" s="38"/>
      <c r="AF71" s="38"/>
      <c r="AG71" s="38"/>
      <c r="AH71" s="38"/>
      <c r="AI71" s="38"/>
      <c r="AJ71" s="38"/>
      <c r="AK71" s="29"/>
      <c r="AL71" s="29"/>
      <c r="AM71" s="29"/>
      <c r="AN71" s="29">
        <v>0.376</v>
      </c>
      <c r="AO71" s="29"/>
      <c r="AP71" s="29"/>
      <c r="AQ71" s="29"/>
      <c r="AR71" s="29"/>
      <c r="AS71" s="29"/>
      <c r="AT71" s="29"/>
      <c r="AU71" s="61"/>
      <c r="AV71" s="61"/>
      <c r="AW71" s="41" t="s">
        <v>65</v>
      </c>
      <c r="AX71" s="41" t="s">
        <v>65</v>
      </c>
      <c r="AY71" s="41" t="s">
        <v>62</v>
      </c>
      <c r="AZ71" s="41"/>
      <c r="BA71" s="324" t="s">
        <v>1461</v>
      </c>
      <c r="BB71" s="40">
        <v>1</v>
      </c>
      <c r="BC71" s="42">
        <f>IF(BJ71="Sí",2,IF(BJ71="Parcialmente",1,IF(BJ71="No",0,-1)))</f>
        <v>2</v>
      </c>
      <c r="BD71" s="137"/>
      <c r="BE71" s="137"/>
      <c r="BF71" s="137"/>
      <c r="BG71" s="137"/>
      <c r="BH71" s="137"/>
      <c r="BI71" s="26"/>
      <c r="BJ71" s="41" t="s">
        <v>65</v>
      </c>
      <c r="BK71" s="37" t="s">
        <v>65</v>
      </c>
      <c r="BL71" s="37" t="s">
        <v>65</v>
      </c>
      <c r="BM71" s="37" t="s">
        <v>65</v>
      </c>
      <c r="BN71" s="61" t="s">
        <v>65</v>
      </c>
      <c r="BO71" s="61" t="s">
        <v>65</v>
      </c>
      <c r="BP71" s="67" t="s">
        <v>70</v>
      </c>
      <c r="BQ71" s="26" t="s">
        <v>1148</v>
      </c>
      <c r="BR71" s="26"/>
      <c r="BS71" s="26" t="s">
        <v>65</v>
      </c>
      <c r="BT71" s="26" t="s">
        <v>1148</v>
      </c>
      <c r="BU71" s="26"/>
      <c r="BV71" s="26"/>
      <c r="BW71" s="26"/>
      <c r="BX71" s="26"/>
      <c r="BZ71" s="6" t="s">
        <v>1230</v>
      </c>
      <c r="CA71" s="268" t="s">
        <v>1228</v>
      </c>
      <c r="CB71" s="297" t="s">
        <v>1238</v>
      </c>
      <c r="CC71" s="297" t="s">
        <v>1292</v>
      </c>
      <c r="CD71" s="28" t="s">
        <v>1256</v>
      </c>
      <c r="CF71" s="374" t="s">
        <v>1531</v>
      </c>
      <c r="CG71" s="43"/>
    </row>
    <row r="72" spans="1:85" ht="60" hidden="1" x14ac:dyDescent="0.2">
      <c r="A72" s="571"/>
      <c r="B72" s="26">
        <v>1</v>
      </c>
      <c r="C72" s="371">
        <v>5</v>
      </c>
      <c r="D72" s="371" t="s">
        <v>433</v>
      </c>
      <c r="E72" s="51" t="s">
        <v>441</v>
      </c>
      <c r="F72" s="37" t="s">
        <v>442</v>
      </c>
      <c r="G72" s="59" t="s">
        <v>436</v>
      </c>
      <c r="H72" s="68" t="s">
        <v>443</v>
      </c>
      <c r="I72" s="85" t="s">
        <v>54</v>
      </c>
      <c r="J72" s="55" t="s">
        <v>55</v>
      </c>
      <c r="K72" s="37" t="s">
        <v>444</v>
      </c>
      <c r="L72" s="37"/>
      <c r="M72" s="37" t="s">
        <v>445</v>
      </c>
      <c r="N72" s="26" t="s">
        <v>58</v>
      </c>
      <c r="O72" s="26" t="s">
        <v>446</v>
      </c>
      <c r="P72" s="149">
        <v>0.107</v>
      </c>
      <c r="Q72" s="149">
        <v>0.5</v>
      </c>
      <c r="R72" s="149">
        <v>0.8</v>
      </c>
      <c r="S72" s="149"/>
      <c r="T72" s="57" t="s">
        <v>62</v>
      </c>
      <c r="U72" s="58" t="s">
        <v>95</v>
      </c>
      <c r="V72" s="58" t="s">
        <v>63</v>
      </c>
      <c r="W72" s="59" t="s">
        <v>90</v>
      </c>
      <c r="X72" s="59" t="s">
        <v>437</v>
      </c>
      <c r="Y72" s="59" t="s">
        <v>447</v>
      </c>
      <c r="Z72" s="59"/>
      <c r="AA72" s="59"/>
      <c r="AB72" s="58" t="s">
        <v>65</v>
      </c>
      <c r="AC72" s="58" t="s">
        <v>68</v>
      </c>
      <c r="AD72" s="60"/>
      <c r="AE72" s="60"/>
      <c r="AF72" s="60"/>
      <c r="AG72" s="60"/>
      <c r="AH72" s="60"/>
      <c r="AI72" s="60"/>
      <c r="AJ72" s="60"/>
      <c r="AK72" s="60"/>
      <c r="AL72" s="60"/>
      <c r="AM72" s="60"/>
      <c r="AN72" s="60"/>
      <c r="AO72" s="60"/>
      <c r="AP72" s="60"/>
      <c r="AQ72" s="49">
        <v>2.7E-2</v>
      </c>
      <c r="AR72" s="49">
        <v>4.1000000000000002E-2</v>
      </c>
      <c r="AS72" s="49">
        <v>0.107</v>
      </c>
      <c r="AT72" s="49">
        <v>0.107</v>
      </c>
      <c r="AU72" s="49">
        <v>0.11799999999999999</v>
      </c>
      <c r="AV72" s="60"/>
      <c r="AW72" s="41" t="s">
        <v>65</v>
      </c>
      <c r="AX72" s="61" t="s">
        <v>65</v>
      </c>
      <c r="AY72" s="61" t="s">
        <v>62</v>
      </c>
      <c r="AZ72" s="61"/>
      <c r="BA72" s="61"/>
      <c r="BB72" s="40">
        <v>1</v>
      </c>
      <c r="BC72" s="42">
        <f t="shared" si="1"/>
        <v>2</v>
      </c>
      <c r="BD72" s="137"/>
      <c r="BE72" s="137"/>
      <c r="BF72" s="137"/>
      <c r="BG72" s="137"/>
      <c r="BH72" s="137"/>
      <c r="BI72" s="26"/>
      <c r="BJ72" s="41" t="s">
        <v>65</v>
      </c>
      <c r="BK72" s="37" t="s">
        <v>65</v>
      </c>
      <c r="BL72" s="37" t="s">
        <v>65</v>
      </c>
      <c r="BM72" s="37" t="s">
        <v>65</v>
      </c>
      <c r="BN72" s="61" t="s">
        <v>65</v>
      </c>
      <c r="BO72" s="61" t="s">
        <v>62</v>
      </c>
      <c r="BP72" s="67" t="s">
        <v>70</v>
      </c>
      <c r="BQ72" s="26" t="s">
        <v>1136</v>
      </c>
      <c r="BR72" s="26"/>
      <c r="BS72" s="26" t="s">
        <v>65</v>
      </c>
      <c r="BT72" s="26" t="s">
        <v>1136</v>
      </c>
      <c r="BU72" s="26"/>
      <c r="BV72" s="26"/>
      <c r="BW72" s="26"/>
      <c r="BX72" s="26"/>
      <c r="BZ72" s="6" t="s">
        <v>1230</v>
      </c>
      <c r="CA72" s="268" t="s">
        <v>1228</v>
      </c>
      <c r="CB72" s="297" t="s">
        <v>1238</v>
      </c>
      <c r="CC72" s="298" t="s">
        <v>1290</v>
      </c>
      <c r="CD72" s="28" t="s">
        <v>1256</v>
      </c>
      <c r="CF72" s="374" t="s">
        <v>1531</v>
      </c>
      <c r="CG72" s="43"/>
    </row>
    <row r="73" spans="1:85" ht="117" hidden="1" x14ac:dyDescent="0.2">
      <c r="A73" s="571"/>
      <c r="B73" s="26">
        <v>1</v>
      </c>
      <c r="C73" s="371">
        <v>5</v>
      </c>
      <c r="D73" s="371" t="s">
        <v>433</v>
      </c>
      <c r="E73" s="51" t="s">
        <v>448</v>
      </c>
      <c r="F73" s="37" t="s">
        <v>449</v>
      </c>
      <c r="G73" s="59" t="s">
        <v>436</v>
      </c>
      <c r="H73" s="68" t="s">
        <v>450</v>
      </c>
      <c r="I73" s="85" t="s">
        <v>129</v>
      </c>
      <c r="J73" s="55" t="s">
        <v>55</v>
      </c>
      <c r="K73" s="37" t="s">
        <v>451</v>
      </c>
      <c r="L73" s="37"/>
      <c r="M73" s="26" t="s">
        <v>452</v>
      </c>
      <c r="N73" s="26" t="s">
        <v>58</v>
      </c>
      <c r="O73" s="37" t="s">
        <v>300</v>
      </c>
      <c r="P73" s="56">
        <v>7.5999999999999998E-2</v>
      </c>
      <c r="Q73" s="56" t="s">
        <v>453</v>
      </c>
      <c r="R73" s="56">
        <v>0.05</v>
      </c>
      <c r="S73" s="56"/>
      <c r="T73" s="57" t="s">
        <v>62</v>
      </c>
      <c r="U73" s="58" t="s">
        <v>95</v>
      </c>
      <c r="V73" s="60" t="s">
        <v>63</v>
      </c>
      <c r="W73" s="59" t="s">
        <v>90</v>
      </c>
      <c r="X73" s="59" t="s">
        <v>437</v>
      </c>
      <c r="Y73" s="59" t="s">
        <v>447</v>
      </c>
      <c r="Z73" s="59"/>
      <c r="AA73" s="59"/>
      <c r="AB73" s="58" t="s">
        <v>65</v>
      </c>
      <c r="AC73" s="58" t="s">
        <v>65</v>
      </c>
      <c r="AD73" s="60" t="s">
        <v>54</v>
      </c>
      <c r="AE73" s="57">
        <v>0.11</v>
      </c>
      <c r="AF73" s="57"/>
      <c r="AG73" s="57"/>
      <c r="AH73" s="57"/>
      <c r="AI73" s="57"/>
      <c r="AJ73" s="57">
        <v>0.115</v>
      </c>
      <c r="AK73" s="57"/>
      <c r="AL73" s="57"/>
      <c r="AM73" s="57"/>
      <c r="AN73" s="57"/>
      <c r="AO73" s="57">
        <v>9.7000000000000003E-2</v>
      </c>
      <c r="AP73" s="57"/>
      <c r="AQ73" s="57"/>
      <c r="AR73" s="57"/>
      <c r="AS73" s="57"/>
      <c r="AT73" s="57">
        <v>7.5999999999999998E-2</v>
      </c>
      <c r="AU73" s="57"/>
      <c r="AV73" s="57"/>
      <c r="AW73" s="41" t="s">
        <v>65</v>
      </c>
      <c r="AX73" s="61" t="s">
        <v>62</v>
      </c>
      <c r="AY73" s="61" t="s">
        <v>67</v>
      </c>
      <c r="AZ73" s="61"/>
      <c r="BA73" s="61"/>
      <c r="BB73" s="40">
        <v>1</v>
      </c>
      <c r="BC73" s="42">
        <f t="shared" si="1"/>
        <v>2</v>
      </c>
      <c r="BD73" s="26"/>
      <c r="BE73" s="26"/>
      <c r="BF73" s="26"/>
      <c r="BG73" s="26"/>
      <c r="BH73" s="26"/>
      <c r="BI73" s="26"/>
      <c r="BJ73" s="41" t="s">
        <v>65</v>
      </c>
      <c r="BK73" s="37" t="s">
        <v>65</v>
      </c>
      <c r="BL73" s="37" t="s">
        <v>65</v>
      </c>
      <c r="BM73" s="37" t="s">
        <v>65</v>
      </c>
      <c r="BN73" s="26" t="s">
        <v>86</v>
      </c>
      <c r="BO73" s="61" t="s">
        <v>65</v>
      </c>
      <c r="BP73" s="38" t="s">
        <v>65</v>
      </c>
      <c r="BQ73" s="26" t="s">
        <v>1137</v>
      </c>
      <c r="BR73" s="26"/>
      <c r="BS73" s="26" t="s">
        <v>65</v>
      </c>
      <c r="BT73" s="26" t="s">
        <v>1137</v>
      </c>
      <c r="BU73" s="26"/>
      <c r="BV73" s="26"/>
      <c r="BW73" s="26"/>
      <c r="BX73" s="26"/>
      <c r="BZ73" s="6" t="s">
        <v>1225</v>
      </c>
      <c r="CA73" s="268" t="s">
        <v>1227</v>
      </c>
      <c r="CB73" s="296"/>
      <c r="CC73" s="295" t="s">
        <v>1256</v>
      </c>
      <c r="CD73" s="28" t="s">
        <v>1256</v>
      </c>
      <c r="CF73" s="374" t="s">
        <v>1531</v>
      </c>
      <c r="CG73" s="43"/>
    </row>
    <row r="74" spans="1:85" ht="117" hidden="1" x14ac:dyDescent="0.2">
      <c r="A74" s="571"/>
      <c r="B74" s="26">
        <v>1</v>
      </c>
      <c r="C74" s="371">
        <v>5</v>
      </c>
      <c r="D74" s="371" t="s">
        <v>433</v>
      </c>
      <c r="E74" s="27" t="s">
        <v>448</v>
      </c>
      <c r="F74" s="37" t="s">
        <v>449</v>
      </c>
      <c r="G74" s="59" t="s">
        <v>436</v>
      </c>
      <c r="H74" s="68" t="s">
        <v>450</v>
      </c>
      <c r="I74" s="85" t="s">
        <v>129</v>
      </c>
      <c r="J74" s="55" t="s">
        <v>55</v>
      </c>
      <c r="K74" s="37" t="s">
        <v>454</v>
      </c>
      <c r="L74" s="37"/>
      <c r="M74" s="26" t="s">
        <v>455</v>
      </c>
      <c r="N74" s="26" t="s">
        <v>58</v>
      </c>
      <c r="O74" s="37" t="s">
        <v>300</v>
      </c>
      <c r="P74" s="56">
        <v>4.4999999999999998E-2</v>
      </c>
      <c r="Q74" s="56" t="s">
        <v>456</v>
      </c>
      <c r="R74" s="56">
        <v>2.5000000000000001E-2</v>
      </c>
      <c r="S74" s="56" t="s">
        <v>1434</v>
      </c>
      <c r="T74" s="57" t="s">
        <v>62</v>
      </c>
      <c r="U74" s="58" t="s">
        <v>95</v>
      </c>
      <c r="V74" s="58" t="s">
        <v>63</v>
      </c>
      <c r="W74" s="59" t="s">
        <v>90</v>
      </c>
      <c r="X74" s="59" t="s">
        <v>437</v>
      </c>
      <c r="Y74" s="59" t="s">
        <v>447</v>
      </c>
      <c r="Z74" s="59"/>
      <c r="AA74" s="59"/>
      <c r="AB74" s="58" t="s">
        <v>65</v>
      </c>
      <c r="AC74" s="58" t="s">
        <v>68</v>
      </c>
      <c r="AD74" s="60"/>
      <c r="AE74" s="57">
        <v>6.6000000000000003E-2</v>
      </c>
      <c r="AF74" s="57"/>
      <c r="AG74" s="57"/>
      <c r="AH74" s="57"/>
      <c r="AI74" s="57"/>
      <c r="AJ74" s="57">
        <v>6.0999999999999999E-2</v>
      </c>
      <c r="AK74" s="57"/>
      <c r="AL74" s="57"/>
      <c r="AM74" s="57"/>
      <c r="AN74" s="57"/>
      <c r="AO74" s="57">
        <v>5.7000000000000002E-2</v>
      </c>
      <c r="AP74" s="57"/>
      <c r="AQ74" s="57"/>
      <c r="AR74" s="57"/>
      <c r="AS74" s="57"/>
      <c r="AT74" s="57">
        <v>4.4999999999999998E-2</v>
      </c>
      <c r="AU74" s="57"/>
      <c r="AV74" s="57"/>
      <c r="AW74" s="41" t="s">
        <v>65</v>
      </c>
      <c r="AX74" s="61" t="s">
        <v>62</v>
      </c>
      <c r="AY74" s="61" t="s">
        <v>62</v>
      </c>
      <c r="AZ74" s="61"/>
      <c r="BA74" s="61"/>
      <c r="BB74" s="40">
        <v>1</v>
      </c>
      <c r="BC74" s="42">
        <f t="shared" si="1"/>
        <v>2</v>
      </c>
      <c r="BD74" s="26"/>
      <c r="BE74" s="26"/>
      <c r="BF74" s="26"/>
      <c r="BG74" s="26"/>
      <c r="BH74" s="26"/>
      <c r="BI74" s="26"/>
      <c r="BJ74" s="41" t="s">
        <v>65</v>
      </c>
      <c r="BK74" s="37" t="s">
        <v>65</v>
      </c>
      <c r="BL74" s="37" t="s">
        <v>65</v>
      </c>
      <c r="BM74" s="37" t="s">
        <v>65</v>
      </c>
      <c r="BN74" s="26" t="s">
        <v>86</v>
      </c>
      <c r="BO74" s="61" t="s">
        <v>65</v>
      </c>
      <c r="BP74" s="38" t="s">
        <v>65</v>
      </c>
      <c r="BQ74" s="26" t="s">
        <v>1138</v>
      </c>
      <c r="BR74" s="26"/>
      <c r="BS74" s="26" t="s">
        <v>65</v>
      </c>
      <c r="BT74" s="26" t="s">
        <v>1138</v>
      </c>
      <c r="BU74" s="26"/>
      <c r="BV74" s="26"/>
      <c r="BW74" s="26"/>
      <c r="BX74" s="26"/>
      <c r="BZ74" s="6" t="s">
        <v>1225</v>
      </c>
      <c r="CA74" s="268" t="s">
        <v>1227</v>
      </c>
      <c r="CB74" s="296"/>
      <c r="CC74" s="295" t="s">
        <v>1256</v>
      </c>
      <c r="CD74" s="28" t="s">
        <v>1340</v>
      </c>
      <c r="CE74" s="268" t="s">
        <v>1220</v>
      </c>
      <c r="CF74" s="374" t="s">
        <v>1531</v>
      </c>
      <c r="CG74" s="43"/>
    </row>
    <row r="75" spans="1:85" ht="143" hidden="1" x14ac:dyDescent="0.2">
      <c r="A75" s="571"/>
      <c r="B75" s="26">
        <v>1</v>
      </c>
      <c r="C75" s="371">
        <v>5</v>
      </c>
      <c r="D75" s="371" t="s">
        <v>433</v>
      </c>
      <c r="E75" s="27" t="s">
        <v>448</v>
      </c>
      <c r="F75" s="37" t="s">
        <v>449</v>
      </c>
      <c r="G75" s="59" t="s">
        <v>436</v>
      </c>
      <c r="H75" s="68" t="s">
        <v>450</v>
      </c>
      <c r="I75" s="85" t="s">
        <v>129</v>
      </c>
      <c r="J75" s="55" t="s">
        <v>55</v>
      </c>
      <c r="K75" s="37" t="s">
        <v>457</v>
      </c>
      <c r="L75" s="37"/>
      <c r="M75" s="26" t="s">
        <v>458</v>
      </c>
      <c r="N75" s="26" t="s">
        <v>58</v>
      </c>
      <c r="O75" s="37" t="s">
        <v>300</v>
      </c>
      <c r="P75" s="56">
        <v>0.31900000000000001</v>
      </c>
      <c r="Q75" s="56" t="s">
        <v>459</v>
      </c>
      <c r="R75" s="56">
        <v>0.27</v>
      </c>
      <c r="S75" s="56"/>
      <c r="T75" s="57" t="s">
        <v>62</v>
      </c>
      <c r="U75" s="58" t="s">
        <v>95</v>
      </c>
      <c r="V75" s="58" t="s">
        <v>63</v>
      </c>
      <c r="W75" s="59" t="s">
        <v>90</v>
      </c>
      <c r="X75" s="59" t="s">
        <v>437</v>
      </c>
      <c r="Y75" s="59" t="s">
        <v>447</v>
      </c>
      <c r="Z75" s="59"/>
      <c r="AA75" s="59"/>
      <c r="AB75" s="58" t="s">
        <v>65</v>
      </c>
      <c r="AC75" s="58" t="s">
        <v>65</v>
      </c>
      <c r="AD75" s="60" t="s">
        <v>54</v>
      </c>
      <c r="AE75" s="57">
        <v>0.41099999999999998</v>
      </c>
      <c r="AF75" s="57"/>
      <c r="AG75" s="57"/>
      <c r="AH75" s="57"/>
      <c r="AI75" s="57"/>
      <c r="AJ75" s="57">
        <v>0.27500000000000002</v>
      </c>
      <c r="AK75" s="57"/>
      <c r="AL75" s="57"/>
      <c r="AM75" s="57"/>
      <c r="AN75" s="57"/>
      <c r="AO75" s="57">
        <v>0.27700000000000002</v>
      </c>
      <c r="AP75" s="57"/>
      <c r="AQ75" s="57"/>
      <c r="AR75" s="57"/>
      <c r="AS75" s="57"/>
      <c r="AT75" s="57">
        <v>0.31900000000000001</v>
      </c>
      <c r="AU75" s="57"/>
      <c r="AV75" s="57"/>
      <c r="AW75" s="41" t="s">
        <v>65</v>
      </c>
      <c r="AX75" s="61" t="s">
        <v>62</v>
      </c>
      <c r="AY75" s="61" t="s">
        <v>62</v>
      </c>
      <c r="AZ75" s="61"/>
      <c r="BA75" s="61"/>
      <c r="BB75" s="40">
        <v>1</v>
      </c>
      <c r="BC75" s="42">
        <f t="shared" si="1"/>
        <v>2</v>
      </c>
      <c r="BD75" s="26"/>
      <c r="BE75" s="26"/>
      <c r="BF75" s="26"/>
      <c r="BG75" s="26"/>
      <c r="BH75" s="26"/>
      <c r="BI75" s="26"/>
      <c r="BJ75" s="41" t="s">
        <v>65</v>
      </c>
      <c r="BK75" s="37" t="s">
        <v>65</v>
      </c>
      <c r="BL75" s="37" t="s">
        <v>65</v>
      </c>
      <c r="BM75" s="37" t="s">
        <v>65</v>
      </c>
      <c r="BN75" s="26" t="s">
        <v>86</v>
      </c>
      <c r="BO75" s="61" t="s">
        <v>65</v>
      </c>
      <c r="BP75" s="38" t="s">
        <v>65</v>
      </c>
      <c r="BQ75" s="26" t="s">
        <v>1139</v>
      </c>
      <c r="BR75" s="26"/>
      <c r="BS75" s="26" t="s">
        <v>65</v>
      </c>
      <c r="BT75" s="26" t="s">
        <v>1139</v>
      </c>
      <c r="BU75" s="26" t="s">
        <v>460</v>
      </c>
      <c r="BV75" s="26"/>
      <c r="BW75" s="26"/>
      <c r="BX75" s="26"/>
      <c r="BZ75" s="6" t="s">
        <v>1225</v>
      </c>
      <c r="CA75" s="268" t="s">
        <v>1228</v>
      </c>
      <c r="CB75" s="296"/>
      <c r="CC75" s="295" t="s">
        <v>1256</v>
      </c>
      <c r="CD75" s="28" t="s">
        <v>1342</v>
      </c>
      <c r="CE75" s="268" t="s">
        <v>1220</v>
      </c>
      <c r="CF75" s="374" t="s">
        <v>1531</v>
      </c>
      <c r="CG75" s="43"/>
    </row>
    <row r="76" spans="1:85" ht="117" hidden="1" x14ac:dyDescent="0.2">
      <c r="A76" s="571"/>
      <c r="B76" s="26">
        <v>1</v>
      </c>
      <c r="C76" s="371">
        <v>5</v>
      </c>
      <c r="D76" s="371" t="s">
        <v>433</v>
      </c>
      <c r="E76" s="27" t="s">
        <v>448</v>
      </c>
      <c r="F76" s="37" t="s">
        <v>449</v>
      </c>
      <c r="G76" s="59" t="s">
        <v>436</v>
      </c>
      <c r="H76" s="68" t="s">
        <v>450</v>
      </c>
      <c r="I76" s="85" t="s">
        <v>129</v>
      </c>
      <c r="J76" s="55" t="s">
        <v>55</v>
      </c>
      <c r="K76" s="37" t="s">
        <v>461</v>
      </c>
      <c r="L76" s="37"/>
      <c r="M76" s="26" t="s">
        <v>455</v>
      </c>
      <c r="N76" s="26" t="s">
        <v>58</v>
      </c>
      <c r="O76" s="37" t="s">
        <v>300</v>
      </c>
      <c r="P76" s="56">
        <v>0.13</v>
      </c>
      <c r="Q76" s="56" t="s">
        <v>462</v>
      </c>
      <c r="R76" s="56">
        <v>0.1</v>
      </c>
      <c r="S76" s="56"/>
      <c r="T76" s="57" t="s">
        <v>62</v>
      </c>
      <c r="U76" s="58" t="s">
        <v>95</v>
      </c>
      <c r="V76" s="58" t="s">
        <v>63</v>
      </c>
      <c r="W76" s="59" t="s">
        <v>90</v>
      </c>
      <c r="X76" s="59" t="s">
        <v>437</v>
      </c>
      <c r="Y76" s="59" t="s">
        <v>447</v>
      </c>
      <c r="Z76" s="59"/>
      <c r="AA76" s="59"/>
      <c r="AB76" s="58" t="s">
        <v>65</v>
      </c>
      <c r="AC76" s="58" t="s">
        <v>278</v>
      </c>
      <c r="AD76" s="60"/>
      <c r="AE76" s="57">
        <v>0.19900000000000001</v>
      </c>
      <c r="AF76" s="57"/>
      <c r="AG76" s="57"/>
      <c r="AH76" s="57"/>
      <c r="AI76" s="57"/>
      <c r="AJ76" s="308">
        <v>0.15</v>
      </c>
      <c r="AK76" s="57"/>
      <c r="AL76" s="57"/>
      <c r="AM76" s="57"/>
      <c r="AN76" s="57"/>
      <c r="AO76" s="57">
        <v>0.13900000000000001</v>
      </c>
      <c r="AP76" s="57"/>
      <c r="AQ76" s="57"/>
      <c r="AR76" s="57"/>
      <c r="AS76" s="57"/>
      <c r="AT76" s="57">
        <v>0.13</v>
      </c>
      <c r="AU76" s="57"/>
      <c r="AV76" s="57"/>
      <c r="AW76" s="41" t="s">
        <v>65</v>
      </c>
      <c r="AX76" s="61" t="s">
        <v>62</v>
      </c>
      <c r="AY76" s="61" t="s">
        <v>67</v>
      </c>
      <c r="AZ76" s="61"/>
      <c r="BA76" s="61"/>
      <c r="BB76" s="40">
        <v>1</v>
      </c>
      <c r="BC76" s="42">
        <f t="shared" si="1"/>
        <v>2</v>
      </c>
      <c r="BD76" s="26"/>
      <c r="BE76" s="26"/>
      <c r="BF76" s="26"/>
      <c r="BG76" s="26"/>
      <c r="BH76" s="26"/>
      <c r="BI76" s="26"/>
      <c r="BJ76" s="41" t="s">
        <v>65</v>
      </c>
      <c r="BK76" s="37" t="s">
        <v>65</v>
      </c>
      <c r="BL76" s="37" t="s">
        <v>65</v>
      </c>
      <c r="BM76" s="37" t="s">
        <v>65</v>
      </c>
      <c r="BN76" s="26" t="s">
        <v>86</v>
      </c>
      <c r="BO76" s="61" t="s">
        <v>65</v>
      </c>
      <c r="BP76" s="38" t="s">
        <v>65</v>
      </c>
      <c r="BQ76" s="26" t="s">
        <v>1140</v>
      </c>
      <c r="BR76" s="26"/>
      <c r="BS76" s="26" t="s">
        <v>65</v>
      </c>
      <c r="BT76" s="26" t="s">
        <v>1140</v>
      </c>
      <c r="BU76" s="26"/>
      <c r="BV76" s="26"/>
      <c r="BW76" s="26"/>
      <c r="BX76" s="26"/>
      <c r="BZ76" s="6" t="s">
        <v>1225</v>
      </c>
      <c r="CA76" s="268" t="s">
        <v>1228</v>
      </c>
      <c r="CB76" s="296"/>
      <c r="CC76" s="295" t="s">
        <v>1256</v>
      </c>
      <c r="CD76" s="28" t="s">
        <v>1343</v>
      </c>
      <c r="CE76" s="268" t="s">
        <v>1220</v>
      </c>
      <c r="CF76" s="374" t="s">
        <v>1531</v>
      </c>
      <c r="CG76" s="43"/>
    </row>
    <row r="77" spans="1:85" ht="117" hidden="1" x14ac:dyDescent="0.2">
      <c r="A77" s="571"/>
      <c r="B77" s="26">
        <v>1</v>
      </c>
      <c r="C77" s="371">
        <v>5</v>
      </c>
      <c r="D77" s="371" t="s">
        <v>433</v>
      </c>
      <c r="E77" s="27" t="s">
        <v>448</v>
      </c>
      <c r="F77" s="37" t="s">
        <v>449</v>
      </c>
      <c r="G77" s="59" t="s">
        <v>436</v>
      </c>
      <c r="H77" s="68" t="s">
        <v>450</v>
      </c>
      <c r="I77" s="85" t="s">
        <v>463</v>
      </c>
      <c r="J77" s="55" t="s">
        <v>55</v>
      </c>
      <c r="K77" s="37" t="s">
        <v>464</v>
      </c>
      <c r="L77" s="37"/>
      <c r="M77" s="26" t="s">
        <v>465</v>
      </c>
      <c r="N77" s="26" t="s">
        <v>466</v>
      </c>
      <c r="O77" s="26" t="s">
        <v>467</v>
      </c>
      <c r="P77" s="26">
        <v>4.4000000000000004</v>
      </c>
      <c r="Q77" s="26">
        <v>3.2</v>
      </c>
      <c r="R77" s="26">
        <v>2.9</v>
      </c>
      <c r="S77" s="26"/>
      <c r="T77" s="57" t="s">
        <v>62</v>
      </c>
      <c r="U77" s="58" t="s">
        <v>468</v>
      </c>
      <c r="V77" s="58" t="s">
        <v>469</v>
      </c>
      <c r="W77" s="59" t="s">
        <v>90</v>
      </c>
      <c r="X77" s="59"/>
      <c r="Y77" s="59"/>
      <c r="Z77" s="59"/>
      <c r="AA77" s="59"/>
      <c r="AB77" s="58" t="s">
        <v>65</v>
      </c>
      <c r="AC77" s="58" t="s">
        <v>65</v>
      </c>
      <c r="AD77" s="60"/>
      <c r="AE77" s="60"/>
      <c r="AF77" s="60"/>
      <c r="AG77" s="60"/>
      <c r="AH77" s="150">
        <v>9.1199999999999992</v>
      </c>
      <c r="AI77" s="150">
        <v>7.59</v>
      </c>
      <c r="AJ77" s="150">
        <v>6.87</v>
      </c>
      <c r="AK77" s="150">
        <v>6.02</v>
      </c>
      <c r="AL77" s="150">
        <v>6.23</v>
      </c>
      <c r="AM77" s="150">
        <v>5.61</v>
      </c>
      <c r="AN77" s="150">
        <v>5.53</v>
      </c>
      <c r="AO77" s="150">
        <v>5.34</v>
      </c>
      <c r="AP77" s="150">
        <v>5.78</v>
      </c>
      <c r="AQ77" s="150">
        <v>5.89</v>
      </c>
      <c r="AR77" s="150">
        <v>5.13</v>
      </c>
      <c r="AS77" s="150">
        <v>4.8499999999999996</v>
      </c>
      <c r="AT77" s="150">
        <v>4.38</v>
      </c>
      <c r="AU77" s="150">
        <v>4.12</v>
      </c>
      <c r="AV77" s="49"/>
      <c r="AW77" s="41" t="s">
        <v>65</v>
      </c>
      <c r="AX77" s="41" t="s">
        <v>62</v>
      </c>
      <c r="AY77" s="41" t="s">
        <v>62</v>
      </c>
      <c r="AZ77" s="41" t="s">
        <v>470</v>
      </c>
      <c r="BA77" s="41" t="s">
        <v>1460</v>
      </c>
      <c r="BB77" s="40">
        <v>0</v>
      </c>
      <c r="BC77" s="42">
        <f t="shared" si="1"/>
        <v>2</v>
      </c>
      <c r="BD77" s="151" t="s">
        <v>471</v>
      </c>
      <c r="BE77" s="151" t="s">
        <v>472</v>
      </c>
      <c r="BF77" s="151" t="s">
        <v>473</v>
      </c>
      <c r="BG77" s="151" t="s">
        <v>474</v>
      </c>
      <c r="BH77" s="151" t="s">
        <v>475</v>
      </c>
      <c r="BI77" s="152"/>
      <c r="BJ77" s="41" t="s">
        <v>65</v>
      </c>
      <c r="BK77" s="287" t="s">
        <v>62</v>
      </c>
      <c r="BL77" s="61" t="s">
        <v>62</v>
      </c>
      <c r="BM77" s="287" t="s">
        <v>62</v>
      </c>
      <c r="BN77" s="61" t="s">
        <v>62</v>
      </c>
      <c r="BO77" s="61" t="s">
        <v>65</v>
      </c>
      <c r="BP77" s="67"/>
      <c r="BQ77" s="26" t="s">
        <v>1141</v>
      </c>
      <c r="BR77" s="26"/>
      <c r="BS77" s="26" t="s">
        <v>65</v>
      </c>
      <c r="BT77" s="26" t="s">
        <v>1141</v>
      </c>
      <c r="BU77" s="26"/>
      <c r="BV77" s="26"/>
      <c r="BW77" s="26"/>
      <c r="BX77" s="26"/>
      <c r="BZ77" s="6" t="s">
        <v>1225</v>
      </c>
      <c r="CA77" s="268" t="s">
        <v>1228</v>
      </c>
      <c r="CB77" s="296"/>
      <c r="CC77" s="298" t="s">
        <v>1256</v>
      </c>
      <c r="CD77" s="28" t="s">
        <v>1256</v>
      </c>
      <c r="CF77" s="374" t="s">
        <v>1531</v>
      </c>
      <c r="CG77" s="43"/>
    </row>
    <row r="78" spans="1:85" ht="117" hidden="1" x14ac:dyDescent="0.2">
      <c r="A78" s="571"/>
      <c r="B78" s="26">
        <v>1</v>
      </c>
      <c r="C78" s="371">
        <v>5</v>
      </c>
      <c r="D78" s="371" t="s">
        <v>433</v>
      </c>
      <c r="E78" s="27" t="s">
        <v>448</v>
      </c>
      <c r="F78" s="37" t="s">
        <v>449</v>
      </c>
      <c r="G78" s="59" t="s">
        <v>436</v>
      </c>
      <c r="H78" s="68" t="s">
        <v>450</v>
      </c>
      <c r="I78" s="85" t="s">
        <v>463</v>
      </c>
      <c r="J78" s="55" t="s">
        <v>55</v>
      </c>
      <c r="K78" s="37" t="s">
        <v>476</v>
      </c>
      <c r="L78" s="37"/>
      <c r="M78" s="26" t="s">
        <v>477</v>
      </c>
      <c r="N78" s="26" t="s">
        <v>58</v>
      </c>
      <c r="O78" s="37" t="s">
        <v>300</v>
      </c>
      <c r="P78" s="56">
        <v>0.64100000000000001</v>
      </c>
      <c r="Q78" s="56" t="s">
        <v>478</v>
      </c>
      <c r="R78" s="56">
        <v>0.5</v>
      </c>
      <c r="S78" s="56"/>
      <c r="T78" s="57" t="s">
        <v>62</v>
      </c>
      <c r="U78" s="58" t="s">
        <v>95</v>
      </c>
      <c r="V78" s="58" t="s">
        <v>63</v>
      </c>
      <c r="W78" s="59" t="s">
        <v>90</v>
      </c>
      <c r="X78" s="59" t="s">
        <v>437</v>
      </c>
      <c r="Y78" s="59" t="s">
        <v>447</v>
      </c>
      <c r="Z78" s="59"/>
      <c r="AA78" s="59"/>
      <c r="AB78" s="58" t="s">
        <v>65</v>
      </c>
      <c r="AC78" s="58" t="s">
        <v>278</v>
      </c>
      <c r="AD78" s="60"/>
      <c r="AE78" s="36">
        <v>0.64900000000000002</v>
      </c>
      <c r="AF78" s="36"/>
      <c r="AG78" s="36"/>
      <c r="AH78" s="36"/>
      <c r="AI78" s="36"/>
      <c r="AJ78" s="36">
        <v>0.65700000000000003</v>
      </c>
      <c r="AK78" s="36"/>
      <c r="AL78" s="36"/>
      <c r="AM78" s="36"/>
      <c r="AN78" s="36"/>
      <c r="AO78" s="36">
        <v>0.65300000000000002</v>
      </c>
      <c r="AP78" s="36"/>
      <c r="AQ78" s="36"/>
      <c r="AR78" s="36"/>
      <c r="AS78" s="36"/>
      <c r="AT78" s="36">
        <v>0.64100000000000001</v>
      </c>
      <c r="AU78" s="36"/>
      <c r="AV78" s="36"/>
      <c r="AW78" s="41" t="s">
        <v>65</v>
      </c>
      <c r="AX78" s="41" t="s">
        <v>62</v>
      </c>
      <c r="AY78" s="41" t="s">
        <v>62</v>
      </c>
      <c r="AZ78" s="41"/>
      <c r="BA78" s="41"/>
      <c r="BB78" s="40">
        <v>1</v>
      </c>
      <c r="BC78" s="42">
        <f t="shared" si="1"/>
        <v>2</v>
      </c>
      <c r="BD78" s="26"/>
      <c r="BE78" s="26"/>
      <c r="BF78" s="26"/>
      <c r="BG78" s="26"/>
      <c r="BH78" s="26"/>
      <c r="BI78" s="26"/>
      <c r="BJ78" s="41" t="s">
        <v>65</v>
      </c>
      <c r="BK78" s="37" t="s">
        <v>65</v>
      </c>
      <c r="BL78" s="37" t="s">
        <v>65</v>
      </c>
      <c r="BM78" s="37" t="s">
        <v>65</v>
      </c>
      <c r="BN78" s="26" t="s">
        <v>86</v>
      </c>
      <c r="BO78" s="61" t="s">
        <v>65</v>
      </c>
      <c r="BP78" s="38" t="s">
        <v>65</v>
      </c>
      <c r="BQ78" s="26" t="s">
        <v>1142</v>
      </c>
      <c r="BR78" s="26"/>
      <c r="BS78" s="26" t="s">
        <v>65</v>
      </c>
      <c r="BT78" s="26" t="s">
        <v>1142</v>
      </c>
      <c r="BU78" s="26"/>
      <c r="BV78" s="26"/>
      <c r="BW78" s="26"/>
      <c r="BX78" s="26"/>
      <c r="BZ78" s="6" t="s">
        <v>1225</v>
      </c>
      <c r="CA78" s="268" t="s">
        <v>1228</v>
      </c>
      <c r="CB78" s="297" t="s">
        <v>1238</v>
      </c>
      <c r="CC78" s="295" t="s">
        <v>1256</v>
      </c>
      <c r="CD78" s="28" t="s">
        <v>1256</v>
      </c>
      <c r="CF78" s="374" t="s">
        <v>1531</v>
      </c>
      <c r="CG78" s="43"/>
    </row>
    <row r="79" spans="1:85" ht="52" hidden="1" x14ac:dyDescent="0.2">
      <c r="A79" s="571"/>
      <c r="B79" s="153">
        <v>1</v>
      </c>
      <c r="C79" s="371">
        <v>5</v>
      </c>
      <c r="D79" s="371" t="s">
        <v>433</v>
      </c>
      <c r="E79" s="154" t="s">
        <v>479</v>
      </c>
      <c r="F79" s="37" t="s">
        <v>480</v>
      </c>
      <c r="G79" s="59" t="s">
        <v>436</v>
      </c>
      <c r="H79" s="44" t="s">
        <v>481</v>
      </c>
      <c r="I79" s="155" t="s">
        <v>129</v>
      </c>
      <c r="J79" s="55" t="s">
        <v>55</v>
      </c>
      <c r="K79" s="37" t="s">
        <v>482</v>
      </c>
      <c r="L79" s="37"/>
      <c r="M79" s="34" t="s">
        <v>483</v>
      </c>
      <c r="N79" s="34" t="s">
        <v>58</v>
      </c>
      <c r="O79" s="37" t="s">
        <v>300</v>
      </c>
      <c r="P79" s="149">
        <v>0.04</v>
      </c>
      <c r="Q79" s="149" t="s">
        <v>484</v>
      </c>
      <c r="R79" s="149">
        <v>3.1E-2</v>
      </c>
      <c r="S79" s="149"/>
      <c r="T79" s="156" t="s">
        <v>62</v>
      </c>
      <c r="U79" s="61" t="s">
        <v>95</v>
      </c>
      <c r="V79" s="61" t="s">
        <v>63</v>
      </c>
      <c r="W79" s="157" t="s">
        <v>437</v>
      </c>
      <c r="X79" s="157"/>
      <c r="Y79" s="157"/>
      <c r="Z79" s="157"/>
      <c r="AA79" s="157"/>
      <c r="AB79" s="61" t="s">
        <v>65</v>
      </c>
      <c r="AC79" s="61" t="s">
        <v>278</v>
      </c>
      <c r="AD79" s="61"/>
      <c r="AE79" s="156">
        <v>4.5999999999999999E-2</v>
      </c>
      <c r="AF79" s="156"/>
      <c r="AG79" s="156"/>
      <c r="AH79" s="156"/>
      <c r="AI79" s="156"/>
      <c r="AJ79" s="156">
        <v>3.5999999999999997E-2</v>
      </c>
      <c r="AK79" s="156"/>
      <c r="AL79" s="156"/>
      <c r="AM79" s="156" t="s">
        <v>485</v>
      </c>
      <c r="AN79" s="156"/>
      <c r="AO79" s="156">
        <v>4.7E-2</v>
      </c>
      <c r="AP79" s="156"/>
      <c r="AQ79" s="156"/>
      <c r="AR79" s="156"/>
      <c r="AS79" s="156"/>
      <c r="AT79" s="156">
        <v>0.04</v>
      </c>
      <c r="AU79" s="156"/>
      <c r="AV79" s="156"/>
      <c r="AW79" s="41" t="s">
        <v>65</v>
      </c>
      <c r="AX79" s="41" t="s">
        <v>62</v>
      </c>
      <c r="AY79" s="41" t="s">
        <v>65</v>
      </c>
      <c r="AZ79" s="41"/>
      <c r="BA79" s="41"/>
      <c r="BB79" s="40">
        <v>1</v>
      </c>
      <c r="BC79" s="42">
        <f t="shared" si="1"/>
        <v>1</v>
      </c>
      <c r="BD79" s="26"/>
      <c r="BE79" s="26"/>
      <c r="BF79" s="26"/>
      <c r="BG79" s="26"/>
      <c r="BH79" s="26"/>
      <c r="BI79" s="26"/>
      <c r="BJ79" s="41" t="s">
        <v>367</v>
      </c>
      <c r="BK79" s="37" t="s">
        <v>65</v>
      </c>
      <c r="BL79" s="37" t="s">
        <v>65</v>
      </c>
      <c r="BM79" s="37" t="s">
        <v>65</v>
      </c>
      <c r="BN79" s="26" t="s">
        <v>86</v>
      </c>
      <c r="BO79" s="61" t="s">
        <v>65</v>
      </c>
      <c r="BP79" s="38" t="s">
        <v>65</v>
      </c>
      <c r="BQ79" s="26" t="s">
        <v>1143</v>
      </c>
      <c r="BR79" s="26"/>
      <c r="BS79" s="26" t="s">
        <v>65</v>
      </c>
      <c r="BT79" s="26" t="s">
        <v>1143</v>
      </c>
      <c r="BU79" s="26"/>
      <c r="BV79" s="26"/>
      <c r="BW79" s="26"/>
      <c r="BX79" s="26"/>
      <c r="BZ79" s="6" t="s">
        <v>1225</v>
      </c>
      <c r="CA79" s="268" t="s">
        <v>1228</v>
      </c>
      <c r="CB79" s="296"/>
      <c r="CC79" s="295" t="s">
        <v>1256</v>
      </c>
      <c r="CD79" s="28" t="s">
        <v>1256</v>
      </c>
      <c r="CF79" s="374" t="s">
        <v>1531</v>
      </c>
      <c r="CG79" s="43"/>
    </row>
    <row r="80" spans="1:85" ht="52" hidden="1" x14ac:dyDescent="0.2">
      <c r="A80" s="571"/>
      <c r="B80" s="153">
        <v>1</v>
      </c>
      <c r="C80" s="371">
        <v>5</v>
      </c>
      <c r="D80" s="371" t="s">
        <v>433</v>
      </c>
      <c r="E80" s="154" t="s">
        <v>479</v>
      </c>
      <c r="F80" s="37" t="s">
        <v>480</v>
      </c>
      <c r="G80" s="59" t="s">
        <v>436</v>
      </c>
      <c r="H80" s="44" t="s">
        <v>481</v>
      </c>
      <c r="I80" s="155" t="s">
        <v>54</v>
      </c>
      <c r="J80" s="55" t="s">
        <v>55</v>
      </c>
      <c r="K80" s="37" t="s">
        <v>486</v>
      </c>
      <c r="L80" s="37"/>
      <c r="M80" s="34" t="s">
        <v>487</v>
      </c>
      <c r="N80" s="34" t="s">
        <v>58</v>
      </c>
      <c r="O80" s="37" t="s">
        <v>300</v>
      </c>
      <c r="P80" s="149">
        <v>0.20599999999999999</v>
      </c>
      <c r="Q80" s="149" t="s">
        <v>488</v>
      </c>
      <c r="R80" s="149">
        <v>0.17699999999999999</v>
      </c>
      <c r="S80" s="149"/>
      <c r="T80" s="156" t="s">
        <v>62</v>
      </c>
      <c r="U80" s="61" t="s">
        <v>95</v>
      </c>
      <c r="V80" s="61" t="s">
        <v>63</v>
      </c>
      <c r="W80" s="157" t="s">
        <v>437</v>
      </c>
      <c r="X80" s="157"/>
      <c r="Y80" s="157"/>
      <c r="Z80" s="157"/>
      <c r="AA80" s="157"/>
      <c r="AB80" s="61" t="s">
        <v>65</v>
      </c>
      <c r="AC80" s="61" t="s">
        <v>278</v>
      </c>
      <c r="AD80" s="61"/>
      <c r="AE80" s="156">
        <v>0.224</v>
      </c>
      <c r="AF80" s="156"/>
      <c r="AG80" s="156"/>
      <c r="AH80" s="156"/>
      <c r="AI80" s="156"/>
      <c r="AJ80" s="156">
        <v>0.19400000000000001</v>
      </c>
      <c r="AK80" s="156"/>
      <c r="AL80" s="156"/>
      <c r="AM80" s="156"/>
      <c r="AN80" s="156"/>
      <c r="AO80" s="156">
        <v>0.214</v>
      </c>
      <c r="AP80" s="156"/>
      <c r="AQ80" s="156"/>
      <c r="AR80" s="156"/>
      <c r="AS80" s="156"/>
      <c r="AT80" s="156">
        <v>0.20599999999999999</v>
      </c>
      <c r="AU80" s="156"/>
      <c r="AV80" s="156"/>
      <c r="AW80" s="41" t="s">
        <v>65</v>
      </c>
      <c r="AX80" s="41" t="s">
        <v>62</v>
      </c>
      <c r="AY80" s="41" t="s">
        <v>65</v>
      </c>
      <c r="AZ80" s="41"/>
      <c r="BA80" s="41"/>
      <c r="BB80" s="40">
        <v>1</v>
      </c>
      <c r="BC80" s="42">
        <f t="shared" si="1"/>
        <v>1</v>
      </c>
      <c r="BD80" s="26"/>
      <c r="BE80" s="26"/>
      <c r="BF80" s="26"/>
      <c r="BG80" s="26"/>
      <c r="BH80" s="26"/>
      <c r="BI80" s="26"/>
      <c r="BJ80" s="41" t="s">
        <v>367</v>
      </c>
      <c r="BK80" s="37" t="s">
        <v>65</v>
      </c>
      <c r="BL80" s="37" t="s">
        <v>65</v>
      </c>
      <c r="BM80" s="37" t="s">
        <v>65</v>
      </c>
      <c r="BN80" s="26" t="s">
        <v>86</v>
      </c>
      <c r="BO80" s="61" t="s">
        <v>65</v>
      </c>
      <c r="BP80" s="38" t="s">
        <v>65</v>
      </c>
      <c r="BQ80" s="26" t="s">
        <v>1144</v>
      </c>
      <c r="BR80" s="26"/>
      <c r="BS80" s="26" t="s">
        <v>65</v>
      </c>
      <c r="BT80" s="26" t="s">
        <v>1144</v>
      </c>
      <c r="BU80" s="26"/>
      <c r="BV80" s="26"/>
      <c r="BW80" s="26"/>
      <c r="BX80" s="26"/>
      <c r="BZ80" s="6" t="s">
        <v>1225</v>
      </c>
      <c r="CA80" s="268" t="s">
        <v>1228</v>
      </c>
      <c r="CB80" s="296"/>
      <c r="CC80" s="295" t="s">
        <v>1256</v>
      </c>
      <c r="CD80" s="28" t="s">
        <v>1256</v>
      </c>
      <c r="CF80" s="374" t="s">
        <v>1531</v>
      </c>
      <c r="CG80" s="43"/>
    </row>
    <row r="81" spans="1:85" ht="65" hidden="1" x14ac:dyDescent="0.2">
      <c r="A81" s="571"/>
      <c r="B81" s="26">
        <v>1</v>
      </c>
      <c r="C81" s="371">
        <v>5</v>
      </c>
      <c r="D81" s="371" t="s">
        <v>433</v>
      </c>
      <c r="E81" s="154" t="s">
        <v>489</v>
      </c>
      <c r="F81" s="37" t="s">
        <v>490</v>
      </c>
      <c r="G81" s="29" t="s">
        <v>491</v>
      </c>
      <c r="H81" s="68" t="s">
        <v>492</v>
      </c>
      <c r="I81" s="158" t="s">
        <v>54</v>
      </c>
      <c r="J81" s="55" t="s">
        <v>55</v>
      </c>
      <c r="K81" s="37" t="s">
        <v>493</v>
      </c>
      <c r="L81" s="37"/>
      <c r="M81" s="34" t="s">
        <v>494</v>
      </c>
      <c r="N81" s="34" t="s">
        <v>58</v>
      </c>
      <c r="O81" s="34" t="s">
        <v>495</v>
      </c>
      <c r="P81" s="39" t="s">
        <v>496</v>
      </c>
      <c r="Q81" s="37" t="s">
        <v>348</v>
      </c>
      <c r="R81" s="37" t="s">
        <v>348</v>
      </c>
      <c r="S81" s="37"/>
      <c r="T81" s="156" t="s">
        <v>62</v>
      </c>
      <c r="U81" s="61" t="s">
        <v>54</v>
      </c>
      <c r="V81" s="61" t="s">
        <v>63</v>
      </c>
      <c r="W81" s="157" t="s">
        <v>102</v>
      </c>
      <c r="X81" s="157"/>
      <c r="Y81" s="157"/>
      <c r="Z81" s="157"/>
      <c r="AA81" s="157"/>
      <c r="AB81" s="61" t="s">
        <v>65</v>
      </c>
      <c r="AC81" s="61" t="s">
        <v>278</v>
      </c>
      <c r="AD81" s="61"/>
      <c r="AE81" s="61"/>
      <c r="AF81" s="61"/>
      <c r="AG81" s="61"/>
      <c r="AH81" s="61"/>
      <c r="AI81" s="61"/>
      <c r="AJ81" s="61"/>
      <c r="AK81" s="61"/>
      <c r="AL81" s="61"/>
      <c r="AM81" s="61"/>
      <c r="AN81" s="61"/>
      <c r="AO81" s="61"/>
      <c r="AP81" s="61"/>
      <c r="AQ81" s="149">
        <v>0.74099999999999999</v>
      </c>
      <c r="AR81" s="61"/>
      <c r="AS81" s="61"/>
      <c r="AT81" s="61"/>
      <c r="AU81" s="61"/>
      <c r="AV81" s="61"/>
      <c r="AW81" s="61" t="s">
        <v>62</v>
      </c>
      <c r="AX81" s="61" t="s">
        <v>65</v>
      </c>
      <c r="AY81" s="61" t="s">
        <v>67</v>
      </c>
      <c r="AZ81" s="61"/>
      <c r="BA81" s="61"/>
      <c r="BB81" s="40">
        <v>1</v>
      </c>
      <c r="BC81" s="42">
        <f t="shared" si="1"/>
        <v>2</v>
      </c>
      <c r="BD81" s="26"/>
      <c r="BE81" s="26"/>
      <c r="BF81" s="26"/>
      <c r="BG81" s="26"/>
      <c r="BH81" s="26"/>
      <c r="BI81" s="26"/>
      <c r="BJ81" s="41" t="s">
        <v>65</v>
      </c>
      <c r="BK81" s="37" t="s">
        <v>65</v>
      </c>
      <c r="BL81" s="37" t="s">
        <v>65</v>
      </c>
      <c r="BM81" s="37" t="s">
        <v>65</v>
      </c>
      <c r="BN81" s="61" t="s">
        <v>65</v>
      </c>
      <c r="BO81" s="61" t="s">
        <v>65</v>
      </c>
      <c r="BP81" s="38" t="s">
        <v>65</v>
      </c>
      <c r="BQ81" s="26" t="s">
        <v>1145</v>
      </c>
      <c r="BR81" s="26"/>
      <c r="BS81" s="26" t="s">
        <v>65</v>
      </c>
      <c r="BT81" s="26" t="s">
        <v>1145</v>
      </c>
      <c r="BU81" s="26"/>
      <c r="BV81" s="26"/>
      <c r="BW81" s="26"/>
      <c r="BX81" s="26"/>
      <c r="BZ81" s="268" t="s">
        <v>1225</v>
      </c>
      <c r="CA81" s="268" t="s">
        <v>1228</v>
      </c>
      <c r="CB81" s="296"/>
      <c r="CC81" s="295" t="s">
        <v>1256</v>
      </c>
      <c r="CD81" s="28" t="s">
        <v>1256</v>
      </c>
      <c r="CF81" s="374" t="s">
        <v>1531</v>
      </c>
      <c r="CG81" s="43"/>
    </row>
    <row r="82" spans="1:85" ht="78" hidden="1" x14ac:dyDescent="0.2">
      <c r="A82" s="571"/>
      <c r="B82" s="26">
        <v>1</v>
      </c>
      <c r="C82" s="371">
        <v>5</v>
      </c>
      <c r="D82" s="371" t="s">
        <v>433</v>
      </c>
      <c r="E82" s="159" t="s">
        <v>489</v>
      </c>
      <c r="F82" s="37" t="s">
        <v>490</v>
      </c>
      <c r="G82" s="29" t="s">
        <v>491</v>
      </c>
      <c r="H82" s="68" t="s">
        <v>492</v>
      </c>
      <c r="I82" s="155" t="s">
        <v>463</v>
      </c>
      <c r="J82" s="55" t="s">
        <v>55</v>
      </c>
      <c r="K82" s="37" t="s">
        <v>497</v>
      </c>
      <c r="L82" s="37"/>
      <c r="M82" s="34" t="s">
        <v>498</v>
      </c>
      <c r="N82" s="34" t="s">
        <v>58</v>
      </c>
      <c r="O82" s="34" t="s">
        <v>495</v>
      </c>
      <c r="P82" s="39" t="s">
        <v>499</v>
      </c>
      <c r="Q82" s="37" t="s">
        <v>348</v>
      </c>
      <c r="R82" s="37" t="s">
        <v>348</v>
      </c>
      <c r="S82" s="37"/>
      <c r="T82" s="156" t="s">
        <v>62</v>
      </c>
      <c r="U82" s="61" t="s">
        <v>54</v>
      </c>
      <c r="V82" s="61" t="s">
        <v>63</v>
      </c>
      <c r="W82" s="157" t="s">
        <v>102</v>
      </c>
      <c r="X82" s="61"/>
      <c r="Y82" s="61"/>
      <c r="Z82" s="61"/>
      <c r="AA82" s="61"/>
      <c r="AB82" s="61" t="s">
        <v>65</v>
      </c>
      <c r="AC82" s="61" t="s">
        <v>278</v>
      </c>
      <c r="AD82" s="61"/>
      <c r="AE82" s="61"/>
      <c r="AF82" s="61"/>
      <c r="AG82" s="61"/>
      <c r="AH82" s="61"/>
      <c r="AI82" s="61"/>
      <c r="AJ82" s="61"/>
      <c r="AK82" s="61"/>
      <c r="AL82" s="61"/>
      <c r="AM82" s="61"/>
      <c r="AN82" s="61"/>
      <c r="AO82" s="61"/>
      <c r="AP82" s="61"/>
      <c r="AQ82" s="56">
        <v>0.11899999999999999</v>
      </c>
      <c r="AR82" s="61"/>
      <c r="AS82" s="61"/>
      <c r="AT82" s="61"/>
      <c r="AU82" s="61"/>
      <c r="AV82" s="61"/>
      <c r="AW82" s="61" t="s">
        <v>62</v>
      </c>
      <c r="AX82" s="61" t="s">
        <v>65</v>
      </c>
      <c r="AY82" s="61" t="s">
        <v>62</v>
      </c>
      <c r="AZ82" s="61"/>
      <c r="BA82" s="61"/>
      <c r="BB82" s="40">
        <v>1</v>
      </c>
      <c r="BC82" s="42">
        <f t="shared" si="1"/>
        <v>2</v>
      </c>
      <c r="BD82" s="26"/>
      <c r="BE82" s="26"/>
      <c r="BF82" s="26"/>
      <c r="BG82" s="26"/>
      <c r="BH82" s="26"/>
      <c r="BI82" s="26"/>
      <c r="BJ82" s="41" t="s">
        <v>65</v>
      </c>
      <c r="BK82" s="37" t="s">
        <v>65</v>
      </c>
      <c r="BL82" s="37" t="s">
        <v>65</v>
      </c>
      <c r="BM82" s="37" t="s">
        <v>65</v>
      </c>
      <c r="BN82" s="61" t="s">
        <v>65</v>
      </c>
      <c r="BO82" s="61" t="s">
        <v>65</v>
      </c>
      <c r="BP82" s="38" t="s">
        <v>65</v>
      </c>
      <c r="BQ82" s="26" t="s">
        <v>1146</v>
      </c>
      <c r="BR82" s="26"/>
      <c r="BS82" s="26" t="s">
        <v>65</v>
      </c>
      <c r="BT82" s="26" t="s">
        <v>1146</v>
      </c>
      <c r="BU82" s="26"/>
      <c r="BV82" s="26"/>
      <c r="BW82" s="26"/>
      <c r="BX82" s="26"/>
      <c r="BZ82" s="268" t="s">
        <v>1225</v>
      </c>
      <c r="CA82" s="268" t="s">
        <v>1228</v>
      </c>
      <c r="CB82" s="296"/>
      <c r="CC82" s="295" t="s">
        <v>1256</v>
      </c>
      <c r="CD82" s="28" t="s">
        <v>1256</v>
      </c>
      <c r="CF82" s="374" t="s">
        <v>1531</v>
      </c>
      <c r="CG82" s="43"/>
    </row>
    <row r="83" spans="1:85" ht="195" hidden="1" x14ac:dyDescent="0.2">
      <c r="A83" s="571"/>
      <c r="B83" s="26">
        <v>1</v>
      </c>
      <c r="C83" s="371">
        <v>5</v>
      </c>
      <c r="D83" s="371" t="s">
        <v>433</v>
      </c>
      <c r="E83" s="154" t="s">
        <v>500</v>
      </c>
      <c r="F83" s="37" t="s">
        <v>501</v>
      </c>
      <c r="G83" s="59" t="s">
        <v>502</v>
      </c>
      <c r="H83" s="68" t="s">
        <v>503</v>
      </c>
      <c r="I83" s="158" t="s">
        <v>129</v>
      </c>
      <c r="J83" s="55" t="s">
        <v>55</v>
      </c>
      <c r="K83" s="37" t="s">
        <v>504</v>
      </c>
      <c r="L83" s="34"/>
      <c r="M83" s="37" t="s">
        <v>505</v>
      </c>
      <c r="N83" s="34" t="s">
        <v>58</v>
      </c>
      <c r="O83" s="34" t="s">
        <v>506</v>
      </c>
      <c r="P83" s="149">
        <v>0.36599999999999999</v>
      </c>
      <c r="Q83" s="39">
        <v>0.36599999999999999</v>
      </c>
      <c r="R83" s="149">
        <v>0.5</v>
      </c>
      <c r="S83" s="149"/>
      <c r="T83" s="156" t="s">
        <v>62</v>
      </c>
      <c r="U83" s="61" t="s">
        <v>506</v>
      </c>
      <c r="V83" s="61" t="s">
        <v>469</v>
      </c>
      <c r="W83" s="157" t="s">
        <v>437</v>
      </c>
      <c r="X83" s="157"/>
      <c r="Y83" s="157"/>
      <c r="Z83" s="157"/>
      <c r="AA83" s="157"/>
      <c r="AB83" s="61" t="s">
        <v>65</v>
      </c>
      <c r="AC83" s="61" t="s">
        <v>65</v>
      </c>
      <c r="AD83" s="61" t="s">
        <v>54</v>
      </c>
      <c r="AE83" s="61"/>
      <c r="AF83" s="61"/>
      <c r="AG83" s="61"/>
      <c r="AH83" s="156">
        <v>0.15311306040095601</v>
      </c>
      <c r="AI83" s="160"/>
      <c r="AJ83" s="160"/>
      <c r="AK83" s="160"/>
      <c r="AL83" s="156">
        <v>0.19422147169723999</v>
      </c>
      <c r="AM83" s="156"/>
      <c r="AN83" s="156"/>
      <c r="AO83" s="156"/>
      <c r="AP83" s="156">
        <v>0.360731505235733</v>
      </c>
      <c r="AQ83" s="156"/>
      <c r="AR83" s="156"/>
      <c r="AS83" s="156"/>
      <c r="AT83" s="156">
        <f>41371/112904*100%</f>
        <v>0.36642634450506623</v>
      </c>
      <c r="AU83" s="61"/>
      <c r="AV83" s="61"/>
      <c r="AW83" s="41" t="s">
        <v>65</v>
      </c>
      <c r="AX83" s="60" t="s">
        <v>65</v>
      </c>
      <c r="AY83" s="60" t="s">
        <v>67</v>
      </c>
      <c r="AZ83" s="61" t="s">
        <v>507</v>
      </c>
      <c r="BA83" s="61"/>
      <c r="BB83" s="40">
        <v>0</v>
      </c>
      <c r="BC83" s="42">
        <f t="shared" si="1"/>
        <v>2</v>
      </c>
      <c r="BD83" s="26"/>
      <c r="BE83" s="26"/>
      <c r="BF83" s="26"/>
      <c r="BG83" s="26"/>
      <c r="BH83" s="26"/>
      <c r="BI83" s="26"/>
      <c r="BJ83" s="41" t="s">
        <v>65</v>
      </c>
      <c r="BK83" s="289" t="s">
        <v>62</v>
      </c>
      <c r="BL83" s="61" t="s">
        <v>62</v>
      </c>
      <c r="BM83" s="287" t="s">
        <v>62</v>
      </c>
      <c r="BN83" s="61" t="s">
        <v>62</v>
      </c>
      <c r="BO83" s="61" t="s">
        <v>65</v>
      </c>
      <c r="BP83" s="67"/>
      <c r="BQ83" s="26" t="s">
        <v>1147</v>
      </c>
      <c r="BR83" s="26"/>
      <c r="BS83" s="26" t="s">
        <v>65</v>
      </c>
      <c r="BT83" s="26" t="s">
        <v>1147</v>
      </c>
      <c r="BU83" s="26"/>
      <c r="BV83" s="26"/>
      <c r="BW83" s="26"/>
      <c r="BX83" s="26"/>
      <c r="BZ83" s="6" t="s">
        <v>1230</v>
      </c>
      <c r="CA83" s="268" t="s">
        <v>1228</v>
      </c>
      <c r="CB83" s="296"/>
      <c r="CC83" s="295" t="s">
        <v>1256</v>
      </c>
      <c r="CD83" s="28" t="s">
        <v>1256</v>
      </c>
      <c r="CF83" s="374" t="s">
        <v>1531</v>
      </c>
      <c r="CG83" s="43"/>
    </row>
    <row r="84" spans="1:85" ht="81" hidden="1" x14ac:dyDescent="0.2">
      <c r="A84" s="571"/>
      <c r="B84" s="84">
        <v>1</v>
      </c>
      <c r="C84" s="371">
        <v>5</v>
      </c>
      <c r="D84" s="371" t="s">
        <v>433</v>
      </c>
      <c r="E84" s="161" t="s">
        <v>513</v>
      </c>
      <c r="F84" s="37" t="s">
        <v>514</v>
      </c>
      <c r="G84" s="59" t="s">
        <v>149</v>
      </c>
      <c r="H84" s="68" t="s">
        <v>294</v>
      </c>
      <c r="I84" s="31" t="s">
        <v>54</v>
      </c>
      <c r="J84" s="32" t="s">
        <v>55</v>
      </c>
      <c r="K84" s="37" t="s">
        <v>295</v>
      </c>
      <c r="L84" s="37">
        <v>1</v>
      </c>
      <c r="M84" s="37" t="s">
        <v>515</v>
      </c>
      <c r="N84" s="37" t="s">
        <v>297</v>
      </c>
      <c r="O84" s="37" t="s">
        <v>155</v>
      </c>
      <c r="P84" s="38">
        <v>63.9</v>
      </c>
      <c r="Q84" s="38">
        <v>62</v>
      </c>
      <c r="R84" s="38">
        <v>46</v>
      </c>
      <c r="S84" s="317"/>
      <c r="T84" s="95" t="s">
        <v>62</v>
      </c>
      <c r="U84" s="37" t="s">
        <v>95</v>
      </c>
      <c r="V84" s="53" t="s">
        <v>63</v>
      </c>
      <c r="W84" s="29" t="s">
        <v>90</v>
      </c>
      <c r="X84" s="29"/>
      <c r="Y84" s="54"/>
      <c r="Z84" s="54"/>
      <c r="AA84" s="54"/>
      <c r="AB84" s="53" t="s">
        <v>65</v>
      </c>
      <c r="AC84" s="53" t="s">
        <v>65</v>
      </c>
      <c r="AD84" s="53" t="s">
        <v>54</v>
      </c>
      <c r="AE84" s="83">
        <v>81.972631109346636</v>
      </c>
      <c r="AF84" s="38">
        <v>78.385542754461412</v>
      </c>
      <c r="AG84" s="38">
        <v>74.666051123533492</v>
      </c>
      <c r="AH84" s="38">
        <v>75.258991453008463</v>
      </c>
      <c r="AI84" s="38">
        <v>76.368674864068822</v>
      </c>
      <c r="AJ84" s="38">
        <v>75.57776511919576</v>
      </c>
      <c r="AK84" s="38">
        <v>75.940343062238469</v>
      </c>
      <c r="AL84" s="38">
        <v>75.909432712342166</v>
      </c>
      <c r="AM84" s="38">
        <v>76.041905070581763</v>
      </c>
      <c r="AN84" s="38">
        <v>73.974843092424493</v>
      </c>
      <c r="AO84" s="38">
        <v>68.847400655070814</v>
      </c>
      <c r="AP84" s="38">
        <v>69.97146075644369</v>
      </c>
      <c r="AQ84" s="38">
        <v>72.587971415546932</v>
      </c>
      <c r="AR84" s="38">
        <v>69.250097737071883</v>
      </c>
      <c r="AS84" s="38">
        <v>67.438452246059924</v>
      </c>
      <c r="AT84" s="126">
        <v>63.881660600548088</v>
      </c>
      <c r="AU84" s="97"/>
      <c r="AV84" s="98"/>
      <c r="AW84" s="53" t="s">
        <v>65</v>
      </c>
      <c r="AX84" s="53" t="s">
        <v>62</v>
      </c>
      <c r="AY84" s="53" t="s">
        <v>65</v>
      </c>
      <c r="AZ84" s="53"/>
      <c r="BA84" s="53"/>
      <c r="BB84" s="40">
        <v>1</v>
      </c>
      <c r="BC84" s="42">
        <f t="shared" si="1"/>
        <v>2</v>
      </c>
      <c r="BD84" s="26"/>
      <c r="BE84" s="26"/>
      <c r="BF84" s="26"/>
      <c r="BG84" s="26"/>
      <c r="BH84" s="26"/>
      <c r="BI84" s="26"/>
      <c r="BJ84" s="37" t="s">
        <v>65</v>
      </c>
      <c r="BK84" s="37" t="s">
        <v>65</v>
      </c>
      <c r="BL84" s="37" t="s">
        <v>65</v>
      </c>
      <c r="BM84" s="37" t="s">
        <v>65</v>
      </c>
      <c r="BN84" s="26" t="s">
        <v>86</v>
      </c>
      <c r="BO84" s="37" t="s">
        <v>65</v>
      </c>
      <c r="BP84" s="38" t="s">
        <v>65</v>
      </c>
      <c r="BQ84" s="26" t="s">
        <v>516</v>
      </c>
      <c r="BR84" s="26"/>
      <c r="BS84" s="26" t="s">
        <v>65</v>
      </c>
      <c r="BT84" s="26" t="s">
        <v>516</v>
      </c>
      <c r="BU84" s="26"/>
      <c r="BV84" s="26"/>
      <c r="BW84" s="26"/>
      <c r="BX84" s="26" t="s">
        <v>517</v>
      </c>
      <c r="BZ84" s="6" t="s">
        <v>1225</v>
      </c>
      <c r="CA84" s="268" t="s">
        <v>1228</v>
      </c>
      <c r="CB84" s="297" t="s">
        <v>1238</v>
      </c>
      <c r="CC84" s="297" t="s">
        <v>1293</v>
      </c>
      <c r="CD84" s="28" t="s">
        <v>1401</v>
      </c>
      <c r="CE84" s="268" t="s">
        <v>1220</v>
      </c>
      <c r="CF84" s="374" t="s">
        <v>1531</v>
      </c>
      <c r="CG84" s="43"/>
    </row>
    <row r="85" spans="1:85" ht="78" hidden="1" x14ac:dyDescent="0.2">
      <c r="A85" s="571"/>
      <c r="B85" s="84">
        <v>1</v>
      </c>
      <c r="C85" s="371">
        <v>5</v>
      </c>
      <c r="D85" s="371" t="s">
        <v>433</v>
      </c>
      <c r="E85" s="161" t="s">
        <v>513</v>
      </c>
      <c r="F85" s="37" t="s">
        <v>514</v>
      </c>
      <c r="G85" s="59" t="s">
        <v>149</v>
      </c>
      <c r="H85" s="68" t="s">
        <v>1508</v>
      </c>
      <c r="I85" s="31" t="s">
        <v>110</v>
      </c>
      <c r="J85" s="32" t="s">
        <v>55</v>
      </c>
      <c r="K85" s="37" t="s">
        <v>298</v>
      </c>
      <c r="L85" s="37">
        <v>1</v>
      </c>
      <c r="M85" s="37" t="s">
        <v>299</v>
      </c>
      <c r="N85" s="37" t="s">
        <v>58</v>
      </c>
      <c r="O85" s="37" t="s">
        <v>300</v>
      </c>
      <c r="P85" s="39">
        <v>0.17399999999999999</v>
      </c>
      <c r="Q85" s="39" t="s">
        <v>301</v>
      </c>
      <c r="R85" s="39">
        <v>0.12</v>
      </c>
      <c r="S85" s="39"/>
      <c r="T85" s="52" t="s">
        <v>62</v>
      </c>
      <c r="U85" s="37" t="s">
        <v>95</v>
      </c>
      <c r="V85" s="53" t="s">
        <v>63</v>
      </c>
      <c r="W85" s="29" t="s">
        <v>90</v>
      </c>
      <c r="X85" s="29"/>
      <c r="Y85" s="54"/>
      <c r="Z85" s="54"/>
      <c r="AA85" s="54"/>
      <c r="AB85" s="53" t="s">
        <v>65</v>
      </c>
      <c r="AC85" s="53" t="s">
        <v>278</v>
      </c>
      <c r="AD85" s="53"/>
      <c r="AE85" s="62">
        <v>0.19</v>
      </c>
      <c r="AF85" s="37"/>
      <c r="AG85" s="37"/>
      <c r="AH85" s="37"/>
      <c r="AI85" s="37"/>
      <c r="AJ85" s="62">
        <v>0.21</v>
      </c>
      <c r="AK85" s="37"/>
      <c r="AL85" s="37"/>
      <c r="AM85" s="37"/>
      <c r="AN85" s="37"/>
      <c r="AO85" s="62">
        <v>0.2</v>
      </c>
      <c r="AP85" s="37"/>
      <c r="AQ85" s="37"/>
      <c r="AR85" s="37"/>
      <c r="AS85" s="37"/>
      <c r="AT85" s="62">
        <v>0.17</v>
      </c>
      <c r="AU85" s="37"/>
      <c r="AV85" s="53"/>
      <c r="AW85" s="53" t="s">
        <v>65</v>
      </c>
      <c r="AX85" s="53" t="s">
        <v>62</v>
      </c>
      <c r="AY85" s="53" t="s">
        <v>62</v>
      </c>
      <c r="AZ85" s="53"/>
      <c r="BA85" s="53"/>
      <c r="BB85" s="40">
        <v>1</v>
      </c>
      <c r="BC85" s="42">
        <f t="shared" si="1"/>
        <v>2</v>
      </c>
      <c r="BD85" s="26"/>
      <c r="BE85" s="26"/>
      <c r="BF85" s="26"/>
      <c r="BG85" s="26"/>
      <c r="BH85" s="26"/>
      <c r="BI85" s="26"/>
      <c r="BJ85" s="37" t="s">
        <v>65</v>
      </c>
      <c r="BK85" s="37" t="s">
        <v>65</v>
      </c>
      <c r="BL85" s="37" t="s">
        <v>65</v>
      </c>
      <c r="BM85" s="37" t="s">
        <v>65</v>
      </c>
      <c r="BN85" s="26" t="s">
        <v>86</v>
      </c>
      <c r="BO85" s="37" t="s">
        <v>65</v>
      </c>
      <c r="BP85" s="38" t="s">
        <v>65</v>
      </c>
      <c r="BQ85" s="26" t="s">
        <v>518</v>
      </c>
      <c r="BR85" s="26"/>
      <c r="BS85" s="26" t="s">
        <v>65</v>
      </c>
      <c r="BT85" s="26" t="s">
        <v>518</v>
      </c>
      <c r="BU85" s="26"/>
      <c r="BV85" s="26"/>
      <c r="BW85" s="26"/>
      <c r="BX85" s="26" t="s">
        <v>519</v>
      </c>
      <c r="BZ85" s="6" t="s">
        <v>1225</v>
      </c>
      <c r="CA85" s="268" t="s">
        <v>1228</v>
      </c>
      <c r="CB85" s="297" t="s">
        <v>1238</v>
      </c>
      <c r="CC85" s="297" t="s">
        <v>1293</v>
      </c>
      <c r="CD85" s="28" t="s">
        <v>1256</v>
      </c>
      <c r="CF85" s="374" t="s">
        <v>1531</v>
      </c>
      <c r="CG85" s="43"/>
    </row>
    <row r="86" spans="1:85" ht="78" hidden="1" x14ac:dyDescent="0.2">
      <c r="A86" s="571"/>
      <c r="B86" s="84">
        <v>1</v>
      </c>
      <c r="C86" s="371">
        <v>5</v>
      </c>
      <c r="D86" s="371" t="s">
        <v>433</v>
      </c>
      <c r="E86" s="161" t="s">
        <v>513</v>
      </c>
      <c r="F86" s="37" t="s">
        <v>514</v>
      </c>
      <c r="G86" s="59" t="s">
        <v>149</v>
      </c>
      <c r="H86" s="68" t="s">
        <v>1508</v>
      </c>
      <c r="I86" s="31" t="s">
        <v>110</v>
      </c>
      <c r="J86" s="32" t="s">
        <v>303</v>
      </c>
      <c r="K86" s="37" t="s">
        <v>304</v>
      </c>
      <c r="L86" s="37">
        <v>1</v>
      </c>
      <c r="M86" s="37" t="s">
        <v>305</v>
      </c>
      <c r="N86" s="37" t="s">
        <v>58</v>
      </c>
      <c r="O86" s="37" t="s">
        <v>155</v>
      </c>
      <c r="P86" s="39">
        <v>0.20100000000000001</v>
      </c>
      <c r="Q86" s="39">
        <v>0.19</v>
      </c>
      <c r="R86" s="39">
        <v>0.14000000000000001</v>
      </c>
      <c r="S86" s="39"/>
      <c r="T86" s="52" t="s">
        <v>62</v>
      </c>
      <c r="U86" s="37" t="s">
        <v>95</v>
      </c>
      <c r="V86" s="53" t="s">
        <v>63</v>
      </c>
      <c r="W86" s="29" t="s">
        <v>90</v>
      </c>
      <c r="X86" s="29"/>
      <c r="Y86" s="54"/>
      <c r="Z86" s="54"/>
      <c r="AA86" s="54"/>
      <c r="AB86" s="53" t="s">
        <v>65</v>
      </c>
      <c r="AC86" s="53" t="s">
        <v>278</v>
      </c>
      <c r="AD86" s="53"/>
      <c r="AE86" s="286"/>
      <c r="AF86" s="83"/>
      <c r="AG86" s="83"/>
      <c r="AH86" s="83"/>
      <c r="AI86" s="83"/>
      <c r="AJ86" s="83">
        <v>26.31</v>
      </c>
      <c r="AK86" s="83">
        <v>25.8</v>
      </c>
      <c r="AL86" s="83">
        <v>24.98</v>
      </c>
      <c r="AM86" s="83">
        <v>25.12</v>
      </c>
      <c r="AN86" s="83">
        <v>24.76</v>
      </c>
      <c r="AO86" s="83">
        <v>23.57</v>
      </c>
      <c r="AP86" s="83">
        <v>21.89</v>
      </c>
      <c r="AQ86" s="83">
        <v>20.7</v>
      </c>
      <c r="AR86" s="83">
        <v>20.58</v>
      </c>
      <c r="AS86" s="83">
        <v>20.83</v>
      </c>
      <c r="AT86" s="83">
        <v>20.100000000000001</v>
      </c>
      <c r="AU86" s="53"/>
      <c r="AV86" s="53"/>
      <c r="AW86" s="53" t="s">
        <v>65</v>
      </c>
      <c r="AX86" s="53" t="s">
        <v>62</v>
      </c>
      <c r="AY86" s="53" t="s">
        <v>62</v>
      </c>
      <c r="AZ86" s="53" t="s">
        <v>520</v>
      </c>
      <c r="BA86" s="53"/>
      <c r="BB86" s="40"/>
      <c r="BC86" s="42">
        <f t="shared" si="1"/>
        <v>2</v>
      </c>
      <c r="BD86" s="84" t="s">
        <v>96</v>
      </c>
      <c r="BE86" s="84" t="s">
        <v>96</v>
      </c>
      <c r="BF86" s="84" t="s">
        <v>96</v>
      </c>
      <c r="BG86" s="84" t="s">
        <v>96</v>
      </c>
      <c r="BH86" s="84" t="s">
        <v>96</v>
      </c>
      <c r="BI86" s="26" t="s">
        <v>96</v>
      </c>
      <c r="BJ86" s="37" t="s">
        <v>65</v>
      </c>
      <c r="BK86" s="37" t="s">
        <v>65</v>
      </c>
      <c r="BL86" s="37" t="s">
        <v>65</v>
      </c>
      <c r="BM86" s="37" t="s">
        <v>65</v>
      </c>
      <c r="BN86" s="26" t="s">
        <v>86</v>
      </c>
      <c r="BO86" s="53" t="s">
        <v>65</v>
      </c>
      <c r="BP86" s="67"/>
      <c r="BQ86" s="26" t="s">
        <v>521</v>
      </c>
      <c r="BR86" s="26"/>
      <c r="BS86" s="26" t="s">
        <v>65</v>
      </c>
      <c r="BT86" s="26" t="s">
        <v>521</v>
      </c>
      <c r="BU86" s="26"/>
      <c r="BV86" s="26"/>
      <c r="BW86" s="26"/>
      <c r="BX86" s="26" t="s">
        <v>522</v>
      </c>
      <c r="BZ86" s="6" t="s">
        <v>1225</v>
      </c>
      <c r="CA86" s="268" t="s">
        <v>1228</v>
      </c>
      <c r="CB86" s="297" t="s">
        <v>1238</v>
      </c>
      <c r="CC86" s="297" t="s">
        <v>1293</v>
      </c>
      <c r="CD86" s="28" t="s">
        <v>1415</v>
      </c>
      <c r="CE86" s="268" t="s">
        <v>1220</v>
      </c>
      <c r="CF86" s="374" t="s">
        <v>1531</v>
      </c>
      <c r="CG86" s="43"/>
    </row>
    <row r="87" spans="1:85" ht="78" hidden="1" x14ac:dyDescent="0.2">
      <c r="A87" s="571"/>
      <c r="B87" s="84">
        <v>1</v>
      </c>
      <c r="C87" s="371">
        <v>5</v>
      </c>
      <c r="D87" s="371" t="s">
        <v>433</v>
      </c>
      <c r="E87" s="161" t="s">
        <v>513</v>
      </c>
      <c r="F87" s="37" t="s">
        <v>514</v>
      </c>
      <c r="G87" s="59" t="s">
        <v>149</v>
      </c>
      <c r="H87" s="68" t="s">
        <v>1508</v>
      </c>
      <c r="I87" s="31" t="s">
        <v>110</v>
      </c>
      <c r="J87" s="32" t="s">
        <v>55</v>
      </c>
      <c r="K87" s="37" t="s">
        <v>307</v>
      </c>
      <c r="L87" s="37">
        <v>1</v>
      </c>
      <c r="M87" s="37" t="s">
        <v>308</v>
      </c>
      <c r="N87" s="33" t="s">
        <v>58</v>
      </c>
      <c r="O87" s="37" t="s">
        <v>523</v>
      </c>
      <c r="P87" s="128">
        <v>0.28499999999999998</v>
      </c>
      <c r="Q87" s="129" t="s">
        <v>309</v>
      </c>
      <c r="R87" s="129">
        <v>0.48599999999999999</v>
      </c>
      <c r="S87" s="319"/>
      <c r="T87" s="95" t="s">
        <v>62</v>
      </c>
      <c r="U87" s="37" t="s">
        <v>95</v>
      </c>
      <c r="V87" s="53" t="s">
        <v>63</v>
      </c>
      <c r="W87" s="29" t="s">
        <v>90</v>
      </c>
      <c r="X87" s="29"/>
      <c r="Y87" s="54"/>
      <c r="Z87" s="54"/>
      <c r="AA87" s="54"/>
      <c r="AB87" s="53"/>
      <c r="AC87" s="53"/>
      <c r="AD87" s="53"/>
      <c r="AE87" s="290">
        <v>12.1</v>
      </c>
      <c r="AF87" s="290"/>
      <c r="AG87" s="290"/>
      <c r="AH87" s="290"/>
      <c r="AI87" s="290"/>
      <c r="AJ87" s="290">
        <v>16.600000000000001</v>
      </c>
      <c r="AK87" s="290"/>
      <c r="AL87" s="290"/>
      <c r="AM87" s="290"/>
      <c r="AN87" s="290"/>
      <c r="AO87" s="290">
        <v>24.3</v>
      </c>
      <c r="AP87" s="290"/>
      <c r="AQ87" s="290"/>
      <c r="AR87" s="290"/>
      <c r="AS87" s="290"/>
      <c r="AT87" s="290">
        <v>28.5</v>
      </c>
      <c r="AU87" s="53"/>
      <c r="AV87" s="53"/>
      <c r="AW87" s="53" t="s">
        <v>65</v>
      </c>
      <c r="AX87" s="53" t="s">
        <v>62</v>
      </c>
      <c r="AY87" s="53" t="s">
        <v>67</v>
      </c>
      <c r="AZ87" s="53" t="s">
        <v>310</v>
      </c>
      <c r="BA87" s="53"/>
      <c r="BB87" s="137"/>
      <c r="BC87" s="42">
        <f t="shared" si="1"/>
        <v>2</v>
      </c>
      <c r="BD87" s="84" t="s">
        <v>96</v>
      </c>
      <c r="BE87" s="84" t="s">
        <v>96</v>
      </c>
      <c r="BF87" s="84" t="s">
        <v>96</v>
      </c>
      <c r="BG87" s="84" t="s">
        <v>96</v>
      </c>
      <c r="BH87" s="84" t="s">
        <v>96</v>
      </c>
      <c r="BI87" s="26" t="s">
        <v>96</v>
      </c>
      <c r="BJ87" s="37" t="s">
        <v>65</v>
      </c>
      <c r="BK87" s="37" t="s">
        <v>65</v>
      </c>
      <c r="BL87" s="37" t="s">
        <v>65</v>
      </c>
      <c r="BM87" s="37" t="s">
        <v>65</v>
      </c>
      <c r="BN87" s="26" t="s">
        <v>86</v>
      </c>
      <c r="BO87" s="94" t="s">
        <v>62</v>
      </c>
      <c r="BP87" s="67"/>
      <c r="BQ87" s="26" t="s">
        <v>524</v>
      </c>
      <c r="BR87" s="26" t="s">
        <v>311</v>
      </c>
      <c r="BS87" s="26" t="s">
        <v>62</v>
      </c>
      <c r="BT87" s="26" t="e">
        <v>#N/A</v>
      </c>
      <c r="BU87" s="26"/>
      <c r="BV87" s="26" t="s">
        <v>525</v>
      </c>
      <c r="BW87" s="26">
        <v>1</v>
      </c>
      <c r="BX87" s="26" t="s">
        <v>1223</v>
      </c>
      <c r="BY87" s="37" t="s">
        <v>1220</v>
      </c>
      <c r="BZ87" s="6" t="s">
        <v>1230</v>
      </c>
      <c r="CA87" s="268" t="s">
        <v>1228</v>
      </c>
      <c r="CB87" s="297" t="s">
        <v>1238</v>
      </c>
      <c r="CC87" s="297" t="s">
        <v>1293</v>
      </c>
      <c r="CD87" s="37" t="s">
        <v>1411</v>
      </c>
      <c r="CE87" s="268" t="s">
        <v>1220</v>
      </c>
      <c r="CF87" s="374" t="s">
        <v>1531</v>
      </c>
      <c r="CG87" s="43"/>
    </row>
    <row r="88" spans="1:85" ht="78" hidden="1" x14ac:dyDescent="0.2">
      <c r="A88" s="571"/>
      <c r="B88" s="84">
        <v>1</v>
      </c>
      <c r="C88" s="371">
        <v>5</v>
      </c>
      <c r="D88" s="371" t="s">
        <v>433</v>
      </c>
      <c r="E88" s="161" t="s">
        <v>513</v>
      </c>
      <c r="F88" s="37" t="s">
        <v>514</v>
      </c>
      <c r="G88" s="59" t="s">
        <v>149</v>
      </c>
      <c r="H88" s="68" t="s">
        <v>1508</v>
      </c>
      <c r="I88" s="31" t="s">
        <v>110</v>
      </c>
      <c r="J88" s="32" t="s">
        <v>55</v>
      </c>
      <c r="K88" s="37" t="s">
        <v>313</v>
      </c>
      <c r="L88" s="37">
        <v>1</v>
      </c>
      <c r="M88" s="37" t="s">
        <v>314</v>
      </c>
      <c r="N88" s="37" t="s">
        <v>58</v>
      </c>
      <c r="O88" s="37" t="s">
        <v>300</v>
      </c>
      <c r="P88" s="39">
        <v>0.61399999999999999</v>
      </c>
      <c r="Q88" s="39" t="s">
        <v>315</v>
      </c>
      <c r="R88" s="39">
        <v>0.81399999999999995</v>
      </c>
      <c r="S88" s="39"/>
      <c r="T88" s="52" t="s">
        <v>62</v>
      </c>
      <c r="U88" s="37" t="s">
        <v>95</v>
      </c>
      <c r="V88" s="53" t="s">
        <v>63</v>
      </c>
      <c r="W88" s="29" t="s">
        <v>90</v>
      </c>
      <c r="X88" s="29"/>
      <c r="Y88" s="54"/>
      <c r="Z88" s="54"/>
      <c r="AA88" s="54"/>
      <c r="AB88" s="53" t="s">
        <v>62</v>
      </c>
      <c r="AC88" s="53" t="s">
        <v>62</v>
      </c>
      <c r="AD88" s="53"/>
      <c r="AE88" s="83">
        <v>43.8</v>
      </c>
      <c r="AF88" s="83"/>
      <c r="AG88" s="83"/>
      <c r="AH88" s="83"/>
      <c r="AI88" s="83"/>
      <c r="AJ88" s="83">
        <v>49.4</v>
      </c>
      <c r="AK88" s="83"/>
      <c r="AL88" s="83"/>
      <c r="AM88" s="83"/>
      <c r="AN88" s="83"/>
      <c r="AO88" s="83">
        <v>56.9</v>
      </c>
      <c r="AP88" s="83"/>
      <c r="AQ88" s="83"/>
      <c r="AR88" s="83"/>
      <c r="AS88" s="83"/>
      <c r="AT88" s="83">
        <v>61.4</v>
      </c>
      <c r="AU88" s="53"/>
      <c r="AV88" s="53"/>
      <c r="AW88" s="53" t="s">
        <v>65</v>
      </c>
      <c r="AX88" s="53" t="s">
        <v>62</v>
      </c>
      <c r="AY88" s="53" t="s">
        <v>67</v>
      </c>
      <c r="AZ88" s="53" t="s">
        <v>316</v>
      </c>
      <c r="BA88" s="53"/>
      <c r="BB88" s="53"/>
      <c r="BC88" s="42">
        <f t="shared" si="1"/>
        <v>2</v>
      </c>
      <c r="BD88" s="84" t="s">
        <v>96</v>
      </c>
      <c r="BE88" s="84" t="s">
        <v>96</v>
      </c>
      <c r="BF88" s="84" t="s">
        <v>96</v>
      </c>
      <c r="BG88" s="84" t="s">
        <v>96</v>
      </c>
      <c r="BH88" s="84" t="s">
        <v>96</v>
      </c>
      <c r="BI88" s="26" t="s">
        <v>96</v>
      </c>
      <c r="BJ88" s="37" t="s">
        <v>65</v>
      </c>
      <c r="BK88" s="37" t="s">
        <v>65</v>
      </c>
      <c r="BL88" s="37" t="s">
        <v>65</v>
      </c>
      <c r="BM88" s="37" t="s">
        <v>65</v>
      </c>
      <c r="BN88" s="26" t="s">
        <v>86</v>
      </c>
      <c r="BO88" s="53" t="s">
        <v>65</v>
      </c>
      <c r="BP88" s="67"/>
      <c r="BQ88" s="26" t="s">
        <v>526</v>
      </c>
      <c r="BR88" s="26" t="s">
        <v>317</v>
      </c>
      <c r="BS88" s="26" t="s">
        <v>62</v>
      </c>
      <c r="BT88" s="26" t="e">
        <v>#N/A</v>
      </c>
      <c r="BU88" s="26"/>
      <c r="BV88" s="37" t="s">
        <v>527</v>
      </c>
      <c r="BW88" s="26">
        <v>1</v>
      </c>
      <c r="BX88" s="26"/>
      <c r="BY88" s="37" t="s">
        <v>1220</v>
      </c>
      <c r="BZ88" s="6" t="s">
        <v>1230</v>
      </c>
      <c r="CA88" s="268" t="s">
        <v>1228</v>
      </c>
      <c r="CB88" s="297" t="s">
        <v>1238</v>
      </c>
      <c r="CC88" s="297" t="s">
        <v>1256</v>
      </c>
      <c r="CD88" s="119" t="s">
        <v>1256</v>
      </c>
      <c r="CF88" s="374" t="s">
        <v>1531</v>
      </c>
      <c r="CG88" s="43"/>
    </row>
    <row r="89" spans="1:85" ht="84" hidden="1" x14ac:dyDescent="0.2">
      <c r="A89" s="571"/>
      <c r="B89" s="84"/>
      <c r="C89" s="371">
        <v>5</v>
      </c>
      <c r="D89" s="371" t="s">
        <v>433</v>
      </c>
      <c r="E89" s="139" t="s">
        <v>434</v>
      </c>
      <c r="F89" s="37" t="s">
        <v>435</v>
      </c>
      <c r="G89" s="59" t="s">
        <v>436</v>
      </c>
      <c r="H89" s="68" t="s">
        <v>437</v>
      </c>
      <c r="I89" s="85" t="s">
        <v>129</v>
      </c>
      <c r="J89" s="55" t="s">
        <v>438</v>
      </c>
      <c r="K89" s="37" t="s">
        <v>439</v>
      </c>
      <c r="L89" s="37"/>
      <c r="M89" s="26" t="s">
        <v>440</v>
      </c>
      <c r="N89" s="26" t="s">
        <v>58</v>
      </c>
      <c r="O89" s="26" t="s">
        <v>59</v>
      </c>
      <c r="P89" s="56">
        <v>0.20399999999999999</v>
      </c>
      <c r="Q89" s="56">
        <v>0.193</v>
      </c>
      <c r="R89" s="56">
        <v>0.15</v>
      </c>
      <c r="S89" s="56"/>
      <c r="T89" s="29" t="s">
        <v>62</v>
      </c>
      <c r="U89" s="58" t="s">
        <v>54</v>
      </c>
      <c r="V89" s="60" t="s">
        <v>63</v>
      </c>
      <c r="W89" s="59" t="s">
        <v>102</v>
      </c>
      <c r="X89" s="59"/>
      <c r="Y89" s="59"/>
      <c r="Z89" s="59"/>
      <c r="AA89" s="59"/>
      <c r="AB89" s="58" t="s">
        <v>65</v>
      </c>
      <c r="AC89" s="58" t="s">
        <v>65</v>
      </c>
      <c r="AD89" s="60" t="s">
        <v>54</v>
      </c>
      <c r="AE89" s="58"/>
      <c r="AF89" s="58"/>
      <c r="AG89" s="57">
        <v>0.17610276955374901</v>
      </c>
      <c r="AH89" s="57">
        <v>0.207489095835863</v>
      </c>
      <c r="AI89" s="57">
        <v>0.20193407798434801</v>
      </c>
      <c r="AJ89" s="57">
        <v>0.181367984252434</v>
      </c>
      <c r="AK89" s="39" t="s">
        <v>66</v>
      </c>
      <c r="AL89" s="39" t="s">
        <v>66</v>
      </c>
      <c r="AM89" s="57">
        <v>0.18901059338794901</v>
      </c>
      <c r="AN89" s="57">
        <v>0.18797809755366501</v>
      </c>
      <c r="AO89" s="57">
        <v>0.21233163082378501</v>
      </c>
      <c r="AP89" s="57">
        <v>0.20273170813556901</v>
      </c>
      <c r="AQ89" s="57">
        <v>0.23281501266054999</v>
      </c>
      <c r="AR89" s="57">
        <v>0.21413431357231899</v>
      </c>
      <c r="AS89" s="57">
        <v>0.20771899566993299</v>
      </c>
      <c r="AT89" s="57">
        <v>0.20356028161067999</v>
      </c>
      <c r="AU89" s="59">
        <v>0.187</v>
      </c>
      <c r="AV89" s="59"/>
      <c r="AW89" s="41" t="s">
        <v>65</v>
      </c>
      <c r="AX89" s="61" t="s">
        <v>65</v>
      </c>
      <c r="AY89" s="61" t="s">
        <v>62</v>
      </c>
      <c r="AZ89" s="61"/>
      <c r="BA89" s="324" t="s">
        <v>1441</v>
      </c>
      <c r="BB89" s="40">
        <v>1</v>
      </c>
      <c r="BC89" s="42">
        <f>IF(BJ89="Sí",2,IF(BJ89="Parcialmente",1,IF(BJ89="No",0,-1)))</f>
        <v>2</v>
      </c>
      <c r="BD89" s="26"/>
      <c r="BE89" s="26"/>
      <c r="BF89" s="26"/>
      <c r="BG89" s="26"/>
      <c r="BH89" s="26"/>
      <c r="BI89" s="26"/>
      <c r="BJ89" s="41" t="s">
        <v>65</v>
      </c>
      <c r="BK89" s="37" t="s">
        <v>65</v>
      </c>
      <c r="BL89" s="37" t="s">
        <v>65</v>
      </c>
      <c r="BM89" s="37" t="s">
        <v>65</v>
      </c>
      <c r="BN89" s="61" t="s">
        <v>65</v>
      </c>
      <c r="BO89" s="61" t="s">
        <v>65</v>
      </c>
      <c r="BP89" s="38" t="s">
        <v>65</v>
      </c>
      <c r="BQ89" s="26" t="s">
        <v>1135</v>
      </c>
      <c r="BR89" s="26"/>
      <c r="BS89" s="26" t="s">
        <v>65</v>
      </c>
      <c r="BT89" s="26" t="s">
        <v>1135</v>
      </c>
      <c r="BU89" s="26"/>
      <c r="BV89" s="26"/>
      <c r="BW89" s="26"/>
      <c r="BX89" s="26"/>
      <c r="BZ89" s="6" t="s">
        <v>1225</v>
      </c>
      <c r="CA89" s="268" t="s">
        <v>1228</v>
      </c>
      <c r="CB89" s="294" t="s">
        <v>1237</v>
      </c>
      <c r="CC89" s="295" t="s">
        <v>1256</v>
      </c>
      <c r="CD89" s="28" t="s">
        <v>1341</v>
      </c>
      <c r="CF89" s="374" t="s">
        <v>1531</v>
      </c>
      <c r="CG89" s="43"/>
    </row>
    <row r="90" spans="1:85" ht="39" hidden="1" x14ac:dyDescent="0.2">
      <c r="A90" s="571"/>
      <c r="B90" s="26">
        <v>1</v>
      </c>
      <c r="C90" s="371">
        <v>5</v>
      </c>
      <c r="D90" s="371" t="s">
        <v>433</v>
      </c>
      <c r="E90" s="139" t="s">
        <v>528</v>
      </c>
      <c r="F90" s="37" t="s">
        <v>529</v>
      </c>
      <c r="G90" s="59" t="s">
        <v>432</v>
      </c>
      <c r="H90" s="68" t="s">
        <v>530</v>
      </c>
      <c r="I90" s="158" t="s">
        <v>463</v>
      </c>
      <c r="J90" s="55" t="s">
        <v>55</v>
      </c>
      <c r="K90" s="37" t="s">
        <v>531</v>
      </c>
      <c r="L90" s="37"/>
      <c r="M90" s="34" t="s">
        <v>532</v>
      </c>
      <c r="N90" s="34" t="s">
        <v>58</v>
      </c>
      <c r="O90" s="35" t="s">
        <v>83</v>
      </c>
      <c r="P90" s="149">
        <v>0.86699999999999999</v>
      </c>
      <c r="Q90" s="149">
        <v>0.9</v>
      </c>
      <c r="R90" s="149">
        <v>0.93</v>
      </c>
      <c r="S90" s="149"/>
      <c r="T90" s="156" t="s">
        <v>62</v>
      </c>
      <c r="U90" s="61" t="s">
        <v>54</v>
      </c>
      <c r="V90" s="61" t="s">
        <v>533</v>
      </c>
      <c r="W90" s="157" t="s">
        <v>432</v>
      </c>
      <c r="X90" s="157"/>
      <c r="Y90" s="157"/>
      <c r="Z90" s="157"/>
      <c r="AA90" s="157"/>
      <c r="AB90" s="61" t="s">
        <v>65</v>
      </c>
      <c r="AC90" s="61" t="s">
        <v>65</v>
      </c>
      <c r="AD90" s="61" t="s">
        <v>54</v>
      </c>
      <c r="AE90" s="61" t="s">
        <v>66</v>
      </c>
      <c r="AF90" s="61" t="s">
        <v>66</v>
      </c>
      <c r="AG90" s="61" t="s">
        <v>66</v>
      </c>
      <c r="AH90" s="61" t="s">
        <v>66</v>
      </c>
      <c r="AI90" s="61" t="s">
        <v>66</v>
      </c>
      <c r="AJ90" s="61" t="s">
        <v>66</v>
      </c>
      <c r="AK90" s="61" t="s">
        <v>66</v>
      </c>
      <c r="AL90" s="61" t="s">
        <v>66</v>
      </c>
      <c r="AM90" s="61" t="s">
        <v>66</v>
      </c>
      <c r="AN90" s="61" t="s">
        <v>66</v>
      </c>
      <c r="AO90" s="61" t="s">
        <v>66</v>
      </c>
      <c r="AP90" s="61" t="s">
        <v>66</v>
      </c>
      <c r="AQ90" s="61" t="s">
        <v>66</v>
      </c>
      <c r="AR90" s="156">
        <v>0.871577358461327</v>
      </c>
      <c r="AS90" s="156">
        <v>0.84326127065786305</v>
      </c>
      <c r="AT90" s="156">
        <v>0.86662911432136902</v>
      </c>
      <c r="AU90" s="61" t="s">
        <v>1416</v>
      </c>
      <c r="AV90" s="61" t="s">
        <v>66</v>
      </c>
      <c r="AW90" s="41" t="s">
        <v>65</v>
      </c>
      <c r="AX90" s="60" t="s">
        <v>65</v>
      </c>
      <c r="AY90" s="60" t="s">
        <v>67</v>
      </c>
      <c r="AZ90" s="60"/>
      <c r="BA90" s="60"/>
      <c r="BB90" s="40">
        <v>1</v>
      </c>
      <c r="BC90" s="42">
        <f t="shared" si="1"/>
        <v>2</v>
      </c>
      <c r="BD90" s="26"/>
      <c r="BE90" s="26"/>
      <c r="BF90" s="26"/>
      <c r="BG90" s="26"/>
      <c r="BH90" s="26"/>
      <c r="BI90" s="26"/>
      <c r="BJ90" s="41" t="s">
        <v>65</v>
      </c>
      <c r="BK90" s="37" t="s">
        <v>65</v>
      </c>
      <c r="BL90" s="37" t="s">
        <v>65</v>
      </c>
      <c r="BM90" s="37" t="s">
        <v>65</v>
      </c>
      <c r="BN90" s="61" t="s">
        <v>65</v>
      </c>
      <c r="BO90" s="61" t="s">
        <v>65</v>
      </c>
      <c r="BP90" s="38" t="s">
        <v>65</v>
      </c>
      <c r="BQ90" s="26" t="s">
        <v>1149</v>
      </c>
      <c r="BR90" s="26"/>
      <c r="BS90" s="26" t="s">
        <v>65</v>
      </c>
      <c r="BT90" s="26" t="s">
        <v>1149</v>
      </c>
      <c r="BU90" s="26"/>
      <c r="BV90" s="26"/>
      <c r="BW90" s="26"/>
      <c r="BX90" s="26"/>
      <c r="BZ90" s="6" t="s">
        <v>1230</v>
      </c>
      <c r="CA90" s="268" t="s">
        <v>1228</v>
      </c>
      <c r="CB90" s="297"/>
      <c r="CC90" s="297" t="s">
        <v>1256</v>
      </c>
      <c r="CD90" s="28" t="s">
        <v>1373</v>
      </c>
      <c r="CE90" s="268" t="s">
        <v>1417</v>
      </c>
      <c r="CF90" s="374" t="s">
        <v>1531</v>
      </c>
      <c r="CG90" s="43"/>
    </row>
    <row r="91" spans="1:85" ht="70" hidden="1" x14ac:dyDescent="0.2">
      <c r="A91" s="571"/>
      <c r="B91" s="26">
        <v>1</v>
      </c>
      <c r="C91" s="371">
        <v>5</v>
      </c>
      <c r="D91" s="371" t="s">
        <v>433</v>
      </c>
      <c r="E91" s="139" t="s">
        <v>528</v>
      </c>
      <c r="F91" s="37" t="s">
        <v>529</v>
      </c>
      <c r="G91" s="59" t="s">
        <v>432</v>
      </c>
      <c r="H91" s="68" t="s">
        <v>534</v>
      </c>
      <c r="I91" s="158" t="s">
        <v>463</v>
      </c>
      <c r="J91" s="55" t="s">
        <v>55</v>
      </c>
      <c r="K91" s="37" t="s">
        <v>535</v>
      </c>
      <c r="L91" s="37"/>
      <c r="M91" s="34" t="s">
        <v>536</v>
      </c>
      <c r="N91" s="34" t="s">
        <v>58</v>
      </c>
      <c r="O91" s="35" t="s">
        <v>83</v>
      </c>
      <c r="P91" s="149">
        <v>0.51600000000000001</v>
      </c>
      <c r="Q91" s="149">
        <v>0.51600000000000001</v>
      </c>
      <c r="R91" s="149">
        <v>0.99</v>
      </c>
      <c r="S91" s="149"/>
      <c r="T91" s="156" t="s">
        <v>62</v>
      </c>
      <c r="U91" s="61" t="s">
        <v>54</v>
      </c>
      <c r="V91" s="61" t="s">
        <v>533</v>
      </c>
      <c r="W91" s="157" t="s">
        <v>432</v>
      </c>
      <c r="X91" s="157"/>
      <c r="Y91" s="157"/>
      <c r="Z91" s="157"/>
      <c r="AA91" s="157"/>
      <c r="AB91" s="61" t="s">
        <v>65</v>
      </c>
      <c r="AC91" s="61" t="s">
        <v>65</v>
      </c>
      <c r="AD91" s="61" t="s">
        <v>54</v>
      </c>
      <c r="AE91" s="61" t="s">
        <v>66</v>
      </c>
      <c r="AF91" s="61" t="s">
        <v>66</v>
      </c>
      <c r="AG91" s="61" t="s">
        <v>66</v>
      </c>
      <c r="AH91" s="61" t="s">
        <v>66</v>
      </c>
      <c r="AI91" s="61" t="s">
        <v>66</v>
      </c>
      <c r="AJ91" s="61" t="s">
        <v>66</v>
      </c>
      <c r="AK91" s="61" t="s">
        <v>66</v>
      </c>
      <c r="AL91" s="61" t="s">
        <v>66</v>
      </c>
      <c r="AM91" s="61" t="s">
        <v>66</v>
      </c>
      <c r="AN91" s="61" t="s">
        <v>66</v>
      </c>
      <c r="AO91" s="61" t="s">
        <v>66</v>
      </c>
      <c r="AP91" s="61" t="s">
        <v>66</v>
      </c>
      <c r="AQ91" s="156">
        <v>0.51200000000000001</v>
      </c>
      <c r="AR91" s="156">
        <v>0.53694853601628401</v>
      </c>
      <c r="AS91" s="156">
        <v>0.52416310336930605</v>
      </c>
      <c r="AT91" s="156">
        <v>0.51617376228380396</v>
      </c>
      <c r="AU91" s="157">
        <v>0.48499999999999999</v>
      </c>
      <c r="AV91" s="61" t="s">
        <v>66</v>
      </c>
      <c r="AW91" s="41" t="s">
        <v>65</v>
      </c>
      <c r="AX91" s="60" t="s">
        <v>65</v>
      </c>
      <c r="AY91" s="60" t="s">
        <v>62</v>
      </c>
      <c r="AZ91" s="60"/>
      <c r="BA91" s="60"/>
      <c r="BB91" s="40">
        <v>1</v>
      </c>
      <c r="BC91" s="42">
        <f t="shared" si="1"/>
        <v>2</v>
      </c>
      <c r="BD91" s="26"/>
      <c r="BE91" s="26"/>
      <c r="BF91" s="26"/>
      <c r="BG91" s="26"/>
      <c r="BH91" s="26"/>
      <c r="BI91" s="26"/>
      <c r="BJ91" s="41" t="s">
        <v>65</v>
      </c>
      <c r="BK91" s="37" t="s">
        <v>65</v>
      </c>
      <c r="BL91" s="37" t="s">
        <v>65</v>
      </c>
      <c r="BM91" s="37" t="s">
        <v>65</v>
      </c>
      <c r="BN91" s="61" t="s">
        <v>65</v>
      </c>
      <c r="BO91" s="61" t="s">
        <v>65</v>
      </c>
      <c r="BP91" s="38" t="s">
        <v>65</v>
      </c>
      <c r="BQ91" s="26" t="s">
        <v>1150</v>
      </c>
      <c r="BR91" s="26"/>
      <c r="BS91" s="26" t="s">
        <v>65</v>
      </c>
      <c r="BT91" s="26" t="s">
        <v>1150</v>
      </c>
      <c r="BU91" s="26"/>
      <c r="BV91" s="26"/>
      <c r="BW91" s="26"/>
      <c r="BX91" s="26"/>
      <c r="BZ91" s="6" t="s">
        <v>1230</v>
      </c>
      <c r="CA91" s="268" t="s">
        <v>1228</v>
      </c>
      <c r="CB91" s="297" t="s">
        <v>1239</v>
      </c>
      <c r="CC91" s="297" t="s">
        <v>1294</v>
      </c>
      <c r="CD91" s="28" t="s">
        <v>1294</v>
      </c>
      <c r="CE91" s="268" t="s">
        <v>1417</v>
      </c>
      <c r="CF91" s="374" t="s">
        <v>1531</v>
      </c>
      <c r="CG91" s="43"/>
    </row>
    <row r="92" spans="1:85" ht="70" hidden="1" x14ac:dyDescent="0.2">
      <c r="A92" s="574"/>
      <c r="B92" s="26">
        <v>1</v>
      </c>
      <c r="C92" s="371">
        <v>5</v>
      </c>
      <c r="D92" s="371" t="s">
        <v>433</v>
      </c>
      <c r="E92" s="139" t="s">
        <v>528</v>
      </c>
      <c r="F92" s="37" t="s">
        <v>529</v>
      </c>
      <c r="G92" s="59" t="s">
        <v>432</v>
      </c>
      <c r="H92" s="68" t="s">
        <v>534</v>
      </c>
      <c r="I92" s="158" t="s">
        <v>463</v>
      </c>
      <c r="J92" s="55" t="s">
        <v>55</v>
      </c>
      <c r="K92" s="37" t="s">
        <v>537</v>
      </c>
      <c r="L92" s="37"/>
      <c r="M92" s="34" t="s">
        <v>538</v>
      </c>
      <c r="N92" s="34" t="s">
        <v>58</v>
      </c>
      <c r="O92" s="35" t="s">
        <v>83</v>
      </c>
      <c r="P92" s="149">
        <v>0.55200000000000005</v>
      </c>
      <c r="Q92" s="149">
        <v>0.60599999999999998</v>
      </c>
      <c r="R92" s="149">
        <v>0.94</v>
      </c>
      <c r="S92" s="149"/>
      <c r="T92" s="156" t="s">
        <v>62</v>
      </c>
      <c r="U92" s="61" t="s">
        <v>54</v>
      </c>
      <c r="V92" s="61" t="s">
        <v>533</v>
      </c>
      <c r="W92" s="157" t="s">
        <v>432</v>
      </c>
      <c r="X92" s="157"/>
      <c r="Y92" s="157"/>
      <c r="Z92" s="157"/>
      <c r="AA92" s="157"/>
      <c r="AB92" s="61" t="s">
        <v>65</v>
      </c>
      <c r="AC92" s="61" t="s">
        <v>65</v>
      </c>
      <c r="AD92" s="61" t="s">
        <v>54</v>
      </c>
      <c r="AE92" s="61" t="s">
        <v>66</v>
      </c>
      <c r="AF92" s="61" t="s">
        <v>66</v>
      </c>
      <c r="AG92" s="61" t="s">
        <v>66</v>
      </c>
      <c r="AH92" s="61" t="s">
        <v>66</v>
      </c>
      <c r="AI92" s="61" t="s">
        <v>66</v>
      </c>
      <c r="AJ92" s="61" t="s">
        <v>66</v>
      </c>
      <c r="AK92" s="61" t="s">
        <v>66</v>
      </c>
      <c r="AL92" s="61" t="s">
        <v>66</v>
      </c>
      <c r="AM92" s="61" t="s">
        <v>66</v>
      </c>
      <c r="AN92" s="61" t="s">
        <v>66</v>
      </c>
      <c r="AO92" s="61" t="s">
        <v>66</v>
      </c>
      <c r="AP92" s="61" t="s">
        <v>66</v>
      </c>
      <c r="AQ92" s="156">
        <v>0.48299999999999998</v>
      </c>
      <c r="AR92" s="156">
        <v>0.511494540999887</v>
      </c>
      <c r="AS92" s="156">
        <v>0.52344356300842698</v>
      </c>
      <c r="AT92" s="156">
        <v>0.55159745975398999</v>
      </c>
      <c r="AU92" s="157">
        <v>0.58199999999999996</v>
      </c>
      <c r="AV92" s="61" t="s">
        <v>66</v>
      </c>
      <c r="AW92" s="41" t="s">
        <v>65</v>
      </c>
      <c r="AX92" s="60" t="s">
        <v>65</v>
      </c>
      <c r="AY92" s="60" t="s">
        <v>62</v>
      </c>
      <c r="AZ92" s="60"/>
      <c r="BA92" s="60"/>
      <c r="BB92" s="40">
        <v>1</v>
      </c>
      <c r="BC92" s="42">
        <f t="shared" si="1"/>
        <v>2</v>
      </c>
      <c r="BD92" s="26"/>
      <c r="BE92" s="26"/>
      <c r="BF92" s="26"/>
      <c r="BG92" s="26"/>
      <c r="BH92" s="26"/>
      <c r="BI92" s="26"/>
      <c r="BJ92" s="41" t="s">
        <v>65</v>
      </c>
      <c r="BK92" s="37" t="s">
        <v>65</v>
      </c>
      <c r="BL92" s="37" t="s">
        <v>65</v>
      </c>
      <c r="BM92" s="37" t="s">
        <v>65</v>
      </c>
      <c r="BN92" s="61" t="s">
        <v>65</v>
      </c>
      <c r="BO92" s="61" t="s">
        <v>65</v>
      </c>
      <c r="BP92" s="38" t="s">
        <v>65</v>
      </c>
      <c r="BQ92" s="26" t="s">
        <v>1151</v>
      </c>
      <c r="BR92" s="26"/>
      <c r="BS92" s="26" t="s">
        <v>65</v>
      </c>
      <c r="BT92" s="26" t="s">
        <v>1151</v>
      </c>
      <c r="BU92" s="26"/>
      <c r="BV92" s="26"/>
      <c r="BW92" s="26"/>
      <c r="BX92" s="26"/>
      <c r="BZ92" s="6" t="s">
        <v>1230</v>
      </c>
      <c r="CA92" s="268" t="s">
        <v>1228</v>
      </c>
      <c r="CB92" s="297" t="s">
        <v>1240</v>
      </c>
      <c r="CC92" s="297" t="s">
        <v>1295</v>
      </c>
      <c r="CD92" s="28" t="s">
        <v>1295</v>
      </c>
      <c r="CE92" s="268" t="s">
        <v>1417</v>
      </c>
      <c r="CF92" s="374" t="s">
        <v>1531</v>
      </c>
      <c r="CG92" s="43"/>
    </row>
    <row r="93" spans="1:85" ht="91" hidden="1" x14ac:dyDescent="0.2">
      <c r="A93" s="570">
        <v>6</v>
      </c>
      <c r="B93" s="26">
        <v>1</v>
      </c>
      <c r="C93" s="371">
        <v>6</v>
      </c>
      <c r="D93" s="371" t="s">
        <v>539</v>
      </c>
      <c r="E93" s="139" t="s">
        <v>540</v>
      </c>
      <c r="F93" s="58" t="s">
        <v>541</v>
      </c>
      <c r="G93" s="29" t="s">
        <v>1500</v>
      </c>
      <c r="H93" s="30" t="s">
        <v>1514</v>
      </c>
      <c r="I93" s="31" t="s">
        <v>129</v>
      </c>
      <c r="J93" s="32" t="s">
        <v>544</v>
      </c>
      <c r="K93" s="37" t="s">
        <v>1472</v>
      </c>
      <c r="L93" s="37"/>
      <c r="M93" s="37" t="s">
        <v>546</v>
      </c>
      <c r="N93" s="35" t="s">
        <v>58</v>
      </c>
      <c r="O93" s="35" t="s">
        <v>59</v>
      </c>
      <c r="P93" s="135">
        <v>0.91769999999999996</v>
      </c>
      <c r="Q93" s="39">
        <v>0.92900000000000005</v>
      </c>
      <c r="R93" s="163">
        <v>1</v>
      </c>
      <c r="S93" s="163" t="s">
        <v>1434</v>
      </c>
      <c r="T93" s="29" t="s">
        <v>65</v>
      </c>
      <c r="U93" s="37" t="s">
        <v>54</v>
      </c>
      <c r="V93" s="26" t="s">
        <v>343</v>
      </c>
      <c r="W93" s="29" t="s">
        <v>547</v>
      </c>
      <c r="X93" s="29"/>
      <c r="Y93" s="29"/>
      <c r="Z93" s="29"/>
      <c r="AA93" s="29"/>
      <c r="AB93" s="37" t="s">
        <v>65</v>
      </c>
      <c r="AC93" s="37" t="s">
        <v>65</v>
      </c>
      <c r="AD93" s="26" t="s">
        <v>54</v>
      </c>
      <c r="AE93" s="26" t="s">
        <v>66</v>
      </c>
      <c r="AF93" s="26" t="s">
        <v>66</v>
      </c>
      <c r="AG93" s="333">
        <v>90.27</v>
      </c>
      <c r="AH93" s="26">
        <v>90.67</v>
      </c>
      <c r="AI93" s="26">
        <v>90.78</v>
      </c>
      <c r="AJ93" s="26">
        <v>91.28</v>
      </c>
      <c r="AK93" s="26" t="s">
        <v>66</v>
      </c>
      <c r="AL93" s="96">
        <v>0.90980000000000005</v>
      </c>
      <c r="AM93" s="96">
        <v>0.90869999999999995</v>
      </c>
      <c r="AN93" s="45">
        <v>0.90249999999999997</v>
      </c>
      <c r="AO93" s="96">
        <v>0.90759999999999996</v>
      </c>
      <c r="AP93" s="45">
        <v>0.90880000000000005</v>
      </c>
      <c r="AQ93" s="96">
        <v>0.91420000000000001</v>
      </c>
      <c r="AR93" s="96">
        <v>0.91490000000000005</v>
      </c>
      <c r="AS93" s="96">
        <v>0.91810000000000003</v>
      </c>
      <c r="AT93" s="96">
        <v>0.91769999999999996</v>
      </c>
      <c r="AU93" s="96">
        <v>0.92290000000000005</v>
      </c>
      <c r="AV93" s="38"/>
      <c r="AW93" s="41" t="s">
        <v>68</v>
      </c>
      <c r="AX93" s="26" t="s">
        <v>65</v>
      </c>
      <c r="AY93" s="26" t="s">
        <v>67</v>
      </c>
      <c r="AZ93" s="26" t="s">
        <v>548</v>
      </c>
      <c r="BA93" s="324" t="s">
        <v>1447</v>
      </c>
      <c r="BB93" s="40">
        <v>1</v>
      </c>
      <c r="BC93" s="42">
        <f t="shared" si="1"/>
        <v>2</v>
      </c>
      <c r="BD93" s="137"/>
      <c r="BE93" s="137"/>
      <c r="BF93" s="137"/>
      <c r="BG93" s="137"/>
      <c r="BH93" s="137"/>
      <c r="BI93" s="26"/>
      <c r="BJ93" s="26" t="s">
        <v>65</v>
      </c>
      <c r="BK93" s="37" t="s">
        <v>65</v>
      </c>
      <c r="BL93" s="37" t="s">
        <v>65</v>
      </c>
      <c r="BM93" s="37" t="s">
        <v>65</v>
      </c>
      <c r="BN93" s="38" t="s">
        <v>69</v>
      </c>
      <c r="BO93" s="38" t="s">
        <v>65</v>
      </c>
      <c r="BP93" s="67"/>
      <c r="BQ93" s="26" t="s">
        <v>1152</v>
      </c>
      <c r="BR93" s="26"/>
      <c r="BS93" s="26" t="s">
        <v>65</v>
      </c>
      <c r="BT93" s="26" t="s">
        <v>1152</v>
      </c>
      <c r="BU93" s="26"/>
      <c r="BV93" s="26"/>
      <c r="BW93" s="26"/>
      <c r="BX93" s="26"/>
      <c r="BZ93" s="6" t="s">
        <v>1230</v>
      </c>
      <c r="CA93" s="268" t="s">
        <v>1228</v>
      </c>
      <c r="CB93" s="291" t="s">
        <v>1259</v>
      </c>
      <c r="CC93" s="291" t="s">
        <v>1259</v>
      </c>
      <c r="CD93" s="28" t="s">
        <v>1396</v>
      </c>
      <c r="CF93" s="29" t="s">
        <v>1528</v>
      </c>
      <c r="CG93" s="43"/>
    </row>
    <row r="94" spans="1:85" ht="52" hidden="1" x14ac:dyDescent="0.2">
      <c r="A94" s="571"/>
      <c r="B94" s="26"/>
      <c r="C94" s="371">
        <v>6</v>
      </c>
      <c r="D94" s="371" t="s">
        <v>539</v>
      </c>
      <c r="E94" s="139" t="s">
        <v>540</v>
      </c>
      <c r="F94" s="58" t="s">
        <v>541</v>
      </c>
      <c r="G94" s="29" t="s">
        <v>1500</v>
      </c>
      <c r="H94" s="30" t="s">
        <v>1514</v>
      </c>
      <c r="I94" s="31" t="s">
        <v>129</v>
      </c>
      <c r="J94" s="32" t="s">
        <v>544</v>
      </c>
      <c r="K94" s="37" t="s">
        <v>1480</v>
      </c>
      <c r="L94" s="37"/>
      <c r="M94" s="26" t="s">
        <v>550</v>
      </c>
      <c r="N94" s="35" t="s">
        <v>58</v>
      </c>
      <c r="O94" s="35" t="s">
        <v>59</v>
      </c>
      <c r="P94" s="135">
        <v>0.97309999999999997</v>
      </c>
      <c r="Q94" s="39">
        <v>0.98040000000000005</v>
      </c>
      <c r="R94" s="163">
        <v>1</v>
      </c>
      <c r="S94" s="163"/>
      <c r="T94" s="29" t="s">
        <v>62</v>
      </c>
      <c r="U94" s="37" t="s">
        <v>54</v>
      </c>
      <c r="V94" s="26" t="s">
        <v>343</v>
      </c>
      <c r="W94" s="29" t="s">
        <v>547</v>
      </c>
      <c r="X94" s="29"/>
      <c r="Y94" s="29"/>
      <c r="Z94" s="29"/>
      <c r="AA94" s="29"/>
      <c r="AB94" s="37" t="s">
        <v>68</v>
      </c>
      <c r="AC94" s="37" t="s">
        <v>68</v>
      </c>
      <c r="AD94" s="26" t="s">
        <v>54</v>
      </c>
      <c r="AE94" s="26" t="s">
        <v>66</v>
      </c>
      <c r="AF94" s="26" t="s">
        <v>66</v>
      </c>
      <c r="AG94" s="26">
        <v>96.61</v>
      </c>
      <c r="AH94" s="26">
        <v>97.33</v>
      </c>
      <c r="AI94" s="26">
        <v>97.01</v>
      </c>
      <c r="AJ94" s="26">
        <v>97.58</v>
      </c>
      <c r="AK94" s="26" t="s">
        <v>66</v>
      </c>
      <c r="AL94" s="26">
        <v>97.06</v>
      </c>
      <c r="AM94" s="26">
        <v>97.18</v>
      </c>
      <c r="AN94" s="26">
        <v>96.22</v>
      </c>
      <c r="AO94" s="26">
        <v>96.74</v>
      </c>
      <c r="AP94" s="26">
        <v>96.73</v>
      </c>
      <c r="AQ94" s="26">
        <v>97.01</v>
      </c>
      <c r="AR94" s="26">
        <v>97.16</v>
      </c>
      <c r="AS94" s="26">
        <v>97.43</v>
      </c>
      <c r="AT94" s="26">
        <v>97.31</v>
      </c>
      <c r="AU94" s="26">
        <v>97.66</v>
      </c>
      <c r="AV94" s="26"/>
      <c r="AW94" s="41"/>
      <c r="AX94" s="26"/>
      <c r="AY94" s="26" t="s">
        <v>67</v>
      </c>
      <c r="AZ94" s="26" t="s">
        <v>551</v>
      </c>
      <c r="BA94" s="26" t="s">
        <v>1483</v>
      </c>
      <c r="BB94" s="40">
        <v>1</v>
      </c>
      <c r="BC94" s="42">
        <f t="shared" si="1"/>
        <v>2</v>
      </c>
      <c r="BD94" s="137"/>
      <c r="BE94" s="137"/>
      <c r="BF94" s="137"/>
      <c r="BG94" s="137"/>
      <c r="BH94" s="137"/>
      <c r="BI94" s="26"/>
      <c r="BJ94" s="26" t="s">
        <v>65</v>
      </c>
      <c r="BK94" s="37" t="s">
        <v>65</v>
      </c>
      <c r="BL94" s="37" t="s">
        <v>65</v>
      </c>
      <c r="BM94" s="37" t="s">
        <v>65</v>
      </c>
      <c r="BN94" s="26" t="s">
        <v>86</v>
      </c>
      <c r="BO94" s="38" t="s">
        <v>68</v>
      </c>
      <c r="BP94" s="67"/>
      <c r="BQ94" s="26" t="s">
        <v>1153</v>
      </c>
      <c r="BR94" s="26" t="s">
        <v>55</v>
      </c>
      <c r="BS94" s="26" t="s">
        <v>62</v>
      </c>
      <c r="BT94" s="26" t="e">
        <v>#N/A</v>
      </c>
      <c r="BU94" s="26"/>
      <c r="BV94" s="26"/>
      <c r="BW94" s="26">
        <v>1</v>
      </c>
      <c r="BX94" s="26"/>
      <c r="BY94" s="37" t="s">
        <v>1220</v>
      </c>
      <c r="BZ94" s="6" t="s">
        <v>1230</v>
      </c>
      <c r="CA94" s="268" t="s">
        <v>1228</v>
      </c>
      <c r="CB94" s="163" t="s">
        <v>1260</v>
      </c>
      <c r="CC94" s="276" t="s">
        <v>1256</v>
      </c>
      <c r="CD94" s="28" t="s">
        <v>1397</v>
      </c>
      <c r="CE94" s="268" t="s">
        <v>1256</v>
      </c>
      <c r="CF94" s="29" t="s">
        <v>1528</v>
      </c>
      <c r="CG94" s="43"/>
    </row>
    <row r="95" spans="1:85" ht="78" hidden="1" x14ac:dyDescent="0.2">
      <c r="A95" s="571"/>
      <c r="B95" s="26"/>
      <c r="C95" s="371">
        <v>6</v>
      </c>
      <c r="D95" s="371" t="s">
        <v>539</v>
      </c>
      <c r="E95" s="139" t="s">
        <v>540</v>
      </c>
      <c r="F95" s="58" t="s">
        <v>541</v>
      </c>
      <c r="G95" s="29" t="s">
        <v>1500</v>
      </c>
      <c r="H95" s="30" t="s">
        <v>1514</v>
      </c>
      <c r="I95" s="31" t="s">
        <v>129</v>
      </c>
      <c r="J95" s="32" t="s">
        <v>544</v>
      </c>
      <c r="K95" s="37" t="s">
        <v>1481</v>
      </c>
      <c r="L95" s="37"/>
      <c r="M95" s="26" t="s">
        <v>553</v>
      </c>
      <c r="N95" s="35" t="s">
        <v>58</v>
      </c>
      <c r="O95" s="35" t="s">
        <v>59</v>
      </c>
      <c r="P95" s="135">
        <v>0.7429</v>
      </c>
      <c r="Q95" s="39">
        <v>0.76639999999999997</v>
      </c>
      <c r="R95" s="163">
        <v>1</v>
      </c>
      <c r="S95" s="163"/>
      <c r="T95" s="29" t="s">
        <v>62</v>
      </c>
      <c r="U95" s="37" t="s">
        <v>54</v>
      </c>
      <c r="V95" s="26" t="s">
        <v>343</v>
      </c>
      <c r="W95" s="29" t="s">
        <v>547</v>
      </c>
      <c r="X95" s="29"/>
      <c r="Y95" s="29"/>
      <c r="Z95" s="29"/>
      <c r="AA95" s="29"/>
      <c r="AB95" s="37" t="s">
        <v>68</v>
      </c>
      <c r="AC95" s="37" t="s">
        <v>68</v>
      </c>
      <c r="AD95" s="26" t="s">
        <v>54</v>
      </c>
      <c r="AE95" s="26" t="s">
        <v>66</v>
      </c>
      <c r="AF95" s="26" t="s">
        <v>66</v>
      </c>
      <c r="AG95" s="56">
        <v>0.72419999999999995</v>
      </c>
      <c r="AH95" s="56">
        <v>0.72419999999999995</v>
      </c>
      <c r="AI95" s="56">
        <v>0.67010000000000003</v>
      </c>
      <c r="AJ95" s="56">
        <v>0.73199999999999998</v>
      </c>
      <c r="AK95" s="26" t="s">
        <v>66</v>
      </c>
      <c r="AL95" s="45">
        <v>0.69330000000000003</v>
      </c>
      <c r="AM95" s="45">
        <v>0.7258</v>
      </c>
      <c r="AN95" s="45">
        <v>0.71419999999999995</v>
      </c>
      <c r="AO95" s="45">
        <v>0.72529999999999994</v>
      </c>
      <c r="AP95" s="45">
        <v>0.72860000000000003</v>
      </c>
      <c r="AQ95" s="45">
        <v>0.73829999999999996</v>
      </c>
      <c r="AR95" s="45">
        <v>0.73340000000000005</v>
      </c>
      <c r="AS95" s="45">
        <v>0.73160000000000003</v>
      </c>
      <c r="AT95" s="45">
        <v>0.7429</v>
      </c>
      <c r="AU95" s="45">
        <v>0.74180000000000001</v>
      </c>
      <c r="AV95" s="29"/>
      <c r="AW95" s="41"/>
      <c r="AX95" s="26"/>
      <c r="AY95" s="26" t="s">
        <v>67</v>
      </c>
      <c r="AZ95" s="26" t="s">
        <v>551</v>
      </c>
      <c r="BA95" s="26" t="s">
        <v>1483</v>
      </c>
      <c r="BB95" s="40">
        <v>1</v>
      </c>
      <c r="BC95" s="42">
        <f t="shared" si="1"/>
        <v>2</v>
      </c>
      <c r="BD95" s="137"/>
      <c r="BE95" s="137"/>
      <c r="BF95" s="137"/>
      <c r="BG95" s="137"/>
      <c r="BH95" s="137"/>
      <c r="BI95" s="26"/>
      <c r="BJ95" s="26" t="s">
        <v>65</v>
      </c>
      <c r="BK95" s="37" t="s">
        <v>65</v>
      </c>
      <c r="BL95" s="37" t="s">
        <v>65</v>
      </c>
      <c r="BM95" s="37" t="s">
        <v>65</v>
      </c>
      <c r="BN95" s="26" t="s">
        <v>86</v>
      </c>
      <c r="BO95" s="38" t="s">
        <v>68</v>
      </c>
      <c r="BP95" s="67"/>
      <c r="BQ95" s="26" t="s">
        <v>1154</v>
      </c>
      <c r="BR95" s="26" t="s">
        <v>55</v>
      </c>
      <c r="BS95" s="26" t="s">
        <v>62</v>
      </c>
      <c r="BT95" s="26" t="e">
        <v>#N/A</v>
      </c>
      <c r="BU95" s="26"/>
      <c r="BV95" s="26"/>
      <c r="BW95" s="26">
        <v>1</v>
      </c>
      <c r="BX95" s="26"/>
      <c r="BY95" s="37" t="s">
        <v>1220</v>
      </c>
      <c r="BZ95" s="6" t="s">
        <v>1230</v>
      </c>
      <c r="CA95" s="268" t="s">
        <v>1228</v>
      </c>
      <c r="CB95" s="163" t="s">
        <v>1260</v>
      </c>
      <c r="CC95" s="276" t="s">
        <v>1256</v>
      </c>
      <c r="CD95" s="28" t="s">
        <v>1397</v>
      </c>
      <c r="CE95" s="268" t="s">
        <v>1256</v>
      </c>
      <c r="CF95" s="29" t="s">
        <v>1528</v>
      </c>
      <c r="CG95" s="43"/>
    </row>
    <row r="96" spans="1:85" ht="65" hidden="1" x14ac:dyDescent="0.2">
      <c r="A96" s="571"/>
      <c r="B96" s="26">
        <v>1</v>
      </c>
      <c r="C96" s="371">
        <v>6</v>
      </c>
      <c r="D96" s="371" t="s">
        <v>539</v>
      </c>
      <c r="E96" s="51" t="s">
        <v>554</v>
      </c>
      <c r="F96" s="58" t="s">
        <v>555</v>
      </c>
      <c r="G96" s="29" t="s">
        <v>1500</v>
      </c>
      <c r="H96" s="30" t="s">
        <v>1501</v>
      </c>
      <c r="I96" s="31" t="s">
        <v>129</v>
      </c>
      <c r="J96" s="32" t="s">
        <v>557</v>
      </c>
      <c r="K96" s="37" t="s">
        <v>558</v>
      </c>
      <c r="L96" s="37"/>
      <c r="M96" s="35" t="s">
        <v>559</v>
      </c>
      <c r="N96" s="35" t="s">
        <v>58</v>
      </c>
      <c r="O96" s="35" t="s">
        <v>59</v>
      </c>
      <c r="P96" s="138" t="s">
        <v>560</v>
      </c>
      <c r="Q96" s="39">
        <v>0.89</v>
      </c>
      <c r="R96" s="56">
        <v>0.92600000000000005</v>
      </c>
      <c r="S96" s="56"/>
      <c r="T96" s="39" t="s">
        <v>62</v>
      </c>
      <c r="U96" s="37" t="s">
        <v>54</v>
      </c>
      <c r="V96" s="26" t="s">
        <v>343</v>
      </c>
      <c r="W96" s="29" t="s">
        <v>547</v>
      </c>
      <c r="X96" s="29"/>
      <c r="Y96" s="29"/>
      <c r="Z96" s="29"/>
      <c r="AA96" s="29"/>
      <c r="AB96" s="37" t="s">
        <v>68</v>
      </c>
      <c r="AC96" s="37" t="s">
        <v>65</v>
      </c>
      <c r="AD96" s="26" t="s">
        <v>54</v>
      </c>
      <c r="AE96" s="26" t="s">
        <v>66</v>
      </c>
      <c r="AF96" s="26" t="s">
        <v>66</v>
      </c>
      <c r="AG96" s="138">
        <v>0.83330000000000004</v>
      </c>
      <c r="AH96" s="138">
        <v>0.83220000000000005</v>
      </c>
      <c r="AI96" s="138">
        <v>0.82489999999999997</v>
      </c>
      <c r="AJ96" s="138">
        <v>0.8458</v>
      </c>
      <c r="AK96" s="26" t="s">
        <v>66</v>
      </c>
      <c r="AL96" s="96">
        <v>0.85680000000000001</v>
      </c>
      <c r="AM96" s="96">
        <v>0.86199999999999999</v>
      </c>
      <c r="AN96" s="96">
        <v>0.83879999999999999</v>
      </c>
      <c r="AO96" s="96">
        <v>0.84299999999999997</v>
      </c>
      <c r="AP96" s="96">
        <v>0.84965731703102498</v>
      </c>
      <c r="AQ96" s="96">
        <v>0.85811606549713104</v>
      </c>
      <c r="AR96" s="96">
        <v>0.86224338811038004</v>
      </c>
      <c r="AS96" s="96">
        <v>0.86465443888507898</v>
      </c>
      <c r="AT96" s="96">
        <v>0.87430398256969599</v>
      </c>
      <c r="AU96" s="96">
        <v>0.88352893114705</v>
      </c>
      <c r="AV96" s="45"/>
      <c r="AW96" s="60" t="s">
        <v>68</v>
      </c>
      <c r="AX96" s="60" t="s">
        <v>68</v>
      </c>
      <c r="AY96" s="60" t="s">
        <v>62</v>
      </c>
      <c r="AZ96" s="26" t="s">
        <v>561</v>
      </c>
      <c r="BA96" s="26"/>
      <c r="BB96" s="40">
        <v>1</v>
      </c>
      <c r="BC96" s="42">
        <f t="shared" si="1"/>
        <v>2</v>
      </c>
      <c r="BD96" s="137"/>
      <c r="BE96" s="137"/>
      <c r="BF96" s="137"/>
      <c r="BG96" s="137"/>
      <c r="BH96" s="137"/>
      <c r="BI96" s="26"/>
      <c r="BJ96" s="26" t="s">
        <v>65</v>
      </c>
      <c r="BK96" s="37" t="s">
        <v>65</v>
      </c>
      <c r="BL96" s="37" t="s">
        <v>65</v>
      </c>
      <c r="BM96" s="37" t="s">
        <v>65</v>
      </c>
      <c r="BN96" s="26" t="s">
        <v>86</v>
      </c>
      <c r="BO96" s="38" t="s">
        <v>65</v>
      </c>
      <c r="BP96" s="67"/>
      <c r="BQ96" s="26" t="s">
        <v>1155</v>
      </c>
      <c r="BR96" s="26"/>
      <c r="BS96" s="26" t="s">
        <v>65</v>
      </c>
      <c r="BT96" s="26" t="s">
        <v>1155</v>
      </c>
      <c r="BU96" s="26"/>
      <c r="BV96" s="26"/>
      <c r="BW96" s="26"/>
      <c r="BX96" s="26"/>
      <c r="BZ96" s="268" t="s">
        <v>1230</v>
      </c>
      <c r="CA96" s="268" t="s">
        <v>1228</v>
      </c>
      <c r="CB96" s="163" t="s">
        <v>1260</v>
      </c>
      <c r="CC96" s="276" t="s">
        <v>1256</v>
      </c>
      <c r="CD96" s="28" t="s">
        <v>1397</v>
      </c>
      <c r="CE96" s="268" t="s">
        <v>1256</v>
      </c>
      <c r="CF96" s="29" t="s">
        <v>1528</v>
      </c>
      <c r="CG96" s="43"/>
    </row>
    <row r="97" spans="1:85" ht="78" hidden="1" x14ac:dyDescent="0.2">
      <c r="A97" s="571"/>
      <c r="B97" s="26">
        <v>1</v>
      </c>
      <c r="C97" s="371">
        <v>6</v>
      </c>
      <c r="D97" s="371" t="s">
        <v>539</v>
      </c>
      <c r="E97" s="27" t="s">
        <v>562</v>
      </c>
      <c r="F97" s="58" t="s">
        <v>563</v>
      </c>
      <c r="G97" s="29" t="s">
        <v>1502</v>
      </c>
      <c r="H97" s="30" t="s">
        <v>1515</v>
      </c>
      <c r="I97" s="31" t="s">
        <v>129</v>
      </c>
      <c r="J97" s="164" t="s">
        <v>55</v>
      </c>
      <c r="K97" s="33" t="s">
        <v>566</v>
      </c>
      <c r="L97" s="33"/>
      <c r="M97" s="33" t="s">
        <v>567</v>
      </c>
      <c r="N97" s="35" t="s">
        <v>58</v>
      </c>
      <c r="O97" s="35" t="s">
        <v>568</v>
      </c>
      <c r="P97" s="39">
        <v>0.373</v>
      </c>
      <c r="Q97" s="39">
        <v>0.41</v>
      </c>
      <c r="R97" s="39">
        <v>0.68600000000000005</v>
      </c>
      <c r="S97" s="39"/>
      <c r="T97" s="39" t="s">
        <v>62</v>
      </c>
      <c r="U97" s="37" t="s">
        <v>569</v>
      </c>
      <c r="V97" s="37" t="s">
        <v>343</v>
      </c>
      <c r="W97" s="29" t="s">
        <v>547</v>
      </c>
      <c r="X97" s="29"/>
      <c r="Y97" s="29"/>
      <c r="Z97" s="29"/>
      <c r="AA97" s="29"/>
      <c r="AB97" s="37" t="s">
        <v>65</v>
      </c>
      <c r="AC97" s="37" t="s">
        <v>65</v>
      </c>
      <c r="AD97" s="26" t="s">
        <v>54</v>
      </c>
      <c r="AE97" s="26"/>
      <c r="AF97" s="26"/>
      <c r="AG97" s="26"/>
      <c r="AH97" s="26"/>
      <c r="AI97" s="26"/>
      <c r="AJ97" s="26"/>
      <c r="AK97" s="26"/>
      <c r="AL97" s="26"/>
      <c r="AM97" s="26"/>
      <c r="AN97" s="26"/>
      <c r="AO97" s="39">
        <v>0.29799999999999999</v>
      </c>
      <c r="AP97" s="39">
        <v>0.30599999999999999</v>
      </c>
      <c r="AQ97" s="39">
        <v>0.33100000000000002</v>
      </c>
      <c r="AR97" s="39">
        <v>0.31719999999999998</v>
      </c>
      <c r="AS97" s="39">
        <v>0.36680000000000001</v>
      </c>
      <c r="AT97" s="39">
        <v>0.37259999999999999</v>
      </c>
      <c r="AU97" s="26"/>
      <c r="AV97" s="26"/>
      <c r="AW97" s="26" t="s">
        <v>65</v>
      </c>
      <c r="AX97" s="26" t="s">
        <v>62</v>
      </c>
      <c r="AY97" s="26" t="s">
        <v>67</v>
      </c>
      <c r="AZ97" s="26"/>
      <c r="BA97" s="26"/>
      <c r="BB97" s="40">
        <v>1</v>
      </c>
      <c r="BC97" s="42">
        <f t="shared" si="1"/>
        <v>2</v>
      </c>
      <c r="BD97" s="26"/>
      <c r="BE97" s="26"/>
      <c r="BF97" s="26"/>
      <c r="BG97" s="26"/>
      <c r="BH97" s="26"/>
      <c r="BI97" s="26"/>
      <c r="BJ97" s="38" t="s">
        <v>65</v>
      </c>
      <c r="BK97" s="37" t="s">
        <v>65</v>
      </c>
      <c r="BL97" s="37" t="s">
        <v>65</v>
      </c>
      <c r="BM97" s="37" t="s">
        <v>65</v>
      </c>
      <c r="BN97" s="26" t="s">
        <v>86</v>
      </c>
      <c r="BO97" s="38" t="s">
        <v>65</v>
      </c>
      <c r="BP97" s="38" t="s">
        <v>65</v>
      </c>
      <c r="BQ97" s="26" t="s">
        <v>1156</v>
      </c>
      <c r="BR97" s="26"/>
      <c r="BS97" s="26" t="s">
        <v>65</v>
      </c>
      <c r="BT97" s="26" t="s">
        <v>1156</v>
      </c>
      <c r="BU97" s="26"/>
      <c r="BV97" s="26"/>
      <c r="BW97" s="26"/>
      <c r="BX97" s="26"/>
      <c r="BZ97" s="6" t="s">
        <v>1230</v>
      </c>
      <c r="CA97" s="268" t="s">
        <v>1228</v>
      </c>
      <c r="CB97" s="163" t="s">
        <v>1260</v>
      </c>
      <c r="CC97" s="276" t="s">
        <v>1256</v>
      </c>
      <c r="CD97" s="28" t="s">
        <v>1398</v>
      </c>
      <c r="CE97" s="268" t="s">
        <v>1256</v>
      </c>
      <c r="CF97" s="29" t="s">
        <v>1528</v>
      </c>
      <c r="CG97" s="43"/>
    </row>
    <row r="98" spans="1:85" ht="130" hidden="1" x14ac:dyDescent="0.2">
      <c r="A98" s="571"/>
      <c r="B98" s="26"/>
      <c r="C98" s="371">
        <v>6</v>
      </c>
      <c r="D98" s="371" t="s">
        <v>539</v>
      </c>
      <c r="E98" s="27" t="s">
        <v>562</v>
      </c>
      <c r="F98" s="58" t="s">
        <v>563</v>
      </c>
      <c r="G98" s="29" t="s">
        <v>1502</v>
      </c>
      <c r="H98" s="30" t="s">
        <v>1515</v>
      </c>
      <c r="I98" s="31" t="s">
        <v>129</v>
      </c>
      <c r="J98" s="164" t="s">
        <v>55</v>
      </c>
      <c r="K98" s="143" t="s">
        <v>571</v>
      </c>
      <c r="L98" s="143"/>
      <c r="M98" s="143" t="s">
        <v>572</v>
      </c>
      <c r="N98" s="165" t="s">
        <v>58</v>
      </c>
      <c r="O98" s="143" t="s">
        <v>573</v>
      </c>
      <c r="P98" s="39">
        <v>0.85</v>
      </c>
      <c r="Q98" s="39">
        <v>0.85</v>
      </c>
      <c r="R98" s="39">
        <v>0.92</v>
      </c>
      <c r="S98" s="39"/>
      <c r="T98" s="39" t="s">
        <v>62</v>
      </c>
      <c r="U98" s="37" t="s">
        <v>54</v>
      </c>
      <c r="V98" s="37" t="s">
        <v>136</v>
      </c>
      <c r="W98" s="29" t="s">
        <v>353</v>
      </c>
      <c r="X98" s="29" t="s">
        <v>128</v>
      </c>
      <c r="Y98" s="29" t="s">
        <v>574</v>
      </c>
      <c r="Z98" s="29"/>
      <c r="AA98" s="29"/>
      <c r="AB98" s="37" t="s">
        <v>65</v>
      </c>
      <c r="AC98" s="37" t="s">
        <v>65</v>
      </c>
      <c r="AD98" s="26"/>
      <c r="AE98" s="26" t="s">
        <v>66</v>
      </c>
      <c r="AF98" s="26" t="s">
        <v>66</v>
      </c>
      <c r="AG98" s="26" t="s">
        <v>66</v>
      </c>
      <c r="AH98" s="26" t="s">
        <v>66</v>
      </c>
      <c r="AI98" s="26" t="s">
        <v>66</v>
      </c>
      <c r="AJ98" s="26" t="s">
        <v>66</v>
      </c>
      <c r="AK98" s="26" t="s">
        <v>66</v>
      </c>
      <c r="AL98" s="26" t="s">
        <v>66</v>
      </c>
      <c r="AM98" s="26" t="s">
        <v>66</v>
      </c>
      <c r="AN98" s="26" t="s">
        <v>66</v>
      </c>
      <c r="AO98" s="26" t="s">
        <v>66</v>
      </c>
      <c r="AP98" s="26" t="s">
        <v>66</v>
      </c>
      <c r="AQ98" s="135">
        <v>0.78</v>
      </c>
      <c r="AR98" s="56">
        <v>0.79</v>
      </c>
      <c r="AS98" s="56">
        <v>0.83</v>
      </c>
      <c r="AT98" s="135" t="s">
        <v>1355</v>
      </c>
      <c r="AU98" s="26"/>
      <c r="AV98" s="77"/>
      <c r="AW98" s="26" t="s">
        <v>65</v>
      </c>
      <c r="AX98" s="26" t="s">
        <v>62</v>
      </c>
      <c r="AY98" s="166" t="s">
        <v>62</v>
      </c>
      <c r="AZ98" s="137"/>
      <c r="BA98" s="137"/>
      <c r="BB98" s="77">
        <v>1</v>
      </c>
      <c r="BC98" s="42">
        <f t="shared" si="1"/>
        <v>2</v>
      </c>
      <c r="BD98" s="137"/>
      <c r="BE98" s="137"/>
      <c r="BF98" s="137"/>
      <c r="BG98" s="137"/>
      <c r="BH98" s="137"/>
      <c r="BI98" s="26" t="s">
        <v>575</v>
      </c>
      <c r="BJ98" s="38" t="s">
        <v>65</v>
      </c>
      <c r="BK98" s="37" t="s">
        <v>65</v>
      </c>
      <c r="BL98" s="37" t="s">
        <v>65</v>
      </c>
      <c r="BM98" s="37" t="s">
        <v>65</v>
      </c>
      <c r="BN98" s="26" t="s">
        <v>86</v>
      </c>
      <c r="BO98" s="38" t="s">
        <v>65</v>
      </c>
      <c r="BP98" s="67"/>
      <c r="BQ98" s="26" t="s">
        <v>1157</v>
      </c>
      <c r="BR98" s="26"/>
      <c r="BS98" s="26" t="s">
        <v>65</v>
      </c>
      <c r="BT98" s="26" t="s">
        <v>1157</v>
      </c>
      <c r="BU98" s="26"/>
      <c r="BV98" s="26"/>
      <c r="BW98" s="26"/>
      <c r="BX98" s="26"/>
      <c r="BZ98" s="6" t="s">
        <v>1230</v>
      </c>
      <c r="CA98" s="268" t="s">
        <v>1228</v>
      </c>
      <c r="CB98" s="39" t="s">
        <v>1261</v>
      </c>
      <c r="CC98" s="276" t="s">
        <v>1256</v>
      </c>
      <c r="CD98" s="28" t="s">
        <v>1256</v>
      </c>
      <c r="CF98" s="29" t="s">
        <v>1528</v>
      </c>
      <c r="CG98" s="43"/>
    </row>
    <row r="99" spans="1:85" ht="78" hidden="1" x14ac:dyDescent="0.2">
      <c r="A99" s="571"/>
      <c r="B99" s="26">
        <v>1</v>
      </c>
      <c r="C99" s="371">
        <v>6</v>
      </c>
      <c r="D99" s="371" t="s">
        <v>539</v>
      </c>
      <c r="E99" s="27" t="s">
        <v>562</v>
      </c>
      <c r="F99" s="58" t="s">
        <v>563</v>
      </c>
      <c r="G99" s="29" t="s">
        <v>1502</v>
      </c>
      <c r="H99" s="30" t="s">
        <v>1515</v>
      </c>
      <c r="I99" s="31" t="s">
        <v>110</v>
      </c>
      <c r="J99" s="32" t="s">
        <v>55</v>
      </c>
      <c r="K99" s="37" t="s">
        <v>577</v>
      </c>
      <c r="L99" s="37"/>
      <c r="M99" s="60" t="s">
        <v>578</v>
      </c>
      <c r="N99" s="165" t="s">
        <v>58</v>
      </c>
      <c r="O99" s="26" t="s">
        <v>353</v>
      </c>
      <c r="P99" s="163" t="s">
        <v>579</v>
      </c>
      <c r="Q99" s="62">
        <v>0.36</v>
      </c>
      <c r="R99" s="167">
        <v>0.43</v>
      </c>
      <c r="S99" s="167"/>
      <c r="T99" s="39" t="s">
        <v>62</v>
      </c>
      <c r="U99" s="37" t="s">
        <v>353</v>
      </c>
      <c r="V99" s="37" t="s">
        <v>136</v>
      </c>
      <c r="W99" s="29" t="s">
        <v>128</v>
      </c>
      <c r="X99" s="29" t="s">
        <v>353</v>
      </c>
      <c r="Y99" s="29"/>
      <c r="Z99" s="29"/>
      <c r="AA99" s="29"/>
      <c r="AB99" s="37" t="s">
        <v>62</v>
      </c>
      <c r="AC99" s="37" t="s">
        <v>62</v>
      </c>
      <c r="AD99" s="26"/>
      <c r="AE99" s="37"/>
      <c r="AF99" s="37"/>
      <c r="AG99" s="37"/>
      <c r="AH99" s="37"/>
      <c r="AI99" s="37"/>
      <c r="AJ99" s="37"/>
      <c r="AK99" s="37"/>
      <c r="AL99" s="37"/>
      <c r="AM99" s="37"/>
      <c r="AN99" s="168"/>
      <c r="AO99" s="168"/>
      <c r="AP99" s="168">
        <v>0.32</v>
      </c>
      <c r="AQ99" s="168">
        <v>0.27</v>
      </c>
      <c r="AR99" s="168">
        <v>0.34</v>
      </c>
      <c r="AS99" s="168">
        <v>0.41</v>
      </c>
      <c r="AT99" s="168">
        <v>0.43</v>
      </c>
      <c r="AU99" s="26"/>
      <c r="AV99" s="77"/>
      <c r="AW99" s="26" t="s">
        <v>65</v>
      </c>
      <c r="AX99" s="26" t="s">
        <v>62</v>
      </c>
      <c r="AY99" s="166" t="s">
        <v>62</v>
      </c>
      <c r="AZ99" s="137"/>
      <c r="BA99" s="137"/>
      <c r="BB99" s="77">
        <v>1</v>
      </c>
      <c r="BC99" s="42">
        <f t="shared" si="1"/>
        <v>2</v>
      </c>
      <c r="BD99" s="137"/>
      <c r="BE99" s="137"/>
      <c r="BF99" s="137"/>
      <c r="BG99" s="137"/>
      <c r="BH99" s="137"/>
      <c r="BI99" s="26" t="s">
        <v>580</v>
      </c>
      <c r="BJ99" s="38" t="s">
        <v>65</v>
      </c>
      <c r="BK99" s="37" t="s">
        <v>65</v>
      </c>
      <c r="BL99" s="37" t="s">
        <v>65</v>
      </c>
      <c r="BM99" s="287" t="s">
        <v>62</v>
      </c>
      <c r="BN99" s="58" t="s">
        <v>86</v>
      </c>
      <c r="BO99" s="38" t="s">
        <v>65</v>
      </c>
      <c r="BP99" s="67"/>
      <c r="BQ99" s="26" t="s">
        <v>1158</v>
      </c>
      <c r="BR99" s="26"/>
      <c r="BS99" s="26" t="s">
        <v>65</v>
      </c>
      <c r="BT99" s="26" t="s">
        <v>1158</v>
      </c>
      <c r="BU99" s="26"/>
      <c r="BV99" s="26"/>
      <c r="BW99" s="26"/>
      <c r="BX99" s="26"/>
      <c r="BZ99" s="268" t="s">
        <v>1230</v>
      </c>
      <c r="CA99" s="268" t="s">
        <v>1228</v>
      </c>
      <c r="CB99" s="163" t="s">
        <v>1260</v>
      </c>
      <c r="CC99" s="276" t="s">
        <v>1256</v>
      </c>
      <c r="CD99" s="28" t="s">
        <v>1341</v>
      </c>
      <c r="CF99" s="29" t="s">
        <v>1528</v>
      </c>
      <c r="CG99" s="43"/>
    </row>
    <row r="100" spans="1:85" ht="117" hidden="1" x14ac:dyDescent="0.2">
      <c r="A100" s="571"/>
      <c r="B100" s="26">
        <v>1</v>
      </c>
      <c r="C100" s="371">
        <v>6</v>
      </c>
      <c r="D100" s="371" t="s">
        <v>539</v>
      </c>
      <c r="E100" s="27" t="s">
        <v>581</v>
      </c>
      <c r="F100" s="58" t="s">
        <v>582</v>
      </c>
      <c r="G100" s="29" t="s">
        <v>1502</v>
      </c>
      <c r="H100" s="68" t="s">
        <v>1516</v>
      </c>
      <c r="I100" s="31" t="s">
        <v>110</v>
      </c>
      <c r="J100" s="32" t="s">
        <v>55</v>
      </c>
      <c r="K100" s="37" t="s">
        <v>585</v>
      </c>
      <c r="L100" s="88"/>
      <c r="M100" s="165" t="s">
        <v>586</v>
      </c>
      <c r="N100" s="35" t="s">
        <v>58</v>
      </c>
      <c r="O100" s="35" t="s">
        <v>587</v>
      </c>
      <c r="P100" s="169" t="s">
        <v>588</v>
      </c>
      <c r="Q100" s="170" t="s">
        <v>589</v>
      </c>
      <c r="R100" s="170" t="s">
        <v>590</v>
      </c>
      <c r="S100" s="170"/>
      <c r="T100" s="39" t="s">
        <v>62</v>
      </c>
      <c r="U100" s="37" t="s">
        <v>353</v>
      </c>
      <c r="V100" s="37" t="s">
        <v>136</v>
      </c>
      <c r="W100" s="29" t="s">
        <v>128</v>
      </c>
      <c r="X100" s="29" t="s">
        <v>353</v>
      </c>
      <c r="Y100" s="171"/>
      <c r="Z100" s="29"/>
      <c r="AA100" s="29"/>
      <c r="AB100" s="37" t="s">
        <v>62</v>
      </c>
      <c r="AC100" s="37" t="s">
        <v>62</v>
      </c>
      <c r="AD100" s="26"/>
      <c r="AE100" s="26"/>
      <c r="AF100" s="26"/>
      <c r="AG100" s="26"/>
      <c r="AH100" s="26"/>
      <c r="AI100" s="26"/>
      <c r="AJ100" s="26"/>
      <c r="AK100" s="26"/>
      <c r="AL100" s="172"/>
      <c r="AM100" s="172"/>
      <c r="AN100" s="172"/>
      <c r="AO100" s="172"/>
      <c r="AP100" s="172"/>
      <c r="AQ100" s="45">
        <v>8.2000000000000003E-2</v>
      </c>
      <c r="AR100" s="172"/>
      <c r="AS100" s="172"/>
      <c r="AT100" s="26"/>
      <c r="AU100" s="26"/>
      <c r="AV100" s="77"/>
      <c r="AW100" s="38" t="s">
        <v>65</v>
      </c>
      <c r="AX100" s="173" t="s">
        <v>62</v>
      </c>
      <c r="AY100" s="173" t="s">
        <v>62</v>
      </c>
      <c r="AZ100" s="137"/>
      <c r="BA100" s="137"/>
      <c r="BB100" s="77">
        <v>1</v>
      </c>
      <c r="BC100" s="42">
        <f t="shared" si="1"/>
        <v>2</v>
      </c>
      <c r="BD100" s="137"/>
      <c r="BE100" s="137"/>
      <c r="BF100" s="137"/>
      <c r="BG100" s="137"/>
      <c r="BH100" s="137"/>
      <c r="BI100" s="26" t="s">
        <v>591</v>
      </c>
      <c r="BJ100" s="60" t="s">
        <v>65</v>
      </c>
      <c r="BK100" s="37" t="s">
        <v>65</v>
      </c>
      <c r="BL100" s="37" t="s">
        <v>65</v>
      </c>
      <c r="BM100" s="287" t="s">
        <v>62</v>
      </c>
      <c r="BN100" s="58" t="s">
        <v>86</v>
      </c>
      <c r="BO100" s="38" t="s">
        <v>65</v>
      </c>
      <c r="BP100" s="67"/>
      <c r="BQ100" s="26" t="s">
        <v>1159</v>
      </c>
      <c r="BR100" s="26"/>
      <c r="BS100" s="26" t="s">
        <v>65</v>
      </c>
      <c r="BT100" s="26" t="s">
        <v>1159</v>
      </c>
      <c r="BU100" s="26"/>
      <c r="BV100" s="26"/>
      <c r="BW100" s="26"/>
      <c r="BX100" s="26"/>
      <c r="BZ100" s="6" t="s">
        <v>1225</v>
      </c>
      <c r="CA100" s="268" t="s">
        <v>1228</v>
      </c>
      <c r="CB100" s="163" t="s">
        <v>1260</v>
      </c>
      <c r="CC100" s="276" t="s">
        <v>1256</v>
      </c>
      <c r="CD100" s="28" t="s">
        <v>1256</v>
      </c>
      <c r="CF100" s="29" t="s">
        <v>1528</v>
      </c>
      <c r="CG100" s="43"/>
    </row>
    <row r="101" spans="1:85" ht="182" hidden="1" x14ac:dyDescent="0.2">
      <c r="A101" s="571"/>
      <c r="B101" s="26">
        <v>1</v>
      </c>
      <c r="C101" s="371">
        <v>6</v>
      </c>
      <c r="D101" s="371" t="s">
        <v>539</v>
      </c>
      <c r="E101" s="27" t="s">
        <v>581</v>
      </c>
      <c r="F101" s="58" t="s">
        <v>582</v>
      </c>
      <c r="G101" s="29" t="s">
        <v>1502</v>
      </c>
      <c r="H101" s="68" t="s">
        <v>1516</v>
      </c>
      <c r="I101" s="31" t="s">
        <v>463</v>
      </c>
      <c r="J101" s="32" t="s">
        <v>55</v>
      </c>
      <c r="K101" s="37" t="s">
        <v>593</v>
      </c>
      <c r="L101" s="88"/>
      <c r="M101" s="165" t="s">
        <v>594</v>
      </c>
      <c r="N101" s="26" t="s">
        <v>595</v>
      </c>
      <c r="O101" s="26" t="s">
        <v>596</v>
      </c>
      <c r="P101" s="174">
        <v>3334</v>
      </c>
      <c r="Q101" s="174">
        <v>3400</v>
      </c>
      <c r="R101" s="174">
        <v>4400</v>
      </c>
      <c r="S101" s="174"/>
      <c r="T101" s="39" t="s">
        <v>62</v>
      </c>
      <c r="U101" s="37" t="s">
        <v>54</v>
      </c>
      <c r="V101" s="37" t="s">
        <v>136</v>
      </c>
      <c r="W101" s="37" t="s">
        <v>128</v>
      </c>
      <c r="X101" s="29" t="s">
        <v>353</v>
      </c>
      <c r="Y101" s="171"/>
      <c r="Z101" s="29"/>
      <c r="AA101" s="29"/>
      <c r="AB101" s="37" t="s">
        <v>65</v>
      </c>
      <c r="AC101" s="37" t="s">
        <v>65</v>
      </c>
      <c r="AD101" s="26" t="s">
        <v>54</v>
      </c>
      <c r="AE101" s="26"/>
      <c r="AF101" s="26"/>
      <c r="AG101" s="26"/>
      <c r="AH101" s="26"/>
      <c r="AI101" s="26"/>
      <c r="AJ101" s="26"/>
      <c r="AK101" s="26"/>
      <c r="AL101" s="172"/>
      <c r="AM101" s="172"/>
      <c r="AN101" s="172"/>
      <c r="AO101" s="172">
        <v>3004</v>
      </c>
      <c r="AP101" s="172">
        <v>2840</v>
      </c>
      <c r="AQ101" s="172">
        <v>3004</v>
      </c>
      <c r="AR101" s="172">
        <v>3183</v>
      </c>
      <c r="AS101" s="172">
        <v>3256</v>
      </c>
      <c r="AT101" s="175">
        <v>3334</v>
      </c>
      <c r="AU101" s="26"/>
      <c r="AV101" s="77"/>
      <c r="AW101" s="38" t="s">
        <v>65</v>
      </c>
      <c r="AX101" s="173" t="s">
        <v>62</v>
      </c>
      <c r="AY101" s="173" t="s">
        <v>62</v>
      </c>
      <c r="AZ101" s="26"/>
      <c r="BA101" s="26"/>
      <c r="BB101" s="77">
        <v>1</v>
      </c>
      <c r="BC101" s="42">
        <f t="shared" si="1"/>
        <v>2</v>
      </c>
      <c r="BD101" s="26"/>
      <c r="BE101" s="26"/>
      <c r="BF101" s="26"/>
      <c r="BG101" s="26"/>
      <c r="BH101" s="26"/>
      <c r="BI101" s="26" t="s">
        <v>597</v>
      </c>
      <c r="BJ101" s="60" t="s">
        <v>65</v>
      </c>
      <c r="BK101" s="37" t="s">
        <v>65</v>
      </c>
      <c r="BL101" s="37" t="s">
        <v>65</v>
      </c>
      <c r="BM101" s="37" t="s">
        <v>65</v>
      </c>
      <c r="BN101" s="26" t="s">
        <v>86</v>
      </c>
      <c r="BO101" s="38" t="s">
        <v>65</v>
      </c>
      <c r="BP101" s="38" t="s">
        <v>65</v>
      </c>
      <c r="BQ101" s="26" t="s">
        <v>1160</v>
      </c>
      <c r="BR101" s="26"/>
      <c r="BS101" s="26" t="s">
        <v>65</v>
      </c>
      <c r="BT101" s="26" t="s">
        <v>1160</v>
      </c>
      <c r="BU101" s="26"/>
      <c r="BV101" s="26"/>
      <c r="BW101" s="26"/>
      <c r="BX101" s="26"/>
      <c r="BZ101" s="6" t="s">
        <v>1230</v>
      </c>
      <c r="CA101" s="268" t="s">
        <v>1228</v>
      </c>
      <c r="CB101" s="174" t="s">
        <v>1256</v>
      </c>
      <c r="CC101" s="276" t="s">
        <v>1296</v>
      </c>
      <c r="CD101" s="28" t="s">
        <v>1256</v>
      </c>
      <c r="CF101" s="29" t="s">
        <v>1528</v>
      </c>
      <c r="CG101" s="43"/>
    </row>
    <row r="102" spans="1:85" ht="78" hidden="1" x14ac:dyDescent="0.2">
      <c r="A102" s="571"/>
      <c r="B102" s="26"/>
      <c r="C102" s="371">
        <v>6</v>
      </c>
      <c r="D102" s="371" t="s">
        <v>539</v>
      </c>
      <c r="E102" s="27" t="s">
        <v>598</v>
      </c>
      <c r="F102" s="58" t="s">
        <v>599</v>
      </c>
      <c r="G102" s="29" t="s">
        <v>600</v>
      </c>
      <c r="H102" s="68" t="s">
        <v>1517</v>
      </c>
      <c r="I102" s="31" t="s">
        <v>110</v>
      </c>
      <c r="J102" s="32" t="s">
        <v>55</v>
      </c>
      <c r="K102" s="37" t="s">
        <v>602</v>
      </c>
      <c r="L102" s="37"/>
      <c r="M102" s="26" t="s">
        <v>603</v>
      </c>
      <c r="N102" s="139" t="s">
        <v>604</v>
      </c>
      <c r="O102" s="176" t="s">
        <v>605</v>
      </c>
      <c r="P102" s="177">
        <v>3</v>
      </c>
      <c r="Q102" s="30">
        <v>60</v>
      </c>
      <c r="R102" s="30">
        <v>135</v>
      </c>
      <c r="S102" s="30"/>
      <c r="T102" s="39" t="s">
        <v>62</v>
      </c>
      <c r="U102" s="37" t="s">
        <v>605</v>
      </c>
      <c r="V102" s="37" t="s">
        <v>136</v>
      </c>
      <c r="W102" s="37" t="s">
        <v>128</v>
      </c>
      <c r="X102" s="29"/>
      <c r="Y102" s="178"/>
      <c r="Z102" s="29"/>
      <c r="AA102" s="29"/>
      <c r="AB102" s="37"/>
      <c r="AC102" s="37"/>
      <c r="AD102" s="26"/>
      <c r="AE102" s="26"/>
      <c r="AF102" s="26"/>
      <c r="AG102" s="26"/>
      <c r="AH102" s="26"/>
      <c r="AI102" s="26"/>
      <c r="AJ102" s="26"/>
      <c r="AK102" s="26"/>
      <c r="AL102" s="172"/>
      <c r="AM102" s="172"/>
      <c r="AN102" s="172"/>
      <c r="AO102" s="172"/>
      <c r="AP102" s="172"/>
      <c r="AQ102" s="172"/>
      <c r="AR102" s="172"/>
      <c r="AS102" s="172"/>
      <c r="AT102" s="175">
        <v>3</v>
      </c>
      <c r="AU102" s="26"/>
      <c r="AV102" s="77"/>
      <c r="AW102" s="38" t="s">
        <v>65</v>
      </c>
      <c r="AX102" s="173" t="s">
        <v>62</v>
      </c>
      <c r="AY102" s="173" t="s">
        <v>62</v>
      </c>
      <c r="AZ102" s="26"/>
      <c r="BA102" s="26"/>
      <c r="BB102" s="77">
        <v>1</v>
      </c>
      <c r="BC102" s="42">
        <f t="shared" si="1"/>
        <v>2</v>
      </c>
      <c r="BD102" s="26"/>
      <c r="BE102" s="26"/>
      <c r="BF102" s="26"/>
      <c r="BG102" s="26"/>
      <c r="BH102" s="26"/>
      <c r="BI102" s="26"/>
      <c r="BJ102" s="60" t="s">
        <v>65</v>
      </c>
      <c r="BK102" s="37" t="s">
        <v>65</v>
      </c>
      <c r="BL102" s="37" t="s">
        <v>65</v>
      </c>
      <c r="BM102" s="287" t="s">
        <v>62</v>
      </c>
      <c r="BN102" s="58" t="s">
        <v>952</v>
      </c>
      <c r="BO102" s="60" t="s">
        <v>62</v>
      </c>
      <c r="BP102" s="38"/>
      <c r="BQ102" s="26" t="s">
        <v>1161</v>
      </c>
      <c r="BR102" s="26"/>
      <c r="BS102" s="26" t="s">
        <v>65</v>
      </c>
      <c r="BT102" s="26" t="s">
        <v>1161</v>
      </c>
      <c r="BU102" s="26"/>
      <c r="BV102" s="26"/>
      <c r="BW102" s="26"/>
      <c r="BX102" s="26"/>
      <c r="BZ102" s="6" t="s">
        <v>1230</v>
      </c>
      <c r="CA102" s="268" t="s">
        <v>1228</v>
      </c>
      <c r="CB102" s="30" t="s">
        <v>1256</v>
      </c>
      <c r="CC102" s="276" t="s">
        <v>1256</v>
      </c>
      <c r="CD102" s="28" t="s">
        <v>1299</v>
      </c>
      <c r="CE102" s="268" t="s">
        <v>1418</v>
      </c>
      <c r="CF102" s="29" t="s">
        <v>1528</v>
      </c>
      <c r="CG102" s="43"/>
    </row>
    <row r="103" spans="1:85" ht="78" hidden="1" x14ac:dyDescent="0.2">
      <c r="A103" s="574"/>
      <c r="B103" s="26">
        <v>1</v>
      </c>
      <c r="C103" s="371">
        <v>6</v>
      </c>
      <c r="D103" s="371" t="s">
        <v>539</v>
      </c>
      <c r="E103" s="27" t="s">
        <v>598</v>
      </c>
      <c r="F103" s="58" t="s">
        <v>599</v>
      </c>
      <c r="G103" s="29" t="s">
        <v>600</v>
      </c>
      <c r="H103" s="68" t="s">
        <v>1517</v>
      </c>
      <c r="I103" s="31" t="s">
        <v>110</v>
      </c>
      <c r="J103" s="32" t="s">
        <v>55</v>
      </c>
      <c r="K103" s="69" t="s">
        <v>606</v>
      </c>
      <c r="L103" s="69"/>
      <c r="M103" s="69" t="s">
        <v>607</v>
      </c>
      <c r="N103" s="139" t="s">
        <v>604</v>
      </c>
      <c r="O103" s="69" t="s">
        <v>605</v>
      </c>
      <c r="P103" s="179">
        <v>0</v>
      </c>
      <c r="Q103" s="68">
        <v>20</v>
      </c>
      <c r="R103" s="68">
        <v>60</v>
      </c>
      <c r="S103" s="68"/>
      <c r="T103" s="39" t="s">
        <v>62</v>
      </c>
      <c r="U103" s="37" t="s">
        <v>605</v>
      </c>
      <c r="V103" s="37" t="s">
        <v>136</v>
      </c>
      <c r="W103" s="37" t="s">
        <v>128</v>
      </c>
      <c r="X103" s="29"/>
      <c r="Y103" s="29"/>
      <c r="Z103" s="29"/>
      <c r="AA103" s="29"/>
      <c r="AB103" s="37" t="s">
        <v>62</v>
      </c>
      <c r="AC103" s="37" t="s">
        <v>62</v>
      </c>
      <c r="AD103" s="26"/>
      <c r="AE103" s="37"/>
      <c r="AF103" s="37"/>
      <c r="AG103" s="37"/>
      <c r="AH103" s="37"/>
      <c r="AI103" s="37"/>
      <c r="AJ103" s="37"/>
      <c r="AK103" s="37"/>
      <c r="AL103" s="37"/>
      <c r="AM103" s="37"/>
      <c r="AN103" s="168"/>
      <c r="AO103" s="168"/>
      <c r="AP103" s="168"/>
      <c r="AQ103" s="168"/>
      <c r="AR103" s="168"/>
      <c r="AS103" s="168"/>
      <c r="AT103" s="302">
        <v>0</v>
      </c>
      <c r="AU103" s="26"/>
      <c r="AV103" s="77"/>
      <c r="AW103" s="38" t="s">
        <v>65</v>
      </c>
      <c r="AX103" s="173" t="s">
        <v>62</v>
      </c>
      <c r="AY103" s="173" t="s">
        <v>62</v>
      </c>
      <c r="AZ103" s="137"/>
      <c r="BA103" s="137"/>
      <c r="BB103" s="77">
        <v>1</v>
      </c>
      <c r="BC103" s="42">
        <f t="shared" si="1"/>
        <v>2</v>
      </c>
      <c r="BD103" s="137"/>
      <c r="BE103" s="137"/>
      <c r="BF103" s="137"/>
      <c r="BG103" s="137"/>
      <c r="BH103" s="137"/>
      <c r="BI103" s="26" t="s">
        <v>608</v>
      </c>
      <c r="BJ103" s="60" t="s">
        <v>65</v>
      </c>
      <c r="BK103" s="37" t="s">
        <v>65</v>
      </c>
      <c r="BL103" s="37" t="s">
        <v>65</v>
      </c>
      <c r="BM103" s="287" t="s">
        <v>62</v>
      </c>
      <c r="BN103" s="60" t="s">
        <v>62</v>
      </c>
      <c r="BO103" s="38" t="s">
        <v>65</v>
      </c>
      <c r="BP103" s="67"/>
      <c r="BQ103" s="26" t="s">
        <v>1162</v>
      </c>
      <c r="BR103" s="26"/>
      <c r="BS103" s="26" t="s">
        <v>65</v>
      </c>
      <c r="BT103" s="26" t="s">
        <v>1162</v>
      </c>
      <c r="BU103" s="26"/>
      <c r="BV103" s="26"/>
      <c r="BW103" s="26"/>
      <c r="BX103" s="26"/>
      <c r="BZ103" s="6" t="s">
        <v>1230</v>
      </c>
      <c r="CA103" s="268" t="s">
        <v>1228</v>
      </c>
      <c r="CB103" s="68" t="s">
        <v>1256</v>
      </c>
      <c r="CC103" s="276" t="s">
        <v>1256</v>
      </c>
      <c r="CD103" s="28" t="s">
        <v>1256</v>
      </c>
      <c r="CF103" s="29" t="s">
        <v>1528</v>
      </c>
      <c r="CG103" s="43"/>
    </row>
    <row r="104" spans="1:85" ht="52" hidden="1" x14ac:dyDescent="0.2">
      <c r="A104" s="570">
        <v>7</v>
      </c>
      <c r="B104" s="26">
        <v>1</v>
      </c>
      <c r="C104" s="371">
        <v>7</v>
      </c>
      <c r="D104" s="371" t="s">
        <v>609</v>
      </c>
      <c r="E104" s="51" t="s">
        <v>610</v>
      </c>
      <c r="F104" s="37" t="s">
        <v>611</v>
      </c>
      <c r="G104" s="29" t="s">
        <v>612</v>
      </c>
      <c r="H104" s="44" t="s">
        <v>613</v>
      </c>
      <c r="I104" s="31" t="s">
        <v>463</v>
      </c>
      <c r="J104" s="32" t="s">
        <v>55</v>
      </c>
      <c r="K104" s="72" t="s">
        <v>1473</v>
      </c>
      <c r="L104" s="72"/>
      <c r="M104" s="72" t="s">
        <v>615</v>
      </c>
      <c r="N104" s="71" t="s">
        <v>58</v>
      </c>
      <c r="O104" s="71" t="s">
        <v>616</v>
      </c>
      <c r="P104" s="180" t="s">
        <v>617</v>
      </c>
      <c r="Q104" s="180" t="s">
        <v>618</v>
      </c>
      <c r="R104" s="180">
        <v>1</v>
      </c>
      <c r="S104" s="180"/>
      <c r="T104" s="181" t="s">
        <v>65</v>
      </c>
      <c r="U104" s="37" t="s">
        <v>619</v>
      </c>
      <c r="V104" s="60" t="s">
        <v>290</v>
      </c>
      <c r="W104" s="59" t="s">
        <v>620</v>
      </c>
      <c r="X104" s="59" t="s">
        <v>621</v>
      </c>
      <c r="Y104" s="59"/>
      <c r="Z104" s="59"/>
      <c r="AA104" s="59"/>
      <c r="AB104" s="37" t="s">
        <v>65</v>
      </c>
      <c r="AC104" s="37" t="s">
        <v>65</v>
      </c>
      <c r="AD104" s="37" t="s">
        <v>463</v>
      </c>
      <c r="AE104" s="182">
        <v>0.87376231266447535</v>
      </c>
      <c r="AF104" s="182">
        <v>0.87780583267386725</v>
      </c>
      <c r="AG104" s="182">
        <v>0.8836083808921249</v>
      </c>
      <c r="AH104" s="182">
        <v>0.89679526336274051</v>
      </c>
      <c r="AI104" s="182">
        <v>0.89893892844778378</v>
      </c>
      <c r="AJ104" s="182">
        <v>0.91846427981030854</v>
      </c>
      <c r="AK104" s="182">
        <v>0.92886145896559213</v>
      </c>
      <c r="AL104" s="182">
        <v>0.93708222605007419</v>
      </c>
      <c r="AM104" s="182">
        <v>0.94415622205286265</v>
      </c>
      <c r="AN104" s="182">
        <v>0.94940412251488104</v>
      </c>
      <c r="AO104" s="182">
        <v>0.95482072341203827</v>
      </c>
      <c r="AP104" s="182">
        <v>0.95786448726094442</v>
      </c>
      <c r="AQ104" s="182">
        <v>0.96102233877725718</v>
      </c>
      <c r="AR104" s="182">
        <v>0.96379296236173795</v>
      </c>
      <c r="AS104" s="182">
        <v>0.9666927443178005</v>
      </c>
      <c r="AT104" s="183">
        <v>0.96961343235130593</v>
      </c>
      <c r="AU104" s="37"/>
      <c r="AV104" s="77"/>
      <c r="AW104" s="26" t="s">
        <v>65</v>
      </c>
      <c r="AX104" s="26" t="s">
        <v>62</v>
      </c>
      <c r="AY104" s="26" t="s">
        <v>62</v>
      </c>
      <c r="AZ104" s="26"/>
      <c r="BA104" s="324" t="s">
        <v>1438</v>
      </c>
      <c r="BB104" s="77">
        <v>1</v>
      </c>
      <c r="BC104" s="42">
        <f t="shared" si="1"/>
        <v>2</v>
      </c>
      <c r="BD104" s="26"/>
      <c r="BE104" s="26"/>
      <c r="BF104" s="26"/>
      <c r="BG104" s="26"/>
      <c r="BH104" s="26"/>
      <c r="BI104" s="26"/>
      <c r="BJ104" s="37" t="s">
        <v>65</v>
      </c>
      <c r="BK104" s="37" t="s">
        <v>65</v>
      </c>
      <c r="BL104" s="37" t="s">
        <v>65</v>
      </c>
      <c r="BM104" s="37" t="s">
        <v>65</v>
      </c>
      <c r="BN104" s="26" t="s">
        <v>86</v>
      </c>
      <c r="BO104" s="62" t="s">
        <v>65</v>
      </c>
      <c r="BP104" s="38" t="s">
        <v>65</v>
      </c>
      <c r="BQ104" s="26" t="s">
        <v>1163</v>
      </c>
      <c r="BR104" s="26"/>
      <c r="BS104" s="26" t="s">
        <v>65</v>
      </c>
      <c r="BT104" s="26" t="s">
        <v>1163</v>
      </c>
      <c r="BU104" s="26"/>
      <c r="BV104" s="26"/>
      <c r="BW104" s="26"/>
      <c r="BX104" s="26"/>
      <c r="BZ104" s="268" t="s">
        <v>1230</v>
      </c>
      <c r="CA104" s="268" t="s">
        <v>1228</v>
      </c>
      <c r="CB104" s="268" t="s">
        <v>1232</v>
      </c>
      <c r="CC104" s="276" t="s">
        <v>1297</v>
      </c>
      <c r="CD104" s="39" t="s">
        <v>1344</v>
      </c>
      <c r="CE104" s="275" t="s">
        <v>1419</v>
      </c>
      <c r="CF104" s="375" t="s">
        <v>1533</v>
      </c>
      <c r="CG104" s="43"/>
    </row>
    <row r="105" spans="1:85" ht="39" hidden="1" x14ac:dyDescent="0.2">
      <c r="A105" s="571"/>
      <c r="B105" s="26">
        <v>1</v>
      </c>
      <c r="C105" s="371">
        <v>7</v>
      </c>
      <c r="D105" s="371" t="s">
        <v>609</v>
      </c>
      <c r="E105" s="27" t="s">
        <v>622</v>
      </c>
      <c r="F105" s="37" t="s">
        <v>623</v>
      </c>
      <c r="G105" s="29" t="s">
        <v>612</v>
      </c>
      <c r="H105" s="30" t="s">
        <v>128</v>
      </c>
      <c r="I105" s="31" t="s">
        <v>129</v>
      </c>
      <c r="J105" s="32" t="s">
        <v>624</v>
      </c>
      <c r="K105" s="37" t="s">
        <v>625</v>
      </c>
      <c r="L105" s="37"/>
      <c r="M105" s="26" t="s">
        <v>626</v>
      </c>
      <c r="N105" s="26" t="s">
        <v>58</v>
      </c>
      <c r="O105" s="26" t="s">
        <v>627</v>
      </c>
      <c r="P105" s="56">
        <v>0.69799999999999995</v>
      </c>
      <c r="Q105" s="56">
        <v>0.70299999999999996</v>
      </c>
      <c r="R105" s="56">
        <v>0.73299999999999998</v>
      </c>
      <c r="S105" s="56"/>
      <c r="T105" s="39" t="s">
        <v>62</v>
      </c>
      <c r="U105" s="37" t="s">
        <v>619</v>
      </c>
      <c r="V105" s="26" t="s">
        <v>290</v>
      </c>
      <c r="W105" s="59" t="s">
        <v>620</v>
      </c>
      <c r="X105" s="59" t="s">
        <v>628</v>
      </c>
      <c r="Y105" s="59" t="s">
        <v>621</v>
      </c>
      <c r="Z105" s="59"/>
      <c r="AA105" s="59"/>
      <c r="AB105" s="37" t="s">
        <v>65</v>
      </c>
      <c r="AC105" s="37" t="s">
        <v>278</v>
      </c>
      <c r="AD105" s="26"/>
      <c r="AE105" s="182">
        <v>0.67214349689186625</v>
      </c>
      <c r="AF105" s="182">
        <v>0.68286117794074541</v>
      </c>
      <c r="AG105" s="182">
        <v>0.69324711412803908</v>
      </c>
      <c r="AH105" s="182">
        <v>0.69450287444581993</v>
      </c>
      <c r="AI105" s="182">
        <v>0.69474182946461471</v>
      </c>
      <c r="AJ105" s="182">
        <v>0.69403934190824523</v>
      </c>
      <c r="AK105" s="182">
        <v>0.69403934190824523</v>
      </c>
      <c r="AL105" s="182">
        <v>0.69107813414504793</v>
      </c>
      <c r="AM105" s="182">
        <v>0.69107813414504793</v>
      </c>
      <c r="AN105" s="182">
        <v>0.69156415566130458</v>
      </c>
      <c r="AO105" s="182">
        <v>0.69253512793853056</v>
      </c>
      <c r="AP105" s="182">
        <v>0.67702561040704812</v>
      </c>
      <c r="AQ105" s="182">
        <v>0.67835684452880907</v>
      </c>
      <c r="AR105" s="182">
        <v>0.68300464232534019</v>
      </c>
      <c r="AS105" s="182">
        <v>0.7011003995687195</v>
      </c>
      <c r="AT105" s="182">
        <v>0.69807710733705408</v>
      </c>
      <c r="AU105" s="182">
        <v>0.69792110728615853</v>
      </c>
      <c r="AV105" s="182">
        <v>0.69799999999999995</v>
      </c>
      <c r="AW105" s="26" t="s">
        <v>65</v>
      </c>
      <c r="AX105" s="26" t="s">
        <v>62</v>
      </c>
      <c r="AY105" s="26" t="s">
        <v>62</v>
      </c>
      <c r="AZ105" s="26"/>
      <c r="BA105" s="26"/>
      <c r="BB105" s="77">
        <v>1</v>
      </c>
      <c r="BC105" s="42">
        <f t="shared" si="1"/>
        <v>2</v>
      </c>
      <c r="BD105" s="26"/>
      <c r="BE105" s="26"/>
      <c r="BF105" s="26"/>
      <c r="BG105" s="26"/>
      <c r="BH105" s="26"/>
      <c r="BI105" s="26"/>
      <c r="BJ105" s="37" t="s">
        <v>65</v>
      </c>
      <c r="BK105" s="37" t="s">
        <v>65</v>
      </c>
      <c r="BL105" s="37" t="s">
        <v>65</v>
      </c>
      <c r="BM105" s="37" t="s">
        <v>65</v>
      </c>
      <c r="BN105" s="26" t="s">
        <v>86</v>
      </c>
      <c r="BO105" s="62" t="s">
        <v>65</v>
      </c>
      <c r="BP105" s="38" t="s">
        <v>65</v>
      </c>
      <c r="BQ105" s="26" t="s">
        <v>1164</v>
      </c>
      <c r="BR105" s="26"/>
      <c r="BS105" s="26" t="s">
        <v>65</v>
      </c>
      <c r="BT105" s="26" t="s">
        <v>1164</v>
      </c>
      <c r="BU105" s="26"/>
      <c r="BV105" s="26"/>
      <c r="BW105" s="26"/>
      <c r="BX105" s="26"/>
      <c r="BZ105" s="6" t="s">
        <v>1230</v>
      </c>
      <c r="CA105" s="268" t="s">
        <v>1228</v>
      </c>
      <c r="CB105" s="6"/>
      <c r="CC105" s="276" t="s">
        <v>1297</v>
      </c>
      <c r="CD105" s="39" t="s">
        <v>1344</v>
      </c>
      <c r="CF105" s="375" t="s">
        <v>1533</v>
      </c>
      <c r="CG105" s="43"/>
    </row>
    <row r="106" spans="1:85" ht="91" hidden="1" x14ac:dyDescent="0.2">
      <c r="A106" s="571"/>
      <c r="B106" s="26">
        <v>1</v>
      </c>
      <c r="C106" s="371">
        <v>7</v>
      </c>
      <c r="D106" s="371" t="s">
        <v>609</v>
      </c>
      <c r="E106" s="184" t="s">
        <v>629</v>
      </c>
      <c r="F106" s="37" t="s">
        <v>630</v>
      </c>
      <c r="G106" s="29" t="s">
        <v>612</v>
      </c>
      <c r="H106" s="30"/>
      <c r="I106" s="31" t="s">
        <v>54</v>
      </c>
      <c r="J106" s="32" t="s">
        <v>55</v>
      </c>
      <c r="K106" s="37" t="s">
        <v>631</v>
      </c>
      <c r="L106" s="37"/>
      <c r="M106" s="26" t="s">
        <v>1321</v>
      </c>
      <c r="N106" s="26" t="s">
        <v>633</v>
      </c>
      <c r="O106" s="26" t="s">
        <v>634</v>
      </c>
      <c r="P106" s="186">
        <v>3.7</v>
      </c>
      <c r="Q106" s="186">
        <v>3.7</v>
      </c>
      <c r="R106" s="186">
        <v>2.9</v>
      </c>
      <c r="S106" s="186"/>
      <c r="T106" s="39" t="s">
        <v>62</v>
      </c>
      <c r="U106" s="37" t="s">
        <v>621</v>
      </c>
      <c r="V106" s="37" t="s">
        <v>136</v>
      </c>
      <c r="W106" s="29" t="s">
        <v>620</v>
      </c>
      <c r="X106" s="29" t="s">
        <v>635</v>
      </c>
      <c r="Y106" s="29"/>
      <c r="Z106" s="29"/>
      <c r="AA106" s="29"/>
      <c r="AB106" s="37" t="s">
        <v>278</v>
      </c>
      <c r="AC106" s="37" t="s">
        <v>65</v>
      </c>
      <c r="AD106" s="26" t="s">
        <v>54</v>
      </c>
      <c r="AE106" s="185">
        <v>4.4000000000000004</v>
      </c>
      <c r="AF106" s="185">
        <v>4.3</v>
      </c>
      <c r="AG106" s="185">
        <v>4.2</v>
      </c>
      <c r="AH106" s="185">
        <v>4.2</v>
      </c>
      <c r="AI106" s="185">
        <v>4.0999999999999996</v>
      </c>
      <c r="AJ106" s="185">
        <v>4</v>
      </c>
      <c r="AK106" s="185">
        <v>4.0999999999999996</v>
      </c>
      <c r="AL106" s="185">
        <v>4</v>
      </c>
      <c r="AM106" s="185">
        <v>4.2</v>
      </c>
      <c r="AN106" s="185">
        <v>4</v>
      </c>
      <c r="AO106" s="185">
        <v>3.9</v>
      </c>
      <c r="AP106" s="185">
        <v>3.8</v>
      </c>
      <c r="AQ106" s="185">
        <v>3.8</v>
      </c>
      <c r="AR106" s="185">
        <v>3.7</v>
      </c>
      <c r="AS106" s="185">
        <v>3.7</v>
      </c>
      <c r="AT106" s="185">
        <v>3.7</v>
      </c>
      <c r="AU106" s="186" t="s">
        <v>1323</v>
      </c>
      <c r="AV106" s="186" t="s">
        <v>1323</v>
      </c>
      <c r="AW106" s="26" t="s">
        <v>65</v>
      </c>
      <c r="AX106" s="26" t="s">
        <v>62</v>
      </c>
      <c r="AY106" s="26" t="s">
        <v>65</v>
      </c>
      <c r="AZ106" s="26" t="s">
        <v>1322</v>
      </c>
      <c r="BA106" s="26" t="s">
        <v>1356</v>
      </c>
      <c r="BB106" s="77">
        <v>1</v>
      </c>
      <c r="BC106" s="42">
        <f t="shared" si="1"/>
        <v>2</v>
      </c>
      <c r="BD106" s="26"/>
      <c r="BE106" s="26"/>
      <c r="BF106" s="26"/>
      <c r="BG106" s="26"/>
      <c r="BH106" s="26"/>
      <c r="BI106" s="26"/>
      <c r="BJ106" s="37" t="s">
        <v>65</v>
      </c>
      <c r="BK106" s="37" t="s">
        <v>65</v>
      </c>
      <c r="BL106" s="37" t="s">
        <v>65</v>
      </c>
      <c r="BM106" s="37" t="s">
        <v>65</v>
      </c>
      <c r="BN106" s="26" t="s">
        <v>86</v>
      </c>
      <c r="BO106" s="62" t="s">
        <v>65</v>
      </c>
      <c r="BP106" s="67"/>
      <c r="BQ106" s="26" t="s">
        <v>1165</v>
      </c>
      <c r="BR106" s="26"/>
      <c r="BS106" s="26" t="s">
        <v>65</v>
      </c>
      <c r="BT106" s="26" t="s">
        <v>1165</v>
      </c>
      <c r="BU106" s="26"/>
      <c r="BV106" s="26"/>
      <c r="BW106" s="26"/>
      <c r="BX106" s="26"/>
      <c r="BZ106" s="6" t="s">
        <v>1225</v>
      </c>
      <c r="CA106" s="268" t="s">
        <v>1228</v>
      </c>
      <c r="CB106" s="268" t="s">
        <v>1233</v>
      </c>
      <c r="CC106" s="276" t="s">
        <v>1298</v>
      </c>
      <c r="CD106" s="37" t="s">
        <v>1420</v>
      </c>
      <c r="CE106" s="275" t="s">
        <v>1421</v>
      </c>
      <c r="CF106" s="375" t="s">
        <v>1533</v>
      </c>
      <c r="CG106" s="43"/>
    </row>
    <row r="107" spans="1:85" ht="104" hidden="1" x14ac:dyDescent="0.2">
      <c r="A107" s="574"/>
      <c r="B107" s="26">
        <v>1</v>
      </c>
      <c r="C107" s="371">
        <v>7</v>
      </c>
      <c r="D107" s="371" t="s">
        <v>609</v>
      </c>
      <c r="E107" s="139" t="s">
        <v>636</v>
      </c>
      <c r="F107" s="37" t="s">
        <v>637</v>
      </c>
      <c r="G107" s="29" t="s">
        <v>612</v>
      </c>
      <c r="H107" s="30" t="s">
        <v>189</v>
      </c>
      <c r="I107" s="31" t="s">
        <v>129</v>
      </c>
      <c r="J107" s="32" t="s">
        <v>55</v>
      </c>
      <c r="K107" s="37" t="s">
        <v>638</v>
      </c>
      <c r="L107" s="37"/>
      <c r="M107" s="26" t="s">
        <v>639</v>
      </c>
      <c r="N107" s="26" t="s">
        <v>640</v>
      </c>
      <c r="O107" s="26" t="s">
        <v>641</v>
      </c>
      <c r="P107" s="174">
        <v>16420</v>
      </c>
      <c r="Q107" s="174">
        <v>16609</v>
      </c>
      <c r="R107" s="174">
        <v>23487</v>
      </c>
      <c r="S107" s="174"/>
      <c r="T107" s="39" t="s">
        <v>62</v>
      </c>
      <c r="U107" s="37" t="s">
        <v>642</v>
      </c>
      <c r="V107" s="37" t="s">
        <v>290</v>
      </c>
      <c r="W107" s="59" t="s">
        <v>620</v>
      </c>
      <c r="X107" s="59" t="s">
        <v>621</v>
      </c>
      <c r="Y107" s="59"/>
      <c r="Z107" s="59"/>
      <c r="AA107" s="59"/>
      <c r="AB107" s="37" t="s">
        <v>65</v>
      </c>
      <c r="AC107" s="37" t="s">
        <v>278</v>
      </c>
      <c r="AD107" s="26"/>
      <c r="AE107" s="26"/>
      <c r="AF107" s="26"/>
      <c r="AG107" s="26"/>
      <c r="AH107" s="26"/>
      <c r="AI107" s="26"/>
      <c r="AJ107" s="26"/>
      <c r="AK107" s="26"/>
      <c r="AL107" s="26"/>
      <c r="AM107" s="26"/>
      <c r="AN107" s="26"/>
      <c r="AO107" s="26"/>
      <c r="AP107" s="26"/>
      <c r="AQ107" s="26"/>
      <c r="AR107" s="26"/>
      <c r="AS107" s="26"/>
      <c r="AT107" s="26"/>
      <c r="AU107" s="26"/>
      <c r="AV107" s="77"/>
      <c r="AW107" s="26" t="s">
        <v>65</v>
      </c>
      <c r="AX107" s="26" t="s">
        <v>65</v>
      </c>
      <c r="AY107" s="187" t="s">
        <v>62</v>
      </c>
      <c r="AZ107" s="26"/>
      <c r="BA107" s="26"/>
      <c r="BB107" s="77">
        <v>1</v>
      </c>
      <c r="BC107" s="42">
        <f t="shared" si="1"/>
        <v>2</v>
      </c>
      <c r="BD107" s="26" t="s">
        <v>120</v>
      </c>
      <c r="BE107" s="26" t="s">
        <v>643</v>
      </c>
      <c r="BF107" s="26" t="s">
        <v>644</v>
      </c>
      <c r="BG107" s="188" t="s">
        <v>645</v>
      </c>
      <c r="BH107" s="26"/>
      <c r="BI107" s="26" t="s">
        <v>646</v>
      </c>
      <c r="BJ107" s="69" t="s">
        <v>65</v>
      </c>
      <c r="BK107" s="288" t="s">
        <v>62</v>
      </c>
      <c r="BL107" s="62" t="s">
        <v>62</v>
      </c>
      <c r="BM107" s="287" t="s">
        <v>62</v>
      </c>
      <c r="BN107" s="62" t="s">
        <v>62</v>
      </c>
      <c r="BO107" s="62" t="s">
        <v>65</v>
      </c>
      <c r="BP107" s="67"/>
      <c r="BQ107" s="26" t="s">
        <v>1166</v>
      </c>
      <c r="BR107" s="26" t="s">
        <v>55</v>
      </c>
      <c r="BS107" s="26" t="s">
        <v>62</v>
      </c>
      <c r="BT107" s="26" t="e">
        <v>#N/A</v>
      </c>
      <c r="BU107" s="26"/>
      <c r="BV107" s="26"/>
      <c r="BW107" s="26">
        <v>1</v>
      </c>
      <c r="BX107" s="26"/>
      <c r="BY107" s="37" t="s">
        <v>1220</v>
      </c>
      <c r="BZ107" s="6" t="s">
        <v>1230</v>
      </c>
      <c r="CA107" s="268" t="s">
        <v>1228</v>
      </c>
      <c r="CB107" s="6"/>
      <c r="CC107" s="276" t="s">
        <v>1256</v>
      </c>
      <c r="CD107" s="26" t="s">
        <v>1375</v>
      </c>
      <c r="CF107" s="375" t="s">
        <v>1533</v>
      </c>
      <c r="CG107" s="43"/>
    </row>
    <row r="108" spans="1:85" ht="78" hidden="1" x14ac:dyDescent="0.2">
      <c r="A108" s="571"/>
      <c r="B108" s="26"/>
      <c r="C108" s="371">
        <v>8</v>
      </c>
      <c r="D108" s="371" t="s">
        <v>647</v>
      </c>
      <c r="E108" s="51" t="s">
        <v>674</v>
      </c>
      <c r="F108" s="37" t="s">
        <v>675</v>
      </c>
      <c r="G108" s="59" t="s">
        <v>650</v>
      </c>
      <c r="H108" s="68" t="s">
        <v>1327</v>
      </c>
      <c r="I108" s="85" t="s">
        <v>129</v>
      </c>
      <c r="J108" s="55" t="s">
        <v>676</v>
      </c>
      <c r="K108" s="37" t="s">
        <v>1496</v>
      </c>
      <c r="L108" s="37"/>
      <c r="M108" s="26" t="s">
        <v>1495</v>
      </c>
      <c r="N108" s="26" t="s">
        <v>58</v>
      </c>
      <c r="O108" s="26" t="s">
        <v>59</v>
      </c>
      <c r="P108" s="57">
        <v>0.50829999999999997</v>
      </c>
      <c r="Q108" s="56">
        <v>0.52</v>
      </c>
      <c r="R108" s="56">
        <v>0.6</v>
      </c>
      <c r="S108" s="56"/>
      <c r="T108" s="57" t="s">
        <v>65</v>
      </c>
      <c r="U108" s="58" t="s">
        <v>54</v>
      </c>
      <c r="V108" s="58" t="s">
        <v>63</v>
      </c>
      <c r="W108" s="58" t="s">
        <v>102</v>
      </c>
      <c r="X108" s="59"/>
      <c r="Y108" s="59"/>
      <c r="Z108" s="59"/>
      <c r="AA108" s="59"/>
      <c r="AB108" s="58" t="s">
        <v>65</v>
      </c>
      <c r="AC108" s="58" t="s">
        <v>65</v>
      </c>
      <c r="AD108" s="60" t="s">
        <v>54</v>
      </c>
      <c r="AE108" s="38" t="s">
        <v>66</v>
      </c>
      <c r="AF108" s="38" t="s">
        <v>66</v>
      </c>
      <c r="AG108" s="38" t="s">
        <v>66</v>
      </c>
      <c r="AH108" s="38" t="s">
        <v>66</v>
      </c>
      <c r="AI108" s="38" t="s">
        <v>66</v>
      </c>
      <c r="AJ108" s="38" t="s">
        <v>66</v>
      </c>
      <c r="AK108" s="38" t="s">
        <v>66</v>
      </c>
      <c r="AL108" s="57">
        <v>0.4844</v>
      </c>
      <c r="AM108" s="57">
        <v>0.47899999999999998</v>
      </c>
      <c r="AN108" s="57">
        <v>0.46700000000000003</v>
      </c>
      <c r="AO108" s="57">
        <v>0.47099999999999997</v>
      </c>
      <c r="AP108" s="57">
        <v>0.47699999999999998</v>
      </c>
      <c r="AQ108" s="57">
        <v>0.47799999999999998</v>
      </c>
      <c r="AR108" s="57">
        <v>0.495</v>
      </c>
      <c r="AS108" s="57">
        <v>0.50449999999999995</v>
      </c>
      <c r="AT108" s="57">
        <v>0.50829999999999997</v>
      </c>
      <c r="AU108" s="57">
        <v>0.51370000000000005</v>
      </c>
      <c r="AV108" s="57">
        <v>0.51600000000000001</v>
      </c>
      <c r="AW108" s="41" t="s">
        <v>65</v>
      </c>
      <c r="AX108" s="60" t="s">
        <v>65</v>
      </c>
      <c r="AY108" s="60" t="s">
        <v>62</v>
      </c>
      <c r="AZ108" s="60"/>
      <c r="BA108" s="324" t="s">
        <v>1455</v>
      </c>
      <c r="BB108" s="40">
        <v>1</v>
      </c>
      <c r="BC108" s="42">
        <f>IF(BJ108="Sí",2,IF(BJ108="Parcialmente",1,IF(BJ108="No",0,-1)))</f>
        <v>2</v>
      </c>
      <c r="BD108" s="26"/>
      <c r="BE108" s="26"/>
      <c r="BF108" s="26"/>
      <c r="BG108" s="26"/>
      <c r="BH108" s="26"/>
      <c r="BI108" s="26"/>
      <c r="BJ108" s="41" t="s">
        <v>65</v>
      </c>
      <c r="BK108" s="37" t="s">
        <v>65</v>
      </c>
      <c r="BL108" s="37" t="s">
        <v>65</v>
      </c>
      <c r="BM108" s="287" t="s">
        <v>62</v>
      </c>
      <c r="BN108" s="61" t="s">
        <v>86</v>
      </c>
      <c r="BO108" s="59" t="s">
        <v>65</v>
      </c>
      <c r="BP108" s="38" t="s">
        <v>65</v>
      </c>
      <c r="BQ108" s="26" t="s">
        <v>676</v>
      </c>
      <c r="BR108" s="26"/>
      <c r="BS108" s="26" t="s">
        <v>65</v>
      </c>
      <c r="BT108" s="26" t="s">
        <v>676</v>
      </c>
      <c r="BU108" s="26"/>
      <c r="BV108" s="26"/>
      <c r="BW108" s="26"/>
      <c r="BX108" s="26"/>
      <c r="BZ108" s="6" t="s">
        <v>1225</v>
      </c>
      <c r="CA108" s="268" t="s">
        <v>1227</v>
      </c>
      <c r="CB108" s="296"/>
      <c r="CC108" s="297" t="s">
        <v>1256</v>
      </c>
      <c r="CD108" s="119" t="s">
        <v>1256</v>
      </c>
      <c r="CF108" s="376" t="s">
        <v>1531</v>
      </c>
      <c r="CG108" s="43"/>
    </row>
    <row r="109" spans="1:85" ht="52" hidden="1" x14ac:dyDescent="0.2">
      <c r="A109" s="571"/>
      <c r="B109" s="26">
        <v>1</v>
      </c>
      <c r="C109" s="371">
        <v>8</v>
      </c>
      <c r="D109" s="371" t="s">
        <v>647</v>
      </c>
      <c r="E109" s="27" t="s">
        <v>658</v>
      </c>
      <c r="F109" s="37" t="s">
        <v>659</v>
      </c>
      <c r="G109" s="59" t="s">
        <v>660</v>
      </c>
      <c r="H109" s="68" t="s">
        <v>189</v>
      </c>
      <c r="I109" s="85" t="s">
        <v>54</v>
      </c>
      <c r="J109" s="55" t="s">
        <v>661</v>
      </c>
      <c r="K109" s="58" t="s">
        <v>662</v>
      </c>
      <c r="L109" s="58"/>
      <c r="M109" s="60" t="s">
        <v>663</v>
      </c>
      <c r="N109" s="26" t="s">
        <v>58</v>
      </c>
      <c r="O109" s="26" t="s">
        <v>664</v>
      </c>
      <c r="P109" s="56">
        <v>1.9E-2</v>
      </c>
      <c r="Q109" s="56">
        <v>2.4E-2</v>
      </c>
      <c r="R109" s="56">
        <v>3.3000000000000002E-2</v>
      </c>
      <c r="S109" s="56"/>
      <c r="T109" s="57" t="s">
        <v>62</v>
      </c>
      <c r="U109" s="58" t="s">
        <v>54</v>
      </c>
      <c r="V109" s="58" t="s">
        <v>665</v>
      </c>
      <c r="W109" s="58" t="s">
        <v>666</v>
      </c>
      <c r="X109" s="59"/>
      <c r="Y109" s="59"/>
      <c r="Z109" s="59"/>
      <c r="AA109" s="59"/>
      <c r="AB109" s="58" t="s">
        <v>278</v>
      </c>
      <c r="AC109" s="58" t="s">
        <v>65</v>
      </c>
      <c r="AD109" s="60" t="s">
        <v>54</v>
      </c>
      <c r="AE109" s="58"/>
      <c r="AF109" s="57">
        <v>3.8999999999999998E-3</v>
      </c>
      <c r="AG109" s="57">
        <v>1.23E-2</v>
      </c>
      <c r="AH109" s="57">
        <v>2.63E-2</v>
      </c>
      <c r="AI109" s="57">
        <v>4.0399999999999998E-2</v>
      </c>
      <c r="AJ109" s="57">
        <v>3.44E-2</v>
      </c>
      <c r="AK109" s="57">
        <v>5.4300000000000001E-2</v>
      </c>
      <c r="AL109" s="57">
        <v>5.6300000000000003E-2</v>
      </c>
      <c r="AM109" s="57">
        <v>2.3300000000000001E-2</v>
      </c>
      <c r="AN109" s="57">
        <v>4.5999999999999999E-3</v>
      </c>
      <c r="AO109" s="57">
        <v>2.76E-2</v>
      </c>
      <c r="AP109" s="57">
        <v>5.3499999999999999E-2</v>
      </c>
      <c r="AQ109" s="57">
        <v>2.8400000000000002E-2</v>
      </c>
      <c r="AR109" s="57">
        <v>3.6700000000000003E-2</v>
      </c>
      <c r="AS109" s="57">
        <v>3.2000000000000001E-2</v>
      </c>
      <c r="AT109" s="57">
        <v>1.9E-2</v>
      </c>
      <c r="AU109" s="60"/>
      <c r="AV109" s="60"/>
      <c r="AW109" s="41" t="s">
        <v>65</v>
      </c>
      <c r="AX109" s="60" t="s">
        <v>65</v>
      </c>
      <c r="AY109" s="60" t="s">
        <v>65</v>
      </c>
      <c r="AZ109" s="60"/>
      <c r="BA109" s="60"/>
      <c r="BB109" s="40">
        <v>1</v>
      </c>
      <c r="BC109" s="42">
        <f t="shared" si="1"/>
        <v>2</v>
      </c>
      <c r="BD109" s="26"/>
      <c r="BE109" s="26"/>
      <c r="BF109" s="26"/>
      <c r="BG109" s="26"/>
      <c r="BH109" s="26"/>
      <c r="BI109" s="26"/>
      <c r="BJ109" s="41" t="s">
        <v>65</v>
      </c>
      <c r="BK109" s="37" t="s">
        <v>65</v>
      </c>
      <c r="BL109" s="181" t="s">
        <v>62</v>
      </c>
      <c r="BM109" s="287" t="s">
        <v>62</v>
      </c>
      <c r="BN109" s="61" t="s">
        <v>86</v>
      </c>
      <c r="BO109" s="59" t="s">
        <v>65</v>
      </c>
      <c r="BP109" s="38" t="s">
        <v>65</v>
      </c>
      <c r="BQ109" s="26" t="s">
        <v>661</v>
      </c>
      <c r="BR109" s="26"/>
      <c r="BS109" s="26" t="s">
        <v>65</v>
      </c>
      <c r="BT109" s="26" t="s">
        <v>661</v>
      </c>
      <c r="BU109" s="26"/>
      <c r="BV109" s="26"/>
      <c r="BW109" s="26"/>
      <c r="BX109" s="26"/>
      <c r="BZ109" s="6" t="s">
        <v>1230</v>
      </c>
      <c r="CA109" s="268" t="s">
        <v>1227</v>
      </c>
      <c r="CB109" s="296"/>
      <c r="CC109" s="297" t="s">
        <v>1256</v>
      </c>
      <c r="CD109" s="119" t="s">
        <v>1256</v>
      </c>
      <c r="CF109" s="376" t="s">
        <v>1531</v>
      </c>
      <c r="CG109" s="43"/>
    </row>
    <row r="110" spans="1:85" ht="65" hidden="1" x14ac:dyDescent="0.2">
      <c r="A110" s="571"/>
      <c r="B110" s="26">
        <v>1</v>
      </c>
      <c r="C110" s="371">
        <v>8</v>
      </c>
      <c r="D110" s="371" t="s">
        <v>647</v>
      </c>
      <c r="E110" s="190" t="s">
        <v>667</v>
      </c>
      <c r="F110" s="37" t="s">
        <v>668</v>
      </c>
      <c r="G110" s="59" t="s">
        <v>669</v>
      </c>
      <c r="H110" s="68" t="s">
        <v>189</v>
      </c>
      <c r="I110" s="85" t="s">
        <v>129</v>
      </c>
      <c r="J110" s="55" t="s">
        <v>670</v>
      </c>
      <c r="K110" s="58" t="s">
        <v>671</v>
      </c>
      <c r="L110" s="58"/>
      <c r="M110" s="60" t="s">
        <v>672</v>
      </c>
      <c r="N110" s="26" t="s">
        <v>58</v>
      </c>
      <c r="O110" s="26" t="s">
        <v>664</v>
      </c>
      <c r="P110" s="56">
        <v>6.0000000000000001E-3</v>
      </c>
      <c r="Q110" s="56">
        <v>1.4999999999999999E-2</v>
      </c>
      <c r="R110" s="56">
        <v>0.03</v>
      </c>
      <c r="S110" s="56"/>
      <c r="T110" s="57" t="s">
        <v>62</v>
      </c>
      <c r="U110" s="58" t="s">
        <v>54</v>
      </c>
      <c r="V110" s="58" t="s">
        <v>665</v>
      </c>
      <c r="W110" s="58" t="s">
        <v>666</v>
      </c>
      <c r="X110" s="59"/>
      <c r="Y110" s="59"/>
      <c r="Z110" s="59"/>
      <c r="AA110" s="59"/>
      <c r="AB110" s="58" t="s">
        <v>278</v>
      </c>
      <c r="AC110" s="58" t="s">
        <v>65</v>
      </c>
      <c r="AD110" s="60" t="s">
        <v>54</v>
      </c>
      <c r="AE110" s="58"/>
      <c r="AF110" s="58"/>
      <c r="AG110" s="57">
        <v>1.6685710564632899E-2</v>
      </c>
      <c r="AH110" s="57">
        <v>-5.9634909669293301E-3</v>
      </c>
      <c r="AI110" s="57">
        <v>5.1770888054316802E-2</v>
      </c>
      <c r="AJ110" s="57">
        <v>2.2804906564477999E-2</v>
      </c>
      <c r="AK110" s="57">
        <v>7.6691203087692894E-2</v>
      </c>
      <c r="AL110" s="57">
        <v>5.5813253331941599E-2</v>
      </c>
      <c r="AM110" s="57">
        <v>1.5531723452133699E-2</v>
      </c>
      <c r="AN110" s="57">
        <v>-3.7485680451453202E-2</v>
      </c>
      <c r="AO110" s="57">
        <v>-3.2039809680469498E-3</v>
      </c>
      <c r="AP110" s="57">
        <v>2.2971370212854898E-2</v>
      </c>
      <c r="AQ110" s="57">
        <v>6.4103538217612803E-3</v>
      </c>
      <c r="AR110" s="57">
        <v>3.1213175613552999E-2</v>
      </c>
      <c r="AS110" s="57">
        <v>2.1763310727343801E-2</v>
      </c>
      <c r="AT110" s="57">
        <v>6.4895887910066102E-3</v>
      </c>
      <c r="AU110" s="36"/>
      <c r="AV110" s="36"/>
      <c r="AW110" s="41" t="s">
        <v>65</v>
      </c>
      <c r="AX110" s="60" t="s">
        <v>65</v>
      </c>
      <c r="AY110" s="60" t="s">
        <v>65</v>
      </c>
      <c r="AZ110" s="60" t="s">
        <v>673</v>
      </c>
      <c r="BA110" s="60"/>
      <c r="BB110" s="40">
        <v>1</v>
      </c>
      <c r="BC110" s="42">
        <f t="shared" si="1"/>
        <v>2</v>
      </c>
      <c r="BD110" s="26"/>
      <c r="BE110" s="26"/>
      <c r="BF110" s="26"/>
      <c r="BG110" s="26"/>
      <c r="BH110" s="26"/>
      <c r="BI110" s="26"/>
      <c r="BJ110" s="41" t="s">
        <v>65</v>
      </c>
      <c r="BK110" s="301" t="s">
        <v>62</v>
      </c>
      <c r="BL110" s="181" t="s">
        <v>62</v>
      </c>
      <c r="BM110" s="287" t="s">
        <v>62</v>
      </c>
      <c r="BN110" s="59" t="s">
        <v>62</v>
      </c>
      <c r="BO110" s="59" t="s">
        <v>65</v>
      </c>
      <c r="BP110" s="67"/>
      <c r="BQ110" s="26" t="s">
        <v>670</v>
      </c>
      <c r="BR110" s="26"/>
      <c r="BS110" s="26" t="s">
        <v>65</v>
      </c>
      <c r="BT110" s="26" t="s">
        <v>670</v>
      </c>
      <c r="BU110" s="26"/>
      <c r="BV110" s="26"/>
      <c r="BW110" s="26"/>
      <c r="BX110" s="26"/>
      <c r="BZ110" s="6" t="s">
        <v>1230</v>
      </c>
      <c r="CA110" s="268" t="s">
        <v>1227</v>
      </c>
      <c r="CB110" s="296"/>
      <c r="CC110" s="297" t="s">
        <v>1256</v>
      </c>
      <c r="CD110" s="119" t="s">
        <v>1256</v>
      </c>
      <c r="CF110" s="376" t="s">
        <v>1531</v>
      </c>
      <c r="CG110" s="43"/>
    </row>
    <row r="111" spans="1:85" ht="156" hidden="1" x14ac:dyDescent="0.2">
      <c r="A111" s="571"/>
      <c r="B111" s="26">
        <v>1</v>
      </c>
      <c r="C111" s="371">
        <v>8</v>
      </c>
      <c r="D111" s="371" t="s">
        <v>647</v>
      </c>
      <c r="E111" s="51" t="s">
        <v>679</v>
      </c>
      <c r="F111" s="59" t="s">
        <v>680</v>
      </c>
      <c r="G111" s="29" t="s">
        <v>681</v>
      </c>
      <c r="H111" s="68" t="s">
        <v>682</v>
      </c>
      <c r="I111" s="85" t="s">
        <v>463</v>
      </c>
      <c r="J111" s="55" t="s">
        <v>55</v>
      </c>
      <c r="K111" s="37" t="s">
        <v>683</v>
      </c>
      <c r="L111" s="37"/>
      <c r="M111" s="26" t="s">
        <v>684</v>
      </c>
      <c r="N111" s="26" t="s">
        <v>685</v>
      </c>
      <c r="O111" s="26" t="s">
        <v>686</v>
      </c>
      <c r="P111" s="174">
        <v>24932</v>
      </c>
      <c r="Q111" s="174">
        <v>22755</v>
      </c>
      <c r="R111" s="174">
        <v>15788</v>
      </c>
      <c r="S111" s="174"/>
      <c r="T111" s="57" t="s">
        <v>62</v>
      </c>
      <c r="U111" s="58" t="s">
        <v>54</v>
      </c>
      <c r="V111" s="58" t="s">
        <v>136</v>
      </c>
      <c r="W111" s="58" t="s">
        <v>128</v>
      </c>
      <c r="X111" s="59" t="s">
        <v>547</v>
      </c>
      <c r="Y111" s="59" t="s">
        <v>687</v>
      </c>
      <c r="Z111" s="59"/>
      <c r="AA111" s="58"/>
      <c r="AB111" s="58" t="s">
        <v>278</v>
      </c>
      <c r="AC111" s="58" t="s">
        <v>65</v>
      </c>
      <c r="AD111" s="60" t="s">
        <v>54</v>
      </c>
      <c r="AE111" s="38" t="s">
        <v>66</v>
      </c>
      <c r="AF111" s="38" t="s">
        <v>66</v>
      </c>
      <c r="AG111" s="38" t="s">
        <v>66</v>
      </c>
      <c r="AH111" s="38" t="s">
        <v>66</v>
      </c>
      <c r="AI111" s="38" t="s">
        <v>66</v>
      </c>
      <c r="AJ111" s="38" t="s">
        <v>66</v>
      </c>
      <c r="AK111" s="38" t="s">
        <v>66</v>
      </c>
      <c r="AL111" s="38" t="s">
        <v>66</v>
      </c>
      <c r="AM111" s="38" t="s">
        <v>66</v>
      </c>
      <c r="AN111" s="38" t="s">
        <v>66</v>
      </c>
      <c r="AO111" s="38" t="s">
        <v>66</v>
      </c>
      <c r="AP111" s="38" t="s">
        <v>66</v>
      </c>
      <c r="AQ111" s="191">
        <v>28242</v>
      </c>
      <c r="AR111" s="191">
        <v>27341</v>
      </c>
      <c r="AS111" s="191">
        <v>26643</v>
      </c>
      <c r="AT111" s="191">
        <v>24932</v>
      </c>
      <c r="AU111" s="58"/>
      <c r="AV111" s="58"/>
      <c r="AW111" s="41" t="s">
        <v>62</v>
      </c>
      <c r="AX111" s="60" t="s">
        <v>65</v>
      </c>
      <c r="AY111" s="60" t="s">
        <v>62</v>
      </c>
      <c r="AZ111" s="60" t="s">
        <v>688</v>
      </c>
      <c r="BA111" s="60"/>
      <c r="BB111" s="77">
        <v>-1</v>
      </c>
      <c r="BC111" s="42">
        <f t="shared" si="1"/>
        <v>2</v>
      </c>
      <c r="BD111" s="137"/>
      <c r="BE111" s="137"/>
      <c r="BF111" s="137"/>
      <c r="BG111" s="137"/>
      <c r="BH111" s="137"/>
      <c r="BI111" s="26" t="s">
        <v>689</v>
      </c>
      <c r="BJ111" s="41" t="s">
        <v>65</v>
      </c>
      <c r="BK111" s="37" t="s">
        <v>65</v>
      </c>
      <c r="BL111" s="181" t="s">
        <v>62</v>
      </c>
      <c r="BM111" s="287" t="s">
        <v>62</v>
      </c>
      <c r="BN111" s="59" t="s">
        <v>86</v>
      </c>
      <c r="BO111" s="59" t="s">
        <v>65</v>
      </c>
      <c r="BP111" s="67"/>
      <c r="BQ111" s="26" t="s">
        <v>1167</v>
      </c>
      <c r="BR111" s="26" t="s">
        <v>55</v>
      </c>
      <c r="BS111" s="26" t="s">
        <v>62</v>
      </c>
      <c r="BT111" s="26" t="e">
        <v>#N/A</v>
      </c>
      <c r="BU111" s="26"/>
      <c r="BV111" s="26"/>
      <c r="BW111" s="26">
        <v>1</v>
      </c>
      <c r="BX111" s="26"/>
      <c r="BY111" s="37" t="s">
        <v>1220</v>
      </c>
      <c r="BZ111" s="6" t="s">
        <v>1225</v>
      </c>
      <c r="CA111" s="268" t="s">
        <v>1228</v>
      </c>
      <c r="CB111" s="294" t="s">
        <v>1241</v>
      </c>
      <c r="CC111" s="297" t="s">
        <v>1256</v>
      </c>
      <c r="CD111" s="28" t="s">
        <v>1403</v>
      </c>
      <c r="CF111" s="376" t="s">
        <v>1531</v>
      </c>
      <c r="CG111" s="43"/>
    </row>
    <row r="112" spans="1:85" ht="78" hidden="1" x14ac:dyDescent="0.2">
      <c r="A112" s="571"/>
      <c r="B112" s="26"/>
      <c r="C112" s="371">
        <v>8</v>
      </c>
      <c r="D112" s="371" t="s">
        <v>647</v>
      </c>
      <c r="E112" s="51" t="s">
        <v>679</v>
      </c>
      <c r="F112" s="59" t="s">
        <v>680</v>
      </c>
      <c r="G112" s="29" t="s">
        <v>681</v>
      </c>
      <c r="H112" s="68" t="s">
        <v>682</v>
      </c>
      <c r="I112" s="85" t="s">
        <v>110</v>
      </c>
      <c r="J112" s="55" t="s">
        <v>55</v>
      </c>
      <c r="K112" s="58" t="s">
        <v>690</v>
      </c>
      <c r="L112" s="58"/>
      <c r="M112" s="58" t="s">
        <v>691</v>
      </c>
      <c r="N112" s="58" t="s">
        <v>58</v>
      </c>
      <c r="O112" s="58" t="s">
        <v>605</v>
      </c>
      <c r="P112" s="192">
        <v>0.17</v>
      </c>
      <c r="Q112" s="192">
        <v>0.2</v>
      </c>
      <c r="R112" s="181">
        <v>0.35</v>
      </c>
      <c r="S112" s="181"/>
      <c r="T112" s="57" t="s">
        <v>62</v>
      </c>
      <c r="U112" s="26" t="s">
        <v>605</v>
      </c>
      <c r="V112" s="58" t="s">
        <v>136</v>
      </c>
      <c r="W112" s="58" t="s">
        <v>128</v>
      </c>
      <c r="X112" s="59"/>
      <c r="Y112" s="59"/>
      <c r="Z112" s="59"/>
      <c r="AA112" s="58"/>
      <c r="AB112" s="58" t="s">
        <v>62</v>
      </c>
      <c r="AC112" s="58" t="s">
        <v>62</v>
      </c>
      <c r="AD112" s="60"/>
      <c r="AE112" s="38"/>
      <c r="AF112" s="38"/>
      <c r="AG112" s="38"/>
      <c r="AH112" s="38"/>
      <c r="AI112" s="38"/>
      <c r="AJ112" s="38"/>
      <c r="AK112" s="38"/>
      <c r="AL112" s="38"/>
      <c r="AM112" s="38"/>
      <c r="AN112" s="38"/>
      <c r="AO112" s="38"/>
      <c r="AP112" s="38"/>
      <c r="AQ112" s="191"/>
      <c r="AR112" s="191"/>
      <c r="AS112" s="191"/>
      <c r="AT112" s="194">
        <v>0.17</v>
      </c>
      <c r="AU112" s="58"/>
      <c r="AV112" s="77"/>
      <c r="AW112" s="41" t="s">
        <v>62</v>
      </c>
      <c r="AX112" s="60" t="s">
        <v>65</v>
      </c>
      <c r="AY112" s="60" t="s">
        <v>62</v>
      </c>
      <c r="AZ112" s="137"/>
      <c r="BA112" s="137"/>
      <c r="BB112" s="77">
        <v>0</v>
      </c>
      <c r="BC112" s="42">
        <f t="shared" si="1"/>
        <v>2</v>
      </c>
      <c r="BD112" s="137"/>
      <c r="BE112" s="137"/>
      <c r="BF112" s="137"/>
      <c r="BG112" s="137"/>
      <c r="BH112" s="137"/>
      <c r="BI112" s="26" t="s">
        <v>692</v>
      </c>
      <c r="BJ112" s="41" t="s">
        <v>65</v>
      </c>
      <c r="BK112" s="37" t="s">
        <v>65</v>
      </c>
      <c r="BL112" s="37" t="s">
        <v>65</v>
      </c>
      <c r="BM112" s="287" t="s">
        <v>62</v>
      </c>
      <c r="BN112" s="181" t="s">
        <v>62</v>
      </c>
      <c r="BO112" s="181" t="s">
        <v>62</v>
      </c>
      <c r="BP112" s="67"/>
      <c r="BQ112" s="26" t="s">
        <v>1168</v>
      </c>
      <c r="BR112" s="26"/>
      <c r="BS112" s="26" t="s">
        <v>65</v>
      </c>
      <c r="BT112" s="26" t="s">
        <v>1168</v>
      </c>
      <c r="BU112" s="26"/>
      <c r="BV112" s="26"/>
      <c r="BW112" s="26"/>
      <c r="BX112" s="26"/>
      <c r="BZ112" s="6" t="s">
        <v>1230</v>
      </c>
      <c r="CA112" s="268" t="s">
        <v>1228</v>
      </c>
      <c r="CB112" s="294"/>
      <c r="CC112" s="297" t="s">
        <v>1256</v>
      </c>
      <c r="CD112" s="28" t="s">
        <v>1256</v>
      </c>
      <c r="CF112" s="376" t="s">
        <v>1531</v>
      </c>
      <c r="CG112" s="43"/>
    </row>
    <row r="113" spans="1:87" ht="91" hidden="1" x14ac:dyDescent="0.2">
      <c r="A113" s="571"/>
      <c r="B113" s="26"/>
      <c r="C113" s="371">
        <v>8</v>
      </c>
      <c r="D113" s="371" t="s">
        <v>647</v>
      </c>
      <c r="E113" s="51" t="s">
        <v>648</v>
      </c>
      <c r="F113" s="58" t="s">
        <v>649</v>
      </c>
      <c r="G113" s="59" t="s">
        <v>650</v>
      </c>
      <c r="H113" s="68" t="s">
        <v>1326</v>
      </c>
      <c r="I113" s="85" t="s">
        <v>129</v>
      </c>
      <c r="J113" s="55" t="s">
        <v>652</v>
      </c>
      <c r="K113" s="58" t="s">
        <v>653</v>
      </c>
      <c r="L113" s="58"/>
      <c r="M113" s="58" t="s">
        <v>654</v>
      </c>
      <c r="N113" s="60" t="s">
        <v>58</v>
      </c>
      <c r="O113" s="60" t="s">
        <v>59</v>
      </c>
      <c r="P113" s="49" t="s">
        <v>655</v>
      </c>
      <c r="Q113" s="49" t="s">
        <v>655</v>
      </c>
      <c r="R113" s="85" t="s">
        <v>656</v>
      </c>
      <c r="S113" s="85"/>
      <c r="T113" s="29" t="s">
        <v>62</v>
      </c>
      <c r="U113" s="58" t="s">
        <v>54</v>
      </c>
      <c r="V113" s="60" t="s">
        <v>63</v>
      </c>
      <c r="W113" s="59" t="s">
        <v>102</v>
      </c>
      <c r="X113" s="59"/>
      <c r="Y113" s="59"/>
      <c r="Z113" s="59"/>
      <c r="AA113" s="59"/>
      <c r="AB113" s="58" t="s">
        <v>65</v>
      </c>
      <c r="AC113" s="58" t="s">
        <v>65</v>
      </c>
      <c r="AD113" s="60" t="s">
        <v>54</v>
      </c>
      <c r="AE113" s="38" t="s">
        <v>66</v>
      </c>
      <c r="AF113" s="156">
        <v>0.14976899209809999</v>
      </c>
      <c r="AG113" s="156">
        <v>0.15558528204917901</v>
      </c>
      <c r="AH113" s="156">
        <v>0.14085837894919601</v>
      </c>
      <c r="AI113" s="156">
        <v>0.13647065539977499</v>
      </c>
      <c r="AJ113" s="156">
        <v>0.117959498335013</v>
      </c>
      <c r="AK113" s="156">
        <v>0.120331179957053</v>
      </c>
      <c r="AL113" s="156">
        <v>0.11176351405186601</v>
      </c>
      <c r="AM113" s="156">
        <v>0.112617323504518</v>
      </c>
      <c r="AN113" s="156">
        <v>0.12012312729456601</v>
      </c>
      <c r="AO113" s="156">
        <v>0.11773652594261901</v>
      </c>
      <c r="AP113" s="156">
        <v>0.108087764332587</v>
      </c>
      <c r="AQ113" s="156">
        <v>0.103688163659617</v>
      </c>
      <c r="AR113" s="156">
        <v>9.6316594411107806E-2</v>
      </c>
      <c r="AS113" s="156">
        <v>9.0940844133776802E-2</v>
      </c>
      <c r="AT113" s="156">
        <v>8.9195121242836406E-2</v>
      </c>
      <c r="AU113" s="156">
        <v>9.2145314992995303E-2</v>
      </c>
      <c r="AV113" s="157"/>
      <c r="AW113" s="41" t="s">
        <v>65</v>
      </c>
      <c r="AX113" s="60" t="s">
        <v>65</v>
      </c>
      <c r="AY113" s="60" t="s">
        <v>65</v>
      </c>
      <c r="AZ113" s="189" t="s">
        <v>657</v>
      </c>
      <c r="BA113" s="324" t="s">
        <v>1442</v>
      </c>
      <c r="BB113" s="40">
        <v>1</v>
      </c>
      <c r="BC113" s="42">
        <f>IF(BJ113="Sí",2,IF(BJ113="Parcialmente",1,IF(BJ113="No",0,-1)))</f>
        <v>2</v>
      </c>
      <c r="BD113" s="26"/>
      <c r="BE113" s="26"/>
      <c r="BF113" s="26"/>
      <c r="BG113" s="26"/>
      <c r="BH113" s="26"/>
      <c r="BI113" s="26"/>
      <c r="BJ113" s="41" t="s">
        <v>65</v>
      </c>
      <c r="BK113" s="37" t="s">
        <v>65</v>
      </c>
      <c r="BL113" s="37" t="s">
        <v>65</v>
      </c>
      <c r="BM113" s="37" t="s">
        <v>65</v>
      </c>
      <c r="BN113" s="26" t="s">
        <v>86</v>
      </c>
      <c r="BO113" s="59" t="s">
        <v>65</v>
      </c>
      <c r="BP113" s="38" t="s">
        <v>65</v>
      </c>
      <c r="BQ113" s="26" t="s">
        <v>652</v>
      </c>
      <c r="BR113" s="26"/>
      <c r="BS113" s="26" t="s">
        <v>65</v>
      </c>
      <c r="BT113" s="26" t="s">
        <v>652</v>
      </c>
      <c r="BU113" s="26"/>
      <c r="BV113" s="26"/>
      <c r="BW113" s="26"/>
      <c r="BX113" s="26"/>
      <c r="BZ113" s="6" t="s">
        <v>1225</v>
      </c>
      <c r="CA113" s="268" t="s">
        <v>1227</v>
      </c>
      <c r="CB113" s="296"/>
      <c r="CC113" s="294" t="s">
        <v>1256</v>
      </c>
      <c r="CD113" s="28" t="s">
        <v>1341</v>
      </c>
      <c r="CF113" s="376" t="s">
        <v>1531</v>
      </c>
      <c r="CG113" s="43"/>
    </row>
    <row r="114" spans="1:87" ht="39" hidden="1" x14ac:dyDescent="0.2">
      <c r="A114" s="571"/>
      <c r="B114" s="26">
        <v>1</v>
      </c>
      <c r="C114" s="371">
        <v>8</v>
      </c>
      <c r="D114" s="371" t="s">
        <v>647</v>
      </c>
      <c r="E114" s="51" t="s">
        <v>693</v>
      </c>
      <c r="F114" s="37" t="s">
        <v>694</v>
      </c>
      <c r="G114" s="59" t="s">
        <v>650</v>
      </c>
      <c r="H114" s="68" t="s">
        <v>695</v>
      </c>
      <c r="I114" s="85" t="s">
        <v>129</v>
      </c>
      <c r="J114" s="55" t="s">
        <v>696</v>
      </c>
      <c r="K114" s="37" t="s">
        <v>697</v>
      </c>
      <c r="L114" s="37"/>
      <c r="M114" s="26" t="s">
        <v>698</v>
      </c>
      <c r="N114" s="26" t="s">
        <v>58</v>
      </c>
      <c r="O114" s="26" t="s">
        <v>59</v>
      </c>
      <c r="P114" s="149">
        <v>0.21299999999999999</v>
      </c>
      <c r="Q114" s="56">
        <v>0.2</v>
      </c>
      <c r="R114" s="56">
        <v>0.15</v>
      </c>
      <c r="S114" s="56"/>
      <c r="T114" s="57" t="s">
        <v>62</v>
      </c>
      <c r="U114" s="58" t="s">
        <v>54</v>
      </c>
      <c r="V114" s="58" t="s">
        <v>63</v>
      </c>
      <c r="W114" s="58" t="s">
        <v>102</v>
      </c>
      <c r="X114" s="59"/>
      <c r="Y114" s="59"/>
      <c r="Z114" s="59"/>
      <c r="AA114" s="59"/>
      <c r="AB114" s="58" t="s">
        <v>65</v>
      </c>
      <c r="AC114" s="58" t="s">
        <v>65</v>
      </c>
      <c r="AD114" s="60" t="s">
        <v>54</v>
      </c>
      <c r="AE114" s="38" t="s">
        <v>66</v>
      </c>
      <c r="AF114" s="57">
        <v>0.29249893469692101</v>
      </c>
      <c r="AG114" s="57">
        <v>0.29944177069125999</v>
      </c>
      <c r="AH114" s="57">
        <v>0.28092730566107399</v>
      </c>
      <c r="AI114" s="57">
        <v>0.28742776100987</v>
      </c>
      <c r="AJ114" s="57">
        <v>0.277212571588763</v>
      </c>
      <c r="AK114" s="57">
        <v>0.276462178096893</v>
      </c>
      <c r="AL114" s="57">
        <v>0.26694613501314102</v>
      </c>
      <c r="AM114" s="57">
        <v>0.25539672284804299</v>
      </c>
      <c r="AN114" s="57">
        <v>0.24958358437301101</v>
      </c>
      <c r="AO114" s="57">
        <v>0.23785258858029801</v>
      </c>
      <c r="AP114" s="57">
        <v>0.23439681257134201</v>
      </c>
      <c r="AQ114" s="57">
        <v>0.227351784954788</v>
      </c>
      <c r="AR114" s="57">
        <v>0.22252297250779701</v>
      </c>
      <c r="AS114" s="57">
        <v>0.21645689367974699</v>
      </c>
      <c r="AT114" s="57">
        <v>0.21260144826424901</v>
      </c>
      <c r="AU114" s="57">
        <v>0.21221345</v>
      </c>
      <c r="AV114" s="57"/>
      <c r="AW114" s="41" t="s">
        <v>65</v>
      </c>
      <c r="AX114" s="60" t="s">
        <v>65</v>
      </c>
      <c r="AY114" s="60" t="s">
        <v>65</v>
      </c>
      <c r="AZ114" s="60"/>
      <c r="BA114" s="60"/>
      <c r="BB114" s="40">
        <v>1</v>
      </c>
      <c r="BC114" s="42">
        <f t="shared" si="1"/>
        <v>2</v>
      </c>
      <c r="BD114" s="26"/>
      <c r="BE114" s="26"/>
      <c r="BF114" s="26"/>
      <c r="BG114" s="26"/>
      <c r="BH114" s="26"/>
      <c r="BI114" s="26"/>
      <c r="BJ114" s="58" t="s">
        <v>65</v>
      </c>
      <c r="BK114" s="37" t="s">
        <v>65</v>
      </c>
      <c r="BL114" s="37" t="s">
        <v>65</v>
      </c>
      <c r="BM114" s="37" t="s">
        <v>65</v>
      </c>
      <c r="BN114" s="26" t="s">
        <v>86</v>
      </c>
      <c r="BO114" s="59" t="s">
        <v>65</v>
      </c>
      <c r="BP114" s="38" t="s">
        <v>65</v>
      </c>
      <c r="BQ114" s="26" t="s">
        <v>696</v>
      </c>
      <c r="BR114" s="26"/>
      <c r="BS114" s="26" t="s">
        <v>65</v>
      </c>
      <c r="BT114" s="26" t="s">
        <v>696</v>
      </c>
      <c r="BU114" s="26"/>
      <c r="BV114" s="26"/>
      <c r="BW114" s="26"/>
      <c r="BX114" s="26"/>
      <c r="BZ114" s="6" t="s">
        <v>1225</v>
      </c>
      <c r="CA114" s="268" t="s">
        <v>1227</v>
      </c>
      <c r="CB114" s="296"/>
      <c r="CC114" s="297" t="s">
        <v>1256</v>
      </c>
      <c r="CD114" s="28" t="s">
        <v>1402</v>
      </c>
      <c r="CF114" s="376" t="s">
        <v>1531</v>
      </c>
      <c r="CG114" s="43"/>
    </row>
    <row r="115" spans="1:87" ht="78" hidden="1" x14ac:dyDescent="0.2">
      <c r="A115" s="571"/>
      <c r="B115" s="26">
        <v>1</v>
      </c>
      <c r="C115" s="371">
        <v>8</v>
      </c>
      <c r="D115" s="371" t="s">
        <v>647</v>
      </c>
      <c r="E115" s="51" t="s">
        <v>699</v>
      </c>
      <c r="F115" s="37" t="s">
        <v>700</v>
      </c>
      <c r="G115" s="59" t="s">
        <v>650</v>
      </c>
      <c r="H115" s="68" t="s">
        <v>1518</v>
      </c>
      <c r="I115" s="85" t="s">
        <v>129</v>
      </c>
      <c r="J115" s="55" t="s">
        <v>702</v>
      </c>
      <c r="K115" s="37" t="s">
        <v>703</v>
      </c>
      <c r="L115" s="37"/>
      <c r="M115" s="26" t="s">
        <v>704</v>
      </c>
      <c r="N115" s="26" t="s">
        <v>58</v>
      </c>
      <c r="O115" s="26" t="s">
        <v>59</v>
      </c>
      <c r="P115" s="56">
        <v>9.0999999999999998E-2</v>
      </c>
      <c r="Q115" s="56">
        <v>7.9000000000000001E-2</v>
      </c>
      <c r="R115" s="56">
        <v>0.06</v>
      </c>
      <c r="S115" s="56"/>
      <c r="T115" s="57" t="s">
        <v>62</v>
      </c>
      <c r="U115" s="58" t="s">
        <v>54</v>
      </c>
      <c r="V115" s="58" t="s">
        <v>63</v>
      </c>
      <c r="W115" s="58" t="s">
        <v>102</v>
      </c>
      <c r="X115" s="59"/>
      <c r="Y115" s="59"/>
      <c r="Z115" s="59"/>
      <c r="AA115" s="59"/>
      <c r="AB115" s="58" t="s">
        <v>65</v>
      </c>
      <c r="AC115" s="58" t="s">
        <v>65</v>
      </c>
      <c r="AD115" s="60" t="s">
        <v>54</v>
      </c>
      <c r="AE115" s="38" t="s">
        <v>66</v>
      </c>
      <c r="AF115" s="38" t="s">
        <v>66</v>
      </c>
      <c r="AG115" s="38" t="s">
        <v>66</v>
      </c>
      <c r="AH115" s="57">
        <v>0.110043407035559</v>
      </c>
      <c r="AI115" s="38" t="s">
        <v>66</v>
      </c>
      <c r="AJ115" s="57">
        <v>8.9126854992934407E-2</v>
      </c>
      <c r="AK115" s="38" t="s">
        <v>66</v>
      </c>
      <c r="AL115" s="57">
        <v>7.1761112875621896E-2</v>
      </c>
      <c r="AM115" s="38" t="s">
        <v>66</v>
      </c>
      <c r="AN115" s="57">
        <v>9.1269912680257803E-2</v>
      </c>
      <c r="AO115" s="38" t="s">
        <v>66</v>
      </c>
      <c r="AP115" s="38" t="s">
        <v>66</v>
      </c>
      <c r="AQ115" s="57">
        <v>0.102347727489131</v>
      </c>
      <c r="AR115" s="57">
        <v>9.6990235319154502E-2</v>
      </c>
      <c r="AS115" s="57">
        <v>9.31267351326482E-2</v>
      </c>
      <c r="AT115" s="57">
        <v>9.1461142593414299E-2</v>
      </c>
      <c r="AU115" s="57">
        <v>7.8078603310852507E-2</v>
      </c>
      <c r="AV115" s="59"/>
      <c r="AW115" s="41" t="s">
        <v>65</v>
      </c>
      <c r="AX115" s="41" t="s">
        <v>65</v>
      </c>
      <c r="AY115" s="41" t="s">
        <v>65</v>
      </c>
      <c r="AZ115" s="41"/>
      <c r="BA115" s="41"/>
      <c r="BB115" s="40">
        <v>1</v>
      </c>
      <c r="BC115" s="42">
        <f t="shared" si="1"/>
        <v>2</v>
      </c>
      <c r="BD115" s="26"/>
      <c r="BE115" s="26"/>
      <c r="BF115" s="26"/>
      <c r="BG115" s="26"/>
      <c r="BH115" s="26"/>
      <c r="BI115" s="26"/>
      <c r="BJ115" s="41" t="s">
        <v>65</v>
      </c>
      <c r="BK115" s="37" t="s">
        <v>65</v>
      </c>
      <c r="BL115" s="37" t="s">
        <v>65</v>
      </c>
      <c r="BM115" s="37" t="s">
        <v>65</v>
      </c>
      <c r="BN115" s="26" t="s">
        <v>86</v>
      </c>
      <c r="BO115" s="59" t="s">
        <v>65</v>
      </c>
      <c r="BP115" s="38" t="s">
        <v>65</v>
      </c>
      <c r="BQ115" s="26" t="s">
        <v>702</v>
      </c>
      <c r="BR115" s="26"/>
      <c r="BS115" s="26" t="s">
        <v>65</v>
      </c>
      <c r="BT115" s="26" t="s">
        <v>702</v>
      </c>
      <c r="BU115" s="26"/>
      <c r="BV115" s="26"/>
      <c r="BW115" s="26"/>
      <c r="BX115" s="26"/>
      <c r="BZ115" s="6" t="s">
        <v>1225</v>
      </c>
      <c r="CA115" s="268" t="s">
        <v>1227</v>
      </c>
      <c r="CB115" s="296"/>
      <c r="CC115" s="297" t="s">
        <v>1256</v>
      </c>
      <c r="CD115" s="28" t="s">
        <v>1404</v>
      </c>
      <c r="CF115" s="376" t="s">
        <v>1531</v>
      </c>
      <c r="CG115" s="43"/>
    </row>
    <row r="116" spans="1:87" ht="52" hidden="1" x14ac:dyDescent="0.2">
      <c r="A116" s="571"/>
      <c r="B116" s="26">
        <v>1</v>
      </c>
      <c r="C116" s="371">
        <v>8</v>
      </c>
      <c r="D116" s="371" t="s">
        <v>647</v>
      </c>
      <c r="E116" s="51" t="s">
        <v>705</v>
      </c>
      <c r="F116" s="37" t="s">
        <v>706</v>
      </c>
      <c r="G116" s="59" t="s">
        <v>650</v>
      </c>
      <c r="H116" s="68" t="s">
        <v>707</v>
      </c>
      <c r="I116" s="85" t="s">
        <v>129</v>
      </c>
      <c r="J116" s="55" t="s">
        <v>99</v>
      </c>
      <c r="K116" s="37" t="s">
        <v>100</v>
      </c>
      <c r="L116" s="37">
        <v>1</v>
      </c>
      <c r="M116" s="37" t="s">
        <v>708</v>
      </c>
      <c r="N116" s="26" t="s">
        <v>58</v>
      </c>
      <c r="O116" s="26" t="s">
        <v>59</v>
      </c>
      <c r="P116" s="56">
        <v>0.34300000000000003</v>
      </c>
      <c r="Q116" s="56">
        <v>0.371</v>
      </c>
      <c r="R116" s="56">
        <v>0.48</v>
      </c>
      <c r="S116" s="56"/>
      <c r="T116" s="57" t="s">
        <v>62</v>
      </c>
      <c r="U116" s="58" t="s">
        <v>54</v>
      </c>
      <c r="V116" s="58" t="s">
        <v>63</v>
      </c>
      <c r="W116" s="58" t="s">
        <v>102</v>
      </c>
      <c r="X116" s="59"/>
      <c r="Y116" s="59"/>
      <c r="Z116" s="59"/>
      <c r="AA116" s="59"/>
      <c r="AB116" s="58" t="s">
        <v>65</v>
      </c>
      <c r="AC116" s="58" t="s">
        <v>65</v>
      </c>
      <c r="AD116" s="60" t="s">
        <v>54</v>
      </c>
      <c r="AE116" s="38" t="s">
        <v>66</v>
      </c>
      <c r="AF116" s="38" t="s">
        <v>66</v>
      </c>
      <c r="AG116" s="38" t="s">
        <v>66</v>
      </c>
      <c r="AH116" s="38" t="s">
        <v>66</v>
      </c>
      <c r="AI116" s="38" t="s">
        <v>66</v>
      </c>
      <c r="AJ116" s="38" t="s">
        <v>66</v>
      </c>
      <c r="AK116" s="38" t="s">
        <v>66</v>
      </c>
      <c r="AL116" s="57">
        <v>0.26390049639326801</v>
      </c>
      <c r="AM116" s="57">
        <v>0.27370861497076798</v>
      </c>
      <c r="AN116" s="57">
        <v>0.26821445338778999</v>
      </c>
      <c r="AO116" s="57">
        <v>0.275587584489554</v>
      </c>
      <c r="AP116" s="57">
        <v>2.8476319926096102E-3</v>
      </c>
      <c r="AQ116" s="57">
        <v>0.29710754778918702</v>
      </c>
      <c r="AR116" s="57">
        <v>0.31386870122295102</v>
      </c>
      <c r="AS116" s="57">
        <v>0.335549812463869</v>
      </c>
      <c r="AT116" s="57">
        <v>0.34345733098026299</v>
      </c>
      <c r="AU116" s="57">
        <v>0.357868953803823</v>
      </c>
      <c r="AV116" s="57"/>
      <c r="AW116" s="41" t="s">
        <v>65</v>
      </c>
      <c r="AX116" s="41" t="s">
        <v>65</v>
      </c>
      <c r="AY116" s="41" t="s">
        <v>62</v>
      </c>
      <c r="AZ116" s="41"/>
      <c r="BA116" s="41"/>
      <c r="BB116" s="40">
        <v>1</v>
      </c>
      <c r="BC116" s="42">
        <f t="shared" si="1"/>
        <v>2</v>
      </c>
      <c r="BD116" s="26"/>
      <c r="BE116" s="26"/>
      <c r="BF116" s="26"/>
      <c r="BG116" s="26"/>
      <c r="BH116" s="26"/>
      <c r="BI116" s="26"/>
      <c r="BJ116" s="41" t="s">
        <v>65</v>
      </c>
      <c r="BK116" s="37" t="s">
        <v>65</v>
      </c>
      <c r="BL116" s="37" t="s">
        <v>65</v>
      </c>
      <c r="BM116" s="37" t="s">
        <v>65</v>
      </c>
      <c r="BN116" s="26" t="s">
        <v>86</v>
      </c>
      <c r="BO116" s="59" t="s">
        <v>65</v>
      </c>
      <c r="BP116" s="38" t="s">
        <v>65</v>
      </c>
      <c r="BQ116" s="26" t="s">
        <v>709</v>
      </c>
      <c r="BR116" s="26"/>
      <c r="BS116" s="26" t="s">
        <v>65</v>
      </c>
      <c r="BT116" s="26" t="s">
        <v>709</v>
      </c>
      <c r="BU116" s="26"/>
      <c r="BV116" s="26"/>
      <c r="BW116" s="26"/>
      <c r="BX116" s="26" t="s">
        <v>710</v>
      </c>
      <c r="BZ116" s="6" t="s">
        <v>1230</v>
      </c>
      <c r="CA116" s="268" t="s">
        <v>1228</v>
      </c>
      <c r="CB116" s="296"/>
      <c r="CC116" s="297" t="s">
        <v>1256</v>
      </c>
      <c r="CD116" s="28" t="s">
        <v>1404</v>
      </c>
      <c r="CF116" s="376" t="s">
        <v>1531</v>
      </c>
      <c r="CG116" s="43"/>
    </row>
    <row r="117" spans="1:87" ht="130" hidden="1" x14ac:dyDescent="0.2">
      <c r="A117" s="571"/>
      <c r="B117" s="26">
        <v>1</v>
      </c>
      <c r="C117" s="371">
        <v>8</v>
      </c>
      <c r="D117" s="371" t="s">
        <v>647</v>
      </c>
      <c r="E117" s="27" t="s">
        <v>711</v>
      </c>
      <c r="F117" s="37" t="s">
        <v>712</v>
      </c>
      <c r="G117" s="59" t="s">
        <v>669</v>
      </c>
      <c r="H117" s="68" t="s">
        <v>128</v>
      </c>
      <c r="I117" s="85" t="s">
        <v>129</v>
      </c>
      <c r="J117" s="55" t="s">
        <v>713</v>
      </c>
      <c r="K117" s="58" t="s">
        <v>714</v>
      </c>
      <c r="L117" s="58"/>
      <c r="M117" s="58" t="s">
        <v>715</v>
      </c>
      <c r="N117" s="60" t="s">
        <v>58</v>
      </c>
      <c r="O117" s="60" t="s">
        <v>716</v>
      </c>
      <c r="P117" s="59" t="s">
        <v>717</v>
      </c>
      <c r="Q117" s="157">
        <v>1.4500000000000001E-2</v>
      </c>
      <c r="R117" s="157">
        <v>1.5599999999999999E-2</v>
      </c>
      <c r="S117" s="157" t="s">
        <v>1433</v>
      </c>
      <c r="T117" s="57" t="s">
        <v>62</v>
      </c>
      <c r="U117" s="58" t="s">
        <v>54</v>
      </c>
      <c r="V117" s="58" t="s">
        <v>718</v>
      </c>
      <c r="W117" s="58" t="s">
        <v>719</v>
      </c>
      <c r="X117" s="59"/>
      <c r="Y117" s="59"/>
      <c r="Z117" s="193" t="s">
        <v>720</v>
      </c>
      <c r="AA117" s="59"/>
      <c r="AB117" s="58" t="s">
        <v>65</v>
      </c>
      <c r="AC117" s="58" t="s">
        <v>65</v>
      </c>
      <c r="AD117" s="60" t="s">
        <v>54</v>
      </c>
      <c r="AE117" s="58"/>
      <c r="AF117" s="58"/>
      <c r="AG117" s="58"/>
      <c r="AH117" s="58"/>
      <c r="AI117" s="58"/>
      <c r="AJ117" s="58"/>
      <c r="AK117" s="58"/>
      <c r="AL117" s="58"/>
      <c r="AM117" s="58"/>
      <c r="AN117" s="58"/>
      <c r="AO117" s="58"/>
      <c r="AP117" s="58"/>
      <c r="AQ117" s="59"/>
      <c r="AR117" s="59"/>
      <c r="AS117" s="59">
        <v>1.3899999999999999E-2</v>
      </c>
      <c r="AT117" s="49">
        <v>1.43E-2</v>
      </c>
      <c r="AU117" s="49">
        <v>1.43E-2</v>
      </c>
      <c r="AV117" s="49"/>
      <c r="AW117" s="41" t="s">
        <v>65</v>
      </c>
      <c r="AX117" s="41" t="s">
        <v>65</v>
      </c>
      <c r="AY117" s="41" t="s">
        <v>62</v>
      </c>
      <c r="AZ117" s="41"/>
      <c r="BA117" s="41"/>
      <c r="BB117" s="40">
        <v>1</v>
      </c>
      <c r="BC117" s="42">
        <f t="shared" si="1"/>
        <v>2</v>
      </c>
      <c r="BD117" s="61"/>
      <c r="BE117" s="61"/>
      <c r="BF117" s="61"/>
      <c r="BG117" s="61"/>
      <c r="BH117" s="61"/>
      <c r="BI117" s="28"/>
      <c r="BJ117" s="41" t="s">
        <v>65</v>
      </c>
      <c r="BK117" s="37" t="s">
        <v>65</v>
      </c>
      <c r="BL117" s="37" t="s">
        <v>65</v>
      </c>
      <c r="BM117" s="37" t="s">
        <v>65</v>
      </c>
      <c r="BN117" s="59" t="s">
        <v>65</v>
      </c>
      <c r="BO117" s="59" t="s">
        <v>65</v>
      </c>
      <c r="BP117" s="38" t="s">
        <v>65</v>
      </c>
      <c r="BQ117" s="26" t="s">
        <v>1169</v>
      </c>
      <c r="BR117" s="26"/>
      <c r="BS117" s="26" t="s">
        <v>65</v>
      </c>
      <c r="BT117" s="26" t="s">
        <v>1169</v>
      </c>
      <c r="BU117" s="26"/>
      <c r="BV117" s="26"/>
      <c r="BW117" s="26"/>
      <c r="BX117" s="26"/>
      <c r="BZ117" s="268" t="s">
        <v>1230</v>
      </c>
      <c r="CA117" s="268" t="s">
        <v>1228</v>
      </c>
      <c r="CB117" s="296"/>
      <c r="CC117" s="297" t="s">
        <v>1299</v>
      </c>
      <c r="CD117" s="37" t="s">
        <v>1423</v>
      </c>
      <c r="CE117" s="268" t="s">
        <v>1422</v>
      </c>
      <c r="CF117" s="376" t="s">
        <v>1531</v>
      </c>
      <c r="CG117" s="43"/>
    </row>
    <row r="118" spans="1:87" ht="39" hidden="1" x14ac:dyDescent="0.2">
      <c r="A118" s="571"/>
      <c r="B118" s="26">
        <v>1</v>
      </c>
      <c r="C118" s="371">
        <v>8</v>
      </c>
      <c r="D118" s="371" t="s">
        <v>647</v>
      </c>
      <c r="E118" s="27" t="s">
        <v>711</v>
      </c>
      <c r="F118" s="37" t="s">
        <v>712</v>
      </c>
      <c r="G118" s="59" t="s">
        <v>669</v>
      </c>
      <c r="H118" s="68" t="s">
        <v>128</v>
      </c>
      <c r="I118" s="85" t="s">
        <v>721</v>
      </c>
      <c r="J118" s="55" t="s">
        <v>55</v>
      </c>
      <c r="K118" s="37" t="s">
        <v>722</v>
      </c>
      <c r="L118" s="37"/>
      <c r="M118" s="26" t="s">
        <v>723</v>
      </c>
      <c r="N118" s="26" t="s">
        <v>58</v>
      </c>
      <c r="O118" s="26" t="s">
        <v>59</v>
      </c>
      <c r="P118" s="29">
        <v>8.3000000000000004E-2</v>
      </c>
      <c r="Q118" s="56">
        <v>8.5999999999999993E-2</v>
      </c>
      <c r="R118" s="56">
        <v>0.108</v>
      </c>
      <c r="S118" s="56" t="s">
        <v>1434</v>
      </c>
      <c r="T118" s="57" t="s">
        <v>62</v>
      </c>
      <c r="U118" s="58" t="s">
        <v>54</v>
      </c>
      <c r="V118" s="58" t="s">
        <v>718</v>
      </c>
      <c r="W118" s="58" t="s">
        <v>719</v>
      </c>
      <c r="X118" s="59"/>
      <c r="Y118" s="59"/>
      <c r="Z118" s="59"/>
      <c r="AA118" s="59"/>
      <c r="AB118" s="58" t="s">
        <v>65</v>
      </c>
      <c r="AC118" s="58" t="s">
        <v>65</v>
      </c>
      <c r="AD118" s="60" t="s">
        <v>54</v>
      </c>
      <c r="AE118" s="58"/>
      <c r="AF118" s="58"/>
      <c r="AG118" s="58"/>
      <c r="AH118" s="58"/>
      <c r="AI118" s="58"/>
      <c r="AJ118" s="58"/>
      <c r="AK118" s="58"/>
      <c r="AL118" s="59">
        <v>7.9553833247419894E-2</v>
      </c>
      <c r="AM118" s="59">
        <v>7.9433534104825496E-2</v>
      </c>
      <c r="AN118" s="59">
        <v>7.8958770884781301E-2</v>
      </c>
      <c r="AO118" s="59">
        <v>8.0567239210799502E-2</v>
      </c>
      <c r="AP118" s="59">
        <v>7.98929653446558E-2</v>
      </c>
      <c r="AQ118" s="59">
        <v>8.1299389286269702E-2</v>
      </c>
      <c r="AR118" s="59">
        <v>8.2023285851548097E-2</v>
      </c>
      <c r="AS118" s="59">
        <v>8.29249042113165E-2</v>
      </c>
      <c r="AT118" s="59">
        <v>8.2571791767043601E-2</v>
      </c>
      <c r="AU118" s="59">
        <v>8.3699999999999997E-2</v>
      </c>
      <c r="AV118" s="59"/>
      <c r="AW118" s="41" t="s">
        <v>65</v>
      </c>
      <c r="AX118" s="41" t="s">
        <v>65</v>
      </c>
      <c r="AY118" s="41" t="s">
        <v>65</v>
      </c>
      <c r="AZ118" s="41"/>
      <c r="BA118" s="41"/>
      <c r="BB118" s="40">
        <v>1</v>
      </c>
      <c r="BC118" s="42">
        <f t="shared" si="1"/>
        <v>2</v>
      </c>
      <c r="BD118" s="60"/>
      <c r="BE118" s="60"/>
      <c r="BF118" s="60"/>
      <c r="BG118" s="60"/>
      <c r="BH118" s="60"/>
      <c r="BI118" s="26"/>
      <c r="BJ118" s="41" t="s">
        <v>65</v>
      </c>
      <c r="BK118" s="37" t="s">
        <v>65</v>
      </c>
      <c r="BL118" s="37" t="s">
        <v>65</v>
      </c>
      <c r="BM118" s="37" t="s">
        <v>65</v>
      </c>
      <c r="BN118" s="59" t="s">
        <v>65</v>
      </c>
      <c r="BO118" s="59" t="s">
        <v>65</v>
      </c>
      <c r="BP118" s="38" t="s">
        <v>65</v>
      </c>
      <c r="BQ118" s="26" t="s">
        <v>1170</v>
      </c>
      <c r="BR118" s="26"/>
      <c r="BS118" s="26" t="s">
        <v>65</v>
      </c>
      <c r="BT118" s="26" t="s">
        <v>1170</v>
      </c>
      <c r="BU118" s="26"/>
      <c r="BV118" s="26"/>
      <c r="BW118" s="26"/>
      <c r="BX118" s="26"/>
      <c r="BZ118" s="6" t="s">
        <v>1230</v>
      </c>
      <c r="CA118" s="268" t="s">
        <v>1228</v>
      </c>
      <c r="CB118" s="296"/>
      <c r="CC118" s="297" t="s">
        <v>1256</v>
      </c>
      <c r="CD118" s="28" t="s">
        <v>1404</v>
      </c>
      <c r="CF118" s="376" t="s">
        <v>1531</v>
      </c>
      <c r="CG118" s="43"/>
    </row>
    <row r="119" spans="1:87" ht="70" hidden="1" x14ac:dyDescent="0.2">
      <c r="A119" s="571"/>
      <c r="B119" s="26">
        <v>1</v>
      </c>
      <c r="C119" s="371">
        <v>8</v>
      </c>
      <c r="D119" s="371" t="s">
        <v>647</v>
      </c>
      <c r="E119" s="51" t="s">
        <v>724</v>
      </c>
      <c r="F119" s="37" t="s">
        <v>725</v>
      </c>
      <c r="G119" s="59" t="s">
        <v>660</v>
      </c>
      <c r="H119" s="68" t="s">
        <v>726</v>
      </c>
      <c r="I119" s="85" t="s">
        <v>129</v>
      </c>
      <c r="J119" s="55" t="s">
        <v>55</v>
      </c>
      <c r="K119" s="39" t="s">
        <v>727</v>
      </c>
      <c r="L119" s="39"/>
      <c r="M119" s="129" t="s">
        <v>728</v>
      </c>
      <c r="N119" s="129" t="s">
        <v>58</v>
      </c>
      <c r="O119" s="129" t="s">
        <v>729</v>
      </c>
      <c r="P119" s="129">
        <v>0.76300000000000001</v>
      </c>
      <c r="Q119" s="129">
        <v>0.84</v>
      </c>
      <c r="R119" s="129">
        <v>0.84</v>
      </c>
      <c r="S119" s="129"/>
      <c r="T119" s="129" t="s">
        <v>62</v>
      </c>
      <c r="U119" s="58" t="s">
        <v>730</v>
      </c>
      <c r="V119" s="58" t="s">
        <v>718</v>
      </c>
      <c r="W119" s="58" t="s">
        <v>731</v>
      </c>
      <c r="X119" s="129" t="s">
        <v>666</v>
      </c>
      <c r="Y119" s="129" t="s">
        <v>730</v>
      </c>
      <c r="Z119" s="129" t="s">
        <v>732</v>
      </c>
      <c r="AA119" s="129"/>
      <c r="AB119" s="129" t="s">
        <v>65</v>
      </c>
      <c r="AC119" s="129" t="s">
        <v>65</v>
      </c>
      <c r="AD119" s="129" t="s">
        <v>54</v>
      </c>
      <c r="AE119" s="129"/>
      <c r="AF119" s="129"/>
      <c r="AG119" s="129"/>
      <c r="AH119" s="129"/>
      <c r="AI119" s="129"/>
      <c r="AJ119" s="58"/>
      <c r="AK119" s="58"/>
      <c r="AL119" s="59"/>
      <c r="AM119" s="59"/>
      <c r="AN119" s="59"/>
      <c r="AO119" s="59"/>
      <c r="AP119" s="59"/>
      <c r="AQ119" s="59"/>
      <c r="AR119" s="59"/>
      <c r="AS119" s="57">
        <v>0.73899999999999999</v>
      </c>
      <c r="AT119" s="57">
        <v>0.76300000000000001</v>
      </c>
      <c r="AU119" s="57">
        <v>0.77300000000000002</v>
      </c>
      <c r="AV119" s="59"/>
      <c r="AW119" s="41" t="s">
        <v>65</v>
      </c>
      <c r="AX119" s="41" t="s">
        <v>65</v>
      </c>
      <c r="AY119" s="41" t="s">
        <v>67</v>
      </c>
      <c r="AZ119" s="41"/>
      <c r="BA119" s="41"/>
      <c r="BB119" s="40">
        <v>1</v>
      </c>
      <c r="BC119" s="42">
        <f t="shared" si="1"/>
        <v>2</v>
      </c>
      <c r="BD119" s="26"/>
      <c r="BE119" s="26"/>
      <c r="BF119" s="26"/>
      <c r="BG119" s="26"/>
      <c r="BH119" s="26"/>
      <c r="BI119" s="26"/>
      <c r="BJ119" s="41" t="s">
        <v>65</v>
      </c>
      <c r="BK119" s="37" t="s">
        <v>65</v>
      </c>
      <c r="BL119" s="37" t="s">
        <v>65</v>
      </c>
      <c r="BM119" s="37" t="s">
        <v>65</v>
      </c>
      <c r="BN119" s="26" t="s">
        <v>86</v>
      </c>
      <c r="BO119" s="59" t="s">
        <v>65</v>
      </c>
      <c r="BP119" s="38" t="s">
        <v>65</v>
      </c>
      <c r="BQ119" s="26" t="s">
        <v>1171</v>
      </c>
      <c r="BR119" s="26"/>
      <c r="BS119" s="26" t="s">
        <v>65</v>
      </c>
      <c r="BT119" s="26" t="s">
        <v>1171</v>
      </c>
      <c r="BU119" s="26"/>
      <c r="BV119" s="26"/>
      <c r="BW119" s="26"/>
      <c r="BX119" s="26"/>
      <c r="BZ119" s="6" t="s">
        <v>1230</v>
      </c>
      <c r="CA119" s="268" t="s">
        <v>1228</v>
      </c>
      <c r="CB119" s="299" t="s">
        <v>1242</v>
      </c>
      <c r="CC119" s="299" t="s">
        <v>1300</v>
      </c>
      <c r="CD119" s="39" t="s">
        <v>1344</v>
      </c>
      <c r="CF119" s="376" t="s">
        <v>1531</v>
      </c>
      <c r="CG119" s="43"/>
    </row>
    <row r="120" spans="1:87" ht="70" hidden="1" x14ac:dyDescent="0.2">
      <c r="A120" s="574"/>
      <c r="B120" s="26">
        <v>1</v>
      </c>
      <c r="C120" s="371">
        <v>8</v>
      </c>
      <c r="D120" s="371" t="s">
        <v>647</v>
      </c>
      <c r="E120" s="51" t="s">
        <v>724</v>
      </c>
      <c r="F120" s="37" t="s">
        <v>725</v>
      </c>
      <c r="G120" s="59" t="s">
        <v>660</v>
      </c>
      <c r="H120" s="68" t="s">
        <v>1503</v>
      </c>
      <c r="I120" s="85" t="s">
        <v>463</v>
      </c>
      <c r="J120" s="55" t="s">
        <v>55</v>
      </c>
      <c r="K120" s="37" t="s">
        <v>733</v>
      </c>
      <c r="L120" s="37"/>
      <c r="M120" s="37" t="s">
        <v>734</v>
      </c>
      <c r="N120" s="26" t="s">
        <v>58</v>
      </c>
      <c r="O120" s="26" t="s">
        <v>729</v>
      </c>
      <c r="P120" s="129">
        <v>0.63500000000000001</v>
      </c>
      <c r="Q120" s="129">
        <v>0.67</v>
      </c>
      <c r="R120" s="129">
        <v>0.7</v>
      </c>
      <c r="S120" s="129"/>
      <c r="T120" s="57" t="s">
        <v>62</v>
      </c>
      <c r="U120" s="58" t="s">
        <v>730</v>
      </c>
      <c r="V120" s="58" t="s">
        <v>718</v>
      </c>
      <c r="W120" s="58" t="s">
        <v>731</v>
      </c>
      <c r="X120" s="129" t="s">
        <v>666</v>
      </c>
      <c r="Y120" s="129" t="s">
        <v>730</v>
      </c>
      <c r="Z120" s="129" t="s">
        <v>732</v>
      </c>
      <c r="AA120" s="59"/>
      <c r="AB120" s="58" t="s">
        <v>65</v>
      </c>
      <c r="AC120" s="58" t="s">
        <v>65</v>
      </c>
      <c r="AD120" s="58" t="s">
        <v>463</v>
      </c>
      <c r="AE120" s="58"/>
      <c r="AF120" s="69"/>
      <c r="AG120" s="69"/>
      <c r="AH120" s="69"/>
      <c r="AI120" s="69"/>
      <c r="AJ120" s="69"/>
      <c r="AK120" s="69"/>
      <c r="AL120" s="69"/>
      <c r="AM120" s="69"/>
      <c r="AN120" s="69"/>
      <c r="AO120" s="69"/>
      <c r="AP120" s="69"/>
      <c r="AQ120" s="194"/>
      <c r="AR120" s="194"/>
      <c r="AS120" s="195">
        <v>0.60499999999999998</v>
      </c>
      <c r="AT120" s="57">
        <v>0.63500000000000001</v>
      </c>
      <c r="AU120" s="59">
        <v>0.65100000000000002</v>
      </c>
      <c r="AV120" s="59"/>
      <c r="AW120" s="41" t="s">
        <v>65</v>
      </c>
      <c r="AX120" s="41" t="s">
        <v>65</v>
      </c>
      <c r="AY120" s="41" t="s">
        <v>62</v>
      </c>
      <c r="AZ120" s="41"/>
      <c r="BA120" s="41"/>
      <c r="BB120" s="40">
        <v>2</v>
      </c>
      <c r="BC120" s="42">
        <f t="shared" si="1"/>
        <v>2</v>
      </c>
      <c r="BD120" s="26"/>
      <c r="BE120" s="26"/>
      <c r="BF120" s="26"/>
      <c r="BG120" s="26"/>
      <c r="BH120" s="26"/>
      <c r="BI120" s="26"/>
      <c r="BJ120" s="41" t="s">
        <v>65</v>
      </c>
      <c r="BK120" s="37" t="s">
        <v>65</v>
      </c>
      <c r="BL120" s="37" t="s">
        <v>65</v>
      </c>
      <c r="BM120" s="37" t="s">
        <v>65</v>
      </c>
      <c r="BN120" s="26" t="s">
        <v>86</v>
      </c>
      <c r="BO120" s="59" t="s">
        <v>65</v>
      </c>
      <c r="BP120" s="38" t="s">
        <v>65</v>
      </c>
      <c r="BQ120" s="26" t="s">
        <v>1172</v>
      </c>
      <c r="BR120" s="26"/>
      <c r="BS120" s="26" t="s">
        <v>65</v>
      </c>
      <c r="BT120" s="26" t="s">
        <v>1172</v>
      </c>
      <c r="BU120" s="26"/>
      <c r="BV120" s="26"/>
      <c r="BW120" s="26"/>
      <c r="BX120" s="26"/>
      <c r="BZ120" s="6" t="s">
        <v>1230</v>
      </c>
      <c r="CA120" s="268" t="s">
        <v>1228</v>
      </c>
      <c r="CB120" s="299" t="s">
        <v>1242</v>
      </c>
      <c r="CC120" s="299" t="s">
        <v>1300</v>
      </c>
      <c r="CD120" s="39" t="s">
        <v>1344</v>
      </c>
      <c r="CF120" s="376" t="s">
        <v>1531</v>
      </c>
      <c r="CG120" s="43"/>
    </row>
    <row r="121" spans="1:87" ht="89.25" customHeight="1" x14ac:dyDescent="0.2">
      <c r="A121" s="369"/>
      <c r="B121" s="26"/>
      <c r="C121" s="371">
        <v>9</v>
      </c>
      <c r="D121" s="371" t="s">
        <v>735</v>
      </c>
      <c r="E121" s="139" t="s">
        <v>779</v>
      </c>
      <c r="F121" s="37" t="s">
        <v>780</v>
      </c>
      <c r="G121" s="29" t="s">
        <v>432</v>
      </c>
      <c r="H121" s="30" t="s">
        <v>189</v>
      </c>
      <c r="I121" s="31" t="s">
        <v>129</v>
      </c>
      <c r="J121" s="32" t="s">
        <v>787</v>
      </c>
      <c r="K121" s="33" t="s">
        <v>1448</v>
      </c>
      <c r="L121" s="33"/>
      <c r="M121" s="33" t="s">
        <v>789</v>
      </c>
      <c r="N121" s="33" t="s">
        <v>58</v>
      </c>
      <c r="O121" s="35" t="s">
        <v>83</v>
      </c>
      <c r="P121" s="29" t="s">
        <v>790</v>
      </c>
      <c r="Q121" s="39" t="s">
        <v>791</v>
      </c>
      <c r="R121" s="62">
        <v>1</v>
      </c>
      <c r="S121" s="62"/>
      <c r="T121" s="39" t="s">
        <v>65</v>
      </c>
      <c r="U121" s="31" t="s">
        <v>54</v>
      </c>
      <c r="V121" s="37" t="s">
        <v>533</v>
      </c>
      <c r="W121" s="29" t="s">
        <v>432</v>
      </c>
      <c r="X121" s="29"/>
      <c r="Y121" s="29"/>
      <c r="Z121" s="29"/>
      <c r="AA121" s="29"/>
      <c r="AB121" s="37" t="s">
        <v>65</v>
      </c>
      <c r="AC121" s="37" t="s">
        <v>65</v>
      </c>
      <c r="AD121" s="37" t="s">
        <v>54</v>
      </c>
      <c r="AE121" s="37"/>
      <c r="AF121" s="37"/>
      <c r="AG121" s="37"/>
      <c r="AH121" s="37"/>
      <c r="AI121" s="37"/>
      <c r="AK121" s="312"/>
      <c r="AL121" s="45">
        <v>0.17100000000000001</v>
      </c>
      <c r="AM121" s="37" t="s">
        <v>1320</v>
      </c>
      <c r="AN121" s="45">
        <v>0.15</v>
      </c>
      <c r="AO121" s="45">
        <v>0.193</v>
      </c>
      <c r="AP121" s="45">
        <v>0.23400000000000001</v>
      </c>
      <c r="AQ121" s="45">
        <v>0.32100000000000001</v>
      </c>
      <c r="AR121" s="45">
        <v>0.35699999999999998</v>
      </c>
      <c r="AS121" s="45">
        <v>0.38</v>
      </c>
      <c r="AT121" s="45">
        <v>0.41799999999999998</v>
      </c>
      <c r="AU121" s="45">
        <v>0.45800000000000002</v>
      </c>
      <c r="AW121" s="37" t="s">
        <v>769</v>
      </c>
      <c r="AX121" s="37" t="s">
        <v>769</v>
      </c>
      <c r="AY121" s="37" t="s">
        <v>62</v>
      </c>
      <c r="BA121" s="37" t="s">
        <v>1449</v>
      </c>
      <c r="BB121" s="40">
        <v>1</v>
      </c>
      <c r="BC121" s="42">
        <f>IF(BJ121="Sí",2,IF(BJ121="Parcialmente",1,IF(BJ121="No",0,-1)))</f>
        <v>2</v>
      </c>
      <c r="BD121" s="26"/>
      <c r="BE121" s="26"/>
      <c r="BF121" s="26"/>
      <c r="BG121" s="26"/>
      <c r="BH121" s="26"/>
      <c r="BI121" s="26"/>
      <c r="BJ121" s="37" t="s">
        <v>769</v>
      </c>
      <c r="BK121" s="37" t="s">
        <v>65</v>
      </c>
      <c r="BL121" s="37" t="s">
        <v>65</v>
      </c>
      <c r="BM121" s="37" t="s">
        <v>65</v>
      </c>
      <c r="BN121" s="37" t="s">
        <v>62</v>
      </c>
      <c r="BO121" s="37" t="s">
        <v>65</v>
      </c>
      <c r="BP121" s="38" t="s">
        <v>65</v>
      </c>
      <c r="BQ121" s="26" t="s">
        <v>1180</v>
      </c>
      <c r="BR121" s="26"/>
      <c r="BS121" s="26" t="s">
        <v>65</v>
      </c>
      <c r="BT121" s="26" t="s">
        <v>1180</v>
      </c>
      <c r="BU121" s="26"/>
      <c r="BV121" s="26"/>
      <c r="BW121" s="26"/>
      <c r="BX121" s="26"/>
      <c r="BZ121" s="6" t="s">
        <v>1225</v>
      </c>
      <c r="CA121" s="268" t="s">
        <v>1228</v>
      </c>
      <c r="CB121" s="26" t="s">
        <v>1267</v>
      </c>
      <c r="CC121" s="26" t="s">
        <v>1303</v>
      </c>
      <c r="CD121" s="37" t="s">
        <v>1339</v>
      </c>
      <c r="CE121" s="309"/>
      <c r="CF121" s="37" t="s">
        <v>1532</v>
      </c>
      <c r="CG121" s="395" t="s">
        <v>1551</v>
      </c>
    </row>
    <row r="122" spans="1:87" ht="78" x14ac:dyDescent="0.2">
      <c r="A122" s="571">
        <v>9</v>
      </c>
      <c r="B122" s="37">
        <v>1</v>
      </c>
      <c r="C122" s="371">
        <v>9</v>
      </c>
      <c r="D122" s="371" t="s">
        <v>735</v>
      </c>
      <c r="E122" s="101" t="s">
        <v>736</v>
      </c>
      <c r="F122" s="37" t="s">
        <v>737</v>
      </c>
      <c r="G122" s="29" t="s">
        <v>285</v>
      </c>
      <c r="H122" s="30" t="s">
        <v>189</v>
      </c>
      <c r="I122" s="31" t="s">
        <v>721</v>
      </c>
      <c r="J122" s="55" t="s">
        <v>55</v>
      </c>
      <c r="K122" s="37" t="s">
        <v>738</v>
      </c>
      <c r="L122" s="37"/>
      <c r="M122" s="69" t="s">
        <v>739</v>
      </c>
      <c r="N122" s="69" t="s">
        <v>740</v>
      </c>
      <c r="O122" s="69" t="s">
        <v>741</v>
      </c>
      <c r="P122" s="130" t="s">
        <v>742</v>
      </c>
      <c r="Q122" s="190" t="s">
        <v>743</v>
      </c>
      <c r="R122" s="130" t="s">
        <v>744</v>
      </c>
      <c r="S122" s="130"/>
      <c r="T122" s="39" t="s">
        <v>62</v>
      </c>
      <c r="U122" s="37" t="s">
        <v>741</v>
      </c>
      <c r="V122" s="58" t="s">
        <v>290</v>
      </c>
      <c r="W122" s="29" t="s">
        <v>291</v>
      </c>
      <c r="X122" s="29"/>
      <c r="Y122" s="29"/>
      <c r="Z122" s="29"/>
      <c r="AA122" s="29"/>
      <c r="AB122" s="37" t="s">
        <v>65</v>
      </c>
      <c r="AC122" s="37" t="s">
        <v>65</v>
      </c>
      <c r="AD122" s="37"/>
      <c r="AE122" s="196"/>
      <c r="AF122" s="197">
        <v>380707</v>
      </c>
      <c r="AG122" s="197">
        <v>673631</v>
      </c>
      <c r="AH122" s="197">
        <v>751269</v>
      </c>
      <c r="AI122" s="197">
        <v>881962</v>
      </c>
      <c r="AJ122" s="197">
        <v>981475</v>
      </c>
      <c r="AK122" s="197">
        <v>1210624</v>
      </c>
      <c r="AL122" s="197">
        <v>1357680</v>
      </c>
      <c r="AM122" s="197">
        <v>1473193</v>
      </c>
      <c r="AN122" s="197">
        <v>1671129</v>
      </c>
      <c r="AO122" s="197">
        <v>1954575</v>
      </c>
      <c r="AP122" s="197">
        <v>2157053</v>
      </c>
      <c r="AQ122" s="197">
        <v>2390753</v>
      </c>
      <c r="AR122" s="197">
        <v>3024264</v>
      </c>
      <c r="AS122" s="197">
        <v>3849422</v>
      </c>
      <c r="AT122" s="197">
        <v>3935396</v>
      </c>
      <c r="AU122" s="37"/>
      <c r="AV122" s="32"/>
      <c r="AW122" s="32" t="s">
        <v>65</v>
      </c>
      <c r="AX122" s="32" t="s">
        <v>65</v>
      </c>
      <c r="AY122" s="32" t="s">
        <v>62</v>
      </c>
      <c r="AZ122" s="37"/>
      <c r="BA122" s="37"/>
      <c r="BB122" s="77">
        <v>1</v>
      </c>
      <c r="BC122" s="42">
        <f t="shared" si="1"/>
        <v>2</v>
      </c>
      <c r="BD122" s="137"/>
      <c r="BE122" s="137"/>
      <c r="BF122" s="137"/>
      <c r="BG122" s="137"/>
      <c r="BH122" s="137"/>
      <c r="BI122" s="26" t="s">
        <v>745</v>
      </c>
      <c r="BJ122" s="37" t="s">
        <v>65</v>
      </c>
      <c r="BK122" s="37" t="s">
        <v>65</v>
      </c>
      <c r="BL122" s="37" t="s">
        <v>65</v>
      </c>
      <c r="BM122" s="37" t="s">
        <v>65</v>
      </c>
      <c r="BN122" s="26" t="s">
        <v>86</v>
      </c>
      <c r="BO122" s="37" t="s">
        <v>65</v>
      </c>
      <c r="BP122" s="67"/>
      <c r="BQ122" s="26" t="s">
        <v>1173</v>
      </c>
      <c r="BR122" s="26"/>
      <c r="BS122" s="26" t="s">
        <v>65</v>
      </c>
      <c r="BT122" s="26" t="s">
        <v>1173</v>
      </c>
      <c r="BU122" s="26"/>
      <c r="BV122" s="26"/>
      <c r="BW122" s="26"/>
      <c r="BX122" s="26"/>
      <c r="BZ122" s="6" t="s">
        <v>1230</v>
      </c>
      <c r="CA122" s="268" t="s">
        <v>1228</v>
      </c>
      <c r="CB122" s="292" t="s">
        <v>1262</v>
      </c>
      <c r="CC122" s="276" t="s">
        <v>1301</v>
      </c>
      <c r="CD122" s="130" t="s">
        <v>1391</v>
      </c>
      <c r="CE122" s="268" t="s">
        <v>1220</v>
      </c>
      <c r="CF122" s="37" t="s">
        <v>1532</v>
      </c>
      <c r="CG122" s="395" t="s">
        <v>1551</v>
      </c>
      <c r="CH122" s="268" t="s">
        <v>485</v>
      </c>
    </row>
    <row r="123" spans="1:87" ht="91" x14ac:dyDescent="0.2">
      <c r="A123" s="571"/>
      <c r="B123" s="37">
        <v>1</v>
      </c>
      <c r="C123" s="371">
        <v>9</v>
      </c>
      <c r="D123" s="371" t="s">
        <v>735</v>
      </c>
      <c r="E123" s="190" t="s">
        <v>746</v>
      </c>
      <c r="F123" s="37" t="s">
        <v>747</v>
      </c>
      <c r="G123" s="29" t="s">
        <v>669</v>
      </c>
      <c r="H123" s="30" t="s">
        <v>189</v>
      </c>
      <c r="I123" s="31" t="s">
        <v>129</v>
      </c>
      <c r="J123" s="32" t="s">
        <v>55</v>
      </c>
      <c r="K123" s="37" t="s">
        <v>748</v>
      </c>
      <c r="L123" s="37"/>
      <c r="M123" s="33" t="s">
        <v>749</v>
      </c>
      <c r="N123" s="33" t="s">
        <v>750</v>
      </c>
      <c r="O123" s="37" t="s">
        <v>664</v>
      </c>
      <c r="P123" s="197">
        <v>58783000</v>
      </c>
      <c r="Q123" s="197">
        <v>63630515</v>
      </c>
      <c r="R123" s="197">
        <v>103597983</v>
      </c>
      <c r="S123" s="197"/>
      <c r="T123" s="39" t="s">
        <v>62</v>
      </c>
      <c r="U123" s="31" t="s">
        <v>54</v>
      </c>
      <c r="V123" s="37" t="s">
        <v>665</v>
      </c>
      <c r="W123" s="29" t="s">
        <v>719</v>
      </c>
      <c r="X123" s="29"/>
      <c r="Y123" s="29"/>
      <c r="Z123" s="29"/>
      <c r="AA123" s="29"/>
      <c r="AB123" s="37" t="s">
        <v>62</v>
      </c>
      <c r="AC123" s="37" t="s">
        <v>62</v>
      </c>
      <c r="AD123" s="37"/>
      <c r="AE123" s="37"/>
      <c r="AF123" s="108"/>
      <c r="AG123" s="108"/>
      <c r="AH123" s="108"/>
      <c r="AI123" s="108"/>
      <c r="AJ123" s="108"/>
      <c r="AK123" s="108"/>
      <c r="AL123" s="108"/>
      <c r="AM123" s="108"/>
      <c r="AN123" s="108"/>
      <c r="AO123" s="108"/>
      <c r="AP123" s="198"/>
      <c r="AQ123" s="108"/>
      <c r="AR123" s="108"/>
      <c r="AS123" s="108"/>
      <c r="AT123" s="108"/>
      <c r="AU123" s="37"/>
      <c r="AV123" s="37"/>
      <c r="AW123" s="37" t="s">
        <v>65</v>
      </c>
      <c r="AX123" s="37" t="s">
        <v>65</v>
      </c>
      <c r="AY123" s="37" t="s">
        <v>65</v>
      </c>
      <c r="AZ123" s="37" t="s">
        <v>1331</v>
      </c>
      <c r="BA123" s="37"/>
      <c r="BB123" s="40">
        <v>1</v>
      </c>
      <c r="BC123" s="42">
        <f t="shared" si="1"/>
        <v>1</v>
      </c>
      <c r="BD123" s="50"/>
      <c r="BE123" s="50"/>
      <c r="BF123" s="50"/>
      <c r="BG123" s="50"/>
      <c r="BH123" s="50"/>
      <c r="BI123" s="50"/>
      <c r="BJ123" s="37" t="s">
        <v>367</v>
      </c>
      <c r="BK123" s="37" t="s">
        <v>62</v>
      </c>
      <c r="BL123" s="37" t="s">
        <v>62</v>
      </c>
      <c r="BM123" s="287" t="s">
        <v>62</v>
      </c>
      <c r="BN123" s="37" t="s">
        <v>62</v>
      </c>
      <c r="BO123" s="37" t="s">
        <v>65</v>
      </c>
      <c r="BP123" s="67"/>
      <c r="BQ123" s="26" t="s">
        <v>1174</v>
      </c>
      <c r="BR123" s="26" t="s">
        <v>55</v>
      </c>
      <c r="BS123" s="26" t="s">
        <v>62</v>
      </c>
      <c r="BT123" s="26" t="e">
        <v>#N/A</v>
      </c>
      <c r="BU123" s="26"/>
      <c r="BV123" s="26"/>
      <c r="BW123" s="26">
        <v>1</v>
      </c>
      <c r="BX123" s="26"/>
      <c r="BY123" s="37" t="s">
        <v>1220</v>
      </c>
      <c r="BZ123" s="6" t="s">
        <v>1230</v>
      </c>
      <c r="CA123" s="268" t="s">
        <v>1228</v>
      </c>
      <c r="CB123" s="130" t="s">
        <v>1262</v>
      </c>
      <c r="CC123" s="276" t="s">
        <v>1301</v>
      </c>
      <c r="CD123" s="130" t="s">
        <v>1392</v>
      </c>
      <c r="CE123" s="268" t="s">
        <v>1220</v>
      </c>
      <c r="CF123" s="37" t="s">
        <v>1532</v>
      </c>
      <c r="CG123" s="395" t="s">
        <v>1551</v>
      </c>
      <c r="CH123" s="268" t="s">
        <v>485</v>
      </c>
    </row>
    <row r="124" spans="1:87" ht="91" x14ac:dyDescent="0.2">
      <c r="A124" s="571"/>
      <c r="B124" s="37">
        <v>1</v>
      </c>
      <c r="C124" s="371">
        <v>9</v>
      </c>
      <c r="D124" s="371" t="s">
        <v>735</v>
      </c>
      <c r="E124" s="190" t="s">
        <v>746</v>
      </c>
      <c r="F124" s="37" t="s">
        <v>747</v>
      </c>
      <c r="G124" s="29" t="s">
        <v>669</v>
      </c>
      <c r="H124" s="30" t="s">
        <v>189</v>
      </c>
      <c r="I124" s="31" t="s">
        <v>129</v>
      </c>
      <c r="J124" s="32" t="s">
        <v>55</v>
      </c>
      <c r="K124" s="37" t="s">
        <v>751</v>
      </c>
      <c r="L124" s="37"/>
      <c r="M124" s="199" t="s">
        <v>752</v>
      </c>
      <c r="N124" s="132" t="s">
        <v>753</v>
      </c>
      <c r="O124" s="37" t="s">
        <v>754</v>
      </c>
      <c r="P124" s="197">
        <v>2608391</v>
      </c>
      <c r="Q124" s="197">
        <v>2684485</v>
      </c>
      <c r="R124" s="197">
        <v>4062666</v>
      </c>
      <c r="S124" s="197"/>
      <c r="T124" s="39" t="s">
        <v>62</v>
      </c>
      <c r="U124" s="31" t="s">
        <v>54</v>
      </c>
      <c r="V124" s="37" t="s">
        <v>665</v>
      </c>
      <c r="W124" s="29" t="s">
        <v>102</v>
      </c>
      <c r="X124" s="37"/>
      <c r="Y124" s="37"/>
      <c r="Z124" s="37"/>
      <c r="AA124" s="37"/>
      <c r="AB124" s="37" t="s">
        <v>62</v>
      </c>
      <c r="AC124" s="37" t="s">
        <v>62</v>
      </c>
      <c r="AD124" s="37"/>
      <c r="AE124" s="37"/>
      <c r="AF124" s="88"/>
      <c r="AG124" s="88"/>
      <c r="AH124" s="88"/>
      <c r="AI124" s="88"/>
      <c r="AJ124" s="88"/>
      <c r="AK124" s="88"/>
      <c r="AL124" s="88"/>
      <c r="AM124" s="88"/>
      <c r="AN124" s="88"/>
      <c r="AO124" s="88"/>
      <c r="AP124" s="88"/>
      <c r="AQ124" s="88"/>
      <c r="AR124" s="88"/>
      <c r="AS124" s="88"/>
      <c r="AT124" s="88"/>
      <c r="AU124" s="88"/>
      <c r="AV124" s="88"/>
      <c r="AW124" s="37" t="s">
        <v>65</v>
      </c>
      <c r="AX124" s="37" t="s">
        <v>65</v>
      </c>
      <c r="AY124" s="37" t="s">
        <v>65</v>
      </c>
      <c r="AZ124" s="37" t="s">
        <v>1333</v>
      </c>
      <c r="BA124" s="37"/>
      <c r="BB124" s="40">
        <v>1</v>
      </c>
      <c r="BC124" s="42">
        <f t="shared" si="1"/>
        <v>1</v>
      </c>
      <c r="BD124" s="50"/>
      <c r="BE124" s="50"/>
      <c r="BF124" s="50"/>
      <c r="BG124" s="50"/>
      <c r="BH124" s="50"/>
      <c r="BI124" s="50"/>
      <c r="BJ124" s="37" t="s">
        <v>367</v>
      </c>
      <c r="BK124" s="37" t="s">
        <v>62</v>
      </c>
      <c r="BL124" s="37" t="s">
        <v>62</v>
      </c>
      <c r="BM124" s="287" t="s">
        <v>62</v>
      </c>
      <c r="BN124" s="37" t="s">
        <v>62</v>
      </c>
      <c r="BO124" s="37" t="s">
        <v>65</v>
      </c>
      <c r="BP124" s="67"/>
      <c r="BQ124" s="26" t="s">
        <v>1175</v>
      </c>
      <c r="BR124" s="26" t="s">
        <v>55</v>
      </c>
      <c r="BS124" s="26" t="s">
        <v>62</v>
      </c>
      <c r="BT124" s="26" t="e">
        <v>#N/A</v>
      </c>
      <c r="BU124" s="26"/>
      <c r="BV124" s="26"/>
      <c r="BW124" s="26">
        <v>1</v>
      </c>
      <c r="BX124" s="26"/>
      <c r="BY124" s="37" t="s">
        <v>1220</v>
      </c>
      <c r="BZ124" s="6" t="s">
        <v>1230</v>
      </c>
      <c r="CA124" s="268" t="s">
        <v>1228</v>
      </c>
      <c r="CB124" s="197" t="s">
        <v>1263</v>
      </c>
      <c r="CC124" s="276" t="s">
        <v>1301</v>
      </c>
      <c r="CD124" s="130" t="s">
        <v>1332</v>
      </c>
      <c r="CE124" s="268" t="s">
        <v>1220</v>
      </c>
      <c r="CF124" s="37" t="s">
        <v>1532</v>
      </c>
      <c r="CG124" s="395" t="s">
        <v>1551</v>
      </c>
    </row>
    <row r="125" spans="1:87" ht="104" x14ac:dyDescent="0.2">
      <c r="A125" s="571"/>
      <c r="B125" s="37">
        <v>1</v>
      </c>
      <c r="C125" s="371">
        <v>9</v>
      </c>
      <c r="D125" s="371" t="s">
        <v>735</v>
      </c>
      <c r="E125" s="27" t="s">
        <v>755</v>
      </c>
      <c r="F125" s="27" t="s">
        <v>756</v>
      </c>
      <c r="G125" s="30" t="s">
        <v>681</v>
      </c>
      <c r="H125" s="30" t="s">
        <v>1328</v>
      </c>
      <c r="I125" s="31" t="s">
        <v>110</v>
      </c>
      <c r="J125" s="32" t="s">
        <v>55</v>
      </c>
      <c r="K125" s="37" t="s">
        <v>757</v>
      </c>
      <c r="L125" s="37"/>
      <c r="M125" s="37" t="s">
        <v>758</v>
      </c>
      <c r="N125" s="37" t="s">
        <v>759</v>
      </c>
      <c r="O125" s="37" t="s">
        <v>1319</v>
      </c>
      <c r="P125" s="37">
        <v>0.67</v>
      </c>
      <c r="Q125" s="37">
        <v>0.71</v>
      </c>
      <c r="R125" s="37">
        <v>0.86</v>
      </c>
      <c r="S125" s="37" t="s">
        <v>1433</v>
      </c>
      <c r="T125" s="39" t="s">
        <v>62</v>
      </c>
      <c r="U125" s="200" t="s">
        <v>54</v>
      </c>
      <c r="V125" s="37" t="s">
        <v>136</v>
      </c>
      <c r="W125" s="29" t="s">
        <v>118</v>
      </c>
      <c r="X125" s="29" t="s">
        <v>621</v>
      </c>
      <c r="Y125" s="29" t="s">
        <v>620</v>
      </c>
      <c r="Z125" s="29" t="s">
        <v>719</v>
      </c>
      <c r="AA125" s="29"/>
      <c r="AB125" s="37" t="s">
        <v>65</v>
      </c>
      <c r="AC125" s="37" t="s">
        <v>65</v>
      </c>
      <c r="AD125" s="37"/>
      <c r="AE125" s="83">
        <v>0.68769847879697155</v>
      </c>
      <c r="AF125" s="83">
        <v>0.64052057343387325</v>
      </c>
      <c r="AG125" s="83">
        <v>0.64156617569050445</v>
      </c>
      <c r="AH125" s="83">
        <v>0.63475583608973485</v>
      </c>
      <c r="AI125" s="83">
        <v>0.64551606670672634</v>
      </c>
      <c r="AJ125" s="83">
        <v>0.60751394221538602</v>
      </c>
      <c r="AK125" s="83">
        <v>0.61415411391466834</v>
      </c>
      <c r="AL125" s="83">
        <v>0.58981915252407036</v>
      </c>
      <c r="AM125" s="83">
        <v>0.74692888296165305</v>
      </c>
      <c r="AN125" s="83">
        <v>0.59992082140035941</v>
      </c>
      <c r="AO125" s="83">
        <v>0.59583864409760778</v>
      </c>
      <c r="AP125" s="83">
        <v>0.57945778234553913</v>
      </c>
      <c r="AQ125" s="83">
        <v>0.61105480292658232</v>
      </c>
      <c r="AR125" s="99">
        <v>0.60691552130223181</v>
      </c>
      <c r="AS125" s="99">
        <v>0.62397683956673822</v>
      </c>
      <c r="AT125" s="83">
        <v>0.67240854144039397</v>
      </c>
      <c r="AU125" s="83" t="s">
        <v>1426</v>
      </c>
      <c r="AV125" s="83" t="s">
        <v>1427</v>
      </c>
      <c r="AW125" s="26" t="s">
        <v>62</v>
      </c>
      <c r="AX125" s="37" t="s">
        <v>65</v>
      </c>
      <c r="AY125" s="37" t="s">
        <v>65</v>
      </c>
      <c r="AZ125" s="37" t="s">
        <v>1329</v>
      </c>
      <c r="BA125" s="37" t="s">
        <v>1382</v>
      </c>
      <c r="BB125" s="40">
        <v>1</v>
      </c>
      <c r="BC125" s="42">
        <f t="shared" si="1"/>
        <v>2</v>
      </c>
      <c r="BD125" s="137"/>
      <c r="BE125" s="137"/>
      <c r="BF125" s="137"/>
      <c r="BG125" s="137"/>
      <c r="BH125" s="137"/>
      <c r="BI125" s="26"/>
      <c r="BJ125" s="37" t="s">
        <v>65</v>
      </c>
      <c r="BK125" s="37" t="s">
        <v>65</v>
      </c>
      <c r="BL125" s="37" t="s">
        <v>62</v>
      </c>
      <c r="BM125" s="287" t="s">
        <v>62</v>
      </c>
      <c r="BN125" s="37" t="s">
        <v>62</v>
      </c>
      <c r="BO125" s="37" t="s">
        <v>65</v>
      </c>
      <c r="BP125" s="67"/>
      <c r="BQ125" s="26" t="s">
        <v>1176</v>
      </c>
      <c r="BR125" s="26" t="s">
        <v>55</v>
      </c>
      <c r="BS125" s="26" t="s">
        <v>62</v>
      </c>
      <c r="BT125" s="26" t="e">
        <v>#N/A</v>
      </c>
      <c r="BU125" s="26"/>
      <c r="BV125" s="26"/>
      <c r="BW125" s="26">
        <v>1</v>
      </c>
      <c r="BX125" s="26"/>
      <c r="BY125" s="37" t="s">
        <v>1220</v>
      </c>
      <c r="BZ125" s="6" t="s">
        <v>1230</v>
      </c>
      <c r="CA125" s="268" t="s">
        <v>1228</v>
      </c>
      <c r="CB125" s="37" t="s">
        <v>1264</v>
      </c>
      <c r="CC125" s="37" t="s">
        <v>1264</v>
      </c>
      <c r="CD125" s="279" t="s">
        <v>1428</v>
      </c>
      <c r="CE125" s="311" t="s">
        <v>1220</v>
      </c>
      <c r="CF125" s="37" t="s">
        <v>1532</v>
      </c>
      <c r="CG125" s="395" t="s">
        <v>1551</v>
      </c>
    </row>
    <row r="126" spans="1:87" ht="91" hidden="1" x14ac:dyDescent="0.2">
      <c r="A126" s="571"/>
      <c r="B126" s="37"/>
      <c r="C126" s="371">
        <v>9</v>
      </c>
      <c r="D126" s="371" t="s">
        <v>735</v>
      </c>
      <c r="E126" s="201" t="s">
        <v>761</v>
      </c>
      <c r="F126" s="37" t="s">
        <v>762</v>
      </c>
      <c r="G126" s="29" t="s">
        <v>763</v>
      </c>
      <c r="H126" s="30" t="s">
        <v>764</v>
      </c>
      <c r="I126" s="31" t="s">
        <v>54</v>
      </c>
      <c r="J126" s="32" t="s">
        <v>55</v>
      </c>
      <c r="K126" s="33" t="s">
        <v>765</v>
      </c>
      <c r="L126" s="33"/>
      <c r="M126" s="37" t="s">
        <v>766</v>
      </c>
      <c r="N126" s="37" t="s">
        <v>58</v>
      </c>
      <c r="O126" s="37" t="s">
        <v>767</v>
      </c>
      <c r="P126" s="29">
        <v>2.8999999999999998E-3</v>
      </c>
      <c r="Q126" s="29">
        <v>2.8999999999999998E-3</v>
      </c>
      <c r="R126" s="29">
        <v>8.3999999999999995E-3</v>
      </c>
      <c r="S126" s="29" t="s">
        <v>1433</v>
      </c>
      <c r="T126" s="29" t="s">
        <v>62</v>
      </c>
      <c r="U126" s="37" t="s">
        <v>768</v>
      </c>
      <c r="V126" s="37" t="s">
        <v>718</v>
      </c>
      <c r="W126" s="202" t="s">
        <v>763</v>
      </c>
      <c r="X126" s="33"/>
      <c r="Y126" s="33"/>
      <c r="Z126" s="33"/>
      <c r="AA126" s="33"/>
      <c r="AB126" s="37" t="s">
        <v>65</v>
      </c>
      <c r="AC126" s="37" t="s">
        <v>65</v>
      </c>
      <c r="AD126" s="37" t="s">
        <v>463</v>
      </c>
      <c r="AE126" s="37"/>
      <c r="AF126" s="37"/>
      <c r="AG126" s="37"/>
      <c r="AH126" s="37"/>
      <c r="AI126" s="37"/>
      <c r="AJ126" s="96">
        <v>1.5299999999999999E-3</v>
      </c>
      <c r="AK126" s="96">
        <v>1.49E-3</v>
      </c>
      <c r="AL126" s="96">
        <v>1.7700000000000001E-3</v>
      </c>
      <c r="AM126" s="96">
        <v>1.9300000000000001E-3</v>
      </c>
      <c r="AN126" s="96">
        <v>1.9E-3</v>
      </c>
      <c r="AO126" s="96">
        <v>1.89E-3</v>
      </c>
      <c r="AP126" s="96">
        <v>2.0300000000000001E-3</v>
      </c>
      <c r="AQ126" s="96">
        <v>2.1900000000000001E-3</v>
      </c>
      <c r="AR126" s="96">
        <v>2.8E-3</v>
      </c>
      <c r="AS126" s="96">
        <v>3.0000000000000001E-3</v>
      </c>
      <c r="AT126" s="96">
        <v>2.8999999999999998E-3</v>
      </c>
      <c r="AU126" s="96">
        <v>2.7000000000000001E-3</v>
      </c>
      <c r="AV126" s="32"/>
      <c r="AW126" s="32" t="s">
        <v>769</v>
      </c>
      <c r="AX126" s="32" t="s">
        <v>769</v>
      </c>
      <c r="AY126" s="32" t="s">
        <v>65</v>
      </c>
      <c r="AZ126" s="37" t="s">
        <v>1334</v>
      </c>
      <c r="BA126" s="324" t="s">
        <v>1443</v>
      </c>
      <c r="BB126" s="40">
        <v>1</v>
      </c>
      <c r="BC126" s="42">
        <f t="shared" si="1"/>
        <v>1</v>
      </c>
      <c r="BD126" s="26"/>
      <c r="BE126" s="26"/>
      <c r="BF126" s="26"/>
      <c r="BG126" s="26"/>
      <c r="BH126" s="26"/>
      <c r="BI126" s="26"/>
      <c r="BJ126" s="37" t="s">
        <v>367</v>
      </c>
      <c r="BK126" s="37" t="s">
        <v>62</v>
      </c>
      <c r="BL126" s="37" t="s">
        <v>62</v>
      </c>
      <c r="BM126" s="287" t="s">
        <v>62</v>
      </c>
      <c r="BN126" s="83" t="s">
        <v>86</v>
      </c>
      <c r="BO126" s="37" t="s">
        <v>65</v>
      </c>
      <c r="BP126" s="38" t="s">
        <v>65</v>
      </c>
      <c r="BQ126" s="153" t="s">
        <v>1231</v>
      </c>
      <c r="BR126" s="26"/>
      <c r="BS126" s="26" t="s">
        <v>65</v>
      </c>
      <c r="BT126" s="26" t="s">
        <v>1177</v>
      </c>
      <c r="BU126" s="26"/>
      <c r="BV126" s="26"/>
      <c r="BW126" s="26"/>
      <c r="BX126" s="26"/>
      <c r="BZ126" s="6" t="s">
        <v>1230</v>
      </c>
      <c r="CA126" s="271" t="s">
        <v>1227</v>
      </c>
      <c r="CB126" s="29" t="s">
        <v>1265</v>
      </c>
      <c r="CC126" s="29" t="s">
        <v>1302</v>
      </c>
      <c r="CD126" s="37" t="s">
        <v>1335</v>
      </c>
      <c r="CE126" s="268" t="s">
        <v>1220</v>
      </c>
      <c r="CF126" s="37" t="s">
        <v>1528</v>
      </c>
      <c r="CG126" s="43"/>
    </row>
    <row r="127" spans="1:87" ht="151.5" customHeight="1" x14ac:dyDescent="0.2">
      <c r="A127" s="571"/>
      <c r="B127" s="37">
        <v>1</v>
      </c>
      <c r="C127" s="371">
        <v>9</v>
      </c>
      <c r="D127" s="371" t="s">
        <v>735</v>
      </c>
      <c r="E127" s="201" t="s">
        <v>761</v>
      </c>
      <c r="F127" s="37" t="s">
        <v>762</v>
      </c>
      <c r="G127" s="29" t="s">
        <v>763</v>
      </c>
      <c r="H127" s="30" t="s">
        <v>764</v>
      </c>
      <c r="I127" s="31" t="s">
        <v>463</v>
      </c>
      <c r="J127" s="32" t="s">
        <v>55</v>
      </c>
      <c r="K127" s="33" t="s">
        <v>770</v>
      </c>
      <c r="L127" s="33"/>
      <c r="M127" s="33" t="s">
        <v>771</v>
      </c>
      <c r="N127" s="33" t="s">
        <v>772</v>
      </c>
      <c r="O127" s="37" t="s">
        <v>767</v>
      </c>
      <c r="P127" s="37">
        <v>5</v>
      </c>
      <c r="Q127" s="37">
        <v>9</v>
      </c>
      <c r="R127" s="37">
        <v>30</v>
      </c>
      <c r="S127" s="37"/>
      <c r="T127" s="39" t="s">
        <v>62</v>
      </c>
      <c r="U127" s="31" t="s">
        <v>773</v>
      </c>
      <c r="V127" s="37" t="s">
        <v>718</v>
      </c>
      <c r="W127" s="29" t="s">
        <v>763</v>
      </c>
      <c r="X127" s="29"/>
      <c r="Y127" s="29"/>
      <c r="Z127" s="29"/>
      <c r="AA127" s="29"/>
      <c r="AB127" s="37" t="s">
        <v>65</v>
      </c>
      <c r="AC127" s="37" t="s">
        <v>65</v>
      </c>
      <c r="AD127" s="37" t="s">
        <v>463</v>
      </c>
      <c r="AE127" s="37"/>
      <c r="AF127" s="37"/>
      <c r="AG127" s="37"/>
      <c r="AH127" s="37"/>
      <c r="AI127" s="37"/>
      <c r="AJ127" s="38">
        <v>2.3083061341813225</v>
      </c>
      <c r="AK127" s="38">
        <v>3.2023255057439579</v>
      </c>
      <c r="AL127" s="38">
        <v>2.6179840616675025</v>
      </c>
      <c r="AM127" s="38">
        <v>2.5646132370892478</v>
      </c>
      <c r="AN127" s="38">
        <v>2.7790850593897147</v>
      </c>
      <c r="AO127" s="38">
        <v>2.7027274079235708</v>
      </c>
      <c r="AP127" s="38">
        <v>4.1047157732998922</v>
      </c>
      <c r="AQ127" s="38">
        <v>4.143247034363597</v>
      </c>
      <c r="AR127" s="38">
        <v>5.1357047372143718</v>
      </c>
      <c r="AS127" s="38">
        <v>5.140386364447477</v>
      </c>
      <c r="AT127" s="38">
        <v>5</v>
      </c>
      <c r="AU127" s="37"/>
      <c r="AV127" s="37"/>
      <c r="AW127" s="37" t="s">
        <v>769</v>
      </c>
      <c r="AX127" s="37" t="s">
        <v>769</v>
      </c>
      <c r="AY127" s="37" t="s">
        <v>62</v>
      </c>
      <c r="AZ127" s="37"/>
      <c r="BA127" s="37"/>
      <c r="BB127" s="40">
        <v>1</v>
      </c>
      <c r="BC127" s="42">
        <f t="shared" si="1"/>
        <v>2</v>
      </c>
      <c r="BD127" s="26"/>
      <c r="BE127" s="26"/>
      <c r="BF127" s="26"/>
      <c r="BG127" s="26"/>
      <c r="BH127" s="26"/>
      <c r="BI127" s="26"/>
      <c r="BJ127" s="37" t="s">
        <v>769</v>
      </c>
      <c r="BK127" s="37" t="s">
        <v>65</v>
      </c>
      <c r="BL127" s="37" t="s">
        <v>65</v>
      </c>
      <c r="BM127" s="37" t="s">
        <v>65</v>
      </c>
      <c r="BN127" s="26" t="s">
        <v>86</v>
      </c>
      <c r="BO127" s="37" t="s">
        <v>65</v>
      </c>
      <c r="BP127" s="38" t="s">
        <v>65</v>
      </c>
      <c r="BQ127" s="26" t="s">
        <v>1178</v>
      </c>
      <c r="BR127" s="26"/>
      <c r="BS127" s="26" t="s">
        <v>65</v>
      </c>
      <c r="BT127" s="26" t="s">
        <v>1178</v>
      </c>
      <c r="BU127" s="26"/>
      <c r="BV127" s="26"/>
      <c r="BW127" s="26"/>
      <c r="BX127" s="26"/>
      <c r="BZ127" s="6" t="s">
        <v>1230</v>
      </c>
      <c r="CA127" s="268" t="s">
        <v>1228</v>
      </c>
      <c r="CB127" s="37" t="s">
        <v>1266</v>
      </c>
      <c r="CC127" s="37" t="s">
        <v>1266</v>
      </c>
      <c r="CD127" s="37" t="s">
        <v>1336</v>
      </c>
      <c r="CF127" s="37" t="s">
        <v>1532</v>
      </c>
      <c r="CG127" s="395" t="s">
        <v>1551</v>
      </c>
      <c r="CH127" s="396" t="s">
        <v>485</v>
      </c>
      <c r="CI127" s="397"/>
    </row>
    <row r="128" spans="1:87" ht="91" x14ac:dyDescent="0.2">
      <c r="A128" s="571"/>
      <c r="B128" s="37">
        <v>1</v>
      </c>
      <c r="C128" s="371">
        <v>9</v>
      </c>
      <c r="D128" s="371" t="s">
        <v>735</v>
      </c>
      <c r="E128" s="139" t="s">
        <v>774</v>
      </c>
      <c r="F128" s="37" t="s">
        <v>775</v>
      </c>
      <c r="G128" s="29" t="s">
        <v>763</v>
      </c>
      <c r="H128" s="44" t="s">
        <v>1519</v>
      </c>
      <c r="I128" s="31" t="s">
        <v>54</v>
      </c>
      <c r="J128" s="32" t="s">
        <v>55</v>
      </c>
      <c r="K128" s="33" t="s">
        <v>777</v>
      </c>
      <c r="L128" s="33"/>
      <c r="M128" s="37" t="s">
        <v>778</v>
      </c>
      <c r="N128" s="33" t="s">
        <v>58</v>
      </c>
      <c r="O128" s="37" t="s">
        <v>767</v>
      </c>
      <c r="P128" s="39">
        <v>2.4E-2</v>
      </c>
      <c r="Q128" s="153" t="s">
        <v>1552</v>
      </c>
      <c r="R128" s="153" t="s">
        <v>1552</v>
      </c>
      <c r="S128" s="26"/>
      <c r="T128" s="39" t="s">
        <v>62</v>
      </c>
      <c r="U128" s="31" t="s">
        <v>773</v>
      </c>
      <c r="V128" s="37" t="s">
        <v>718</v>
      </c>
      <c r="W128" s="202" t="s">
        <v>763</v>
      </c>
      <c r="X128" s="33"/>
      <c r="Y128" s="33"/>
      <c r="Z128" s="33"/>
      <c r="AA128" s="33"/>
      <c r="AB128" s="37" t="s">
        <v>65</v>
      </c>
      <c r="AC128" s="37" t="s">
        <v>65</v>
      </c>
      <c r="AD128" s="37" t="s">
        <v>463</v>
      </c>
      <c r="AE128" s="37"/>
      <c r="AF128" s="37"/>
      <c r="AG128" s="37"/>
      <c r="AH128" s="37"/>
      <c r="AI128" s="37"/>
      <c r="AJ128" s="45">
        <v>4.5199999999999997E-2</v>
      </c>
      <c r="AK128" s="45">
        <v>3.5299999999999998E-2</v>
      </c>
      <c r="AL128" s="45">
        <v>2.9100000000000001E-2</v>
      </c>
      <c r="AM128" s="45">
        <v>3.2300000000000002E-2</v>
      </c>
      <c r="AN128" s="45">
        <v>3.5200000000000002E-2</v>
      </c>
      <c r="AO128" s="45">
        <v>3.3300000000000003E-2</v>
      </c>
      <c r="AP128" s="45">
        <v>2.3099999999999999E-2</v>
      </c>
      <c r="AQ128" s="45">
        <v>2.9499999999999998E-2</v>
      </c>
      <c r="AR128" s="45">
        <v>2.76E-2</v>
      </c>
      <c r="AS128" s="45">
        <v>2.35E-2</v>
      </c>
      <c r="AT128" s="45">
        <v>2.4E-2</v>
      </c>
      <c r="AU128" s="45"/>
      <c r="AV128" s="45"/>
      <c r="AW128" s="37" t="s">
        <v>769</v>
      </c>
      <c r="AX128" s="37" t="s">
        <v>62</v>
      </c>
      <c r="AY128" s="37" t="s">
        <v>62</v>
      </c>
      <c r="AZ128" s="37"/>
      <c r="BA128" s="37"/>
      <c r="BB128" s="40">
        <v>1</v>
      </c>
      <c r="BC128" s="42">
        <f t="shared" si="1"/>
        <v>2</v>
      </c>
      <c r="BD128" s="26"/>
      <c r="BE128" s="26"/>
      <c r="BF128" s="26"/>
      <c r="BG128" s="26"/>
      <c r="BH128" s="26"/>
      <c r="BI128" s="26"/>
      <c r="BJ128" s="37" t="s">
        <v>65</v>
      </c>
      <c r="BK128" s="37" t="s">
        <v>65</v>
      </c>
      <c r="BL128" s="37" t="s">
        <v>65</v>
      </c>
      <c r="BM128" s="37" t="s">
        <v>65</v>
      </c>
      <c r="BN128" s="26" t="s">
        <v>86</v>
      </c>
      <c r="BO128" s="37" t="s">
        <v>65</v>
      </c>
      <c r="BP128" s="38" t="s">
        <v>65</v>
      </c>
      <c r="BQ128" s="26" t="s">
        <v>1179</v>
      </c>
      <c r="BR128" s="26"/>
      <c r="BS128" s="26" t="s">
        <v>65</v>
      </c>
      <c r="BT128" s="26" t="s">
        <v>1179</v>
      </c>
      <c r="BU128" s="26"/>
      <c r="BV128" s="26"/>
      <c r="BW128" s="26"/>
      <c r="BX128" s="26"/>
      <c r="BZ128" s="6" t="s">
        <v>1230</v>
      </c>
      <c r="CA128" s="268" t="s">
        <v>1228</v>
      </c>
      <c r="CB128" s="26" t="s">
        <v>1267</v>
      </c>
      <c r="CC128" s="26" t="s">
        <v>1303</v>
      </c>
      <c r="CD128" s="37" t="s">
        <v>1337</v>
      </c>
      <c r="CE128" s="309" t="s">
        <v>1220</v>
      </c>
      <c r="CF128" s="37" t="s">
        <v>1532</v>
      </c>
      <c r="CG128" s="398" t="s">
        <v>1553</v>
      </c>
      <c r="CH128" s="396" t="s">
        <v>485</v>
      </c>
      <c r="CI128" s="397"/>
    </row>
    <row r="129" spans="1:87" ht="195" x14ac:dyDescent="0.2">
      <c r="A129" s="571"/>
      <c r="B129" s="37">
        <v>1</v>
      </c>
      <c r="C129" s="371">
        <v>9</v>
      </c>
      <c r="D129" s="371" t="s">
        <v>735</v>
      </c>
      <c r="E129" s="139" t="s">
        <v>779</v>
      </c>
      <c r="F129" s="37" t="s">
        <v>780</v>
      </c>
      <c r="G129" s="29" t="s">
        <v>432</v>
      </c>
      <c r="H129" s="30" t="s">
        <v>189</v>
      </c>
      <c r="I129" s="31" t="s">
        <v>129</v>
      </c>
      <c r="J129" s="32" t="s">
        <v>781</v>
      </c>
      <c r="K129" s="33" t="s">
        <v>782</v>
      </c>
      <c r="L129" s="37">
        <v>1</v>
      </c>
      <c r="M129" s="33" t="s">
        <v>783</v>
      </c>
      <c r="N129" s="33" t="s">
        <v>58</v>
      </c>
      <c r="O129" s="35" t="s">
        <v>83</v>
      </c>
      <c r="P129" s="62">
        <v>0.56000000000000005</v>
      </c>
      <c r="Q129" s="62">
        <v>0.6</v>
      </c>
      <c r="R129" s="62">
        <v>0.93</v>
      </c>
      <c r="S129" s="62"/>
      <c r="T129" s="39" t="s">
        <v>62</v>
      </c>
      <c r="U129" s="31" t="s">
        <v>54</v>
      </c>
      <c r="V129" s="37" t="s">
        <v>533</v>
      </c>
      <c r="W129" s="29" t="s">
        <v>432</v>
      </c>
      <c r="X129" s="29"/>
      <c r="Y129" s="29"/>
      <c r="Z129" s="29"/>
      <c r="AA129" s="29"/>
      <c r="AB129" s="37" t="s">
        <v>65</v>
      </c>
      <c r="AC129" s="37" t="s">
        <v>65</v>
      </c>
      <c r="AD129" s="37" t="s">
        <v>54</v>
      </c>
      <c r="AE129" s="37"/>
      <c r="AF129" s="37"/>
      <c r="AG129" s="37"/>
      <c r="AH129" s="37"/>
      <c r="AI129" s="37"/>
      <c r="AJ129" s="37"/>
      <c r="AK129" s="37"/>
      <c r="AL129" s="39">
        <v>0.32600000000000001</v>
      </c>
      <c r="AM129" s="39">
        <v>0.375</v>
      </c>
      <c r="AN129" s="39">
        <v>0.40100000000000002</v>
      </c>
      <c r="AO129" s="39">
        <v>0.36499999999999999</v>
      </c>
      <c r="AP129" s="39">
        <v>0.40400000000000003</v>
      </c>
      <c r="AQ129" s="39">
        <v>0.49</v>
      </c>
      <c r="AR129" s="39">
        <v>0.51700000000000002</v>
      </c>
      <c r="AS129" s="39">
        <v>0.52600000000000002</v>
      </c>
      <c r="AT129" s="39">
        <v>0.55900000000000005</v>
      </c>
      <c r="AU129" s="29">
        <v>0.58099999999999996</v>
      </c>
      <c r="AV129" s="37"/>
      <c r="AW129" s="37" t="s">
        <v>769</v>
      </c>
      <c r="AX129" s="37" t="s">
        <v>769</v>
      </c>
      <c r="AY129" s="37" t="s">
        <v>65</v>
      </c>
      <c r="AZ129" s="37"/>
      <c r="BA129" s="37"/>
      <c r="BB129" s="40">
        <v>1</v>
      </c>
      <c r="BC129" s="42">
        <f t="shared" si="1"/>
        <v>2</v>
      </c>
      <c r="BD129" s="26"/>
      <c r="BE129" s="26"/>
      <c r="BF129" s="26"/>
      <c r="BG129" s="26"/>
      <c r="BH129" s="26"/>
      <c r="BI129" s="26"/>
      <c r="BJ129" s="37" t="s">
        <v>769</v>
      </c>
      <c r="BK129" s="37" t="s">
        <v>65</v>
      </c>
      <c r="BL129" s="37" t="s">
        <v>65</v>
      </c>
      <c r="BM129" s="37" t="s">
        <v>65</v>
      </c>
      <c r="BN129" s="37" t="s">
        <v>62</v>
      </c>
      <c r="BO129" s="37" t="s">
        <v>65</v>
      </c>
      <c r="BP129" s="38" t="s">
        <v>65</v>
      </c>
      <c r="BQ129" s="26" t="s">
        <v>785</v>
      </c>
      <c r="BR129" s="26"/>
      <c r="BS129" s="26" t="s">
        <v>65</v>
      </c>
      <c r="BT129" s="26" t="s">
        <v>785</v>
      </c>
      <c r="BU129" s="26"/>
      <c r="BV129" s="26"/>
      <c r="BW129" s="26"/>
      <c r="BX129" s="26" t="s">
        <v>786</v>
      </c>
      <c r="BZ129" s="268" t="s">
        <v>1230</v>
      </c>
      <c r="CA129" s="268" t="s">
        <v>1228</v>
      </c>
      <c r="CB129" s="26" t="s">
        <v>1267</v>
      </c>
      <c r="CC129" s="26" t="s">
        <v>1303</v>
      </c>
      <c r="CD129" s="37" t="s">
        <v>1338</v>
      </c>
      <c r="CE129" s="309" t="s">
        <v>1432</v>
      </c>
      <c r="CF129" s="37" t="s">
        <v>1532</v>
      </c>
      <c r="CG129" s="395" t="s">
        <v>1551</v>
      </c>
      <c r="CI129" s="309" t="s">
        <v>485</v>
      </c>
    </row>
    <row r="130" spans="1:87" ht="52" hidden="1" x14ac:dyDescent="0.2">
      <c r="A130" s="570">
        <v>10</v>
      </c>
      <c r="B130" s="26">
        <v>1</v>
      </c>
      <c r="C130" s="371">
        <v>10</v>
      </c>
      <c r="D130" s="371" t="s">
        <v>49</v>
      </c>
      <c r="E130" s="101" t="s">
        <v>792</v>
      </c>
      <c r="F130" s="37" t="s">
        <v>793</v>
      </c>
      <c r="G130" s="29" t="s">
        <v>52</v>
      </c>
      <c r="H130" s="68" t="s">
        <v>1520</v>
      </c>
      <c r="I130" s="31" t="s">
        <v>463</v>
      </c>
      <c r="J130" s="203" t="s">
        <v>55</v>
      </c>
      <c r="K130" s="33" t="s">
        <v>795</v>
      </c>
      <c r="L130" s="33"/>
      <c r="M130" s="33" t="s">
        <v>796</v>
      </c>
      <c r="N130" s="33" t="s">
        <v>797</v>
      </c>
      <c r="O130" s="35" t="s">
        <v>59</v>
      </c>
      <c r="P130" s="204">
        <v>0.52200000000000002</v>
      </c>
      <c r="Q130" s="204">
        <v>0.52</v>
      </c>
      <c r="R130" s="204">
        <v>0.48</v>
      </c>
      <c r="S130" s="204" t="s">
        <v>1433</v>
      </c>
      <c r="T130" s="29" t="s">
        <v>65</v>
      </c>
      <c r="U130" s="37" t="s">
        <v>54</v>
      </c>
      <c r="V130" s="139" t="s">
        <v>63</v>
      </c>
      <c r="W130" s="29" t="s">
        <v>64</v>
      </c>
      <c r="X130" s="29"/>
      <c r="Y130" s="29"/>
      <c r="Z130" s="29"/>
      <c r="AA130" s="29"/>
      <c r="AB130" s="37" t="s">
        <v>65</v>
      </c>
      <c r="AC130" s="37" t="s">
        <v>65</v>
      </c>
      <c r="AD130" s="37" t="s">
        <v>463</v>
      </c>
      <c r="AE130" s="37"/>
      <c r="AF130" s="37"/>
      <c r="AG130" s="205">
        <v>0.57199999999999995</v>
      </c>
      <c r="AH130" s="205">
        <v>0.55400000000000005</v>
      </c>
      <c r="AI130" s="205">
        <v>0.55800000000000005</v>
      </c>
      <c r="AJ130" s="205">
        <v>0.55700000000000005</v>
      </c>
      <c r="AK130" s="206"/>
      <c r="AL130" s="206"/>
      <c r="AM130" s="205">
        <v>0.56699999999999995</v>
      </c>
      <c r="AN130" s="205">
        <v>0.55700000000000005</v>
      </c>
      <c r="AO130" s="205">
        <v>0.56000000000000005</v>
      </c>
      <c r="AP130" s="205">
        <v>0.54800000000000004</v>
      </c>
      <c r="AQ130" s="205">
        <v>0.53900000000000003</v>
      </c>
      <c r="AR130" s="205">
        <v>0.53900000000000003</v>
      </c>
      <c r="AS130" s="207">
        <v>0.53800000000000003</v>
      </c>
      <c r="AT130" s="208">
        <v>0.52200000000000002</v>
      </c>
      <c r="AU130" s="37">
        <v>0.51700000000000002</v>
      </c>
      <c r="AV130" s="37"/>
      <c r="AW130" s="38" t="s">
        <v>65</v>
      </c>
      <c r="AX130" s="26" t="s">
        <v>62</v>
      </c>
      <c r="AY130" s="26" t="s">
        <v>62</v>
      </c>
      <c r="AZ130" s="26"/>
      <c r="BA130" s="324" t="s">
        <v>1438</v>
      </c>
      <c r="BB130" s="40">
        <v>1</v>
      </c>
      <c r="BC130" s="42">
        <f t="shared" si="1"/>
        <v>2</v>
      </c>
      <c r="BD130" s="26"/>
      <c r="BE130" s="26"/>
      <c r="BF130" s="26"/>
      <c r="BG130" s="26"/>
      <c r="BH130" s="26"/>
      <c r="BI130" s="26"/>
      <c r="BJ130" s="26" t="s">
        <v>65</v>
      </c>
      <c r="BK130" s="37" t="s">
        <v>65</v>
      </c>
      <c r="BL130" s="37" t="s">
        <v>65</v>
      </c>
      <c r="BM130" s="37" t="s">
        <v>65</v>
      </c>
      <c r="BN130" s="26" t="s">
        <v>86</v>
      </c>
      <c r="BO130" s="38" t="s">
        <v>65</v>
      </c>
      <c r="BP130" s="38" t="s">
        <v>65</v>
      </c>
      <c r="BQ130" s="26" t="s">
        <v>1181</v>
      </c>
      <c r="BR130" s="26"/>
      <c r="BS130" s="26" t="s">
        <v>65</v>
      </c>
      <c r="BT130" s="26" t="s">
        <v>1181</v>
      </c>
      <c r="BU130" s="26"/>
      <c r="BV130" s="26"/>
      <c r="BW130" s="26"/>
      <c r="BX130" s="26"/>
      <c r="BZ130" s="6" t="s">
        <v>1225</v>
      </c>
      <c r="CA130" s="268" t="s">
        <v>1228</v>
      </c>
      <c r="CB130" s="204" t="s">
        <v>1268</v>
      </c>
      <c r="CC130" s="204" t="s">
        <v>1304</v>
      </c>
      <c r="CD130" s="204" t="s">
        <v>1304</v>
      </c>
      <c r="CE130" s="309" t="s">
        <v>1220</v>
      </c>
      <c r="CF130" s="29" t="s">
        <v>1528</v>
      </c>
      <c r="CG130" s="43"/>
    </row>
    <row r="131" spans="1:87" ht="65" hidden="1" x14ac:dyDescent="0.2">
      <c r="A131" s="571"/>
      <c r="B131" s="26">
        <v>1</v>
      </c>
      <c r="C131" s="371">
        <v>10</v>
      </c>
      <c r="D131" s="371" t="s">
        <v>49</v>
      </c>
      <c r="E131" s="101" t="s">
        <v>792</v>
      </c>
      <c r="F131" s="37" t="s">
        <v>793</v>
      </c>
      <c r="G131" s="29" t="s">
        <v>52</v>
      </c>
      <c r="H131" s="68" t="s">
        <v>794</v>
      </c>
      <c r="I131" s="31" t="s">
        <v>54</v>
      </c>
      <c r="J131" s="32" t="s">
        <v>798</v>
      </c>
      <c r="K131" s="33" t="s">
        <v>799</v>
      </c>
      <c r="L131" s="33"/>
      <c r="M131" s="26" t="s">
        <v>800</v>
      </c>
      <c r="N131" s="35" t="s">
        <v>58</v>
      </c>
      <c r="O131" s="35" t="s">
        <v>59</v>
      </c>
      <c r="P131" s="39">
        <v>2.7E-2</v>
      </c>
      <c r="Q131" s="39">
        <v>2.7E-2</v>
      </c>
      <c r="R131" s="39">
        <v>3.5000000000000003E-2</v>
      </c>
      <c r="S131" s="39"/>
      <c r="T131" s="39" t="s">
        <v>62</v>
      </c>
      <c r="U131" s="37" t="s">
        <v>54</v>
      </c>
      <c r="V131" s="37" t="s">
        <v>63</v>
      </c>
      <c r="W131" s="29" t="s">
        <v>64</v>
      </c>
      <c r="X131" s="29"/>
      <c r="Y131" s="29"/>
      <c r="Z131" s="29"/>
      <c r="AA131" s="29"/>
      <c r="AB131" s="37" t="s">
        <v>65</v>
      </c>
      <c r="AC131" s="37" t="s">
        <v>65</v>
      </c>
      <c r="AD131" s="26" t="s">
        <v>54</v>
      </c>
      <c r="AE131" s="37"/>
      <c r="AF131" s="37"/>
      <c r="AG131" s="37"/>
      <c r="AH131" s="38"/>
      <c r="AI131" s="38"/>
      <c r="AJ131" s="38"/>
      <c r="AK131" s="38"/>
      <c r="AL131" s="38"/>
      <c r="AM131" s="38"/>
      <c r="AN131" s="45">
        <v>7.4899999999999994E-2</v>
      </c>
      <c r="AO131" s="45">
        <v>7.6899999999999996E-2</v>
      </c>
      <c r="AP131" s="45">
        <v>8.6900000000000005E-2</v>
      </c>
      <c r="AQ131" s="45">
        <v>3.4000000000000002E-2</v>
      </c>
      <c r="AR131" s="45">
        <v>5.62E-2</v>
      </c>
      <c r="AS131" s="96">
        <v>5.2900000000000003E-2</v>
      </c>
      <c r="AT131" s="96">
        <v>2.7300000000000001E-2</v>
      </c>
      <c r="AU131" s="26">
        <v>0.84</v>
      </c>
      <c r="AV131" s="26"/>
      <c r="AW131" s="38" t="s">
        <v>65</v>
      </c>
      <c r="AX131" s="26" t="s">
        <v>62</v>
      </c>
      <c r="AY131" s="26" t="s">
        <v>65</v>
      </c>
      <c r="AZ131" s="26" t="s">
        <v>801</v>
      </c>
      <c r="BA131" s="26"/>
      <c r="BB131" s="40">
        <v>1</v>
      </c>
      <c r="BC131" s="42">
        <f t="shared" si="1"/>
        <v>2</v>
      </c>
      <c r="BD131" s="26"/>
      <c r="BE131" s="26"/>
      <c r="BF131" s="26"/>
      <c r="BG131" s="26"/>
      <c r="BH131" s="26"/>
      <c r="BI131" s="26"/>
      <c r="BJ131" s="26" t="s">
        <v>65</v>
      </c>
      <c r="BK131" s="37" t="s">
        <v>65</v>
      </c>
      <c r="BL131" s="37" t="s">
        <v>65</v>
      </c>
      <c r="BM131" s="37" t="s">
        <v>65</v>
      </c>
      <c r="BN131" s="38" t="s">
        <v>69</v>
      </c>
      <c r="BO131" s="38" t="s">
        <v>65</v>
      </c>
      <c r="BP131" s="38" t="s">
        <v>65</v>
      </c>
      <c r="BQ131" s="26" t="s">
        <v>798</v>
      </c>
      <c r="BR131" s="26"/>
      <c r="BS131" s="26" t="s">
        <v>65</v>
      </c>
      <c r="BT131" s="26" t="s">
        <v>798</v>
      </c>
      <c r="BU131" s="26"/>
      <c r="BV131" s="26"/>
      <c r="BW131" s="26"/>
      <c r="BX131" s="26"/>
      <c r="BZ131" s="6" t="s">
        <v>1230</v>
      </c>
      <c r="CA131" s="268" t="s">
        <v>1227</v>
      </c>
      <c r="CB131" s="39" t="s">
        <v>1269</v>
      </c>
      <c r="CC131" s="26" t="s">
        <v>1303</v>
      </c>
      <c r="CD131" s="204" t="s">
        <v>1394</v>
      </c>
      <c r="CE131" s="309" t="s">
        <v>1256</v>
      </c>
      <c r="CF131" s="29" t="s">
        <v>1528</v>
      </c>
      <c r="CG131" s="43"/>
    </row>
    <row r="132" spans="1:87" ht="65" hidden="1" x14ac:dyDescent="0.2">
      <c r="A132" s="571"/>
      <c r="B132" s="26">
        <v>1</v>
      </c>
      <c r="C132" s="371">
        <v>10</v>
      </c>
      <c r="D132" s="371" t="s">
        <v>49</v>
      </c>
      <c r="E132" s="27" t="s">
        <v>802</v>
      </c>
      <c r="F132" s="37" t="s">
        <v>803</v>
      </c>
      <c r="G132" s="29" t="s">
        <v>52</v>
      </c>
      <c r="H132" s="68" t="s">
        <v>794</v>
      </c>
      <c r="I132" s="31" t="s">
        <v>463</v>
      </c>
      <c r="J132" s="203" t="s">
        <v>55</v>
      </c>
      <c r="K132" s="33" t="s">
        <v>804</v>
      </c>
      <c r="L132" s="33"/>
      <c r="M132" s="33" t="s">
        <v>805</v>
      </c>
      <c r="N132" s="35" t="s">
        <v>806</v>
      </c>
      <c r="O132" s="35" t="s">
        <v>59</v>
      </c>
      <c r="P132" s="306">
        <v>3.67</v>
      </c>
      <c r="Q132" s="306">
        <v>3.13</v>
      </c>
      <c r="R132" s="306">
        <v>2.58</v>
      </c>
      <c r="S132" s="306" t="s">
        <v>1433</v>
      </c>
      <c r="T132" s="39" t="s">
        <v>62</v>
      </c>
      <c r="U132" s="37" t="s">
        <v>54</v>
      </c>
      <c r="V132" s="139" t="s">
        <v>63</v>
      </c>
      <c r="W132" s="29" t="s">
        <v>64</v>
      </c>
      <c r="X132" s="29"/>
      <c r="Y132" s="29"/>
      <c r="Z132" s="29"/>
      <c r="AA132" s="29"/>
      <c r="AB132" s="37" t="s">
        <v>65</v>
      </c>
      <c r="AC132" s="37" t="s">
        <v>65</v>
      </c>
      <c r="AD132" s="26" t="s">
        <v>54</v>
      </c>
      <c r="AE132" s="38" t="s">
        <v>66</v>
      </c>
      <c r="AF132" s="38" t="s">
        <v>66</v>
      </c>
      <c r="AG132" s="37">
        <v>2.71</v>
      </c>
      <c r="AH132" s="37">
        <v>2.59</v>
      </c>
      <c r="AI132" s="37">
        <v>2.91</v>
      </c>
      <c r="AJ132" s="37">
        <v>3.05</v>
      </c>
      <c r="AK132" s="38" t="s">
        <v>66</v>
      </c>
      <c r="AL132" s="38" t="s">
        <v>66</v>
      </c>
      <c r="AM132" s="37">
        <v>2.91</v>
      </c>
      <c r="AN132" s="37">
        <v>2.89</v>
      </c>
      <c r="AO132" s="37">
        <v>3.01</v>
      </c>
      <c r="AP132" s="37">
        <v>3.16</v>
      </c>
      <c r="AQ132" s="37">
        <v>3.45</v>
      </c>
      <c r="AR132" s="37">
        <v>3.18</v>
      </c>
      <c r="AS132" s="37">
        <v>3.53</v>
      </c>
      <c r="AT132" s="37">
        <v>3.67</v>
      </c>
      <c r="AU132" s="37">
        <v>3.23</v>
      </c>
      <c r="AV132" s="37"/>
      <c r="AW132" s="38" t="s">
        <v>65</v>
      </c>
      <c r="AX132" s="26" t="s">
        <v>62</v>
      </c>
      <c r="AY132" s="26" t="s">
        <v>62</v>
      </c>
      <c r="AZ132" s="26"/>
      <c r="BA132" s="26"/>
      <c r="BB132" s="40">
        <v>1</v>
      </c>
      <c r="BC132" s="42">
        <f t="shared" si="1"/>
        <v>2</v>
      </c>
      <c r="BD132" s="50"/>
      <c r="BE132" s="50"/>
      <c r="BF132" s="50"/>
      <c r="BG132" s="50"/>
      <c r="BH132" s="50"/>
      <c r="BI132" s="50"/>
      <c r="BJ132" s="38" t="s">
        <v>65</v>
      </c>
      <c r="BK132" s="37" t="s">
        <v>65</v>
      </c>
      <c r="BL132" s="37" t="s">
        <v>65</v>
      </c>
      <c r="BM132" s="37" t="s">
        <v>65</v>
      </c>
      <c r="BN132" s="26" t="s">
        <v>86</v>
      </c>
      <c r="BO132" s="38" t="s">
        <v>65</v>
      </c>
      <c r="BP132" s="38" t="s">
        <v>65</v>
      </c>
      <c r="BQ132" s="26" t="s">
        <v>1182</v>
      </c>
      <c r="BR132" s="26"/>
      <c r="BS132" s="26" t="s">
        <v>65</v>
      </c>
      <c r="BT132" s="26" t="s">
        <v>1182</v>
      </c>
      <c r="BU132" s="26"/>
      <c r="BV132" s="26"/>
      <c r="BW132" s="26"/>
      <c r="BX132" s="26"/>
      <c r="BZ132" s="6" t="s">
        <v>1225</v>
      </c>
      <c r="CA132" s="268" t="s">
        <v>1228</v>
      </c>
      <c r="CB132" s="209" t="s">
        <v>1270</v>
      </c>
      <c r="CC132" s="26" t="s">
        <v>1303</v>
      </c>
      <c r="CD132" s="204" t="s">
        <v>1395</v>
      </c>
      <c r="CE132" s="309" t="s">
        <v>1256</v>
      </c>
      <c r="CF132" s="29" t="s">
        <v>1528</v>
      </c>
      <c r="CG132" s="43"/>
    </row>
    <row r="133" spans="1:87" ht="65" hidden="1" x14ac:dyDescent="0.2">
      <c r="A133" s="574"/>
      <c r="B133" s="26">
        <v>1</v>
      </c>
      <c r="C133" s="371">
        <v>10</v>
      </c>
      <c r="D133" s="371" t="s">
        <v>49</v>
      </c>
      <c r="E133" s="130" t="s">
        <v>807</v>
      </c>
      <c r="F133" s="37" t="s">
        <v>808</v>
      </c>
      <c r="G133" s="29" t="s">
        <v>650</v>
      </c>
      <c r="H133" s="30" t="s">
        <v>809</v>
      </c>
      <c r="I133" s="31" t="s">
        <v>463</v>
      </c>
      <c r="J133" s="32" t="s">
        <v>810</v>
      </c>
      <c r="K133" s="33" t="s">
        <v>811</v>
      </c>
      <c r="L133" s="33"/>
      <c r="M133" s="35" t="s">
        <v>812</v>
      </c>
      <c r="N133" s="35" t="s">
        <v>58</v>
      </c>
      <c r="O133" s="35" t="s">
        <v>664</v>
      </c>
      <c r="P133" s="39">
        <v>0.33500000000000002</v>
      </c>
      <c r="Q133" s="39">
        <v>0.34</v>
      </c>
      <c r="R133" s="39">
        <v>0.35</v>
      </c>
      <c r="S133" s="39"/>
      <c r="T133" s="39" t="s">
        <v>62</v>
      </c>
      <c r="U133" s="37" t="s">
        <v>54</v>
      </c>
      <c r="V133" s="26" t="s">
        <v>665</v>
      </c>
      <c r="W133" s="29" t="s">
        <v>102</v>
      </c>
      <c r="X133" s="29"/>
      <c r="Y133" s="29"/>
      <c r="Z133" s="29"/>
      <c r="AA133" s="29"/>
      <c r="AB133" s="37" t="s">
        <v>278</v>
      </c>
      <c r="AC133" s="37" t="s">
        <v>65</v>
      </c>
      <c r="AD133" s="26" t="s">
        <v>54</v>
      </c>
      <c r="AE133" s="45">
        <v>0.32794644441353998</v>
      </c>
      <c r="AF133" s="45">
        <v>0.33323297218077402</v>
      </c>
      <c r="AG133" s="45">
        <v>0.337343013088866</v>
      </c>
      <c r="AH133" s="45">
        <v>0.33079366245020098</v>
      </c>
      <c r="AI133" s="45">
        <v>0.323558464007902</v>
      </c>
      <c r="AJ133" s="45">
        <v>0.32113500864309302</v>
      </c>
      <c r="AK133" s="45">
        <v>0.31945464680722502</v>
      </c>
      <c r="AL133" s="45">
        <v>0.32021332863187602</v>
      </c>
      <c r="AM133" s="45">
        <v>0.31665718921778802</v>
      </c>
      <c r="AN133" s="45">
        <v>0.32822547245896599</v>
      </c>
      <c r="AO133" s="45">
        <v>0.32716305393045603</v>
      </c>
      <c r="AP133" s="45">
        <v>0.31360522928113499</v>
      </c>
      <c r="AQ133" s="45">
        <v>0.32230067445501598</v>
      </c>
      <c r="AR133" s="45">
        <v>0.32726528050083298</v>
      </c>
      <c r="AS133" s="45">
        <v>0.33098615720535501</v>
      </c>
      <c r="AT133" s="45">
        <v>0.33493679564425399</v>
      </c>
      <c r="AU133" s="26"/>
      <c r="AV133" s="26"/>
      <c r="AW133" s="38" t="s">
        <v>65</v>
      </c>
      <c r="AX133" s="26" t="s">
        <v>62</v>
      </c>
      <c r="AY133" s="26" t="s">
        <v>67</v>
      </c>
      <c r="AZ133" s="26"/>
      <c r="BA133" s="26"/>
      <c r="BB133" s="40">
        <v>1</v>
      </c>
      <c r="BC133" s="42">
        <f t="shared" si="1"/>
        <v>2</v>
      </c>
      <c r="BD133" s="50"/>
      <c r="BE133" s="50"/>
      <c r="BF133" s="50"/>
      <c r="BG133" s="50"/>
      <c r="BH133" s="50"/>
      <c r="BI133" s="50"/>
      <c r="BJ133" s="38" t="s">
        <v>65</v>
      </c>
      <c r="BK133" s="37" t="s">
        <v>65</v>
      </c>
      <c r="BL133" s="37" t="s">
        <v>65</v>
      </c>
      <c r="BM133" s="37" t="s">
        <v>65</v>
      </c>
      <c r="BN133" s="26" t="s">
        <v>86</v>
      </c>
      <c r="BO133" s="38" t="s">
        <v>65</v>
      </c>
      <c r="BP133" s="38" t="s">
        <v>65</v>
      </c>
      <c r="BQ133" s="26" t="s">
        <v>810</v>
      </c>
      <c r="BR133" s="26"/>
      <c r="BS133" s="26" t="s">
        <v>65</v>
      </c>
      <c r="BT133" s="26" t="s">
        <v>810</v>
      </c>
      <c r="BU133" s="26"/>
      <c r="BV133" s="26"/>
      <c r="BW133" s="26"/>
      <c r="BX133" s="26"/>
      <c r="BZ133" s="6" t="s">
        <v>1230</v>
      </c>
      <c r="CA133" s="268" t="s">
        <v>1227</v>
      </c>
      <c r="CB133" s="209" t="s">
        <v>1270</v>
      </c>
      <c r="CC133" s="26" t="s">
        <v>1303</v>
      </c>
      <c r="CD133" s="26" t="s">
        <v>1303</v>
      </c>
      <c r="CF133" s="29" t="s">
        <v>1528</v>
      </c>
      <c r="CG133" s="43"/>
    </row>
    <row r="134" spans="1:87" ht="65" hidden="1" x14ac:dyDescent="0.2">
      <c r="A134" s="570">
        <v>11</v>
      </c>
      <c r="B134" s="26">
        <v>1</v>
      </c>
      <c r="C134" s="371">
        <v>11</v>
      </c>
      <c r="D134" s="371" t="s">
        <v>813</v>
      </c>
      <c r="E134" s="27" t="s">
        <v>814</v>
      </c>
      <c r="F134" s="37" t="s">
        <v>815</v>
      </c>
      <c r="G134" s="29" t="s">
        <v>542</v>
      </c>
      <c r="H134" s="30" t="s">
        <v>816</v>
      </c>
      <c r="I134" s="31" t="s">
        <v>54</v>
      </c>
      <c r="J134" s="32" t="s">
        <v>55</v>
      </c>
      <c r="K134" s="37" t="s">
        <v>1474</v>
      </c>
      <c r="L134" s="37"/>
      <c r="M134" s="26" t="s">
        <v>818</v>
      </c>
      <c r="N134" s="35" t="s">
        <v>58</v>
      </c>
      <c r="O134" s="35" t="s">
        <v>819</v>
      </c>
      <c r="P134" s="56">
        <v>6.6699999999999995E-2</v>
      </c>
      <c r="Q134" s="138" t="s">
        <v>820</v>
      </c>
      <c r="R134" s="56" t="s">
        <v>821</v>
      </c>
      <c r="S134" s="56"/>
      <c r="T134" s="29" t="s">
        <v>65</v>
      </c>
      <c r="U134" s="37" t="s">
        <v>54</v>
      </c>
      <c r="V134" s="26" t="s">
        <v>343</v>
      </c>
      <c r="W134" s="29" t="s">
        <v>547</v>
      </c>
      <c r="X134" s="29"/>
      <c r="Y134" s="29"/>
      <c r="Z134" s="29"/>
      <c r="AA134" s="29"/>
      <c r="AB134" s="37" t="s">
        <v>65</v>
      </c>
      <c r="AC134" s="37" t="s">
        <v>65</v>
      </c>
      <c r="AD134" s="37" t="s">
        <v>463</v>
      </c>
      <c r="AE134" s="37"/>
      <c r="AF134" s="37"/>
      <c r="AG134" s="37"/>
      <c r="AH134" s="37"/>
      <c r="AI134" s="37"/>
      <c r="AJ134" s="37"/>
      <c r="AK134" s="37"/>
      <c r="AL134" s="37"/>
      <c r="AM134" s="37"/>
      <c r="AN134" s="39">
        <v>9.1300000000000006E-2</v>
      </c>
      <c r="AO134" s="39">
        <v>8.9899999999999994E-2</v>
      </c>
      <c r="AP134" s="39">
        <v>8.3000000000000004E-2</v>
      </c>
      <c r="AQ134" s="39">
        <v>7.85E-2</v>
      </c>
      <c r="AR134" s="39">
        <v>7.51E-2</v>
      </c>
      <c r="AS134" s="39">
        <v>7.0099999999999996E-2</v>
      </c>
      <c r="AT134" s="39">
        <v>6.6699999999999995E-2</v>
      </c>
      <c r="AU134" s="39">
        <v>5.6000000000000001E-2</v>
      </c>
      <c r="AV134" s="37"/>
      <c r="AW134" s="38" t="s">
        <v>65</v>
      </c>
      <c r="AX134" s="26" t="s">
        <v>65</v>
      </c>
      <c r="AY134" s="26" t="s">
        <v>67</v>
      </c>
      <c r="AZ134" s="26"/>
      <c r="BA134" s="324" t="s">
        <v>1447</v>
      </c>
      <c r="BB134" s="40">
        <v>1</v>
      </c>
      <c r="BC134" s="42">
        <f t="shared" ref="BC134:BC177" si="2">IF(BJ134="Sí",2,IF(BJ134="Parcialmente",1,IF(BJ134="No",0,-1)))</f>
        <v>2</v>
      </c>
      <c r="BD134" s="26"/>
      <c r="BE134" s="26"/>
      <c r="BF134" s="26"/>
      <c r="BG134" s="26"/>
      <c r="BH134" s="26"/>
      <c r="BI134" s="26"/>
      <c r="BJ134" s="38" t="s">
        <v>65</v>
      </c>
      <c r="BK134" s="37" t="s">
        <v>65</v>
      </c>
      <c r="BL134" s="37" t="s">
        <v>65</v>
      </c>
      <c r="BM134" s="37" t="s">
        <v>65</v>
      </c>
      <c r="BN134" s="38" t="s">
        <v>69</v>
      </c>
      <c r="BO134" s="38" t="s">
        <v>65</v>
      </c>
      <c r="BP134" s="38" t="s">
        <v>65</v>
      </c>
      <c r="BQ134" s="26" t="s">
        <v>1183</v>
      </c>
      <c r="BR134" s="26"/>
      <c r="BS134" s="26" t="s">
        <v>65</v>
      </c>
      <c r="BT134" s="26" t="s">
        <v>1183</v>
      </c>
      <c r="BU134" s="26"/>
      <c r="BV134" s="26"/>
      <c r="BW134" s="26"/>
      <c r="BX134" s="26"/>
      <c r="BZ134" s="268" t="s">
        <v>1225</v>
      </c>
      <c r="CA134" s="268" t="s">
        <v>1228</v>
      </c>
      <c r="CB134" s="56" t="s">
        <v>1270</v>
      </c>
      <c r="CC134" s="26" t="s">
        <v>1303</v>
      </c>
      <c r="CD134" s="26" t="s">
        <v>1303</v>
      </c>
      <c r="CF134" s="29" t="s">
        <v>1528</v>
      </c>
      <c r="CG134" s="43"/>
    </row>
    <row r="135" spans="1:87" ht="65" hidden="1" x14ac:dyDescent="0.2">
      <c r="A135" s="571"/>
      <c r="B135" s="26">
        <v>1</v>
      </c>
      <c r="C135" s="371">
        <v>11</v>
      </c>
      <c r="D135" s="371" t="s">
        <v>813</v>
      </c>
      <c r="E135" s="27" t="s">
        <v>814</v>
      </c>
      <c r="F135" s="37" t="s">
        <v>815</v>
      </c>
      <c r="G135" s="29" t="s">
        <v>542</v>
      </c>
      <c r="H135" s="30" t="s">
        <v>816</v>
      </c>
      <c r="I135" s="31" t="s">
        <v>54</v>
      </c>
      <c r="J135" s="32" t="s">
        <v>55</v>
      </c>
      <c r="K135" s="37" t="s">
        <v>1484</v>
      </c>
      <c r="L135" s="33"/>
      <c r="M135" s="26" t="s">
        <v>823</v>
      </c>
      <c r="N135" s="26" t="s">
        <v>58</v>
      </c>
      <c r="O135" s="26" t="s">
        <v>819</v>
      </c>
      <c r="P135" s="56">
        <v>0.10970000000000001</v>
      </c>
      <c r="Q135" s="56">
        <v>0.1028</v>
      </c>
      <c r="R135" s="56">
        <v>7.0000000000000007E-2</v>
      </c>
      <c r="S135" s="56"/>
      <c r="T135" s="39" t="s">
        <v>62</v>
      </c>
      <c r="U135" s="37" t="s">
        <v>54</v>
      </c>
      <c r="V135" s="26" t="s">
        <v>343</v>
      </c>
      <c r="W135" s="29" t="s">
        <v>547</v>
      </c>
      <c r="X135" s="29"/>
      <c r="Y135" s="29"/>
      <c r="Z135" s="29"/>
      <c r="AA135" s="29"/>
      <c r="AB135" s="37" t="s">
        <v>68</v>
      </c>
      <c r="AC135" s="37" t="s">
        <v>68</v>
      </c>
      <c r="AD135" s="26"/>
      <c r="AE135" s="26"/>
      <c r="AF135" s="26"/>
      <c r="AG135" s="26"/>
      <c r="AH135" s="26"/>
      <c r="AI135" s="26"/>
      <c r="AJ135" s="26"/>
      <c r="AK135" s="26"/>
      <c r="AL135" s="26"/>
      <c r="AM135" s="26"/>
      <c r="AN135" s="26"/>
      <c r="AO135" s="138">
        <v>0.12659999999999999</v>
      </c>
      <c r="AP135" s="138">
        <v>0.1234</v>
      </c>
      <c r="AQ135" s="138">
        <v>0.1222</v>
      </c>
      <c r="AR135" s="138">
        <v>0.1158</v>
      </c>
      <c r="AS135" s="138">
        <v>0.11269999999999999</v>
      </c>
      <c r="AT135" s="138">
        <v>0.10970000000000001</v>
      </c>
      <c r="AU135" s="138">
        <v>0.1028</v>
      </c>
      <c r="AV135" s="26"/>
      <c r="AW135" s="38" t="s">
        <v>65</v>
      </c>
      <c r="AX135" s="26" t="s">
        <v>65</v>
      </c>
      <c r="AY135" s="26" t="s">
        <v>67</v>
      </c>
      <c r="AZ135" s="26"/>
      <c r="BA135" s="26" t="s">
        <v>1453</v>
      </c>
      <c r="BB135" s="40">
        <v>1</v>
      </c>
      <c r="BC135" s="42">
        <f t="shared" si="2"/>
        <v>2</v>
      </c>
      <c r="BD135" s="137"/>
      <c r="BE135" s="137"/>
      <c r="BF135" s="137"/>
      <c r="BG135" s="137"/>
      <c r="BH135" s="137"/>
      <c r="BI135" s="26"/>
      <c r="BJ135" s="38" t="s">
        <v>65</v>
      </c>
      <c r="BK135" s="37" t="s">
        <v>65</v>
      </c>
      <c r="BL135" s="37" t="s">
        <v>65</v>
      </c>
      <c r="BM135" s="37" t="s">
        <v>65</v>
      </c>
      <c r="BN135" s="38" t="s">
        <v>69</v>
      </c>
      <c r="BO135" s="38" t="s">
        <v>65</v>
      </c>
      <c r="BP135" s="26" t="s">
        <v>65</v>
      </c>
      <c r="BQ135" s="26" t="s">
        <v>1184</v>
      </c>
      <c r="BR135" s="26"/>
      <c r="BS135" s="26" t="s">
        <v>65</v>
      </c>
      <c r="BT135" s="26" t="s">
        <v>1184</v>
      </c>
      <c r="BU135" s="26"/>
      <c r="BV135" s="26"/>
      <c r="BW135" s="26"/>
      <c r="BX135" s="26"/>
      <c r="BZ135" s="6" t="s">
        <v>1225</v>
      </c>
      <c r="CA135" s="268" t="s">
        <v>1228</v>
      </c>
      <c r="CB135" s="56" t="s">
        <v>1271</v>
      </c>
      <c r="CC135" s="26" t="s">
        <v>1303</v>
      </c>
      <c r="CD135" s="26" t="s">
        <v>1303</v>
      </c>
      <c r="CF135" s="29" t="s">
        <v>1528</v>
      </c>
      <c r="CG135" s="43"/>
    </row>
    <row r="136" spans="1:87" ht="143" hidden="1" x14ac:dyDescent="0.2">
      <c r="A136" s="571"/>
      <c r="B136" s="119">
        <v>1</v>
      </c>
      <c r="C136" s="371">
        <v>11</v>
      </c>
      <c r="D136" s="368" t="s">
        <v>813</v>
      </c>
      <c r="E136" s="27" t="s">
        <v>824</v>
      </c>
      <c r="F136" s="37" t="s">
        <v>825</v>
      </c>
      <c r="G136" s="29" t="s">
        <v>826</v>
      </c>
      <c r="H136" s="44" t="s">
        <v>189</v>
      </c>
      <c r="I136" s="119" t="s">
        <v>110</v>
      </c>
      <c r="J136" s="112" t="s">
        <v>55</v>
      </c>
      <c r="K136" s="37" t="s">
        <v>1478</v>
      </c>
      <c r="L136" s="37">
        <v>1</v>
      </c>
      <c r="M136" s="37" t="s">
        <v>1485</v>
      </c>
      <c r="N136" s="58" t="s">
        <v>113</v>
      </c>
      <c r="O136" s="325" t="s">
        <v>1459</v>
      </c>
      <c r="P136" s="336">
        <v>23621</v>
      </c>
      <c r="Q136" s="336">
        <v>29551</v>
      </c>
      <c r="R136" s="336">
        <v>30651</v>
      </c>
      <c r="S136" s="135"/>
      <c r="T136" s="26" t="s">
        <v>62</v>
      </c>
      <c r="U136" s="26" t="s">
        <v>605</v>
      </c>
      <c r="V136" s="26" t="s">
        <v>136</v>
      </c>
      <c r="W136" s="26" t="s">
        <v>830</v>
      </c>
      <c r="X136" s="26" t="s">
        <v>605</v>
      </c>
      <c r="Y136" s="26"/>
      <c r="Z136" s="26"/>
      <c r="AA136" s="26"/>
      <c r="AB136" s="72" t="s">
        <v>62</v>
      </c>
      <c r="AC136" s="72" t="s">
        <v>62</v>
      </c>
      <c r="AD136" s="26"/>
      <c r="AE136" s="334"/>
      <c r="AF136" s="334"/>
      <c r="AG136" s="334"/>
      <c r="AH136" s="334"/>
      <c r="AI136" s="334"/>
      <c r="AJ136" s="334"/>
      <c r="AK136" s="334"/>
      <c r="AL136" s="334"/>
      <c r="AM136" s="334"/>
      <c r="AN136" s="334"/>
      <c r="AO136" s="334">
        <v>13643</v>
      </c>
      <c r="AP136" s="335">
        <v>14923.873831334</v>
      </c>
      <c r="AQ136" s="335">
        <v>15083.296038750001</v>
      </c>
      <c r="AR136" s="335">
        <v>17012.57834</v>
      </c>
      <c r="AS136" s="335">
        <v>16913.908431753993</v>
      </c>
      <c r="AT136" s="335">
        <v>23620.897655254008</v>
      </c>
      <c r="AU136" s="335">
        <v>23824.290399999998</v>
      </c>
      <c r="AV136" s="335">
        <v>28950.735000000001</v>
      </c>
      <c r="AW136" s="38" t="s">
        <v>65</v>
      </c>
      <c r="AX136" s="71" t="s">
        <v>65</v>
      </c>
      <c r="AY136" s="71" t="s">
        <v>62</v>
      </c>
      <c r="AZ136" s="26"/>
      <c r="BA136" s="26" t="s">
        <v>1491</v>
      </c>
      <c r="BB136" s="40">
        <v>1</v>
      </c>
      <c r="BC136" s="42">
        <f t="shared" si="2"/>
        <v>2</v>
      </c>
      <c r="BD136" s="137"/>
      <c r="BE136" s="137"/>
      <c r="BF136" s="137"/>
      <c r="BG136" s="137"/>
      <c r="BH136" s="137"/>
      <c r="BI136" s="26"/>
      <c r="BJ136" s="26" t="s">
        <v>65</v>
      </c>
      <c r="BK136" s="37" t="s">
        <v>65</v>
      </c>
      <c r="BL136" s="37" t="s">
        <v>65</v>
      </c>
      <c r="BM136" s="287" t="s">
        <v>62</v>
      </c>
      <c r="BN136" s="26" t="s">
        <v>62</v>
      </c>
      <c r="BO136" s="26" t="s">
        <v>62</v>
      </c>
      <c r="BP136" s="67"/>
      <c r="BQ136" s="26" t="s">
        <v>1185</v>
      </c>
      <c r="BR136" s="26"/>
      <c r="BS136" s="26" t="s">
        <v>65</v>
      </c>
      <c r="BT136" s="26" t="s">
        <v>1185</v>
      </c>
      <c r="BU136" s="26"/>
      <c r="BV136" s="26"/>
      <c r="BW136" s="26"/>
      <c r="BX136" s="26" t="s">
        <v>831</v>
      </c>
      <c r="BZ136" s="6" t="s">
        <v>1230</v>
      </c>
      <c r="CA136" s="268" t="s">
        <v>1228</v>
      </c>
      <c r="CB136" s="56" t="s">
        <v>1270</v>
      </c>
      <c r="CC136" s="26" t="s">
        <v>1303</v>
      </c>
      <c r="CD136" s="37" t="s">
        <v>1431</v>
      </c>
      <c r="CE136" s="268" t="s">
        <v>1220</v>
      </c>
      <c r="CF136" s="29" t="s">
        <v>1528</v>
      </c>
      <c r="CG136" s="43"/>
    </row>
    <row r="137" spans="1:87" ht="104" hidden="1" x14ac:dyDescent="0.2">
      <c r="A137" s="571"/>
      <c r="B137" s="26">
        <v>1</v>
      </c>
      <c r="C137" s="371">
        <v>11</v>
      </c>
      <c r="D137" s="371" t="s">
        <v>813</v>
      </c>
      <c r="E137" s="139" t="s">
        <v>832</v>
      </c>
      <c r="F137" s="37" t="s">
        <v>833</v>
      </c>
      <c r="G137" s="29" t="s">
        <v>127</v>
      </c>
      <c r="H137" s="30" t="s">
        <v>834</v>
      </c>
      <c r="I137" s="31" t="s">
        <v>129</v>
      </c>
      <c r="J137" s="32" t="s">
        <v>55</v>
      </c>
      <c r="K137" s="69" t="s">
        <v>130</v>
      </c>
      <c r="L137" s="37">
        <v>1</v>
      </c>
      <c r="M137" s="71" t="s">
        <v>131</v>
      </c>
      <c r="N137" s="71" t="s">
        <v>132</v>
      </c>
      <c r="O137" s="71" t="s">
        <v>133</v>
      </c>
      <c r="P137" s="73">
        <v>89</v>
      </c>
      <c r="Q137" s="74">
        <v>87</v>
      </c>
      <c r="R137" s="74">
        <v>80</v>
      </c>
      <c r="S137" s="74"/>
      <c r="T137" s="39" t="s">
        <v>62</v>
      </c>
      <c r="U137" s="37" t="s">
        <v>135</v>
      </c>
      <c r="V137" s="37" t="s">
        <v>136</v>
      </c>
      <c r="W137" s="29" t="s">
        <v>137</v>
      </c>
      <c r="X137" s="37"/>
      <c r="Y137" s="29"/>
      <c r="Z137" s="29"/>
      <c r="AA137" s="29"/>
      <c r="AB137" s="37" t="s">
        <v>65</v>
      </c>
      <c r="AC137" s="37" t="s">
        <v>65</v>
      </c>
      <c r="AD137" s="37"/>
      <c r="AE137" s="37"/>
      <c r="AF137" s="37"/>
      <c r="AG137" s="37"/>
      <c r="AH137" s="37"/>
      <c r="AI137" s="37"/>
      <c r="AJ137" s="75">
        <v>82</v>
      </c>
      <c r="AK137" s="75">
        <v>65</v>
      </c>
      <c r="AL137" s="75">
        <v>59</v>
      </c>
      <c r="AM137" s="75">
        <v>74</v>
      </c>
      <c r="AN137" s="75">
        <v>29</v>
      </c>
      <c r="AO137" s="75">
        <v>137</v>
      </c>
      <c r="AP137" s="75">
        <v>152</v>
      </c>
      <c r="AQ137" s="75">
        <v>70</v>
      </c>
      <c r="AR137" s="75">
        <v>41</v>
      </c>
      <c r="AS137" s="75">
        <v>86</v>
      </c>
      <c r="AT137" s="76">
        <v>139</v>
      </c>
      <c r="AU137" s="75">
        <v>120</v>
      </c>
      <c r="AV137" s="77"/>
      <c r="AW137" s="38" t="s">
        <v>65</v>
      </c>
      <c r="AX137" s="26" t="s">
        <v>65</v>
      </c>
      <c r="AY137" s="26" t="s">
        <v>65</v>
      </c>
      <c r="AZ137" s="26"/>
      <c r="BA137" s="26" t="s">
        <v>1490</v>
      </c>
      <c r="BB137" s="77">
        <v>1</v>
      </c>
      <c r="BC137" s="42">
        <f t="shared" si="2"/>
        <v>2</v>
      </c>
      <c r="BD137" s="26"/>
      <c r="BE137" s="26"/>
      <c r="BF137" s="26"/>
      <c r="BG137" s="26"/>
      <c r="BH137" s="26"/>
      <c r="BI137" s="26"/>
      <c r="BJ137" s="26" t="s">
        <v>65</v>
      </c>
      <c r="BK137" s="37" t="s">
        <v>65</v>
      </c>
      <c r="BL137" s="37" t="s">
        <v>65</v>
      </c>
      <c r="BM137" s="37" t="s">
        <v>65</v>
      </c>
      <c r="BN137" s="26" t="s">
        <v>86</v>
      </c>
      <c r="BO137" s="38" t="s">
        <v>65</v>
      </c>
      <c r="BP137" s="38" t="s">
        <v>65</v>
      </c>
      <c r="BQ137" s="26" t="s">
        <v>835</v>
      </c>
      <c r="BR137" s="26"/>
      <c r="BS137" s="26" t="s">
        <v>65</v>
      </c>
      <c r="BT137" s="26" t="s">
        <v>835</v>
      </c>
      <c r="BU137" s="26"/>
      <c r="BV137" s="26"/>
      <c r="BW137" s="26"/>
      <c r="BX137" s="37" t="s">
        <v>836</v>
      </c>
      <c r="BZ137" s="6" t="s">
        <v>1225</v>
      </c>
      <c r="CA137" s="268" t="s">
        <v>1228</v>
      </c>
      <c r="CB137" s="74" t="s">
        <v>1272</v>
      </c>
      <c r="CC137" s="26" t="s">
        <v>1305</v>
      </c>
      <c r="CD137" s="37" t="s">
        <v>1357</v>
      </c>
      <c r="CE137" s="268" t="s">
        <v>1220</v>
      </c>
      <c r="CF137" s="29" t="s">
        <v>1528</v>
      </c>
      <c r="CG137" s="43"/>
    </row>
    <row r="138" spans="1:87" ht="104" hidden="1" x14ac:dyDescent="0.2">
      <c r="A138" s="571"/>
      <c r="B138" s="26">
        <v>1</v>
      </c>
      <c r="C138" s="371">
        <v>11</v>
      </c>
      <c r="D138" s="371" t="s">
        <v>813</v>
      </c>
      <c r="E138" s="27" t="s">
        <v>832</v>
      </c>
      <c r="F138" s="37" t="s">
        <v>833</v>
      </c>
      <c r="G138" s="29" t="s">
        <v>127</v>
      </c>
      <c r="H138" s="30" t="s">
        <v>834</v>
      </c>
      <c r="I138" s="31" t="s">
        <v>54</v>
      </c>
      <c r="J138" s="32" t="s">
        <v>55</v>
      </c>
      <c r="K138" s="58" t="s">
        <v>140</v>
      </c>
      <c r="L138" s="37">
        <v>1</v>
      </c>
      <c r="M138" s="37" t="s">
        <v>141</v>
      </c>
      <c r="N138" s="72" t="s">
        <v>142</v>
      </c>
      <c r="O138" s="71" t="s">
        <v>133</v>
      </c>
      <c r="P138" s="78">
        <v>989.79</v>
      </c>
      <c r="Q138" s="78">
        <v>971.98</v>
      </c>
      <c r="R138" s="79">
        <v>890.82</v>
      </c>
      <c r="S138" s="79" t="s">
        <v>1434</v>
      </c>
      <c r="T138" s="39" t="s">
        <v>62</v>
      </c>
      <c r="U138" s="37" t="s">
        <v>135</v>
      </c>
      <c r="V138" s="37" t="s">
        <v>136</v>
      </c>
      <c r="W138" s="29" t="s">
        <v>137</v>
      </c>
      <c r="X138" s="37"/>
      <c r="Y138" s="29"/>
      <c r="Z138" s="29"/>
      <c r="AA138" s="29"/>
      <c r="AB138" s="37" t="s">
        <v>65</v>
      </c>
      <c r="AC138" s="37" t="s">
        <v>65</v>
      </c>
      <c r="AD138" s="37"/>
      <c r="AE138" s="37"/>
      <c r="AF138" s="37"/>
      <c r="AG138" s="37"/>
      <c r="AH138" s="37"/>
      <c r="AI138" s="37"/>
      <c r="AJ138" s="75">
        <v>2401</v>
      </c>
      <c r="AK138" s="75">
        <v>1505</v>
      </c>
      <c r="AL138" s="75">
        <v>3319</v>
      </c>
      <c r="AM138" s="75">
        <v>4089</v>
      </c>
      <c r="AN138" s="75">
        <v>925</v>
      </c>
      <c r="AO138" s="75">
        <v>6492</v>
      </c>
      <c r="AP138" s="75">
        <v>5073</v>
      </c>
      <c r="AQ138" s="75">
        <v>2046</v>
      </c>
      <c r="AR138" s="75">
        <v>1265</v>
      </c>
      <c r="AS138" s="75">
        <v>928.1773028419999</v>
      </c>
      <c r="AT138" s="75">
        <v>776.20681881234793</v>
      </c>
      <c r="AU138" s="75">
        <v>1299.2692650178371</v>
      </c>
      <c r="AV138" s="77"/>
      <c r="AW138" s="38" t="s">
        <v>65</v>
      </c>
      <c r="AX138" s="26" t="s">
        <v>65</v>
      </c>
      <c r="AY138" s="26" t="s">
        <v>62</v>
      </c>
      <c r="AZ138" s="26"/>
      <c r="BA138" s="26" t="s">
        <v>1490</v>
      </c>
      <c r="BB138" s="77">
        <v>1</v>
      </c>
      <c r="BC138" s="42">
        <f t="shared" si="2"/>
        <v>2</v>
      </c>
      <c r="BD138" s="26"/>
      <c r="BE138" s="26"/>
      <c r="BF138" s="26"/>
      <c r="BG138" s="26"/>
      <c r="BH138" s="26"/>
      <c r="BI138" s="26"/>
      <c r="BJ138" s="26" t="s">
        <v>65</v>
      </c>
      <c r="BK138" s="37" t="s">
        <v>65</v>
      </c>
      <c r="BL138" s="37" t="s">
        <v>65</v>
      </c>
      <c r="BM138" s="37" t="s">
        <v>65</v>
      </c>
      <c r="BN138" s="26" t="s">
        <v>86</v>
      </c>
      <c r="BO138" s="38" t="s">
        <v>65</v>
      </c>
      <c r="BP138" s="38" t="s">
        <v>65</v>
      </c>
      <c r="BQ138" s="26" t="s">
        <v>837</v>
      </c>
      <c r="BR138" s="26"/>
      <c r="BS138" s="26" t="s">
        <v>65</v>
      </c>
      <c r="BT138" s="26" t="e">
        <v>#N/A</v>
      </c>
      <c r="BU138" s="26"/>
      <c r="BV138" s="26" t="s">
        <v>838</v>
      </c>
      <c r="BW138" s="26">
        <v>1</v>
      </c>
      <c r="BX138" s="26" t="s">
        <v>839</v>
      </c>
      <c r="BY138" s="216" t="s">
        <v>1220</v>
      </c>
      <c r="BZ138" s="6" t="s">
        <v>1225</v>
      </c>
      <c r="CA138" s="268" t="s">
        <v>1228</v>
      </c>
      <c r="CB138" s="79" t="s">
        <v>1256</v>
      </c>
      <c r="CC138" s="26" t="s">
        <v>1303</v>
      </c>
      <c r="CD138" s="37" t="s">
        <v>1357</v>
      </c>
      <c r="CE138" s="268" t="s">
        <v>1220</v>
      </c>
      <c r="CF138" s="29" t="s">
        <v>1528</v>
      </c>
      <c r="CG138" s="43"/>
    </row>
    <row r="139" spans="1:87" ht="78" hidden="1" x14ac:dyDescent="0.2">
      <c r="A139" s="571"/>
      <c r="B139" s="26">
        <v>1</v>
      </c>
      <c r="C139" s="371">
        <v>11</v>
      </c>
      <c r="D139" s="371" t="s">
        <v>813</v>
      </c>
      <c r="E139" s="139" t="s">
        <v>840</v>
      </c>
      <c r="F139" s="37" t="s">
        <v>841</v>
      </c>
      <c r="G139" s="29" t="s">
        <v>842</v>
      </c>
      <c r="H139" s="68" t="s">
        <v>843</v>
      </c>
      <c r="I139" s="31" t="s">
        <v>463</v>
      </c>
      <c r="J139" s="32" t="s">
        <v>55</v>
      </c>
      <c r="K139" s="33" t="s">
        <v>350</v>
      </c>
      <c r="L139" s="37">
        <v>1</v>
      </c>
      <c r="M139" s="35" t="s">
        <v>351</v>
      </c>
      <c r="N139" s="35" t="s">
        <v>58</v>
      </c>
      <c r="O139" s="35" t="s">
        <v>352</v>
      </c>
      <c r="P139" s="56">
        <v>0.25</v>
      </c>
      <c r="Q139" s="48">
        <v>0.35</v>
      </c>
      <c r="R139" s="48">
        <v>0.7</v>
      </c>
      <c r="S139" s="48"/>
      <c r="T139" s="39" t="s">
        <v>62</v>
      </c>
      <c r="U139" s="37" t="s">
        <v>353</v>
      </c>
      <c r="V139" s="26" t="s">
        <v>136</v>
      </c>
      <c r="W139" s="134" t="s">
        <v>128</v>
      </c>
      <c r="X139" s="134" t="s">
        <v>353</v>
      </c>
      <c r="Y139" s="134"/>
      <c r="Z139" s="29"/>
      <c r="AA139" s="29"/>
      <c r="AB139" s="37" t="s">
        <v>62</v>
      </c>
      <c r="AC139" s="37" t="s">
        <v>278</v>
      </c>
      <c r="AD139" s="26"/>
      <c r="AE139" s="26"/>
      <c r="AF139" s="26"/>
      <c r="AG139" s="26"/>
      <c r="AH139" s="26"/>
      <c r="AI139" s="26"/>
      <c r="AJ139" s="26"/>
      <c r="AK139" s="26"/>
      <c r="AL139" s="26"/>
      <c r="AM139" s="26"/>
      <c r="AN139" s="26"/>
      <c r="AO139" s="26"/>
      <c r="AP139" s="26"/>
      <c r="AQ139" s="26"/>
      <c r="AR139" s="26"/>
      <c r="AS139" s="26"/>
      <c r="AT139" s="135">
        <v>0.25</v>
      </c>
      <c r="AU139" s="26"/>
      <c r="AV139" s="77"/>
      <c r="AW139" s="38" t="s">
        <v>65</v>
      </c>
      <c r="AX139" s="26" t="s">
        <v>65</v>
      </c>
      <c r="AY139" s="210" t="s">
        <v>67</v>
      </c>
      <c r="AZ139" s="137"/>
      <c r="BA139" s="137"/>
      <c r="BB139" s="77">
        <v>1</v>
      </c>
      <c r="BC139" s="42">
        <f t="shared" si="2"/>
        <v>2</v>
      </c>
      <c r="BD139" s="137"/>
      <c r="BE139" s="137"/>
      <c r="BF139" s="137"/>
      <c r="BG139" s="137"/>
      <c r="BH139" s="137"/>
      <c r="BI139" s="26"/>
      <c r="BJ139" s="26" t="s">
        <v>65</v>
      </c>
      <c r="BK139" s="37" t="s">
        <v>65</v>
      </c>
      <c r="BL139" s="37" t="s">
        <v>65</v>
      </c>
      <c r="BM139" s="37" t="s">
        <v>65</v>
      </c>
      <c r="BN139" s="37" t="s">
        <v>952</v>
      </c>
      <c r="BO139" s="38" t="s">
        <v>65</v>
      </c>
      <c r="BP139" s="67"/>
      <c r="BQ139" s="26" t="s">
        <v>1186</v>
      </c>
      <c r="BR139" s="26"/>
      <c r="BS139" s="26" t="s">
        <v>65</v>
      </c>
      <c r="BT139" s="26" t="s">
        <v>1186</v>
      </c>
      <c r="BU139" s="26"/>
      <c r="BV139" s="26"/>
      <c r="BW139" s="26"/>
      <c r="BX139" s="26" t="s">
        <v>844</v>
      </c>
      <c r="BZ139" s="6" t="s">
        <v>1230</v>
      </c>
      <c r="CA139" s="268" t="s">
        <v>1228</v>
      </c>
      <c r="CB139" s="56" t="s">
        <v>1270</v>
      </c>
      <c r="CC139" s="26" t="s">
        <v>1303</v>
      </c>
      <c r="CD139" s="26" t="s">
        <v>1303</v>
      </c>
      <c r="CF139" s="29" t="s">
        <v>1528</v>
      </c>
      <c r="CG139" s="43"/>
    </row>
    <row r="140" spans="1:87" ht="78" hidden="1" x14ac:dyDescent="0.2">
      <c r="A140" s="571"/>
      <c r="B140" s="26">
        <v>1</v>
      </c>
      <c r="C140" s="371">
        <v>11</v>
      </c>
      <c r="D140" s="371" t="s">
        <v>813</v>
      </c>
      <c r="E140" s="139" t="s">
        <v>840</v>
      </c>
      <c r="F140" s="37" t="s">
        <v>841</v>
      </c>
      <c r="G140" s="29" t="s">
        <v>842</v>
      </c>
      <c r="H140" s="68" t="s">
        <v>843</v>
      </c>
      <c r="I140" s="31" t="s">
        <v>463</v>
      </c>
      <c r="J140" s="32" t="s">
        <v>55</v>
      </c>
      <c r="K140" s="33" t="s">
        <v>356</v>
      </c>
      <c r="L140" s="37">
        <v>1</v>
      </c>
      <c r="M140" s="35" t="s">
        <v>357</v>
      </c>
      <c r="N140" s="35" t="s">
        <v>58</v>
      </c>
      <c r="O140" s="35" t="s">
        <v>352</v>
      </c>
      <c r="P140" s="138">
        <v>0.14899999999999999</v>
      </c>
      <c r="Q140" s="48">
        <v>0.25</v>
      </c>
      <c r="R140" s="48">
        <v>0.7</v>
      </c>
      <c r="S140" s="48"/>
      <c r="T140" s="39" t="s">
        <v>62</v>
      </c>
      <c r="U140" s="37" t="s">
        <v>353</v>
      </c>
      <c r="V140" s="26" t="s">
        <v>136</v>
      </c>
      <c r="W140" s="134" t="s">
        <v>128</v>
      </c>
      <c r="X140" s="29" t="s">
        <v>353</v>
      </c>
      <c r="Y140" s="29"/>
      <c r="Z140" s="29"/>
      <c r="AA140" s="29"/>
      <c r="AB140" s="37" t="s">
        <v>62</v>
      </c>
      <c r="AC140" s="37" t="s">
        <v>278</v>
      </c>
      <c r="AD140" s="26"/>
      <c r="AE140" s="26"/>
      <c r="AF140" s="26"/>
      <c r="AG140" s="26"/>
      <c r="AH140" s="26"/>
      <c r="AI140" s="26"/>
      <c r="AJ140" s="26"/>
      <c r="AK140" s="26"/>
      <c r="AL140" s="26"/>
      <c r="AM140" s="26"/>
      <c r="AN140" s="26"/>
      <c r="AO140" s="26"/>
      <c r="AP140" s="26"/>
      <c r="AQ140" s="26"/>
      <c r="AR140" s="26"/>
      <c r="AS140" s="26"/>
      <c r="AT140" s="135">
        <v>0.14899999999999999</v>
      </c>
      <c r="AU140" s="26"/>
      <c r="AV140" s="77"/>
      <c r="AW140" s="38" t="s">
        <v>65</v>
      </c>
      <c r="AX140" s="26" t="s">
        <v>65</v>
      </c>
      <c r="AY140" s="210" t="s">
        <v>67</v>
      </c>
      <c r="AZ140" s="137"/>
      <c r="BA140" s="137"/>
      <c r="BB140" s="77">
        <v>1</v>
      </c>
      <c r="BC140" s="42">
        <f t="shared" si="2"/>
        <v>2</v>
      </c>
      <c r="BD140" s="137"/>
      <c r="BE140" s="137"/>
      <c r="BF140" s="137"/>
      <c r="BG140" s="137"/>
      <c r="BH140" s="137"/>
      <c r="BI140" s="26"/>
      <c r="BJ140" s="26" t="s">
        <v>65</v>
      </c>
      <c r="BK140" s="37" t="s">
        <v>65</v>
      </c>
      <c r="BL140" s="37" t="s">
        <v>65</v>
      </c>
      <c r="BM140" s="37" t="s">
        <v>65</v>
      </c>
      <c r="BN140" s="37" t="s">
        <v>952</v>
      </c>
      <c r="BO140" s="38" t="s">
        <v>65</v>
      </c>
      <c r="BP140" s="67"/>
      <c r="BQ140" s="26" t="s">
        <v>1187</v>
      </c>
      <c r="BR140" s="26"/>
      <c r="BS140" s="26" t="s">
        <v>65</v>
      </c>
      <c r="BT140" s="26" t="s">
        <v>1187</v>
      </c>
      <c r="BU140" s="26"/>
      <c r="BV140" s="26"/>
      <c r="BW140" s="26"/>
      <c r="BX140" s="26" t="s">
        <v>845</v>
      </c>
      <c r="BZ140" s="6" t="s">
        <v>1230</v>
      </c>
      <c r="CA140" s="268" t="s">
        <v>1228</v>
      </c>
      <c r="CB140" s="56" t="s">
        <v>1270</v>
      </c>
      <c r="CC140" s="26" t="s">
        <v>1303</v>
      </c>
      <c r="CD140" s="26" t="s">
        <v>1303</v>
      </c>
      <c r="CF140" s="29" t="s">
        <v>1528</v>
      </c>
      <c r="CG140" s="43"/>
    </row>
    <row r="141" spans="1:87" ht="65" hidden="1" x14ac:dyDescent="0.2">
      <c r="A141" s="571"/>
      <c r="B141" s="26">
        <v>1</v>
      </c>
      <c r="C141" s="371">
        <v>11</v>
      </c>
      <c r="D141" s="371" t="s">
        <v>813</v>
      </c>
      <c r="E141" s="27" t="s">
        <v>840</v>
      </c>
      <c r="F141" s="37" t="s">
        <v>841</v>
      </c>
      <c r="G141" s="28" t="s">
        <v>842</v>
      </c>
      <c r="H141" s="68" t="s">
        <v>569</v>
      </c>
      <c r="I141" s="31" t="s">
        <v>129</v>
      </c>
      <c r="J141" s="32" t="s">
        <v>55</v>
      </c>
      <c r="K141" s="33" t="s">
        <v>846</v>
      </c>
      <c r="L141" s="33"/>
      <c r="M141" s="35" t="s">
        <v>847</v>
      </c>
      <c r="N141" s="211" t="s">
        <v>58</v>
      </c>
      <c r="O141" s="26" t="s">
        <v>848</v>
      </c>
      <c r="P141" s="39">
        <v>0.97199999999999998</v>
      </c>
      <c r="Q141" s="39">
        <v>0.98899999999999999</v>
      </c>
      <c r="R141" s="39">
        <v>1</v>
      </c>
      <c r="S141" s="39"/>
      <c r="T141" s="29" t="s">
        <v>62</v>
      </c>
      <c r="U141" s="37" t="s">
        <v>569</v>
      </c>
      <c r="V141" s="37" t="s">
        <v>343</v>
      </c>
      <c r="W141" s="29" t="s">
        <v>547</v>
      </c>
      <c r="X141" s="29"/>
      <c r="Y141" s="29"/>
      <c r="Z141" s="29"/>
      <c r="AA141" s="29"/>
      <c r="AB141" s="37" t="s">
        <v>65</v>
      </c>
      <c r="AC141" s="37" t="s">
        <v>65</v>
      </c>
      <c r="AD141" s="26"/>
      <c r="AE141" s="26"/>
      <c r="AF141" s="26"/>
      <c r="AG141" s="26"/>
      <c r="AH141" s="26"/>
      <c r="AI141" s="26"/>
      <c r="AJ141" s="56">
        <v>0.72899999999999998</v>
      </c>
      <c r="AK141" s="56">
        <v>0.81200000000000006</v>
      </c>
      <c r="AL141" s="56">
        <v>0.91</v>
      </c>
      <c r="AM141" s="56">
        <v>0.93</v>
      </c>
      <c r="AN141" s="56">
        <v>0.92500000000000004</v>
      </c>
      <c r="AO141" s="56">
        <v>0.93500000000000005</v>
      </c>
      <c r="AP141" s="56">
        <v>0.94599999999999995</v>
      </c>
      <c r="AQ141" s="56">
        <v>0.94599999999999995</v>
      </c>
      <c r="AR141" s="56">
        <v>0.94499999999999995</v>
      </c>
      <c r="AS141" s="56">
        <v>0.96099999999999997</v>
      </c>
      <c r="AT141" s="56">
        <v>0.97199999999999998</v>
      </c>
      <c r="AU141" s="26"/>
      <c r="AV141" s="26"/>
      <c r="AW141" s="26" t="s">
        <v>68</v>
      </c>
      <c r="AX141" s="26" t="s">
        <v>68</v>
      </c>
      <c r="AY141" s="26" t="s">
        <v>67</v>
      </c>
      <c r="AZ141" s="26"/>
      <c r="BA141" s="26"/>
      <c r="BB141" s="40">
        <v>1</v>
      </c>
      <c r="BC141" s="42">
        <f t="shared" si="2"/>
        <v>2</v>
      </c>
      <c r="BD141" s="26"/>
      <c r="BE141" s="26"/>
      <c r="BF141" s="26"/>
      <c r="BG141" s="26"/>
      <c r="BH141" s="26"/>
      <c r="BI141" s="26"/>
      <c r="BJ141" s="38" t="s">
        <v>65</v>
      </c>
      <c r="BK141" s="37" t="s">
        <v>65</v>
      </c>
      <c r="BL141" s="37" t="s">
        <v>65</v>
      </c>
      <c r="BM141" s="37" t="s">
        <v>65</v>
      </c>
      <c r="BN141" s="26" t="s">
        <v>69</v>
      </c>
      <c r="BO141" s="38" t="s">
        <v>65</v>
      </c>
      <c r="BP141" s="38" t="s">
        <v>65</v>
      </c>
      <c r="BQ141" s="26" t="s">
        <v>1188</v>
      </c>
      <c r="BR141" s="26"/>
      <c r="BS141" s="26" t="s">
        <v>65</v>
      </c>
      <c r="BT141" s="26" t="s">
        <v>1188</v>
      </c>
      <c r="BU141" s="26"/>
      <c r="BV141" s="26"/>
      <c r="BW141" s="26"/>
      <c r="BX141" s="26"/>
      <c r="BZ141" s="6" t="s">
        <v>1230</v>
      </c>
      <c r="CA141" s="268" t="s">
        <v>1228</v>
      </c>
      <c r="CB141" s="56" t="s">
        <v>1270</v>
      </c>
      <c r="CC141" s="26" t="s">
        <v>1303</v>
      </c>
      <c r="CD141" s="26" t="s">
        <v>1303</v>
      </c>
      <c r="CF141" s="29" t="s">
        <v>1528</v>
      </c>
      <c r="CG141" s="43"/>
    </row>
    <row r="142" spans="1:87" ht="404" hidden="1" x14ac:dyDescent="0.2">
      <c r="A142" s="571"/>
      <c r="B142" s="26">
        <v>1</v>
      </c>
      <c r="C142" s="371">
        <v>11</v>
      </c>
      <c r="D142" s="371" t="s">
        <v>813</v>
      </c>
      <c r="E142" s="27" t="s">
        <v>849</v>
      </c>
      <c r="F142" s="37" t="s">
        <v>850</v>
      </c>
      <c r="G142" s="59" t="s">
        <v>547</v>
      </c>
      <c r="H142" s="30" t="s">
        <v>851</v>
      </c>
      <c r="I142" s="31" t="s">
        <v>463</v>
      </c>
      <c r="J142" s="32" t="s">
        <v>55</v>
      </c>
      <c r="K142" s="37" t="s">
        <v>852</v>
      </c>
      <c r="L142" s="37"/>
      <c r="M142" s="33" t="s">
        <v>853</v>
      </c>
      <c r="N142" s="211" t="s">
        <v>58</v>
      </c>
      <c r="O142" s="26" t="s">
        <v>854</v>
      </c>
      <c r="P142" s="56">
        <v>9.4E-2</v>
      </c>
      <c r="Q142" s="212" t="s">
        <v>855</v>
      </c>
      <c r="R142" s="149">
        <v>0.05</v>
      </c>
      <c r="S142" s="149"/>
      <c r="T142" s="39" t="s">
        <v>62</v>
      </c>
      <c r="U142" s="37" t="s">
        <v>95</v>
      </c>
      <c r="V142" s="37" t="s">
        <v>63</v>
      </c>
      <c r="W142" s="29" t="s">
        <v>90</v>
      </c>
      <c r="X142" s="29"/>
      <c r="Y142" s="29"/>
      <c r="Z142" s="29"/>
      <c r="AA142" s="29"/>
      <c r="AB142" s="37" t="s">
        <v>65</v>
      </c>
      <c r="AC142" s="37" t="s">
        <v>278</v>
      </c>
      <c r="AD142" s="26"/>
      <c r="AE142" s="26"/>
      <c r="AF142" s="26"/>
      <c r="AG142" s="26"/>
      <c r="AH142" s="26"/>
      <c r="AI142" s="26"/>
      <c r="AJ142" s="26"/>
      <c r="AK142" s="26"/>
      <c r="AL142" s="26"/>
      <c r="AM142" s="26"/>
      <c r="AN142" s="26"/>
      <c r="AO142" s="26"/>
      <c r="AP142" s="26"/>
      <c r="AQ142" s="26"/>
      <c r="AR142" s="26"/>
      <c r="AS142" s="26"/>
      <c r="AT142" s="26"/>
      <c r="AU142" s="26"/>
      <c r="AV142" s="26"/>
      <c r="AW142" s="38" t="s">
        <v>62</v>
      </c>
      <c r="AX142" s="26" t="s">
        <v>65</v>
      </c>
      <c r="AY142" s="26" t="s">
        <v>67</v>
      </c>
      <c r="AZ142" s="26" t="s">
        <v>856</v>
      </c>
      <c r="BA142" s="26"/>
      <c r="BB142" s="40">
        <v>1</v>
      </c>
      <c r="BC142" s="42">
        <f t="shared" si="2"/>
        <v>1</v>
      </c>
      <c r="BD142" s="33" t="s">
        <v>857</v>
      </c>
      <c r="BE142" s="33" t="s">
        <v>858</v>
      </c>
      <c r="BF142" s="33" t="s">
        <v>859</v>
      </c>
      <c r="BG142" s="33" t="s">
        <v>858</v>
      </c>
      <c r="BH142" s="33"/>
      <c r="BI142" s="33" t="s">
        <v>860</v>
      </c>
      <c r="BJ142" s="38" t="s">
        <v>367</v>
      </c>
      <c r="BK142" s="26" t="s">
        <v>62</v>
      </c>
      <c r="BL142" s="26" t="s">
        <v>62</v>
      </c>
      <c r="BM142" s="287" t="s">
        <v>62</v>
      </c>
      <c r="BN142" s="26" t="s">
        <v>62</v>
      </c>
      <c r="BO142" s="38" t="s">
        <v>65</v>
      </c>
      <c r="BP142" s="67"/>
      <c r="BQ142" s="26" t="s">
        <v>1189</v>
      </c>
      <c r="BR142" s="26"/>
      <c r="BS142" s="26" t="s">
        <v>65</v>
      </c>
      <c r="BT142" s="26" t="s">
        <v>1189</v>
      </c>
      <c r="BU142" s="26"/>
      <c r="BV142" s="26"/>
      <c r="BW142" s="26"/>
      <c r="BX142" s="26"/>
      <c r="BZ142" s="6" t="s">
        <v>1225</v>
      </c>
      <c r="CA142" s="268" t="s">
        <v>1228</v>
      </c>
      <c r="CB142" s="56" t="s">
        <v>1270</v>
      </c>
      <c r="CC142" s="26" t="s">
        <v>1303</v>
      </c>
      <c r="CD142" s="26" t="s">
        <v>1303</v>
      </c>
      <c r="CF142" s="29" t="s">
        <v>1528</v>
      </c>
      <c r="CG142" s="43"/>
    </row>
    <row r="143" spans="1:87" ht="404" hidden="1" x14ac:dyDescent="0.2">
      <c r="A143" s="571"/>
      <c r="B143" s="71">
        <v>1</v>
      </c>
      <c r="C143" s="368">
        <v>11</v>
      </c>
      <c r="D143" s="368" t="s">
        <v>813</v>
      </c>
      <c r="E143" s="213" t="s">
        <v>849</v>
      </c>
      <c r="F143" s="72" t="s">
        <v>850</v>
      </c>
      <c r="G143" s="59" t="s">
        <v>547</v>
      </c>
      <c r="H143" s="30" t="s">
        <v>851</v>
      </c>
      <c r="I143" s="214" t="s">
        <v>463</v>
      </c>
      <c r="J143" s="215" t="s">
        <v>55</v>
      </c>
      <c r="K143" s="72" t="s">
        <v>861</v>
      </c>
      <c r="L143" s="216"/>
      <c r="M143" s="88" t="s">
        <v>862</v>
      </c>
      <c r="N143" s="26" t="s">
        <v>58</v>
      </c>
      <c r="O143" s="26" t="s">
        <v>854</v>
      </c>
      <c r="P143" s="56">
        <v>0.17899999999999999</v>
      </c>
      <c r="Q143" s="212" t="s">
        <v>863</v>
      </c>
      <c r="R143" s="149">
        <v>0.08</v>
      </c>
      <c r="S143" s="320"/>
      <c r="T143" s="217" t="s">
        <v>62</v>
      </c>
      <c r="U143" s="72" t="s">
        <v>95</v>
      </c>
      <c r="V143" s="72" t="s">
        <v>63</v>
      </c>
      <c r="W143" s="218" t="s">
        <v>90</v>
      </c>
      <c r="X143" s="218" t="s">
        <v>864</v>
      </c>
      <c r="Y143" s="218" t="s">
        <v>447</v>
      </c>
      <c r="Z143" s="218"/>
      <c r="AA143" s="218"/>
      <c r="AB143" s="72" t="s">
        <v>65</v>
      </c>
      <c r="AC143" s="72" t="s">
        <v>278</v>
      </c>
      <c r="AD143" s="71"/>
      <c r="AE143" s="71"/>
      <c r="AF143" s="71"/>
      <c r="AG143" s="71"/>
      <c r="AH143" s="71"/>
      <c r="AI143" s="71"/>
      <c r="AJ143" s="71"/>
      <c r="AK143" s="71"/>
      <c r="AL143" s="71"/>
      <c r="AM143" s="71"/>
      <c r="AN143" s="71"/>
      <c r="AO143" s="71"/>
      <c r="AP143" s="71"/>
      <c r="AQ143" s="71"/>
      <c r="AR143" s="71"/>
      <c r="AS143" s="71"/>
      <c r="AT143" s="71"/>
      <c r="AU143" s="71"/>
      <c r="AV143" s="71"/>
      <c r="AW143" s="38" t="s">
        <v>62</v>
      </c>
      <c r="AX143" s="26" t="s">
        <v>65</v>
      </c>
      <c r="AY143" s="26" t="s">
        <v>67</v>
      </c>
      <c r="AZ143" s="26" t="s">
        <v>856</v>
      </c>
      <c r="BA143" s="26"/>
      <c r="BB143" s="40">
        <v>1</v>
      </c>
      <c r="BC143" s="42">
        <f t="shared" si="2"/>
        <v>1</v>
      </c>
      <c r="BD143" s="33" t="s">
        <v>857</v>
      </c>
      <c r="BE143" s="33" t="s">
        <v>858</v>
      </c>
      <c r="BF143" s="33" t="s">
        <v>859</v>
      </c>
      <c r="BG143" s="33" t="s">
        <v>858</v>
      </c>
      <c r="BH143" s="33"/>
      <c r="BI143" s="33" t="s">
        <v>860</v>
      </c>
      <c r="BJ143" s="38" t="s">
        <v>367</v>
      </c>
      <c r="BK143" s="26" t="s">
        <v>62</v>
      </c>
      <c r="BL143" s="26" t="s">
        <v>62</v>
      </c>
      <c r="BM143" s="287" t="s">
        <v>62</v>
      </c>
      <c r="BN143" s="26" t="s">
        <v>62</v>
      </c>
      <c r="BO143" s="38" t="s">
        <v>65</v>
      </c>
      <c r="BP143" s="67"/>
      <c r="BQ143" s="26" t="s">
        <v>1190</v>
      </c>
      <c r="BR143" s="26"/>
      <c r="BS143" s="26" t="s">
        <v>65</v>
      </c>
      <c r="BT143" s="26" t="s">
        <v>1190</v>
      </c>
      <c r="BU143" s="26"/>
      <c r="BV143" s="26"/>
      <c r="BW143" s="26"/>
      <c r="BX143" s="26"/>
      <c r="BZ143" s="6" t="s">
        <v>1225</v>
      </c>
      <c r="CA143" s="268" t="s">
        <v>1228</v>
      </c>
      <c r="CB143" s="56" t="s">
        <v>1270</v>
      </c>
      <c r="CC143" s="26" t="s">
        <v>1303</v>
      </c>
      <c r="CD143" s="26" t="s">
        <v>1303</v>
      </c>
      <c r="CF143" s="29" t="s">
        <v>1528</v>
      </c>
      <c r="CG143" s="43"/>
    </row>
    <row r="144" spans="1:87" ht="104" hidden="1" x14ac:dyDescent="0.2">
      <c r="A144" s="571"/>
      <c r="B144" s="71">
        <v>1</v>
      </c>
      <c r="C144" s="368">
        <v>11</v>
      </c>
      <c r="D144" s="368" t="s">
        <v>813</v>
      </c>
      <c r="E144" s="213" t="s">
        <v>865</v>
      </c>
      <c r="F144" s="72" t="s">
        <v>866</v>
      </c>
      <c r="G144" s="219" t="s">
        <v>867</v>
      </c>
      <c r="H144" s="44" t="s">
        <v>868</v>
      </c>
      <c r="I144" s="31" t="s">
        <v>463</v>
      </c>
      <c r="J144" s="32" t="s">
        <v>55</v>
      </c>
      <c r="K144" s="69" t="s">
        <v>869</v>
      </c>
      <c r="L144" s="69"/>
      <c r="M144" s="139" t="s">
        <v>870</v>
      </c>
      <c r="N144" s="139" t="s">
        <v>58</v>
      </c>
      <c r="O144" s="69" t="s">
        <v>871</v>
      </c>
      <c r="P144" s="39">
        <v>0</v>
      </c>
      <c r="Q144" s="29">
        <v>8.8999999999999996E-2</v>
      </c>
      <c r="R144" s="39">
        <v>1</v>
      </c>
      <c r="S144" s="39" t="s">
        <v>1434</v>
      </c>
      <c r="T144" s="39" t="s">
        <v>62</v>
      </c>
      <c r="U144" s="37" t="s">
        <v>463</v>
      </c>
      <c r="V144" s="37" t="s">
        <v>136</v>
      </c>
      <c r="W144" s="29" t="s">
        <v>128</v>
      </c>
      <c r="X144" s="29" t="s">
        <v>872</v>
      </c>
      <c r="Y144" s="29"/>
      <c r="Z144" s="29"/>
      <c r="AA144" s="29"/>
      <c r="AB144" s="37" t="s">
        <v>278</v>
      </c>
      <c r="AC144" s="37" t="s">
        <v>65</v>
      </c>
      <c r="AD144" s="37"/>
      <c r="AE144" s="37" t="s">
        <v>66</v>
      </c>
      <c r="AF144" s="37" t="s">
        <v>66</v>
      </c>
      <c r="AG144" s="37" t="s">
        <v>66</v>
      </c>
      <c r="AH144" s="37" t="s">
        <v>66</v>
      </c>
      <c r="AI144" s="37" t="s">
        <v>66</v>
      </c>
      <c r="AJ144" s="37" t="s">
        <v>66</v>
      </c>
      <c r="AK144" s="37" t="s">
        <v>66</v>
      </c>
      <c r="AL144" s="37" t="s">
        <v>66</v>
      </c>
      <c r="AM144" s="37" t="s">
        <v>66</v>
      </c>
      <c r="AN144" s="37" t="s">
        <v>66</v>
      </c>
      <c r="AO144" s="37" t="s">
        <v>66</v>
      </c>
      <c r="AP144" s="37" t="s">
        <v>66</v>
      </c>
      <c r="AQ144" s="37" t="s">
        <v>66</v>
      </c>
      <c r="AR144" s="37" t="s">
        <v>66</v>
      </c>
      <c r="AS144" s="37" t="s">
        <v>66</v>
      </c>
      <c r="AT144" s="286">
        <v>0</v>
      </c>
      <c r="AU144" s="37"/>
      <c r="AV144" s="77"/>
      <c r="AW144" s="26" t="s">
        <v>62</v>
      </c>
      <c r="AX144" s="26" t="s">
        <v>62</v>
      </c>
      <c r="AY144" s="166" t="s">
        <v>62</v>
      </c>
      <c r="AZ144" s="137"/>
      <c r="BA144" s="137"/>
      <c r="BB144" s="77">
        <v>1</v>
      </c>
      <c r="BC144" s="42">
        <f t="shared" si="2"/>
        <v>2</v>
      </c>
      <c r="BD144" s="137"/>
      <c r="BE144" s="137"/>
      <c r="BF144" s="137"/>
      <c r="BG144" s="137"/>
      <c r="BH144" s="137"/>
      <c r="BI144" s="26"/>
      <c r="BJ144" s="38" t="s">
        <v>65</v>
      </c>
      <c r="BK144" s="37" t="s">
        <v>65</v>
      </c>
      <c r="BL144" s="37" t="s">
        <v>65</v>
      </c>
      <c r="BM144" s="287" t="s">
        <v>62</v>
      </c>
      <c r="BN144" s="37" t="s">
        <v>62</v>
      </c>
      <c r="BO144" s="37" t="s">
        <v>65</v>
      </c>
      <c r="BP144" s="67"/>
      <c r="BQ144" s="26" t="s">
        <v>1191</v>
      </c>
      <c r="BR144" s="26"/>
      <c r="BS144" s="26" t="s">
        <v>65</v>
      </c>
      <c r="BT144" s="26" t="s">
        <v>1191</v>
      </c>
      <c r="BU144" s="26"/>
      <c r="BV144" s="26"/>
      <c r="BW144" s="26"/>
      <c r="BX144" s="26" t="s">
        <v>873</v>
      </c>
      <c r="BZ144" s="6" t="s">
        <v>1230</v>
      </c>
      <c r="CA144" s="268" t="s">
        <v>1228</v>
      </c>
      <c r="CB144" s="56" t="s">
        <v>1270</v>
      </c>
      <c r="CC144" s="26" t="s">
        <v>1303</v>
      </c>
      <c r="CD144" s="26" t="s">
        <v>1303</v>
      </c>
      <c r="CF144" s="29" t="s">
        <v>1528</v>
      </c>
      <c r="CG144" s="43"/>
    </row>
    <row r="145" spans="1:85" ht="104" hidden="1" x14ac:dyDescent="0.2">
      <c r="A145" s="571"/>
      <c r="B145" s="71">
        <v>1</v>
      </c>
      <c r="C145" s="368">
        <v>11</v>
      </c>
      <c r="D145" s="368" t="s">
        <v>813</v>
      </c>
      <c r="E145" s="213" t="s">
        <v>865</v>
      </c>
      <c r="F145" s="72" t="s">
        <v>866</v>
      </c>
      <c r="G145" s="219" t="s">
        <v>867</v>
      </c>
      <c r="H145" s="44" t="s">
        <v>868</v>
      </c>
      <c r="I145" s="31" t="s">
        <v>463</v>
      </c>
      <c r="J145" s="32" t="s">
        <v>55</v>
      </c>
      <c r="K145" s="37" t="s">
        <v>874</v>
      </c>
      <c r="L145" s="37">
        <v>1</v>
      </c>
      <c r="M145" s="33" t="s">
        <v>875</v>
      </c>
      <c r="N145" s="33" t="s">
        <v>876</v>
      </c>
      <c r="O145" s="37" t="s">
        <v>605</v>
      </c>
      <c r="P145" s="220">
        <v>2</v>
      </c>
      <c r="Q145" s="58">
        <v>11</v>
      </c>
      <c r="R145" s="221">
        <v>32</v>
      </c>
      <c r="S145" s="221"/>
      <c r="T145" s="39" t="s">
        <v>62</v>
      </c>
      <c r="U145" s="37" t="s">
        <v>877</v>
      </c>
      <c r="V145" s="37" t="s">
        <v>136</v>
      </c>
      <c r="W145" s="29" t="s">
        <v>128</v>
      </c>
      <c r="X145" s="29"/>
      <c r="Y145" s="29"/>
      <c r="Z145" s="29"/>
      <c r="AA145" s="29"/>
      <c r="AB145" s="37" t="s">
        <v>278</v>
      </c>
      <c r="AC145" s="37" t="s">
        <v>65</v>
      </c>
      <c r="AD145" s="37"/>
      <c r="AE145" s="37" t="s">
        <v>66</v>
      </c>
      <c r="AF145" s="37" t="s">
        <v>66</v>
      </c>
      <c r="AG145" s="37" t="s">
        <v>66</v>
      </c>
      <c r="AH145" s="37" t="s">
        <v>66</v>
      </c>
      <c r="AI145" s="37" t="s">
        <v>66</v>
      </c>
      <c r="AJ145" s="37" t="s">
        <v>66</v>
      </c>
      <c r="AK145" s="37" t="s">
        <v>66</v>
      </c>
      <c r="AL145" s="37" t="s">
        <v>66</v>
      </c>
      <c r="AM145" s="37" t="s">
        <v>66</v>
      </c>
      <c r="AN145" s="37" t="s">
        <v>66</v>
      </c>
      <c r="AO145" s="37" t="s">
        <v>66</v>
      </c>
      <c r="AP145" s="37" t="s">
        <v>66</v>
      </c>
      <c r="AQ145" s="37" t="s">
        <v>66</v>
      </c>
      <c r="AR145" s="37" t="s">
        <v>66</v>
      </c>
      <c r="AS145" s="37" t="s">
        <v>66</v>
      </c>
      <c r="AT145" s="37">
        <v>2</v>
      </c>
      <c r="AU145" s="37"/>
      <c r="AV145" s="77"/>
      <c r="AW145" s="26" t="s">
        <v>65</v>
      </c>
      <c r="AX145" s="26" t="s">
        <v>62</v>
      </c>
      <c r="AY145" s="26" t="s">
        <v>62</v>
      </c>
      <c r="AZ145" s="137"/>
      <c r="BA145" s="137"/>
      <c r="BB145" s="77">
        <v>1</v>
      </c>
      <c r="BC145" s="42">
        <f t="shared" si="2"/>
        <v>2</v>
      </c>
      <c r="BD145" s="137"/>
      <c r="BE145" s="137"/>
      <c r="BF145" s="137"/>
      <c r="BG145" s="137"/>
      <c r="BH145" s="137"/>
      <c r="BI145" s="26"/>
      <c r="BJ145" s="37" t="s">
        <v>65</v>
      </c>
      <c r="BK145" s="37" t="s">
        <v>65</v>
      </c>
      <c r="BL145" s="37" t="s">
        <v>65</v>
      </c>
      <c r="BM145" s="37" t="s">
        <v>65</v>
      </c>
      <c r="BN145" s="37" t="s">
        <v>62</v>
      </c>
      <c r="BO145" s="37" t="s">
        <v>65</v>
      </c>
      <c r="BP145" s="67"/>
      <c r="BQ145" s="26" t="s">
        <v>1192</v>
      </c>
      <c r="BR145" s="26"/>
      <c r="BS145" s="26" t="s">
        <v>65</v>
      </c>
      <c r="BT145" s="26" t="s">
        <v>1192</v>
      </c>
      <c r="BU145" s="26"/>
      <c r="BV145" s="26"/>
      <c r="BW145" s="26"/>
      <c r="BX145" s="26" t="s">
        <v>878</v>
      </c>
      <c r="BZ145" s="6" t="s">
        <v>1230</v>
      </c>
      <c r="CA145" s="268" t="s">
        <v>1228</v>
      </c>
      <c r="CB145" s="221" t="s">
        <v>1273</v>
      </c>
      <c r="CC145" s="26" t="s">
        <v>1306</v>
      </c>
      <c r="CD145" s="26" t="s">
        <v>1306</v>
      </c>
      <c r="CE145" s="309" t="s">
        <v>1256</v>
      </c>
      <c r="CF145" s="29" t="s">
        <v>1528</v>
      </c>
      <c r="CG145" s="43"/>
    </row>
    <row r="146" spans="1:85" ht="104" hidden="1" x14ac:dyDescent="0.2">
      <c r="A146" s="574"/>
      <c r="B146" s="71">
        <v>1</v>
      </c>
      <c r="C146" s="368">
        <v>11</v>
      </c>
      <c r="D146" s="368" t="s">
        <v>813</v>
      </c>
      <c r="E146" s="213" t="s">
        <v>865</v>
      </c>
      <c r="F146" s="72" t="s">
        <v>866</v>
      </c>
      <c r="G146" s="219" t="s">
        <v>867</v>
      </c>
      <c r="H146" s="44" t="s">
        <v>868</v>
      </c>
      <c r="I146" s="31" t="s">
        <v>463</v>
      </c>
      <c r="J146" s="32" t="s">
        <v>55</v>
      </c>
      <c r="K146" s="69" t="s">
        <v>879</v>
      </c>
      <c r="L146" s="37">
        <v>1</v>
      </c>
      <c r="M146" s="139" t="s">
        <v>880</v>
      </c>
      <c r="N146" s="139" t="s">
        <v>58</v>
      </c>
      <c r="O146" s="143" t="s">
        <v>605</v>
      </c>
      <c r="P146" s="57">
        <v>0</v>
      </c>
      <c r="Q146" s="86">
        <v>0.5</v>
      </c>
      <c r="R146" s="57">
        <v>0.8</v>
      </c>
      <c r="S146" s="321"/>
      <c r="T146" s="222" t="s">
        <v>62</v>
      </c>
      <c r="U146" s="88" t="s">
        <v>118</v>
      </c>
      <c r="V146" s="37" t="s">
        <v>136</v>
      </c>
      <c r="W146" s="223"/>
      <c r="X146" s="29"/>
      <c r="Y146" s="29"/>
      <c r="Z146" s="29"/>
      <c r="AA146" s="29"/>
      <c r="AB146" s="37"/>
      <c r="AC146" s="37"/>
      <c r="AD146" s="37"/>
      <c r="AE146" s="37"/>
      <c r="AF146" s="37"/>
      <c r="AG146" s="37"/>
      <c r="AH146" s="37"/>
      <c r="AI146" s="37"/>
      <c r="AJ146" s="37"/>
      <c r="AK146" s="37"/>
      <c r="AL146" s="37"/>
      <c r="AM146" s="37"/>
      <c r="AN146" s="37"/>
      <c r="AO146" s="37"/>
      <c r="AP146" s="37"/>
      <c r="AQ146" s="37"/>
      <c r="AR146" s="37"/>
      <c r="AS146" s="37"/>
      <c r="AT146" s="286">
        <v>0</v>
      </c>
      <c r="AU146" s="37"/>
      <c r="AV146" s="77"/>
      <c r="AW146" s="26" t="s">
        <v>62</v>
      </c>
      <c r="AX146" s="26" t="s">
        <v>62</v>
      </c>
      <c r="AY146" s="166" t="s">
        <v>62</v>
      </c>
      <c r="AZ146" s="26"/>
      <c r="BA146" s="26"/>
      <c r="BB146" s="77">
        <v>1</v>
      </c>
      <c r="BC146" s="42">
        <f t="shared" si="2"/>
        <v>2</v>
      </c>
      <c r="BD146" s="26"/>
      <c r="BE146" s="26"/>
      <c r="BF146" s="26"/>
      <c r="BG146" s="26"/>
      <c r="BH146" s="26"/>
      <c r="BI146" s="26"/>
      <c r="BJ146" s="37" t="s">
        <v>65</v>
      </c>
      <c r="BK146" s="37" t="s">
        <v>65</v>
      </c>
      <c r="BL146" s="37" t="s">
        <v>65</v>
      </c>
      <c r="BM146" s="37" t="s">
        <v>65</v>
      </c>
      <c r="BN146" s="37" t="s">
        <v>952</v>
      </c>
      <c r="BO146" s="37" t="s">
        <v>65</v>
      </c>
      <c r="BP146" s="38" t="s">
        <v>65</v>
      </c>
      <c r="BQ146" s="26" t="s">
        <v>1193</v>
      </c>
      <c r="BR146" s="26"/>
      <c r="BS146" s="26" t="s">
        <v>65</v>
      </c>
      <c r="BT146" s="26" t="s">
        <v>1193</v>
      </c>
      <c r="BU146" s="26"/>
      <c r="BV146" s="26"/>
      <c r="BW146" s="26"/>
      <c r="BX146" s="26" t="s">
        <v>881</v>
      </c>
      <c r="BZ146" s="6" t="s">
        <v>1230</v>
      </c>
      <c r="CA146" s="268" t="s">
        <v>1228</v>
      </c>
      <c r="CB146" s="56" t="s">
        <v>1270</v>
      </c>
      <c r="CC146" s="26" t="s">
        <v>1307</v>
      </c>
      <c r="CD146" s="26" t="s">
        <v>1307</v>
      </c>
      <c r="CF146" s="29" t="s">
        <v>1528</v>
      </c>
      <c r="CG146" s="43"/>
    </row>
    <row r="147" spans="1:85" ht="52" hidden="1" x14ac:dyDescent="0.2">
      <c r="A147" s="370"/>
      <c r="B147" s="71"/>
      <c r="C147" s="371">
        <v>12</v>
      </c>
      <c r="D147" s="371" t="s">
        <v>882</v>
      </c>
      <c r="E147" s="139" t="s">
        <v>911</v>
      </c>
      <c r="F147" s="37" t="s">
        <v>912</v>
      </c>
      <c r="G147" s="29" t="s">
        <v>542</v>
      </c>
      <c r="H147" s="30" t="s">
        <v>128</v>
      </c>
      <c r="I147" s="37" t="s">
        <v>463</v>
      </c>
      <c r="J147" s="37" t="s">
        <v>55</v>
      </c>
      <c r="K147" s="33" t="s">
        <v>1475</v>
      </c>
      <c r="L147" s="33"/>
      <c r="M147" s="33" t="s">
        <v>914</v>
      </c>
      <c r="N147" s="33" t="s">
        <v>58</v>
      </c>
      <c r="O147" s="33" t="s">
        <v>915</v>
      </c>
      <c r="P147" s="39" t="s">
        <v>1463</v>
      </c>
      <c r="Q147" s="39">
        <v>0.1</v>
      </c>
      <c r="R147" s="39">
        <v>0.17899999999999999</v>
      </c>
      <c r="S147" s="39"/>
      <c r="T147" s="29" t="s">
        <v>65</v>
      </c>
      <c r="U147" s="37" t="s">
        <v>54</v>
      </c>
      <c r="V147" s="37" t="s">
        <v>343</v>
      </c>
      <c r="W147" s="29" t="s">
        <v>547</v>
      </c>
      <c r="X147" s="29"/>
      <c r="Y147" s="29"/>
      <c r="Z147" s="29"/>
      <c r="AA147" s="29"/>
      <c r="AB147" s="37" t="s">
        <v>65</v>
      </c>
      <c r="AC147" s="37" t="s">
        <v>65</v>
      </c>
      <c r="AD147" s="37"/>
      <c r="AE147" s="37"/>
      <c r="AF147" s="37"/>
      <c r="AG147" s="37"/>
      <c r="AH147" s="37"/>
      <c r="AI147" s="37"/>
      <c r="AJ147" s="37"/>
      <c r="AK147" s="37"/>
      <c r="AL147" s="37"/>
      <c r="AM147" s="37"/>
      <c r="AN147" s="37"/>
      <c r="AO147" s="37"/>
      <c r="AP147" s="37"/>
      <c r="AQ147" s="45">
        <v>7.1999999999999995E-2</v>
      </c>
      <c r="AR147" s="45">
        <v>7.5999999999999998E-2</v>
      </c>
      <c r="AS147" s="45">
        <v>0.09</v>
      </c>
      <c r="AT147" s="45">
        <v>8.5999999999999993E-2</v>
      </c>
      <c r="AU147" s="37"/>
      <c r="AV147" s="37"/>
      <c r="AW147" s="37" t="s">
        <v>65</v>
      </c>
      <c r="AX147" s="37" t="s">
        <v>65</v>
      </c>
      <c r="AY147" s="37" t="s">
        <v>67</v>
      </c>
      <c r="AZ147" s="37"/>
      <c r="BA147" s="324" t="s">
        <v>1438</v>
      </c>
      <c r="BB147" s="40">
        <v>1</v>
      </c>
      <c r="BC147" s="42">
        <f t="shared" si="2"/>
        <v>2</v>
      </c>
      <c r="BD147" s="230"/>
      <c r="BE147" s="230"/>
      <c r="BF147" s="230"/>
      <c r="BG147" s="50"/>
      <c r="BH147" s="231"/>
      <c r="BI147" s="230"/>
      <c r="BJ147" s="37" t="s">
        <v>65</v>
      </c>
      <c r="BK147" s="37" t="s">
        <v>65</v>
      </c>
      <c r="BL147" s="37" t="s">
        <v>65</v>
      </c>
      <c r="BM147" s="37" t="s">
        <v>65</v>
      </c>
      <c r="BN147" s="37" t="s">
        <v>916</v>
      </c>
      <c r="BO147" s="37" t="s">
        <v>65</v>
      </c>
      <c r="BP147" s="67"/>
      <c r="BQ147" s="26" t="s">
        <v>1198</v>
      </c>
      <c r="BR147" s="26"/>
      <c r="BS147" s="26" t="s">
        <v>65</v>
      </c>
      <c r="BT147" s="26" t="s">
        <v>1198</v>
      </c>
      <c r="BU147" s="26"/>
      <c r="BV147" s="26"/>
      <c r="BW147" s="26"/>
      <c r="BX147" s="26"/>
      <c r="BZ147" s="6" t="s">
        <v>1230</v>
      </c>
      <c r="CA147" s="268" t="s">
        <v>1228</v>
      </c>
      <c r="CB147" s="195" t="s">
        <v>1275</v>
      </c>
      <c r="CC147" s="26" t="s">
        <v>1307</v>
      </c>
      <c r="CD147" s="33" t="s">
        <v>1387</v>
      </c>
      <c r="CE147" s="268" t="s">
        <v>1220</v>
      </c>
      <c r="CF147" s="29" t="s">
        <v>1528</v>
      </c>
      <c r="CG147" s="43"/>
    </row>
    <row r="148" spans="1:85" ht="65" hidden="1" x14ac:dyDescent="0.2">
      <c r="A148" s="569">
        <v>12</v>
      </c>
      <c r="B148" s="37">
        <v>1</v>
      </c>
      <c r="C148" s="371">
        <v>12</v>
      </c>
      <c r="D148" s="371" t="s">
        <v>882</v>
      </c>
      <c r="E148" s="190" t="s">
        <v>883</v>
      </c>
      <c r="F148" s="37" t="s">
        <v>884</v>
      </c>
      <c r="G148" s="29" t="s">
        <v>885</v>
      </c>
      <c r="H148" s="30" t="s">
        <v>719</v>
      </c>
      <c r="I148" s="29" t="s">
        <v>54</v>
      </c>
      <c r="J148" s="37" t="s">
        <v>55</v>
      </c>
      <c r="K148" s="33" t="s">
        <v>886</v>
      </c>
      <c r="L148" s="33"/>
      <c r="M148" s="33" t="s">
        <v>887</v>
      </c>
      <c r="N148" s="33" t="s">
        <v>888</v>
      </c>
      <c r="O148" s="33" t="s">
        <v>889</v>
      </c>
      <c r="P148" s="38" t="s">
        <v>890</v>
      </c>
      <c r="Q148" s="37" t="s">
        <v>891</v>
      </c>
      <c r="R148" s="37" t="s">
        <v>892</v>
      </c>
      <c r="S148" s="37"/>
      <c r="T148" s="39" t="s">
        <v>62</v>
      </c>
      <c r="U148" s="37" t="s">
        <v>463</v>
      </c>
      <c r="V148" s="37" t="s">
        <v>893</v>
      </c>
      <c r="W148" s="29" t="s">
        <v>463</v>
      </c>
      <c r="X148" s="29"/>
      <c r="Y148" s="29"/>
      <c r="Z148" s="29"/>
      <c r="AA148" s="29"/>
      <c r="AB148" s="37" t="s">
        <v>65</v>
      </c>
      <c r="AC148" s="37" t="s">
        <v>65</v>
      </c>
      <c r="AD148" s="37"/>
      <c r="AE148" s="37"/>
      <c r="AF148" s="37"/>
      <c r="AG148" s="37"/>
      <c r="AH148" s="37"/>
      <c r="AI148" s="37"/>
      <c r="AJ148" s="37"/>
      <c r="AK148" s="37"/>
      <c r="AL148" s="37"/>
      <c r="AM148" s="37"/>
      <c r="AN148" s="37"/>
      <c r="AO148" s="37"/>
      <c r="AP148" s="37"/>
      <c r="AQ148" s="37"/>
      <c r="AR148" s="37" t="s">
        <v>894</v>
      </c>
      <c r="AS148" s="38" t="s">
        <v>66</v>
      </c>
      <c r="AT148" s="38" t="s">
        <v>66</v>
      </c>
      <c r="AU148" s="38" t="s">
        <v>66</v>
      </c>
      <c r="AV148" s="38"/>
      <c r="AW148" s="37" t="s">
        <v>65</v>
      </c>
      <c r="AX148" s="37" t="s">
        <v>65</v>
      </c>
      <c r="AY148" s="37" t="s">
        <v>62</v>
      </c>
      <c r="AZ148" s="37"/>
      <c r="BA148" s="37"/>
      <c r="BB148" s="40">
        <v>1</v>
      </c>
      <c r="BC148" s="42">
        <f t="shared" si="2"/>
        <v>2</v>
      </c>
      <c r="BD148" s="26"/>
      <c r="BE148" s="26"/>
      <c r="BF148" s="26"/>
      <c r="BG148" s="26"/>
      <c r="BH148" s="26"/>
      <c r="BI148" s="26"/>
      <c r="BJ148" s="37" t="s">
        <v>65</v>
      </c>
      <c r="BK148" s="37" t="s">
        <v>65</v>
      </c>
      <c r="BL148" s="37" t="s">
        <v>65</v>
      </c>
      <c r="BM148" s="37" t="s">
        <v>65</v>
      </c>
      <c r="BN148" s="37" t="s">
        <v>62</v>
      </c>
      <c r="BO148" s="37" t="s">
        <v>65</v>
      </c>
      <c r="BP148" s="38" t="s">
        <v>65</v>
      </c>
      <c r="BQ148" s="26" t="s">
        <v>1194</v>
      </c>
      <c r="BR148" s="26"/>
      <c r="BS148" s="26" t="s">
        <v>65</v>
      </c>
      <c r="BT148" s="26" t="s">
        <v>1194</v>
      </c>
      <c r="BU148" s="26"/>
      <c r="BV148" s="26"/>
      <c r="BW148" s="26"/>
      <c r="BX148" s="26"/>
      <c r="BZ148" s="6" t="s">
        <v>1225</v>
      </c>
      <c r="CA148" s="268" t="s">
        <v>1228</v>
      </c>
      <c r="CB148" s="37" t="s">
        <v>1270</v>
      </c>
      <c r="CC148" s="26" t="s">
        <v>1307</v>
      </c>
      <c r="CD148" s="33" t="s">
        <v>1383</v>
      </c>
      <c r="CF148" s="29" t="s">
        <v>1528</v>
      </c>
      <c r="CG148" s="43"/>
    </row>
    <row r="149" spans="1:85" ht="91" hidden="1" x14ac:dyDescent="0.2">
      <c r="A149" s="569"/>
      <c r="B149" s="132">
        <v>1</v>
      </c>
      <c r="C149" s="371">
        <v>12</v>
      </c>
      <c r="D149" s="371" t="s">
        <v>882</v>
      </c>
      <c r="E149" s="130" t="s">
        <v>895</v>
      </c>
      <c r="F149" s="58" t="s">
        <v>896</v>
      </c>
      <c r="G149" s="59" t="s">
        <v>128</v>
      </c>
      <c r="H149" s="68" t="s">
        <v>1521</v>
      </c>
      <c r="I149" s="59" t="s">
        <v>110</v>
      </c>
      <c r="J149" s="58" t="s">
        <v>55</v>
      </c>
      <c r="K149" s="68" t="s">
        <v>898</v>
      </c>
      <c r="L149" s="68"/>
      <c r="M149" s="58" t="s">
        <v>899</v>
      </c>
      <c r="N149" s="58" t="s">
        <v>900</v>
      </c>
      <c r="O149" s="58" t="s">
        <v>353</v>
      </c>
      <c r="P149" s="224">
        <v>210132</v>
      </c>
      <c r="Q149" s="225">
        <v>738461</v>
      </c>
      <c r="R149" s="224">
        <v>2806130</v>
      </c>
      <c r="S149" s="224"/>
      <c r="T149" s="57" t="s">
        <v>62</v>
      </c>
      <c r="U149" s="58" t="s">
        <v>605</v>
      </c>
      <c r="V149" s="58" t="s">
        <v>136</v>
      </c>
      <c r="W149" s="58" t="s">
        <v>118</v>
      </c>
      <c r="X149" s="59"/>
      <c r="Y149" s="59"/>
      <c r="Z149" s="59"/>
      <c r="AA149" s="59"/>
      <c r="AB149" s="58" t="s">
        <v>62</v>
      </c>
      <c r="AC149" s="58" t="s">
        <v>62</v>
      </c>
      <c r="AD149" s="58" t="s">
        <v>118</v>
      </c>
      <c r="AE149" s="58"/>
      <c r="AF149" s="58"/>
      <c r="AG149" s="58"/>
      <c r="AH149" s="58"/>
      <c r="AI149" s="58"/>
      <c r="AJ149" s="58"/>
      <c r="AK149" s="58"/>
      <c r="AL149" s="58"/>
      <c r="AM149" s="58"/>
      <c r="AN149" s="226">
        <v>86980</v>
      </c>
      <c r="AO149" s="226">
        <v>123853</v>
      </c>
      <c r="AP149" s="226">
        <v>119217</v>
      </c>
      <c r="AQ149" s="227">
        <v>191834.3</v>
      </c>
      <c r="AR149" s="228">
        <v>197860.8</v>
      </c>
      <c r="AS149" s="228">
        <v>264852.2</v>
      </c>
      <c r="AT149" s="228">
        <v>210132.9</v>
      </c>
      <c r="AU149" s="228">
        <v>183716.2</v>
      </c>
      <c r="AV149" s="77"/>
      <c r="AW149" s="26" t="s">
        <v>65</v>
      </c>
      <c r="AX149" s="26" t="s">
        <v>62</v>
      </c>
      <c r="AY149" s="26" t="s">
        <v>67</v>
      </c>
      <c r="AZ149" s="137"/>
      <c r="BA149" s="137"/>
      <c r="BB149" s="77">
        <v>1</v>
      </c>
      <c r="BC149" s="42">
        <f t="shared" si="2"/>
        <v>2</v>
      </c>
      <c r="BD149" s="137"/>
      <c r="BE149" s="137"/>
      <c r="BF149" s="137"/>
      <c r="BG149" s="137"/>
      <c r="BH149" s="137"/>
      <c r="BI149" s="26" t="s">
        <v>901</v>
      </c>
      <c r="BJ149" s="58" t="s">
        <v>65</v>
      </c>
      <c r="BK149" s="37" t="s">
        <v>65</v>
      </c>
      <c r="BL149" s="37" t="s">
        <v>65</v>
      </c>
      <c r="BM149" s="37" t="s">
        <v>65</v>
      </c>
      <c r="BN149" s="26" t="s">
        <v>86</v>
      </c>
      <c r="BO149" s="58" t="s">
        <v>65</v>
      </c>
      <c r="BP149" s="67"/>
      <c r="BQ149" s="26" t="s">
        <v>1195</v>
      </c>
      <c r="BR149" s="26"/>
      <c r="BS149" s="26" t="s">
        <v>65</v>
      </c>
      <c r="BT149" s="26" t="s">
        <v>1195</v>
      </c>
      <c r="BU149" s="26"/>
      <c r="BV149" s="26"/>
      <c r="BW149" s="26"/>
      <c r="BX149" s="26"/>
      <c r="BZ149" s="6" t="s">
        <v>1230</v>
      </c>
      <c r="CA149" s="268" t="s">
        <v>1228</v>
      </c>
      <c r="CB149" s="224" t="s">
        <v>1274</v>
      </c>
      <c r="CC149" s="26" t="s">
        <v>1308</v>
      </c>
      <c r="CD149" s="33" t="s">
        <v>1384</v>
      </c>
      <c r="CE149" s="268" t="s">
        <v>1256</v>
      </c>
      <c r="CF149" s="29" t="s">
        <v>1528</v>
      </c>
      <c r="CG149" s="43"/>
    </row>
    <row r="150" spans="1:85" ht="91" hidden="1" x14ac:dyDescent="0.2">
      <c r="A150" s="569"/>
      <c r="B150" s="132">
        <v>1</v>
      </c>
      <c r="C150" s="371">
        <v>12</v>
      </c>
      <c r="D150" s="371" t="s">
        <v>882</v>
      </c>
      <c r="E150" s="130" t="s">
        <v>895</v>
      </c>
      <c r="F150" s="58" t="s">
        <v>896</v>
      </c>
      <c r="G150" s="59" t="s">
        <v>128</v>
      </c>
      <c r="H150" s="68" t="s">
        <v>1521</v>
      </c>
      <c r="I150" s="59" t="s">
        <v>110</v>
      </c>
      <c r="J150" s="58" t="s">
        <v>55</v>
      </c>
      <c r="K150" s="68" t="s">
        <v>903</v>
      </c>
      <c r="L150" s="68"/>
      <c r="M150" s="58" t="s">
        <v>904</v>
      </c>
      <c r="N150" s="58" t="s">
        <v>58</v>
      </c>
      <c r="O150" s="58" t="s">
        <v>905</v>
      </c>
      <c r="P150" s="195">
        <v>0.10100000000000001</v>
      </c>
      <c r="Q150" s="229">
        <v>0.3</v>
      </c>
      <c r="R150" s="195">
        <v>1</v>
      </c>
      <c r="S150" s="195"/>
      <c r="T150" s="57" t="s">
        <v>62</v>
      </c>
      <c r="U150" s="58" t="s">
        <v>605</v>
      </c>
      <c r="V150" s="58" t="s">
        <v>136</v>
      </c>
      <c r="W150" s="59" t="s">
        <v>128</v>
      </c>
      <c r="X150" s="59"/>
      <c r="Y150" s="59"/>
      <c r="Z150" s="59"/>
      <c r="AA150" s="59"/>
      <c r="AB150" s="58" t="s">
        <v>62</v>
      </c>
      <c r="AC150" s="58" t="s">
        <v>62</v>
      </c>
      <c r="AD150" s="58" t="s">
        <v>118</v>
      </c>
      <c r="AE150" s="58"/>
      <c r="AF150" s="58"/>
      <c r="AG150" s="58"/>
      <c r="AH150" s="58"/>
      <c r="AI150" s="58"/>
      <c r="AJ150" s="58"/>
      <c r="AK150" s="58"/>
      <c r="AL150" s="58"/>
      <c r="AM150" s="58"/>
      <c r="AN150" s="58"/>
      <c r="AO150" s="58"/>
      <c r="AP150" s="58"/>
      <c r="AQ150" s="58"/>
      <c r="AR150" s="195">
        <v>9.4E-2</v>
      </c>
      <c r="AS150" s="195">
        <v>0.10100000000000001</v>
      </c>
      <c r="AT150" s="195">
        <v>9.1999999999999998E-2</v>
      </c>
      <c r="AU150" s="195"/>
      <c r="AV150" s="77"/>
      <c r="AW150" s="26" t="s">
        <v>65</v>
      </c>
      <c r="AX150" s="26" t="s">
        <v>62</v>
      </c>
      <c r="AY150" s="26" t="s">
        <v>62</v>
      </c>
      <c r="AZ150" s="137"/>
      <c r="BA150" s="137"/>
      <c r="BB150" s="77">
        <v>1</v>
      </c>
      <c r="BC150" s="42">
        <f t="shared" si="2"/>
        <v>2</v>
      </c>
      <c r="BD150" s="137"/>
      <c r="BE150" s="137"/>
      <c r="BF150" s="137"/>
      <c r="BG150" s="137"/>
      <c r="BH150" s="137"/>
      <c r="BI150" s="26" t="s">
        <v>906</v>
      </c>
      <c r="BJ150" s="58" t="s">
        <v>65</v>
      </c>
      <c r="BK150" s="37" t="s">
        <v>65</v>
      </c>
      <c r="BL150" s="37" t="s">
        <v>65</v>
      </c>
      <c r="BM150" s="37" t="s">
        <v>65</v>
      </c>
      <c r="BN150" s="26" t="s">
        <v>86</v>
      </c>
      <c r="BO150" s="58" t="s">
        <v>65</v>
      </c>
      <c r="BP150" s="67"/>
      <c r="BQ150" s="26" t="s">
        <v>1196</v>
      </c>
      <c r="BR150" s="26"/>
      <c r="BS150" s="26" t="s">
        <v>65</v>
      </c>
      <c r="BT150" s="26" t="s">
        <v>1196</v>
      </c>
      <c r="BU150" s="26"/>
      <c r="BV150" s="26"/>
      <c r="BW150" s="26"/>
      <c r="BX150" s="26"/>
      <c r="BZ150" s="6" t="s">
        <v>1230</v>
      </c>
      <c r="CA150" s="268" t="s">
        <v>1228</v>
      </c>
      <c r="CB150" s="195" t="s">
        <v>1275</v>
      </c>
      <c r="CC150" s="26" t="s">
        <v>1307</v>
      </c>
      <c r="CD150" s="33" t="s">
        <v>1385</v>
      </c>
      <c r="CF150" s="29" t="s">
        <v>1528</v>
      </c>
      <c r="CG150" s="43"/>
    </row>
    <row r="151" spans="1:85" ht="91" hidden="1" x14ac:dyDescent="0.2">
      <c r="A151" s="569"/>
      <c r="B151" s="132">
        <v>1</v>
      </c>
      <c r="C151" s="371">
        <v>12</v>
      </c>
      <c r="D151" s="371" t="s">
        <v>882</v>
      </c>
      <c r="E151" s="130" t="s">
        <v>895</v>
      </c>
      <c r="F151" s="58" t="s">
        <v>896</v>
      </c>
      <c r="G151" s="59" t="s">
        <v>128</v>
      </c>
      <c r="H151" s="68" t="s">
        <v>1521</v>
      </c>
      <c r="I151" s="59" t="s">
        <v>110</v>
      </c>
      <c r="J151" s="58" t="s">
        <v>55</v>
      </c>
      <c r="K151" s="68" t="s">
        <v>907</v>
      </c>
      <c r="L151" s="68"/>
      <c r="M151" s="58" t="s">
        <v>908</v>
      </c>
      <c r="N151" s="58" t="s">
        <v>900</v>
      </c>
      <c r="O151" s="58" t="s">
        <v>909</v>
      </c>
      <c r="P151" s="224">
        <v>1918</v>
      </c>
      <c r="Q151" s="225">
        <v>4036</v>
      </c>
      <c r="R151" s="224">
        <v>20551</v>
      </c>
      <c r="S151" s="224"/>
      <c r="T151" s="57" t="s">
        <v>62</v>
      </c>
      <c r="U151" s="58" t="s">
        <v>605</v>
      </c>
      <c r="V151" s="58" t="s">
        <v>136</v>
      </c>
      <c r="W151" s="59" t="s">
        <v>128</v>
      </c>
      <c r="X151" s="59"/>
      <c r="Y151" s="59"/>
      <c r="Z151" s="59"/>
      <c r="AA151" s="59"/>
      <c r="AB151" s="58" t="s">
        <v>62</v>
      </c>
      <c r="AC151" s="58" t="s">
        <v>62</v>
      </c>
      <c r="AD151" s="58" t="s">
        <v>118</v>
      </c>
      <c r="AE151" s="58"/>
      <c r="AF151" s="58"/>
      <c r="AG151" s="58"/>
      <c r="AH151" s="58"/>
      <c r="AI151" s="58"/>
      <c r="AJ151" s="58"/>
      <c r="AK151" s="58"/>
      <c r="AL151" s="58"/>
      <c r="AM151" s="58"/>
      <c r="AN151" s="58"/>
      <c r="AO151" s="58"/>
      <c r="AP151" s="58"/>
      <c r="AQ151" s="58">
        <v>255</v>
      </c>
      <c r="AR151" s="224">
        <v>509</v>
      </c>
      <c r="AS151" s="226">
        <v>1144</v>
      </c>
      <c r="AT151" s="226">
        <v>1918</v>
      </c>
      <c r="AU151" s="58"/>
      <c r="AV151" s="77"/>
      <c r="AW151" s="26" t="s">
        <v>65</v>
      </c>
      <c r="AX151" s="26" t="s">
        <v>62</v>
      </c>
      <c r="AY151" s="26" t="s">
        <v>62</v>
      </c>
      <c r="AZ151" s="137"/>
      <c r="BA151" s="137"/>
      <c r="BB151" s="77">
        <v>1</v>
      </c>
      <c r="BC151" s="42">
        <f t="shared" si="2"/>
        <v>2</v>
      </c>
      <c r="BD151" s="137"/>
      <c r="BE151" s="137"/>
      <c r="BF151" s="137"/>
      <c r="BG151" s="137"/>
      <c r="BH151" s="137"/>
      <c r="BI151" s="26" t="s">
        <v>910</v>
      </c>
      <c r="BJ151" s="58" t="s">
        <v>65</v>
      </c>
      <c r="BK151" s="37" t="s">
        <v>65</v>
      </c>
      <c r="BL151" s="37" t="s">
        <v>65</v>
      </c>
      <c r="BM151" s="287" t="s">
        <v>62</v>
      </c>
      <c r="BN151" s="58" t="s">
        <v>86</v>
      </c>
      <c r="BO151" s="58" t="s">
        <v>65</v>
      </c>
      <c r="BP151" s="67"/>
      <c r="BQ151" s="26" t="s">
        <v>1197</v>
      </c>
      <c r="BR151" s="26"/>
      <c r="BS151" s="26" t="s">
        <v>65</v>
      </c>
      <c r="BT151" s="26" t="s">
        <v>1197</v>
      </c>
      <c r="BU151" s="26"/>
      <c r="BV151" s="26"/>
      <c r="BW151" s="26"/>
      <c r="BX151" s="26"/>
      <c r="BZ151" s="6" t="s">
        <v>1230</v>
      </c>
      <c r="CA151" s="268" t="s">
        <v>1228</v>
      </c>
      <c r="CB151" s="224" t="s">
        <v>1276</v>
      </c>
      <c r="CC151" s="26" t="s">
        <v>1308</v>
      </c>
      <c r="CD151" s="33" t="s">
        <v>1386</v>
      </c>
      <c r="CE151" s="268" t="s">
        <v>1256</v>
      </c>
      <c r="CF151" s="29" t="s">
        <v>1528</v>
      </c>
      <c r="CG151" s="43"/>
    </row>
    <row r="152" spans="1:85" ht="160" hidden="1" x14ac:dyDescent="0.2">
      <c r="A152" s="569"/>
      <c r="B152" s="37">
        <v>1</v>
      </c>
      <c r="C152" s="371">
        <v>12</v>
      </c>
      <c r="D152" s="371" t="s">
        <v>882</v>
      </c>
      <c r="E152" s="130" t="s">
        <v>917</v>
      </c>
      <c r="F152" s="58" t="s">
        <v>918</v>
      </c>
      <c r="G152" s="59" t="s">
        <v>669</v>
      </c>
      <c r="H152" s="68"/>
      <c r="I152" s="59" t="s">
        <v>129</v>
      </c>
      <c r="J152" s="58" t="s">
        <v>919</v>
      </c>
      <c r="K152" s="59" t="s">
        <v>920</v>
      </c>
      <c r="L152" s="59"/>
      <c r="M152" s="58" t="s">
        <v>921</v>
      </c>
      <c r="N152" s="132" t="s">
        <v>58</v>
      </c>
      <c r="O152" s="58" t="s">
        <v>923</v>
      </c>
      <c r="P152" s="304">
        <v>0.25</v>
      </c>
      <c r="Q152" s="304">
        <v>0.35</v>
      </c>
      <c r="R152" s="304">
        <v>0.35</v>
      </c>
      <c r="S152" s="304"/>
      <c r="T152" s="57" t="s">
        <v>62</v>
      </c>
      <c r="U152" s="58" t="s">
        <v>54</v>
      </c>
      <c r="V152" s="58" t="s">
        <v>136</v>
      </c>
      <c r="W152" s="59" t="s">
        <v>128</v>
      </c>
      <c r="X152" s="59" t="s">
        <v>719</v>
      </c>
      <c r="Y152" s="59"/>
      <c r="Z152" s="59"/>
      <c r="AA152" s="59"/>
      <c r="AB152" s="58" t="s">
        <v>278</v>
      </c>
      <c r="AC152" s="58" t="s">
        <v>278</v>
      </c>
      <c r="AD152" s="58" t="s">
        <v>118</v>
      </c>
      <c r="AE152" s="58"/>
      <c r="AF152" s="58"/>
      <c r="AG152" s="58"/>
      <c r="AH152" s="58"/>
      <c r="AI152" s="58"/>
      <c r="AJ152" s="58"/>
      <c r="AK152" s="58"/>
      <c r="AL152" s="58"/>
      <c r="AM152" s="58"/>
      <c r="AN152" s="58"/>
      <c r="AO152" s="58"/>
      <c r="AP152" s="58"/>
      <c r="AQ152" s="58"/>
      <c r="AR152" s="58"/>
      <c r="AS152" s="58"/>
      <c r="AT152" s="58"/>
      <c r="AU152" s="58"/>
      <c r="AV152" s="58"/>
      <c r="AW152" s="58" t="s">
        <v>62</v>
      </c>
      <c r="AX152" s="58" t="s">
        <v>65</v>
      </c>
      <c r="AY152" s="58" t="s">
        <v>62</v>
      </c>
      <c r="AZ152" s="58"/>
      <c r="BA152" s="305" t="s">
        <v>1390</v>
      </c>
      <c r="BB152" s="77">
        <v>1</v>
      </c>
      <c r="BC152" s="42">
        <f t="shared" si="2"/>
        <v>2</v>
      </c>
      <c r="BD152" s="137"/>
      <c r="BE152" s="137"/>
      <c r="BF152" s="137"/>
      <c r="BG152" s="137"/>
      <c r="BH152" s="137"/>
      <c r="BI152" s="26"/>
      <c r="BJ152" s="58" t="s">
        <v>65</v>
      </c>
      <c r="BK152" s="37" t="s">
        <v>65</v>
      </c>
      <c r="BL152" s="37" t="s">
        <v>65</v>
      </c>
      <c r="BM152" s="37" t="s">
        <v>65</v>
      </c>
      <c r="BN152" s="58" t="s">
        <v>62</v>
      </c>
      <c r="BO152" s="58" t="s">
        <v>65</v>
      </c>
      <c r="BP152" s="67"/>
      <c r="BQ152" s="26" t="s">
        <v>1199</v>
      </c>
      <c r="BR152" s="26"/>
      <c r="BS152" s="26" t="s">
        <v>65</v>
      </c>
      <c r="BT152" s="26" t="s">
        <v>1199</v>
      </c>
      <c r="BU152" s="26"/>
      <c r="BV152" s="26"/>
      <c r="BW152" s="26"/>
      <c r="BX152" s="26"/>
      <c r="BZ152" s="6" t="s">
        <v>1230</v>
      </c>
      <c r="CA152" s="268" t="s">
        <v>1228</v>
      </c>
      <c r="CB152" s="195" t="s">
        <v>1277</v>
      </c>
      <c r="CC152" s="26" t="s">
        <v>1309</v>
      </c>
      <c r="CD152" s="33" t="s">
        <v>1388</v>
      </c>
      <c r="CE152" s="268" t="s">
        <v>1220</v>
      </c>
      <c r="CF152" s="29" t="s">
        <v>1528</v>
      </c>
      <c r="CG152" s="43"/>
    </row>
    <row r="153" spans="1:85" ht="52" hidden="1" x14ac:dyDescent="0.2">
      <c r="A153" s="569"/>
      <c r="B153" s="232">
        <v>1</v>
      </c>
      <c r="C153" s="371">
        <v>12</v>
      </c>
      <c r="D153" s="371" t="s">
        <v>882</v>
      </c>
      <c r="E153" s="130" t="s">
        <v>924</v>
      </c>
      <c r="F153" s="58" t="s">
        <v>925</v>
      </c>
      <c r="G153" s="59" t="s">
        <v>719</v>
      </c>
      <c r="H153" s="68" t="s">
        <v>1522</v>
      </c>
      <c r="I153" s="59" t="s">
        <v>110</v>
      </c>
      <c r="J153" s="58" t="s">
        <v>55</v>
      </c>
      <c r="K153" s="58" t="s">
        <v>927</v>
      </c>
      <c r="L153" s="58"/>
      <c r="M153" s="58" t="s">
        <v>928</v>
      </c>
      <c r="N153" s="58" t="s">
        <v>929</v>
      </c>
      <c r="O153" s="58" t="s">
        <v>605</v>
      </c>
      <c r="P153" s="233">
        <v>90</v>
      </c>
      <c r="Q153" s="234">
        <v>653</v>
      </c>
      <c r="R153" s="233">
        <v>12630</v>
      </c>
      <c r="S153" s="233"/>
      <c r="T153" s="57" t="s">
        <v>62</v>
      </c>
      <c r="U153" s="58" t="s">
        <v>930</v>
      </c>
      <c r="V153" s="58" t="s">
        <v>136</v>
      </c>
      <c r="W153" s="58" t="s">
        <v>118</v>
      </c>
      <c r="X153" s="59"/>
      <c r="Y153" s="59"/>
      <c r="Z153" s="59"/>
      <c r="AA153" s="59"/>
      <c r="AB153" s="58" t="s">
        <v>62</v>
      </c>
      <c r="AC153" s="58" t="s">
        <v>62</v>
      </c>
      <c r="AD153" s="58"/>
      <c r="AE153" s="58"/>
      <c r="AF153" s="58"/>
      <c r="AG153" s="58"/>
      <c r="AH153" s="58"/>
      <c r="AI153" s="58"/>
      <c r="AJ153" s="58"/>
      <c r="AK153" s="58"/>
      <c r="AL153" s="58"/>
      <c r="AM153" s="58"/>
      <c r="AN153" s="58"/>
      <c r="AO153" s="58"/>
      <c r="AP153" s="58"/>
      <c r="AQ153" s="58"/>
      <c r="AR153" s="58"/>
      <c r="AS153" s="58">
        <v>70</v>
      </c>
      <c r="AT153" s="58">
        <v>90</v>
      </c>
      <c r="AU153" s="58">
        <v>244</v>
      </c>
      <c r="AV153" s="58">
        <v>434</v>
      </c>
      <c r="AW153" s="58" t="s">
        <v>62</v>
      </c>
      <c r="AX153" s="58" t="s">
        <v>62</v>
      </c>
      <c r="AY153" s="58" t="s">
        <v>62</v>
      </c>
      <c r="AZ153" s="137"/>
      <c r="BA153" s="137"/>
      <c r="BB153" s="77">
        <v>1</v>
      </c>
      <c r="BC153" s="42">
        <f t="shared" si="2"/>
        <v>2</v>
      </c>
      <c r="BD153" s="137"/>
      <c r="BE153" s="137"/>
      <c r="BF153" s="137"/>
      <c r="BG153" s="137"/>
      <c r="BH153" s="137"/>
      <c r="BI153" s="26"/>
      <c r="BJ153" s="58" t="s">
        <v>65</v>
      </c>
      <c r="BK153" s="37" t="s">
        <v>65</v>
      </c>
      <c r="BL153" s="37" t="s">
        <v>65</v>
      </c>
      <c r="BM153" s="37" t="s">
        <v>65</v>
      </c>
      <c r="BN153" s="58" t="s">
        <v>62</v>
      </c>
      <c r="BO153" s="58" t="s">
        <v>65</v>
      </c>
      <c r="BP153" s="67"/>
      <c r="BQ153" s="26" t="s">
        <v>1200</v>
      </c>
      <c r="BR153" s="26"/>
      <c r="BS153" s="26" t="s">
        <v>65</v>
      </c>
      <c r="BT153" s="26" t="s">
        <v>1200</v>
      </c>
      <c r="BU153" s="26"/>
      <c r="BV153" s="26"/>
      <c r="BW153" s="26"/>
      <c r="BX153" s="26"/>
      <c r="BZ153" s="6" t="s">
        <v>1230</v>
      </c>
      <c r="CA153" s="268" t="s">
        <v>1228</v>
      </c>
      <c r="CB153" s="195" t="s">
        <v>1278</v>
      </c>
      <c r="CC153" s="26" t="s">
        <v>1308</v>
      </c>
      <c r="CD153" s="33" t="s">
        <v>1389</v>
      </c>
      <c r="CE153" s="268" t="s">
        <v>1220</v>
      </c>
      <c r="CF153" s="29" t="s">
        <v>1528</v>
      </c>
      <c r="CG153" s="43"/>
    </row>
    <row r="154" spans="1:85" ht="169" hidden="1" x14ac:dyDescent="0.2">
      <c r="A154" s="368"/>
      <c r="B154" s="26">
        <v>1</v>
      </c>
      <c r="C154" s="371">
        <v>13</v>
      </c>
      <c r="D154" s="371" t="s">
        <v>931</v>
      </c>
      <c r="E154" s="27" t="s">
        <v>944</v>
      </c>
      <c r="F154" s="37" t="s">
        <v>945</v>
      </c>
      <c r="G154" s="219" t="s">
        <v>946</v>
      </c>
      <c r="H154" s="30" t="s">
        <v>1523</v>
      </c>
      <c r="I154" s="31" t="s">
        <v>721</v>
      </c>
      <c r="J154" s="32" t="s">
        <v>55</v>
      </c>
      <c r="K154" s="37" t="s">
        <v>1476</v>
      </c>
      <c r="L154" s="37"/>
      <c r="M154" s="235" t="s">
        <v>949</v>
      </c>
      <c r="N154" s="139" t="s">
        <v>58</v>
      </c>
      <c r="O154" s="37" t="s">
        <v>353</v>
      </c>
      <c r="P154" s="62" t="s">
        <v>950</v>
      </c>
      <c r="Q154" s="62" t="s">
        <v>952</v>
      </c>
      <c r="R154" s="62">
        <v>0.2</v>
      </c>
      <c r="S154" s="39"/>
      <c r="T154" s="29" t="s">
        <v>65</v>
      </c>
      <c r="U154" s="37" t="s">
        <v>353</v>
      </c>
      <c r="V154" s="37" t="s">
        <v>136</v>
      </c>
      <c r="W154" s="29" t="s">
        <v>128</v>
      </c>
      <c r="X154" s="29" t="s">
        <v>951</v>
      </c>
      <c r="Y154" s="29"/>
      <c r="Z154" s="29"/>
      <c r="AA154" s="29"/>
      <c r="AB154" s="37" t="s">
        <v>65</v>
      </c>
      <c r="AC154" s="37" t="s">
        <v>65</v>
      </c>
      <c r="AD154" s="37" t="s">
        <v>463</v>
      </c>
      <c r="AE154" s="38" t="s">
        <v>66</v>
      </c>
      <c r="AF154" s="37" t="s">
        <v>952</v>
      </c>
      <c r="AG154" s="37" t="s">
        <v>952</v>
      </c>
      <c r="AH154" s="37" t="s">
        <v>952</v>
      </c>
      <c r="AI154" s="37" t="s">
        <v>952</v>
      </c>
      <c r="AJ154" s="37" t="s">
        <v>952</v>
      </c>
      <c r="AK154" s="37" t="s">
        <v>952</v>
      </c>
      <c r="AL154" s="37" t="s">
        <v>952</v>
      </c>
      <c r="AM154" s="37" t="s">
        <v>952</v>
      </c>
      <c r="AN154" s="37" t="s">
        <v>952</v>
      </c>
      <c r="AO154" s="286">
        <v>0</v>
      </c>
      <c r="AP154" s="37" t="s">
        <v>952</v>
      </c>
      <c r="AQ154" s="37" t="s">
        <v>952</v>
      </c>
      <c r="AR154" s="37" t="s">
        <v>952</v>
      </c>
      <c r="AS154" s="37" t="s">
        <v>952</v>
      </c>
      <c r="AT154" s="286">
        <v>0</v>
      </c>
      <c r="AU154" s="37"/>
      <c r="AV154" s="77"/>
      <c r="AW154" s="26" t="s">
        <v>62</v>
      </c>
      <c r="AX154" s="26" t="s">
        <v>62</v>
      </c>
      <c r="AY154" s="26" t="s">
        <v>62</v>
      </c>
      <c r="AZ154" s="26"/>
      <c r="BA154" s="324" t="s">
        <v>1438</v>
      </c>
      <c r="BB154" s="77">
        <v>1</v>
      </c>
      <c r="BC154" s="42">
        <f t="shared" si="2"/>
        <v>2</v>
      </c>
      <c r="BD154" s="26"/>
      <c r="BE154" s="26"/>
      <c r="BF154" s="26"/>
      <c r="BG154" s="26"/>
      <c r="BH154" s="26"/>
      <c r="BI154" s="26"/>
      <c r="BJ154" s="37" t="s">
        <v>65</v>
      </c>
      <c r="BK154" s="37" t="s">
        <v>65</v>
      </c>
      <c r="BL154" s="37" t="s">
        <v>65</v>
      </c>
      <c r="BM154" s="37" t="s">
        <v>65</v>
      </c>
      <c r="BN154" s="37" t="s">
        <v>952</v>
      </c>
      <c r="BO154" s="37" t="s">
        <v>65</v>
      </c>
      <c r="BP154" s="38" t="s">
        <v>65</v>
      </c>
      <c r="BQ154" s="26" t="s">
        <v>1201</v>
      </c>
      <c r="BR154" s="26"/>
      <c r="BS154" s="26" t="s">
        <v>65</v>
      </c>
      <c r="BT154" s="26" t="s">
        <v>1201</v>
      </c>
      <c r="BU154" s="26"/>
      <c r="BV154" s="26"/>
      <c r="BW154" s="26"/>
      <c r="BX154" s="26"/>
      <c r="BZ154" s="268" t="s">
        <v>1230</v>
      </c>
      <c r="CA154" s="268" t="s">
        <v>1228</v>
      </c>
      <c r="CB154" s="6"/>
      <c r="CC154" s="26" t="s">
        <v>1310</v>
      </c>
      <c r="CD154" s="112" t="s">
        <v>1256</v>
      </c>
      <c r="CF154" s="375" t="s">
        <v>1533</v>
      </c>
      <c r="CG154" s="43"/>
    </row>
    <row r="155" spans="1:85" ht="104" hidden="1" x14ac:dyDescent="0.2">
      <c r="A155" s="570">
        <v>13</v>
      </c>
      <c r="B155" s="26">
        <v>1</v>
      </c>
      <c r="C155" s="371">
        <v>13</v>
      </c>
      <c r="D155" s="371" t="s">
        <v>931</v>
      </c>
      <c r="E155" s="27" t="s">
        <v>932</v>
      </c>
      <c r="F155" s="37" t="s">
        <v>933</v>
      </c>
      <c r="G155" s="29" t="s">
        <v>600</v>
      </c>
      <c r="H155" s="44" t="s">
        <v>1524</v>
      </c>
      <c r="I155" s="31" t="s">
        <v>54</v>
      </c>
      <c r="J155" s="32" t="s">
        <v>55</v>
      </c>
      <c r="K155" s="37" t="s">
        <v>874</v>
      </c>
      <c r="L155" s="37">
        <v>1</v>
      </c>
      <c r="M155" s="33" t="s">
        <v>935</v>
      </c>
      <c r="N155" s="33" t="s">
        <v>876</v>
      </c>
      <c r="O155" s="37" t="s">
        <v>605</v>
      </c>
      <c r="P155" s="220">
        <v>2</v>
      </c>
      <c r="Q155" s="58">
        <v>11</v>
      </c>
      <c r="R155" s="221">
        <v>32</v>
      </c>
      <c r="S155" s="221"/>
      <c r="T155" s="39" t="s">
        <v>62</v>
      </c>
      <c r="U155" s="37" t="s">
        <v>877</v>
      </c>
      <c r="V155" s="37" t="s">
        <v>136</v>
      </c>
      <c r="W155" s="29" t="s">
        <v>128</v>
      </c>
      <c r="X155" s="29"/>
      <c r="Y155" s="29"/>
      <c r="Z155" s="29"/>
      <c r="AA155" s="29"/>
      <c r="AB155" s="37" t="s">
        <v>278</v>
      </c>
      <c r="AC155" s="37" t="s">
        <v>65</v>
      </c>
      <c r="AD155" s="37"/>
      <c r="AE155" s="37" t="s">
        <v>66</v>
      </c>
      <c r="AF155" s="37" t="s">
        <v>66</v>
      </c>
      <c r="AG155" s="37" t="s">
        <v>66</v>
      </c>
      <c r="AH155" s="37" t="s">
        <v>66</v>
      </c>
      <c r="AI155" s="37" t="s">
        <v>66</v>
      </c>
      <c r="AJ155" s="37" t="s">
        <v>66</v>
      </c>
      <c r="AK155" s="37" t="s">
        <v>66</v>
      </c>
      <c r="AL155" s="37" t="s">
        <v>66</v>
      </c>
      <c r="AM155" s="37" t="s">
        <v>66</v>
      </c>
      <c r="AN155" s="37" t="s">
        <v>66</v>
      </c>
      <c r="AO155" s="37" t="s">
        <v>66</v>
      </c>
      <c r="AP155" s="37" t="s">
        <v>66</v>
      </c>
      <c r="AQ155" s="37" t="s">
        <v>66</v>
      </c>
      <c r="AR155" s="37" t="s">
        <v>66</v>
      </c>
      <c r="AS155" s="37" t="s">
        <v>66</v>
      </c>
      <c r="AT155" s="37">
        <v>2</v>
      </c>
      <c r="AU155" s="37"/>
      <c r="AV155" s="77"/>
      <c r="AW155" s="26" t="s">
        <v>65</v>
      </c>
      <c r="AX155" s="26" t="s">
        <v>62</v>
      </c>
      <c r="AY155" s="26" t="s">
        <v>62</v>
      </c>
      <c r="AZ155" s="137"/>
      <c r="BA155" s="137"/>
      <c r="BB155" s="77">
        <v>1</v>
      </c>
      <c r="BC155" s="42">
        <f t="shared" si="2"/>
        <v>2</v>
      </c>
      <c r="BD155" s="137"/>
      <c r="BE155" s="137"/>
      <c r="BF155" s="137"/>
      <c r="BG155" s="137"/>
      <c r="BH155" s="137"/>
      <c r="BI155" s="26"/>
      <c r="BJ155" s="37" t="s">
        <v>65</v>
      </c>
      <c r="BK155" s="37" t="s">
        <v>65</v>
      </c>
      <c r="BL155" s="37" t="s">
        <v>65</v>
      </c>
      <c r="BM155" s="37" t="s">
        <v>65</v>
      </c>
      <c r="BN155" s="37" t="s">
        <v>62</v>
      </c>
      <c r="BO155" s="37" t="s">
        <v>65</v>
      </c>
      <c r="BP155" s="67"/>
      <c r="BQ155" s="26" t="s">
        <v>936</v>
      </c>
      <c r="BR155" s="26"/>
      <c r="BS155" s="26" t="s">
        <v>65</v>
      </c>
      <c r="BT155" s="26" t="s">
        <v>936</v>
      </c>
      <c r="BU155" s="26"/>
      <c r="BV155" s="26"/>
      <c r="BW155" s="26"/>
      <c r="BX155" s="26" t="s">
        <v>937</v>
      </c>
      <c r="BZ155" s="6" t="s">
        <v>1230</v>
      </c>
      <c r="CA155" s="268" t="s">
        <v>1228</v>
      </c>
      <c r="CB155" s="6"/>
      <c r="CC155" s="26" t="s">
        <v>1309</v>
      </c>
      <c r="CD155" s="119"/>
      <c r="CE155" s="275" t="s">
        <v>1424</v>
      </c>
      <c r="CF155" s="375" t="s">
        <v>1533</v>
      </c>
      <c r="CG155" s="43"/>
    </row>
    <row r="156" spans="1:85" ht="104" hidden="1" x14ac:dyDescent="0.2">
      <c r="A156" s="571"/>
      <c r="B156" s="26">
        <v>1</v>
      </c>
      <c r="C156" s="371">
        <v>13</v>
      </c>
      <c r="D156" s="371" t="s">
        <v>931</v>
      </c>
      <c r="E156" s="27" t="s">
        <v>932</v>
      </c>
      <c r="F156" s="37" t="s">
        <v>933</v>
      </c>
      <c r="G156" s="29" t="s">
        <v>600</v>
      </c>
      <c r="H156" s="44" t="s">
        <v>1524</v>
      </c>
      <c r="I156" s="31" t="s">
        <v>54</v>
      </c>
      <c r="J156" s="32" t="s">
        <v>55</v>
      </c>
      <c r="K156" s="69" t="s">
        <v>130</v>
      </c>
      <c r="L156" s="37">
        <v>1</v>
      </c>
      <c r="M156" s="71" t="s">
        <v>131</v>
      </c>
      <c r="N156" s="71" t="s">
        <v>132</v>
      </c>
      <c r="O156" s="71" t="s">
        <v>133</v>
      </c>
      <c r="P156" s="73">
        <v>89</v>
      </c>
      <c r="Q156" s="74">
        <v>87</v>
      </c>
      <c r="R156" s="74">
        <v>80</v>
      </c>
      <c r="S156" s="74"/>
      <c r="T156" s="39" t="s">
        <v>62</v>
      </c>
      <c r="U156" s="37" t="s">
        <v>135</v>
      </c>
      <c r="V156" s="37" t="s">
        <v>136</v>
      </c>
      <c r="W156" s="29" t="s">
        <v>137</v>
      </c>
      <c r="X156" s="37"/>
      <c r="Y156" s="29"/>
      <c r="Z156" s="29"/>
      <c r="AA156" s="29"/>
      <c r="AB156" s="37" t="s">
        <v>65</v>
      </c>
      <c r="AC156" s="37" t="s">
        <v>65</v>
      </c>
      <c r="AD156" s="37"/>
      <c r="AE156" s="37"/>
      <c r="AF156" s="37"/>
      <c r="AG156" s="37"/>
      <c r="AH156" s="37"/>
      <c r="AI156" s="37"/>
      <c r="AJ156" s="75">
        <v>82</v>
      </c>
      <c r="AK156" s="75">
        <v>65</v>
      </c>
      <c r="AL156" s="75">
        <v>59</v>
      </c>
      <c r="AM156" s="75">
        <v>74</v>
      </c>
      <c r="AN156" s="75">
        <v>29</v>
      </c>
      <c r="AO156" s="75">
        <v>137</v>
      </c>
      <c r="AP156" s="75">
        <v>152</v>
      </c>
      <c r="AQ156" s="75">
        <v>70</v>
      </c>
      <c r="AR156" s="75">
        <v>41</v>
      </c>
      <c r="AS156" s="75">
        <v>86</v>
      </c>
      <c r="AT156" s="76">
        <v>139</v>
      </c>
      <c r="AU156" s="75">
        <v>120</v>
      </c>
      <c r="AV156" s="77"/>
      <c r="AW156" s="26" t="s">
        <v>65</v>
      </c>
      <c r="AX156" s="26" t="s">
        <v>62</v>
      </c>
      <c r="AY156" s="26" t="s">
        <v>65</v>
      </c>
      <c r="AZ156" s="26"/>
      <c r="BA156" s="26" t="s">
        <v>1490</v>
      </c>
      <c r="BB156" s="77">
        <v>1</v>
      </c>
      <c r="BC156" s="42">
        <f t="shared" si="2"/>
        <v>2</v>
      </c>
      <c r="BD156" s="26"/>
      <c r="BE156" s="26"/>
      <c r="BF156" s="26"/>
      <c r="BG156" s="26"/>
      <c r="BH156" s="26"/>
      <c r="BI156" s="26"/>
      <c r="BJ156" s="26" t="s">
        <v>65</v>
      </c>
      <c r="BK156" s="37" t="s">
        <v>65</v>
      </c>
      <c r="BL156" s="37" t="s">
        <v>65</v>
      </c>
      <c r="BM156" s="37" t="s">
        <v>65</v>
      </c>
      <c r="BN156" s="26" t="s">
        <v>86</v>
      </c>
      <c r="BO156" s="38" t="s">
        <v>65</v>
      </c>
      <c r="BP156" s="38" t="s">
        <v>65</v>
      </c>
      <c r="BQ156" s="26" t="s">
        <v>939</v>
      </c>
      <c r="BR156" s="26"/>
      <c r="BS156" s="26" t="s">
        <v>65</v>
      </c>
      <c r="BT156" s="26" t="s">
        <v>939</v>
      </c>
      <c r="BU156" s="26"/>
      <c r="BV156" s="26"/>
      <c r="BW156" s="26"/>
      <c r="BX156" s="26" t="s">
        <v>940</v>
      </c>
      <c r="BZ156" s="6" t="s">
        <v>1225</v>
      </c>
      <c r="CA156" s="268" t="s">
        <v>1228</v>
      </c>
      <c r="CB156" s="6"/>
      <c r="CC156" s="26" t="s">
        <v>1310</v>
      </c>
      <c r="CD156" s="37" t="s">
        <v>1357</v>
      </c>
      <c r="CE156" s="275" t="s">
        <v>1220</v>
      </c>
      <c r="CF156" s="375" t="s">
        <v>1533</v>
      </c>
      <c r="CG156" s="43"/>
    </row>
    <row r="157" spans="1:85" ht="104" hidden="1" x14ac:dyDescent="0.2">
      <c r="A157" s="571"/>
      <c r="B157" s="26">
        <v>1</v>
      </c>
      <c r="C157" s="371">
        <v>13</v>
      </c>
      <c r="D157" s="371" t="s">
        <v>931</v>
      </c>
      <c r="E157" s="27" t="s">
        <v>932</v>
      </c>
      <c r="F157" s="37" t="s">
        <v>933</v>
      </c>
      <c r="G157" s="29" t="s">
        <v>600</v>
      </c>
      <c r="H157" s="44" t="s">
        <v>1524</v>
      </c>
      <c r="I157" s="31" t="s">
        <v>54</v>
      </c>
      <c r="J157" s="32" t="s">
        <v>55</v>
      </c>
      <c r="K157" s="58" t="s">
        <v>140</v>
      </c>
      <c r="L157" s="37">
        <v>1</v>
      </c>
      <c r="M157" s="37" t="s">
        <v>141</v>
      </c>
      <c r="N157" s="72" t="s">
        <v>142</v>
      </c>
      <c r="O157" s="71" t="s">
        <v>133</v>
      </c>
      <c r="P157" s="78">
        <v>989.79</v>
      </c>
      <c r="Q157" s="78">
        <v>971.98</v>
      </c>
      <c r="R157" s="79">
        <v>890.82</v>
      </c>
      <c r="S157" s="79" t="s">
        <v>1434</v>
      </c>
      <c r="T157" s="39" t="s">
        <v>62</v>
      </c>
      <c r="U157" s="37" t="s">
        <v>135</v>
      </c>
      <c r="V157" s="37" t="s">
        <v>136</v>
      </c>
      <c r="W157" s="29" t="s">
        <v>137</v>
      </c>
      <c r="X157" s="37"/>
      <c r="Y157" s="29"/>
      <c r="Z157" s="29"/>
      <c r="AA157" s="29"/>
      <c r="AB157" s="37" t="s">
        <v>65</v>
      </c>
      <c r="AC157" s="37" t="s">
        <v>65</v>
      </c>
      <c r="AD157" s="37"/>
      <c r="AE157" s="37"/>
      <c r="AF157" s="37"/>
      <c r="AG157" s="37"/>
      <c r="AH157" s="37"/>
      <c r="AI157" s="37"/>
      <c r="AJ157" s="75">
        <v>2401</v>
      </c>
      <c r="AK157" s="75">
        <v>1505</v>
      </c>
      <c r="AL157" s="75">
        <v>3319</v>
      </c>
      <c r="AM157" s="75">
        <v>4089</v>
      </c>
      <c r="AN157" s="75">
        <v>925</v>
      </c>
      <c r="AO157" s="75">
        <v>6492</v>
      </c>
      <c r="AP157" s="75">
        <v>5073</v>
      </c>
      <c r="AQ157" s="75">
        <v>2046</v>
      </c>
      <c r="AR157" s="75">
        <v>1265</v>
      </c>
      <c r="AS157" s="75">
        <v>928.1773028419999</v>
      </c>
      <c r="AT157" s="75">
        <v>776.20681881234793</v>
      </c>
      <c r="AU157" s="75">
        <v>1299.2692650178371</v>
      </c>
      <c r="AV157" s="77"/>
      <c r="AW157" s="26" t="s">
        <v>65</v>
      </c>
      <c r="AX157" s="26" t="s">
        <v>62</v>
      </c>
      <c r="AY157" s="26" t="s">
        <v>62</v>
      </c>
      <c r="AZ157" s="26"/>
      <c r="BA157" s="26" t="s">
        <v>1490</v>
      </c>
      <c r="BB157" s="77">
        <v>1</v>
      </c>
      <c r="BC157" s="42">
        <f t="shared" si="2"/>
        <v>2</v>
      </c>
      <c r="BD157" s="26"/>
      <c r="BE157" s="26"/>
      <c r="BF157" s="26"/>
      <c r="BG157" s="26"/>
      <c r="BH157" s="26"/>
      <c r="BI157" s="26"/>
      <c r="BJ157" s="26" t="s">
        <v>65</v>
      </c>
      <c r="BK157" s="37" t="s">
        <v>65</v>
      </c>
      <c r="BL157" s="37" t="s">
        <v>65</v>
      </c>
      <c r="BM157" s="37" t="s">
        <v>65</v>
      </c>
      <c r="BN157" s="26" t="s">
        <v>86</v>
      </c>
      <c r="BO157" s="38" t="s">
        <v>65</v>
      </c>
      <c r="BP157" s="38" t="s">
        <v>65</v>
      </c>
      <c r="BQ157" s="26" t="s">
        <v>941</v>
      </c>
      <c r="BR157" s="26"/>
      <c r="BS157" s="26" t="s">
        <v>65</v>
      </c>
      <c r="BT157" s="26" t="e">
        <v>#N/A</v>
      </c>
      <c r="BU157" s="26"/>
      <c r="BV157" s="26" t="s">
        <v>942</v>
      </c>
      <c r="BW157" s="26">
        <v>1</v>
      </c>
      <c r="BX157" s="26" t="s">
        <v>943</v>
      </c>
      <c r="BY157" s="216" t="s">
        <v>1220</v>
      </c>
      <c r="BZ157" s="6" t="s">
        <v>1225</v>
      </c>
      <c r="CA157" s="268" t="s">
        <v>1228</v>
      </c>
      <c r="CB157" s="6"/>
      <c r="CC157" s="26" t="s">
        <v>1310</v>
      </c>
      <c r="CD157" s="37" t="s">
        <v>1357</v>
      </c>
      <c r="CE157" s="275" t="s">
        <v>1220</v>
      </c>
      <c r="CF157" s="375" t="s">
        <v>1533</v>
      </c>
      <c r="CG157" s="43"/>
    </row>
    <row r="158" spans="1:85" ht="156" hidden="1" x14ac:dyDescent="0.2">
      <c r="A158" s="571"/>
      <c r="B158" s="26">
        <v>1</v>
      </c>
      <c r="C158" s="371">
        <v>13</v>
      </c>
      <c r="D158" s="371" t="s">
        <v>931</v>
      </c>
      <c r="E158" s="27" t="s">
        <v>944</v>
      </c>
      <c r="F158" s="37" t="s">
        <v>945</v>
      </c>
      <c r="G158" s="219" t="s">
        <v>946</v>
      </c>
      <c r="H158" s="30" t="s">
        <v>1525</v>
      </c>
      <c r="I158" s="31" t="s">
        <v>463</v>
      </c>
      <c r="J158" s="32" t="s">
        <v>55</v>
      </c>
      <c r="K158" s="69" t="s">
        <v>869</v>
      </c>
      <c r="L158" s="69"/>
      <c r="M158" s="139" t="s">
        <v>870</v>
      </c>
      <c r="N158" s="139" t="s">
        <v>58</v>
      </c>
      <c r="O158" s="69" t="s">
        <v>871</v>
      </c>
      <c r="P158" s="39">
        <v>0</v>
      </c>
      <c r="Q158" s="29">
        <v>8.8999999999999996E-2</v>
      </c>
      <c r="R158" s="39">
        <v>1</v>
      </c>
      <c r="S158" s="39"/>
      <c r="T158" s="39" t="s">
        <v>62</v>
      </c>
      <c r="U158" s="37" t="s">
        <v>463</v>
      </c>
      <c r="V158" s="37" t="s">
        <v>136</v>
      </c>
      <c r="W158" s="29" t="s">
        <v>128</v>
      </c>
      <c r="X158" s="29" t="s">
        <v>872</v>
      </c>
      <c r="Y158" s="29"/>
      <c r="Z158" s="29"/>
      <c r="AA158" s="29"/>
      <c r="AB158" s="37" t="s">
        <v>278</v>
      </c>
      <c r="AC158" s="37" t="s">
        <v>65</v>
      </c>
      <c r="AD158" s="37"/>
      <c r="AE158" s="37" t="s">
        <v>66</v>
      </c>
      <c r="AF158" s="37" t="s">
        <v>66</v>
      </c>
      <c r="AG158" s="37" t="s">
        <v>66</v>
      </c>
      <c r="AH158" s="37" t="s">
        <v>66</v>
      </c>
      <c r="AI158" s="37" t="s">
        <v>66</v>
      </c>
      <c r="AJ158" s="37" t="s">
        <v>66</v>
      </c>
      <c r="AK158" s="37" t="s">
        <v>66</v>
      </c>
      <c r="AL158" s="37" t="s">
        <v>66</v>
      </c>
      <c r="AM158" s="37" t="s">
        <v>66</v>
      </c>
      <c r="AN158" s="37" t="s">
        <v>66</v>
      </c>
      <c r="AO158" s="62">
        <v>0</v>
      </c>
      <c r="AP158" s="37" t="s">
        <v>66</v>
      </c>
      <c r="AQ158" s="37" t="s">
        <v>66</v>
      </c>
      <c r="AR158" s="37" t="s">
        <v>66</v>
      </c>
      <c r="AS158" s="37" t="s">
        <v>66</v>
      </c>
      <c r="AT158" s="286">
        <v>0</v>
      </c>
      <c r="AU158" s="37"/>
      <c r="AV158" s="77"/>
      <c r="AW158" s="26" t="s">
        <v>62</v>
      </c>
      <c r="AX158" s="26" t="s">
        <v>62</v>
      </c>
      <c r="AY158" s="166" t="s">
        <v>62</v>
      </c>
      <c r="AZ158" s="137"/>
      <c r="BA158" s="137"/>
      <c r="BB158" s="77">
        <v>1</v>
      </c>
      <c r="BC158" s="42">
        <f t="shared" si="2"/>
        <v>2</v>
      </c>
      <c r="BD158" s="137"/>
      <c r="BE158" s="137"/>
      <c r="BF158" s="137"/>
      <c r="BG158" s="137"/>
      <c r="BH158" s="137"/>
      <c r="BI158" s="26"/>
      <c r="BJ158" s="37" t="s">
        <v>65</v>
      </c>
      <c r="BK158" s="37" t="s">
        <v>65</v>
      </c>
      <c r="BL158" s="37" t="s">
        <v>65</v>
      </c>
      <c r="BM158" s="287" t="s">
        <v>62</v>
      </c>
      <c r="BN158" s="37" t="s">
        <v>62</v>
      </c>
      <c r="BO158" s="37" t="s">
        <v>65</v>
      </c>
      <c r="BP158" s="67"/>
      <c r="BQ158" s="26" t="s">
        <v>954</v>
      </c>
      <c r="BR158" s="26"/>
      <c r="BS158" s="26" t="s">
        <v>65</v>
      </c>
      <c r="BT158" s="26" t="s">
        <v>954</v>
      </c>
      <c r="BU158" s="26"/>
      <c r="BV158" s="26"/>
      <c r="BW158" s="26"/>
      <c r="BX158" s="26" t="s">
        <v>955</v>
      </c>
      <c r="BZ158" s="6" t="s">
        <v>1230</v>
      </c>
      <c r="CA158" s="268" t="s">
        <v>1228</v>
      </c>
      <c r="CB158" s="6"/>
      <c r="CC158" s="26" t="s">
        <v>1310</v>
      </c>
      <c r="CD158" s="112" t="s">
        <v>1256</v>
      </c>
      <c r="CF158" s="375" t="s">
        <v>1533</v>
      </c>
      <c r="CG158" s="43"/>
    </row>
    <row r="159" spans="1:85" ht="156" hidden="1" x14ac:dyDescent="0.2">
      <c r="A159" s="571"/>
      <c r="B159" s="26">
        <v>1</v>
      </c>
      <c r="C159" s="371">
        <v>13</v>
      </c>
      <c r="D159" s="371" t="s">
        <v>931</v>
      </c>
      <c r="E159" s="27" t="s">
        <v>944</v>
      </c>
      <c r="F159" s="37" t="s">
        <v>945</v>
      </c>
      <c r="G159" s="219" t="s">
        <v>946</v>
      </c>
      <c r="H159" s="30" t="s">
        <v>1525</v>
      </c>
      <c r="I159" s="31" t="s">
        <v>110</v>
      </c>
      <c r="J159" s="32" t="s">
        <v>55</v>
      </c>
      <c r="K159" s="69" t="s">
        <v>879</v>
      </c>
      <c r="L159" s="37">
        <v>1</v>
      </c>
      <c r="M159" s="139" t="s">
        <v>880</v>
      </c>
      <c r="N159" s="139" t="s">
        <v>957</v>
      </c>
      <c r="O159" s="143" t="s">
        <v>605</v>
      </c>
      <c r="P159" s="57">
        <v>0</v>
      </c>
      <c r="Q159" s="86">
        <v>0.5</v>
      </c>
      <c r="R159" s="57">
        <v>0.8</v>
      </c>
      <c r="S159" s="321"/>
      <c r="T159" s="222" t="s">
        <v>62</v>
      </c>
      <c r="U159" s="88" t="s">
        <v>118</v>
      </c>
      <c r="V159" s="37" t="s">
        <v>136</v>
      </c>
      <c r="W159" s="223"/>
      <c r="X159" s="29"/>
      <c r="Y159" s="29"/>
      <c r="Z159" s="29"/>
      <c r="AA159" s="29"/>
      <c r="AB159" s="37"/>
      <c r="AC159" s="37"/>
      <c r="AD159" s="37"/>
      <c r="AE159" s="37"/>
      <c r="AF159" s="37"/>
      <c r="AG159" s="37"/>
      <c r="AH159" s="37"/>
      <c r="AI159" s="37"/>
      <c r="AJ159" s="37"/>
      <c r="AK159" s="37"/>
      <c r="AL159" s="37"/>
      <c r="AM159" s="37"/>
      <c r="AN159" s="37"/>
      <c r="AO159" s="37"/>
      <c r="AP159" s="37"/>
      <c r="AQ159" s="37"/>
      <c r="AR159" s="37"/>
      <c r="AS159" s="37"/>
      <c r="AT159" s="286">
        <v>0</v>
      </c>
      <c r="AU159" s="37"/>
      <c r="AV159" s="77"/>
      <c r="AW159" s="26" t="s">
        <v>62</v>
      </c>
      <c r="AX159" s="26" t="s">
        <v>62</v>
      </c>
      <c r="AY159" s="166" t="s">
        <v>62</v>
      </c>
      <c r="AZ159" s="26"/>
      <c r="BA159" s="26"/>
      <c r="BB159" s="77">
        <v>1</v>
      </c>
      <c r="BC159" s="42">
        <f t="shared" si="2"/>
        <v>2</v>
      </c>
      <c r="BD159" s="26"/>
      <c r="BE159" s="26"/>
      <c r="BF159" s="26"/>
      <c r="BG159" s="26"/>
      <c r="BH159" s="26"/>
      <c r="BI159" s="26"/>
      <c r="BJ159" s="37" t="s">
        <v>65</v>
      </c>
      <c r="BK159" s="37" t="s">
        <v>65</v>
      </c>
      <c r="BL159" s="37" t="s">
        <v>65</v>
      </c>
      <c r="BM159" s="37" t="s">
        <v>65</v>
      </c>
      <c r="BN159" s="37" t="s">
        <v>952</v>
      </c>
      <c r="BO159" s="37" t="s">
        <v>65</v>
      </c>
      <c r="BP159" s="38" t="s">
        <v>65</v>
      </c>
      <c r="BQ159" s="26" t="s">
        <v>958</v>
      </c>
      <c r="BR159" s="26"/>
      <c r="BS159" s="26" t="s">
        <v>65</v>
      </c>
      <c r="BT159" s="26" t="s">
        <v>958</v>
      </c>
      <c r="BU159" s="26"/>
      <c r="BV159" s="26"/>
      <c r="BW159" s="26"/>
      <c r="BX159" s="26" t="s">
        <v>959</v>
      </c>
      <c r="BZ159" s="6" t="s">
        <v>1230</v>
      </c>
      <c r="CA159" s="268" t="s">
        <v>1228</v>
      </c>
      <c r="CB159" s="6"/>
      <c r="CC159" s="26" t="s">
        <v>1310</v>
      </c>
      <c r="CD159" s="112" t="s">
        <v>1256</v>
      </c>
      <c r="CF159" s="375" t="s">
        <v>1533</v>
      </c>
      <c r="CG159" s="43"/>
    </row>
    <row r="160" spans="1:85" ht="156" hidden="1" x14ac:dyDescent="0.2">
      <c r="A160" s="571"/>
      <c r="B160" s="60">
        <v>1</v>
      </c>
      <c r="C160" s="236">
        <v>13</v>
      </c>
      <c r="D160" s="236" t="s">
        <v>931</v>
      </c>
      <c r="E160" s="101" t="s">
        <v>944</v>
      </c>
      <c r="F160" s="58" t="s">
        <v>945</v>
      </c>
      <c r="G160" s="219" t="s">
        <v>946</v>
      </c>
      <c r="H160" s="30" t="s">
        <v>1525</v>
      </c>
      <c r="I160" s="85" t="s">
        <v>110</v>
      </c>
      <c r="J160" s="55" t="s">
        <v>55</v>
      </c>
      <c r="K160" s="69" t="s">
        <v>960</v>
      </c>
      <c r="L160" s="143"/>
      <c r="M160" s="143" t="s">
        <v>961</v>
      </c>
      <c r="N160" s="143" t="s">
        <v>604</v>
      </c>
      <c r="O160" s="143" t="s">
        <v>605</v>
      </c>
      <c r="P160" s="327">
        <v>0</v>
      </c>
      <c r="Q160" s="327">
        <v>3</v>
      </c>
      <c r="R160" s="327">
        <v>8</v>
      </c>
      <c r="S160" s="143"/>
      <c r="T160" s="143" t="s">
        <v>62</v>
      </c>
      <c r="U160" s="143" t="s">
        <v>118</v>
      </c>
      <c r="V160" s="37" t="s">
        <v>136</v>
      </c>
      <c r="W160" s="143" t="s">
        <v>118</v>
      </c>
      <c r="X160" s="59"/>
      <c r="Y160" s="59"/>
      <c r="Z160" s="59"/>
      <c r="AA160" s="59"/>
      <c r="AB160" s="58"/>
      <c r="AC160" s="58"/>
      <c r="AD160" s="58"/>
      <c r="AE160" s="58"/>
      <c r="AF160" s="58"/>
      <c r="AG160" s="58"/>
      <c r="AH160" s="58"/>
      <c r="AI160" s="58"/>
      <c r="AJ160" s="58"/>
      <c r="AK160" s="58"/>
      <c r="AL160" s="58"/>
      <c r="AM160" s="58"/>
      <c r="AN160" s="58"/>
      <c r="AO160" s="58"/>
      <c r="AP160" s="58"/>
      <c r="AQ160" s="58"/>
      <c r="AR160" s="58"/>
      <c r="AS160" s="58"/>
      <c r="AT160" s="58">
        <v>0</v>
      </c>
      <c r="AU160" s="58"/>
      <c r="AV160" s="77"/>
      <c r="AW160" s="26" t="s">
        <v>62</v>
      </c>
      <c r="AX160" s="26" t="s">
        <v>62</v>
      </c>
      <c r="AY160" s="166" t="s">
        <v>62</v>
      </c>
      <c r="AZ160" s="26"/>
      <c r="BA160" s="26"/>
      <c r="BB160" s="77">
        <v>1</v>
      </c>
      <c r="BC160" s="42">
        <f t="shared" si="2"/>
        <v>2</v>
      </c>
      <c r="BD160" s="26"/>
      <c r="BE160" s="26"/>
      <c r="BF160" s="26"/>
      <c r="BG160" s="26"/>
      <c r="BH160" s="26"/>
      <c r="BI160" s="26"/>
      <c r="BJ160" s="37" t="s">
        <v>65</v>
      </c>
      <c r="BK160" s="37" t="s">
        <v>65</v>
      </c>
      <c r="BL160" s="37" t="s">
        <v>65</v>
      </c>
      <c r="BM160" s="287" t="s">
        <v>62</v>
      </c>
      <c r="BN160" s="37" t="s">
        <v>952</v>
      </c>
      <c r="BO160" s="37" t="s">
        <v>65</v>
      </c>
      <c r="BP160" s="38" t="s">
        <v>65</v>
      </c>
      <c r="BQ160" s="26" t="s">
        <v>1202</v>
      </c>
      <c r="BR160" s="26"/>
      <c r="BS160" s="26" t="s">
        <v>65</v>
      </c>
      <c r="BT160" s="26" t="s">
        <v>1202</v>
      </c>
      <c r="BU160" s="26"/>
      <c r="BV160" s="26"/>
      <c r="BW160" s="26"/>
      <c r="BX160" s="26"/>
      <c r="BZ160" s="6" t="s">
        <v>1230</v>
      </c>
      <c r="CA160" s="268" t="s">
        <v>1228</v>
      </c>
      <c r="CB160" s="6"/>
      <c r="CC160" s="26" t="s">
        <v>1310</v>
      </c>
      <c r="CD160" s="112" t="s">
        <v>1256</v>
      </c>
      <c r="CF160" s="375" t="s">
        <v>1533</v>
      </c>
      <c r="CG160" s="43"/>
    </row>
    <row r="161" spans="1:85" ht="98" hidden="1" x14ac:dyDescent="0.2">
      <c r="A161" s="369"/>
      <c r="B161" s="26">
        <v>1</v>
      </c>
      <c r="C161" s="371">
        <v>14</v>
      </c>
      <c r="D161" s="371" t="s">
        <v>931</v>
      </c>
      <c r="E161" s="27" t="s">
        <v>976</v>
      </c>
      <c r="F161" s="37" t="s">
        <v>977</v>
      </c>
      <c r="G161" s="59" t="s">
        <v>600</v>
      </c>
      <c r="H161" s="44" t="s">
        <v>978</v>
      </c>
      <c r="I161" s="31" t="s">
        <v>463</v>
      </c>
      <c r="J161" s="32" t="s">
        <v>55</v>
      </c>
      <c r="K161" s="59" t="s">
        <v>1477</v>
      </c>
      <c r="L161" s="85"/>
      <c r="M161" s="85" t="s">
        <v>1486</v>
      </c>
      <c r="N161" s="143" t="s">
        <v>113</v>
      </c>
      <c r="O161" s="325" t="s">
        <v>1459</v>
      </c>
      <c r="P161" s="174">
        <v>7957</v>
      </c>
      <c r="Q161" s="174">
        <v>12816</v>
      </c>
      <c r="R161" s="174">
        <v>13280</v>
      </c>
      <c r="S161" s="326"/>
      <c r="T161" s="243" t="s">
        <v>65</v>
      </c>
      <c r="U161" s="37" t="s">
        <v>830</v>
      </c>
      <c r="V161" s="37" t="s">
        <v>136</v>
      </c>
      <c r="W161" s="29" t="s">
        <v>128</v>
      </c>
      <c r="X161" s="29" t="s">
        <v>967</v>
      </c>
      <c r="Y161" s="29" t="s">
        <v>978</v>
      </c>
      <c r="Z161" s="29"/>
      <c r="AA161" s="29"/>
      <c r="AB161" s="37" t="s">
        <v>65</v>
      </c>
      <c r="AC161" s="37" t="s">
        <v>65</v>
      </c>
      <c r="AD161" s="37" t="s">
        <v>54</v>
      </c>
      <c r="AE161" s="367">
        <v>210.24398000000002</v>
      </c>
      <c r="AF161" s="367">
        <v>210.24398000000002</v>
      </c>
      <c r="AG161" s="367">
        <v>210.24398000000002</v>
      </c>
      <c r="AH161" s="367">
        <v>210.24398000000002</v>
      </c>
      <c r="AI161" s="367">
        <v>210.24398000000002</v>
      </c>
      <c r="AJ161" s="367">
        <v>7670.0979800000005</v>
      </c>
      <c r="AK161" s="367">
        <v>7670.0979800000005</v>
      </c>
      <c r="AL161" s="367">
        <v>7670.0979800000005</v>
      </c>
      <c r="AM161" s="367">
        <v>7670.0979800000005</v>
      </c>
      <c r="AN161" s="367">
        <v>7670.0979800000005</v>
      </c>
      <c r="AO161" s="367">
        <v>7717.1919800000005</v>
      </c>
      <c r="AP161" s="367">
        <v>7717.2359100000003</v>
      </c>
      <c r="AQ161" s="367">
        <v>7717.2359100000003</v>
      </c>
      <c r="AR161" s="367">
        <v>7885.6607700000004</v>
      </c>
      <c r="AS161" s="367">
        <v>7957.1865699999998</v>
      </c>
      <c r="AT161" s="367">
        <v>7957.1865699999998</v>
      </c>
      <c r="AU161" s="367">
        <v>7958.1485700000003</v>
      </c>
      <c r="AV161" s="367">
        <v>12539.72673</v>
      </c>
      <c r="AW161" s="166" t="s">
        <v>62</v>
      </c>
      <c r="AX161" s="166" t="s">
        <v>62</v>
      </c>
      <c r="AY161" s="166" t="s">
        <v>67</v>
      </c>
      <c r="AZ161" s="244"/>
      <c r="BA161" s="324" t="s">
        <v>1488</v>
      </c>
      <c r="BB161" s="77">
        <v>1</v>
      </c>
      <c r="BC161" s="42">
        <f t="shared" si="2"/>
        <v>2</v>
      </c>
      <c r="BD161" s="244"/>
      <c r="BE161" s="244"/>
      <c r="BF161" s="244"/>
      <c r="BG161" s="244"/>
      <c r="BH161" s="244"/>
      <c r="BI161" s="37"/>
      <c r="BJ161" s="38" t="s">
        <v>65</v>
      </c>
      <c r="BK161" s="37" t="s">
        <v>65</v>
      </c>
      <c r="BL161" s="37" t="s">
        <v>65</v>
      </c>
      <c r="BM161" s="287" t="s">
        <v>62</v>
      </c>
      <c r="BN161" s="37" t="s">
        <v>62</v>
      </c>
      <c r="BO161" s="37" t="s">
        <v>65</v>
      </c>
      <c r="BP161" s="90"/>
      <c r="BQ161" s="26" t="s">
        <v>1204</v>
      </c>
      <c r="BR161" s="26"/>
      <c r="BS161" s="26" t="s">
        <v>65</v>
      </c>
      <c r="BT161" s="26" t="s">
        <v>1204</v>
      </c>
      <c r="BU161" s="26"/>
      <c r="BV161" s="26"/>
      <c r="BW161" s="26"/>
      <c r="BX161" s="26"/>
      <c r="BZ161" s="6" t="s">
        <v>1230</v>
      </c>
      <c r="CA161" s="268" t="s">
        <v>1228</v>
      </c>
      <c r="CB161" s="314" t="s">
        <v>1234</v>
      </c>
      <c r="CC161" s="153" t="s">
        <v>1316</v>
      </c>
      <c r="CD161" s="112" t="s">
        <v>1256</v>
      </c>
      <c r="CF161" s="374" t="s">
        <v>1533</v>
      </c>
      <c r="CG161" s="43"/>
    </row>
    <row r="162" spans="1:85" ht="52" hidden="1" x14ac:dyDescent="0.2">
      <c r="A162" s="369">
        <v>14</v>
      </c>
      <c r="B162" s="26">
        <v>1</v>
      </c>
      <c r="C162" s="371">
        <v>14</v>
      </c>
      <c r="D162" s="371" t="s">
        <v>931</v>
      </c>
      <c r="E162" s="27" t="s">
        <v>962</v>
      </c>
      <c r="F162" s="37" t="s">
        <v>963</v>
      </c>
      <c r="G162" s="29" t="s">
        <v>600</v>
      </c>
      <c r="H162" s="44" t="s">
        <v>964</v>
      </c>
      <c r="I162" s="31" t="s">
        <v>54</v>
      </c>
      <c r="J162" s="32" t="s">
        <v>55</v>
      </c>
      <c r="K162" s="237" t="s">
        <v>965</v>
      </c>
      <c r="L162" s="238"/>
      <c r="M162" s="237" t="s">
        <v>966</v>
      </c>
      <c r="N162" s="239" t="s">
        <v>58</v>
      </c>
      <c r="O162" s="29" t="s">
        <v>967</v>
      </c>
      <c r="P162" s="328">
        <v>0.2</v>
      </c>
      <c r="Q162" s="329">
        <v>0.25</v>
      </c>
      <c r="R162" s="328">
        <v>0.3</v>
      </c>
      <c r="S162" s="240"/>
      <c r="T162" s="39" t="s">
        <v>62</v>
      </c>
      <c r="U162" s="237" t="s">
        <v>118</v>
      </c>
      <c r="V162" s="37" t="s">
        <v>136</v>
      </c>
      <c r="W162" s="29" t="s">
        <v>968</v>
      </c>
      <c r="X162" s="37"/>
      <c r="Y162" s="29"/>
      <c r="Z162" s="29"/>
      <c r="AA162" s="29"/>
      <c r="AB162" s="37" t="s">
        <v>278</v>
      </c>
      <c r="AC162" s="37" t="s">
        <v>278</v>
      </c>
      <c r="AD162" s="37"/>
      <c r="AE162" s="37"/>
      <c r="AF162" s="37"/>
      <c r="AG162" s="37"/>
      <c r="AH162" s="37"/>
      <c r="AI162" s="37"/>
      <c r="AJ162" s="37"/>
      <c r="AK162" s="37"/>
      <c r="AL162" s="37"/>
      <c r="AM162" s="37"/>
      <c r="AN162" s="37"/>
      <c r="AO162" s="37"/>
      <c r="AP162" s="37"/>
      <c r="AQ162" s="37"/>
      <c r="AR162" s="37"/>
      <c r="AS162" s="37"/>
      <c r="AT162" s="62">
        <v>0.2</v>
      </c>
      <c r="AU162" s="37"/>
      <c r="AV162" s="77"/>
      <c r="AW162" s="26" t="s">
        <v>65</v>
      </c>
      <c r="AX162" s="166" t="s">
        <v>62</v>
      </c>
      <c r="AY162" s="166" t="s">
        <v>62</v>
      </c>
      <c r="AZ162" s="137"/>
      <c r="BA162" s="137"/>
      <c r="BB162" s="77">
        <v>1</v>
      </c>
      <c r="BC162" s="42">
        <f t="shared" si="2"/>
        <v>2</v>
      </c>
      <c r="BD162" s="137"/>
      <c r="BE162" s="137"/>
      <c r="BF162" s="137"/>
      <c r="BG162" s="137"/>
      <c r="BH162" s="137"/>
      <c r="BI162" s="26"/>
      <c r="BJ162" s="37" t="s">
        <v>65</v>
      </c>
      <c r="BK162" s="37" t="s">
        <v>65</v>
      </c>
      <c r="BL162" s="37" t="s">
        <v>65</v>
      </c>
      <c r="BM162" s="37" t="s">
        <v>65</v>
      </c>
      <c r="BN162" s="37" t="s">
        <v>952</v>
      </c>
      <c r="BO162" s="37" t="s">
        <v>65</v>
      </c>
      <c r="BP162" s="67"/>
      <c r="BQ162" s="26" t="s">
        <v>1203</v>
      </c>
      <c r="BR162" s="26" t="s">
        <v>55</v>
      </c>
      <c r="BS162" s="26" t="s">
        <v>62</v>
      </c>
      <c r="BT162" s="26" t="e">
        <v>#N/A</v>
      </c>
      <c r="BU162" s="26"/>
      <c r="BV162" s="26"/>
      <c r="BW162" s="26">
        <v>1</v>
      </c>
      <c r="BX162" s="26"/>
      <c r="BY162" s="37" t="s">
        <v>1220</v>
      </c>
      <c r="BZ162" s="6" t="s">
        <v>1230</v>
      </c>
      <c r="CA162" s="268" t="s">
        <v>1228</v>
      </c>
      <c r="CC162" s="26" t="s">
        <v>1311</v>
      </c>
      <c r="CD162" s="112" t="s">
        <v>1256</v>
      </c>
      <c r="CF162" s="374" t="s">
        <v>1533</v>
      </c>
      <c r="CG162" s="43"/>
    </row>
    <row r="163" spans="1:85" ht="266" hidden="1" x14ac:dyDescent="0.2">
      <c r="A163" s="369"/>
      <c r="B163" s="60"/>
      <c r="C163" s="371">
        <v>15</v>
      </c>
      <c r="D163" s="371" t="s">
        <v>931</v>
      </c>
      <c r="E163" s="27" t="s">
        <v>982</v>
      </c>
      <c r="F163" s="37" t="s">
        <v>983</v>
      </c>
      <c r="G163" s="29" t="s">
        <v>600</v>
      </c>
      <c r="H163" s="30" t="s">
        <v>1504</v>
      </c>
      <c r="I163" s="32" t="s">
        <v>54</v>
      </c>
      <c r="J163" s="32" t="s">
        <v>55</v>
      </c>
      <c r="K163" s="37" t="s">
        <v>1478</v>
      </c>
      <c r="L163" s="37">
        <v>1</v>
      </c>
      <c r="M163" s="37" t="s">
        <v>1487</v>
      </c>
      <c r="N163" s="58" t="s">
        <v>113</v>
      </c>
      <c r="O163" s="325" t="s">
        <v>1459</v>
      </c>
      <c r="P163" s="336">
        <v>23621</v>
      </c>
      <c r="Q163" s="336">
        <v>29551</v>
      </c>
      <c r="R163" s="336">
        <v>30651</v>
      </c>
      <c r="S163" s="330"/>
      <c r="T163" s="39" t="s">
        <v>65</v>
      </c>
      <c r="U163" s="37" t="s">
        <v>605</v>
      </c>
      <c r="V163" s="37" t="s">
        <v>136</v>
      </c>
      <c r="W163" s="29" t="s">
        <v>128</v>
      </c>
      <c r="X163" s="29" t="s">
        <v>978</v>
      </c>
      <c r="Y163" s="29"/>
      <c r="Z163" s="29"/>
      <c r="AA163" s="29"/>
      <c r="AB163" s="37" t="s">
        <v>278</v>
      </c>
      <c r="AC163" s="37" t="s">
        <v>278</v>
      </c>
      <c r="AD163" s="37"/>
      <c r="AE163" s="334"/>
      <c r="AF163" s="334"/>
      <c r="AG163" s="334"/>
      <c r="AH163" s="334"/>
      <c r="AI163" s="334"/>
      <c r="AJ163" s="334"/>
      <c r="AK163" s="334"/>
      <c r="AL163" s="334"/>
      <c r="AM163" s="334"/>
      <c r="AN163" s="334"/>
      <c r="AO163" s="334">
        <v>13643</v>
      </c>
      <c r="AP163" s="335">
        <v>14923.873831334</v>
      </c>
      <c r="AQ163" s="335">
        <v>15083.296038750001</v>
      </c>
      <c r="AR163" s="335">
        <v>17012.57834</v>
      </c>
      <c r="AS163" s="335">
        <v>16913.908431753993</v>
      </c>
      <c r="AT163" s="335">
        <v>23620.897655254008</v>
      </c>
      <c r="AU163" s="335">
        <v>23824.290399999998</v>
      </c>
      <c r="AV163" s="335">
        <v>28950.735000000001</v>
      </c>
      <c r="AW163" s="26" t="s">
        <v>65</v>
      </c>
      <c r="AX163" s="26" t="s">
        <v>65</v>
      </c>
      <c r="AY163" s="166" t="s">
        <v>67</v>
      </c>
      <c r="AZ163" s="137"/>
      <c r="BA163" s="324" t="s">
        <v>1492</v>
      </c>
      <c r="BB163" s="77">
        <v>1</v>
      </c>
      <c r="BC163" s="42">
        <f>IF(BJ163="Sí",2,IF(BJ163="Parcialmente",1,IF(BJ163="No",0,-1)))</f>
        <v>2</v>
      </c>
      <c r="BD163" s="137"/>
      <c r="BE163" s="137"/>
      <c r="BF163" s="137"/>
      <c r="BG163" s="137"/>
      <c r="BH163" s="137"/>
      <c r="BI163" s="26"/>
      <c r="BJ163" s="37" t="s">
        <v>65</v>
      </c>
      <c r="BK163" s="37" t="s">
        <v>65</v>
      </c>
      <c r="BL163" s="37" t="s">
        <v>65</v>
      </c>
      <c r="BM163" s="287" t="s">
        <v>62</v>
      </c>
      <c r="BN163" s="37" t="s">
        <v>62</v>
      </c>
      <c r="BO163" s="37" t="s">
        <v>65</v>
      </c>
      <c r="BP163" s="67"/>
      <c r="BQ163" s="26" t="s">
        <v>991</v>
      </c>
      <c r="BR163" s="26"/>
      <c r="BS163" s="26" t="s">
        <v>65</v>
      </c>
      <c r="BT163" s="26" t="s">
        <v>991</v>
      </c>
      <c r="BU163" s="26"/>
      <c r="BV163" s="26"/>
      <c r="BW163" s="26"/>
      <c r="BX163" s="26" t="s">
        <v>992</v>
      </c>
      <c r="BZ163" s="6" t="s">
        <v>1230</v>
      </c>
      <c r="CA163" s="268" t="s">
        <v>1228</v>
      </c>
      <c r="CC163" s="26" t="s">
        <v>1310</v>
      </c>
      <c r="CD163" s="37" t="s">
        <v>1431</v>
      </c>
      <c r="CE163" s="268" t="s">
        <v>1220</v>
      </c>
      <c r="CF163" s="374" t="s">
        <v>1533</v>
      </c>
      <c r="CG163" s="43"/>
    </row>
    <row r="164" spans="1:85" ht="78" hidden="1" x14ac:dyDescent="0.2">
      <c r="A164" s="570">
        <v>15</v>
      </c>
      <c r="B164" s="26">
        <v>1</v>
      </c>
      <c r="C164" s="371">
        <v>15</v>
      </c>
      <c r="D164" s="371" t="s">
        <v>931</v>
      </c>
      <c r="E164" s="27" t="s">
        <v>982</v>
      </c>
      <c r="F164" s="37" t="s">
        <v>983</v>
      </c>
      <c r="G164" s="29" t="s">
        <v>600</v>
      </c>
      <c r="H164" s="30" t="s">
        <v>1504</v>
      </c>
      <c r="I164" s="31" t="s">
        <v>110</v>
      </c>
      <c r="J164" s="32" t="s">
        <v>55</v>
      </c>
      <c r="K164" s="85" t="s">
        <v>985</v>
      </c>
      <c r="L164" s="85"/>
      <c r="M164" s="33" t="s">
        <v>986</v>
      </c>
      <c r="N164" s="33" t="s">
        <v>113</v>
      </c>
      <c r="O164" s="33" t="s">
        <v>353</v>
      </c>
      <c r="P164" s="245">
        <v>124035</v>
      </c>
      <c r="Q164" s="245">
        <v>90000</v>
      </c>
      <c r="R164" s="246">
        <v>0</v>
      </c>
      <c r="S164" s="246"/>
      <c r="T164" s="29" t="s">
        <v>62</v>
      </c>
      <c r="U164" s="37" t="s">
        <v>605</v>
      </c>
      <c r="V164" s="37" t="s">
        <v>136</v>
      </c>
      <c r="W164" s="29"/>
      <c r="X164" s="37"/>
      <c r="Y164" s="29"/>
      <c r="Z164" s="29"/>
      <c r="AA164" s="29"/>
      <c r="AB164" s="37"/>
      <c r="AC164" s="37"/>
      <c r="AD164" s="37"/>
      <c r="AE164" s="247">
        <v>265445.59999999998</v>
      </c>
      <c r="AF164" s="247">
        <v>315602.40000000002</v>
      </c>
      <c r="AG164" s="247">
        <v>315602.40000000002</v>
      </c>
      <c r="AH164" s="247">
        <v>315602.40000000002</v>
      </c>
      <c r="AI164" s="247">
        <v>315602.40000000002</v>
      </c>
      <c r="AJ164" s="247">
        <v>315602.40000000002</v>
      </c>
      <c r="AK164" s="247">
        <v>281973.59999999998</v>
      </c>
      <c r="AL164" s="247">
        <v>281973.59999999998</v>
      </c>
      <c r="AM164" s="247">
        <v>281973.59999999998</v>
      </c>
      <c r="AN164" s="247">
        <v>281973.59999999998</v>
      </c>
      <c r="AO164" s="247">
        <v>281973.59999999998</v>
      </c>
      <c r="AP164" s="247">
        <v>166072.5</v>
      </c>
      <c r="AQ164" s="247">
        <v>166072.5</v>
      </c>
      <c r="AR164" s="247">
        <v>120938</v>
      </c>
      <c r="AS164" s="247">
        <v>140356</v>
      </c>
      <c r="AT164" s="247">
        <v>124035</v>
      </c>
      <c r="AU164" s="247">
        <v>178597</v>
      </c>
      <c r="AV164" s="26" t="s">
        <v>987</v>
      </c>
      <c r="AW164" s="211" t="s">
        <v>65</v>
      </c>
      <c r="AX164" s="26" t="s">
        <v>65</v>
      </c>
      <c r="AY164" s="166" t="s">
        <v>62</v>
      </c>
      <c r="AZ164" s="137"/>
      <c r="BA164" s="324" t="s">
        <v>1444</v>
      </c>
      <c r="BB164" s="77">
        <v>1</v>
      </c>
      <c r="BC164" s="42">
        <f t="shared" si="2"/>
        <v>2</v>
      </c>
      <c r="BD164" s="137"/>
      <c r="BE164" s="137"/>
      <c r="BF164" s="137"/>
      <c r="BG164" s="137"/>
      <c r="BH164" s="137"/>
      <c r="BI164" s="26"/>
      <c r="BJ164" s="37" t="s">
        <v>65</v>
      </c>
      <c r="BK164" s="37" t="s">
        <v>65</v>
      </c>
      <c r="BL164" s="37" t="s">
        <v>65</v>
      </c>
      <c r="BM164" s="37" t="s">
        <v>65</v>
      </c>
      <c r="BN164" s="26" t="s">
        <v>86</v>
      </c>
      <c r="BO164" s="37" t="s">
        <v>65</v>
      </c>
      <c r="BP164" s="67"/>
      <c r="BQ164" s="26" t="s">
        <v>1205</v>
      </c>
      <c r="BR164" s="26"/>
      <c r="BS164" s="26" t="s">
        <v>65</v>
      </c>
      <c r="BT164" s="26" t="s">
        <v>1205</v>
      </c>
      <c r="BU164" s="26"/>
      <c r="BV164" s="26"/>
      <c r="BW164" s="26"/>
      <c r="BX164" s="26"/>
      <c r="BZ164" s="6" t="s">
        <v>1225</v>
      </c>
      <c r="CA164" s="268" t="s">
        <v>1228</v>
      </c>
      <c r="CB164" s="267" t="s">
        <v>1235</v>
      </c>
      <c r="CC164" s="153" t="s">
        <v>1235</v>
      </c>
      <c r="CD164" s="37" t="s">
        <v>1358</v>
      </c>
      <c r="CE164" s="268" t="s">
        <v>1220</v>
      </c>
      <c r="CF164" s="374" t="s">
        <v>1533</v>
      </c>
      <c r="CG164" s="43"/>
    </row>
    <row r="165" spans="1:85" ht="78" hidden="1" x14ac:dyDescent="0.2">
      <c r="A165" s="571"/>
      <c r="B165" s="26">
        <v>1</v>
      </c>
      <c r="C165" s="371">
        <v>15</v>
      </c>
      <c r="D165" s="371" t="s">
        <v>931</v>
      </c>
      <c r="E165" s="27" t="s">
        <v>982</v>
      </c>
      <c r="F165" s="37" t="s">
        <v>983</v>
      </c>
      <c r="G165" s="29" t="s">
        <v>600</v>
      </c>
      <c r="H165" s="30" t="s">
        <v>1504</v>
      </c>
      <c r="I165" s="31" t="s">
        <v>110</v>
      </c>
      <c r="J165" s="32" t="s">
        <v>55</v>
      </c>
      <c r="K165" s="85" t="s">
        <v>988</v>
      </c>
      <c r="L165" s="85"/>
      <c r="M165" s="237" t="s">
        <v>989</v>
      </c>
      <c r="N165" s="237" t="s">
        <v>58</v>
      </c>
      <c r="O165" s="237" t="s">
        <v>353</v>
      </c>
      <c r="P165" s="217">
        <v>0.51900000000000002</v>
      </c>
      <c r="Q165" s="217">
        <v>0.51300000000000001</v>
      </c>
      <c r="R165" s="217">
        <v>0.51080000000000003</v>
      </c>
      <c r="S165" s="39"/>
      <c r="T165" s="246" t="s">
        <v>62</v>
      </c>
      <c r="U165" s="237" t="s">
        <v>990</v>
      </c>
      <c r="V165" s="37" t="s">
        <v>136</v>
      </c>
      <c r="W165" s="29"/>
      <c r="X165" s="37"/>
      <c r="Y165" s="29"/>
      <c r="Z165" s="29"/>
      <c r="AA165" s="29"/>
      <c r="AB165" s="37"/>
      <c r="AC165" s="37"/>
      <c r="AD165" s="37"/>
      <c r="AE165" s="88"/>
      <c r="AF165" s="88"/>
      <c r="AG165" s="88"/>
      <c r="AH165" s="88"/>
      <c r="AI165" s="88"/>
      <c r="AJ165" s="248"/>
      <c r="AK165" s="248"/>
      <c r="AL165" s="248"/>
      <c r="AM165" s="248"/>
      <c r="AN165" s="248"/>
      <c r="AO165" s="248"/>
      <c r="AP165" s="248"/>
      <c r="AQ165" s="248"/>
      <c r="AR165" s="248"/>
      <c r="AS165" s="248"/>
      <c r="AT165" s="248"/>
      <c r="AU165" s="248"/>
      <c r="AV165" s="249"/>
      <c r="AW165" s="26" t="s">
        <v>65</v>
      </c>
      <c r="AX165" s="26" t="s">
        <v>65</v>
      </c>
      <c r="AY165" s="166" t="s">
        <v>67</v>
      </c>
      <c r="AZ165" s="137"/>
      <c r="BA165" s="137"/>
      <c r="BB165" s="77">
        <v>1</v>
      </c>
      <c r="BC165" s="42">
        <f t="shared" si="2"/>
        <v>2</v>
      </c>
      <c r="BD165" s="137"/>
      <c r="BE165" s="137"/>
      <c r="BF165" s="137"/>
      <c r="BG165" s="137"/>
      <c r="BH165" s="137"/>
      <c r="BI165" s="26"/>
      <c r="BJ165" s="37" t="s">
        <v>65</v>
      </c>
      <c r="BK165" s="37" t="s">
        <v>65</v>
      </c>
      <c r="BL165" s="37" t="s">
        <v>65</v>
      </c>
      <c r="BM165" s="287" t="s">
        <v>62</v>
      </c>
      <c r="BN165" s="37" t="s">
        <v>62</v>
      </c>
      <c r="BO165" s="37" t="s">
        <v>65</v>
      </c>
      <c r="BP165" s="67"/>
      <c r="BQ165" s="26" t="s">
        <v>1206</v>
      </c>
      <c r="BR165" s="26"/>
      <c r="BS165" s="26" t="s">
        <v>65</v>
      </c>
      <c r="BT165" s="26" t="s">
        <v>1206</v>
      </c>
      <c r="BU165" s="26"/>
      <c r="BV165" s="26"/>
      <c r="BW165" s="26"/>
      <c r="BX165" s="26"/>
      <c r="BZ165" s="268" t="s">
        <v>1230</v>
      </c>
      <c r="CA165" s="268" t="s">
        <v>1227</v>
      </c>
      <c r="CC165" s="26" t="s">
        <v>1310</v>
      </c>
      <c r="CD165" s="37" t="s">
        <v>1359</v>
      </c>
      <c r="CE165" s="268" t="s">
        <v>1256</v>
      </c>
      <c r="CF165" s="374" t="s">
        <v>1533</v>
      </c>
      <c r="CG165" s="43"/>
    </row>
    <row r="166" spans="1:85" ht="78" hidden="1" x14ac:dyDescent="0.2">
      <c r="A166" s="571"/>
      <c r="B166" s="26">
        <v>1</v>
      </c>
      <c r="C166" s="371">
        <v>15</v>
      </c>
      <c r="D166" s="371" t="s">
        <v>931</v>
      </c>
      <c r="E166" s="27" t="s">
        <v>982</v>
      </c>
      <c r="F166" s="37" t="s">
        <v>983</v>
      </c>
      <c r="G166" s="29" t="s">
        <v>600</v>
      </c>
      <c r="H166" s="30" t="s">
        <v>1504</v>
      </c>
      <c r="I166" s="31" t="s">
        <v>721</v>
      </c>
      <c r="J166" s="32" t="s">
        <v>55</v>
      </c>
      <c r="K166" s="59" t="s">
        <v>993</v>
      </c>
      <c r="L166" s="85"/>
      <c r="M166" s="33" t="s">
        <v>994</v>
      </c>
      <c r="N166" s="33" t="s">
        <v>113</v>
      </c>
      <c r="O166" s="37" t="s">
        <v>605</v>
      </c>
      <c r="P166" s="331">
        <v>420021</v>
      </c>
      <c r="Q166" s="331">
        <v>610000</v>
      </c>
      <c r="R166" s="332" t="s">
        <v>995</v>
      </c>
      <c r="S166" s="190"/>
      <c r="T166" s="39" t="s">
        <v>62</v>
      </c>
      <c r="U166" s="37" t="s">
        <v>605</v>
      </c>
      <c r="V166" s="37" t="s">
        <v>136</v>
      </c>
      <c r="W166" s="29" t="s">
        <v>128</v>
      </c>
      <c r="X166" s="29" t="s">
        <v>353</v>
      </c>
      <c r="Y166" s="29" t="s">
        <v>978</v>
      </c>
      <c r="Z166" s="29"/>
      <c r="AA166" s="29"/>
      <c r="AB166" s="37" t="s">
        <v>278</v>
      </c>
      <c r="AC166" s="37" t="s">
        <v>278</v>
      </c>
      <c r="AD166" s="37"/>
      <c r="AE166" s="37"/>
      <c r="AF166" s="37"/>
      <c r="AG166" s="37"/>
      <c r="AH166" s="37"/>
      <c r="AI166" s="37"/>
      <c r="AJ166" s="37"/>
      <c r="AK166" s="37"/>
      <c r="AL166" s="37"/>
      <c r="AM166" s="37"/>
      <c r="AN166" s="37"/>
      <c r="AO166" s="37"/>
      <c r="AP166" s="37"/>
      <c r="AQ166" s="37"/>
      <c r="AR166" s="37"/>
      <c r="AS166" s="37"/>
      <c r="AT166" s="37"/>
      <c r="AU166" s="37"/>
      <c r="AV166" s="77"/>
      <c r="AW166" s="26" t="s">
        <v>65</v>
      </c>
      <c r="AX166" s="26" t="s">
        <v>65</v>
      </c>
      <c r="AY166" s="166" t="s">
        <v>62</v>
      </c>
      <c r="AZ166" s="137"/>
      <c r="BA166" s="137"/>
      <c r="BB166" s="77">
        <v>1</v>
      </c>
      <c r="BC166" s="42">
        <f t="shared" si="2"/>
        <v>2</v>
      </c>
      <c r="BD166" s="137"/>
      <c r="BE166" s="137"/>
      <c r="BF166" s="137"/>
      <c r="BG166" s="137"/>
      <c r="BH166" s="137"/>
      <c r="BI166" s="26"/>
      <c r="BJ166" s="37" t="s">
        <v>65</v>
      </c>
      <c r="BK166" s="37" t="s">
        <v>62</v>
      </c>
      <c r="BL166" s="37" t="s">
        <v>62</v>
      </c>
      <c r="BM166" s="287" t="s">
        <v>62</v>
      </c>
      <c r="BN166" s="37" t="s">
        <v>62</v>
      </c>
      <c r="BO166" s="37" t="s">
        <v>65</v>
      </c>
      <c r="BP166" s="67"/>
      <c r="BQ166" s="26" t="s">
        <v>1207</v>
      </c>
      <c r="BR166" s="26"/>
      <c r="BS166" s="26" t="s">
        <v>65</v>
      </c>
      <c r="BT166" s="26" t="s">
        <v>1207</v>
      </c>
      <c r="BU166" s="26"/>
      <c r="BV166" s="26"/>
      <c r="BW166" s="26"/>
      <c r="BX166" s="26"/>
      <c r="BZ166" s="6" t="s">
        <v>1230</v>
      </c>
      <c r="CA166" s="268" t="s">
        <v>1228</v>
      </c>
      <c r="CB166" s="315"/>
      <c r="CC166" s="26" t="s">
        <v>1308</v>
      </c>
      <c r="CD166" s="112" t="s">
        <v>1256</v>
      </c>
      <c r="CF166" s="374" t="s">
        <v>1533</v>
      </c>
      <c r="CG166" s="43"/>
    </row>
    <row r="167" spans="1:85" ht="52" hidden="1" x14ac:dyDescent="0.2">
      <c r="A167" s="571"/>
      <c r="B167" s="26">
        <v>1</v>
      </c>
      <c r="C167" s="371">
        <v>15</v>
      </c>
      <c r="D167" s="371" t="s">
        <v>931</v>
      </c>
      <c r="E167" s="27" t="s">
        <v>996</v>
      </c>
      <c r="F167" s="37" t="s">
        <v>997</v>
      </c>
      <c r="G167" s="29" t="s">
        <v>600</v>
      </c>
      <c r="H167" s="44" t="s">
        <v>998</v>
      </c>
      <c r="I167" s="31" t="s">
        <v>110</v>
      </c>
      <c r="J167" s="32" t="s">
        <v>55</v>
      </c>
      <c r="K167" s="85" t="s">
        <v>999</v>
      </c>
      <c r="L167" s="85"/>
      <c r="M167" s="33" t="s">
        <v>1000</v>
      </c>
      <c r="N167" s="112" t="s">
        <v>1001</v>
      </c>
      <c r="O167" s="37" t="s">
        <v>1002</v>
      </c>
      <c r="P167" s="37" t="s">
        <v>1003</v>
      </c>
      <c r="Q167" s="37" t="s">
        <v>1004</v>
      </c>
      <c r="R167" s="37" t="s">
        <v>1005</v>
      </c>
      <c r="S167" s="37" t="s">
        <v>1433</v>
      </c>
      <c r="T167" s="39" t="s">
        <v>62</v>
      </c>
      <c r="U167" s="37" t="s">
        <v>605</v>
      </c>
      <c r="V167" s="37" t="s">
        <v>136</v>
      </c>
      <c r="W167" s="29"/>
      <c r="X167" s="29"/>
      <c r="Y167" s="29"/>
      <c r="Z167" s="29"/>
      <c r="AA167" s="29"/>
      <c r="AB167" s="37"/>
      <c r="AC167" s="37"/>
      <c r="AD167" s="37"/>
      <c r="AE167" s="37"/>
      <c r="AF167" s="37"/>
      <c r="AG167" s="37"/>
      <c r="AH167" s="37"/>
      <c r="AI167" s="37"/>
      <c r="AJ167" s="37"/>
      <c r="AK167" s="37"/>
      <c r="AL167" s="37"/>
      <c r="AM167" s="37"/>
      <c r="AN167" s="37"/>
      <c r="AO167" s="37"/>
      <c r="AP167" s="37"/>
      <c r="AQ167" s="37"/>
      <c r="AR167" s="37"/>
      <c r="AS167" s="37"/>
      <c r="AT167" s="37"/>
      <c r="AU167" s="37"/>
      <c r="AV167" s="77"/>
      <c r="AW167" s="26" t="s">
        <v>65</v>
      </c>
      <c r="AX167" s="166" t="s">
        <v>62</v>
      </c>
      <c r="AY167" s="166" t="s">
        <v>67</v>
      </c>
      <c r="AZ167" s="137"/>
      <c r="BA167" s="137"/>
      <c r="BB167" s="77">
        <v>1</v>
      </c>
      <c r="BC167" s="42">
        <f t="shared" si="2"/>
        <v>2</v>
      </c>
      <c r="BD167" s="137"/>
      <c r="BE167" s="137"/>
      <c r="BF167" s="137"/>
      <c r="BG167" s="137"/>
      <c r="BH167" s="137"/>
      <c r="BI167" s="26"/>
      <c r="BJ167" s="37" t="s">
        <v>65</v>
      </c>
      <c r="BK167" s="37" t="s">
        <v>65</v>
      </c>
      <c r="BL167" s="37" t="s">
        <v>65</v>
      </c>
      <c r="BM167" s="287" t="s">
        <v>62</v>
      </c>
      <c r="BN167" s="37" t="s">
        <v>62</v>
      </c>
      <c r="BO167" s="37" t="s">
        <v>65</v>
      </c>
      <c r="BP167" s="67"/>
      <c r="BQ167" s="26" t="s">
        <v>1208</v>
      </c>
      <c r="BR167" s="26"/>
      <c r="BS167" s="26" t="s">
        <v>65</v>
      </c>
      <c r="BT167" s="26" t="s">
        <v>1208</v>
      </c>
      <c r="BU167" s="26"/>
      <c r="BV167" s="26"/>
      <c r="BW167" s="26"/>
      <c r="BX167" s="26"/>
      <c r="BZ167" s="6" t="s">
        <v>1225</v>
      </c>
      <c r="CA167" s="268" t="s">
        <v>1228</v>
      </c>
      <c r="CB167" s="267" t="s">
        <v>1236</v>
      </c>
      <c r="CC167" s="26" t="s">
        <v>1236</v>
      </c>
      <c r="CD167" s="37" t="s">
        <v>1360</v>
      </c>
      <c r="CE167" s="268" t="s">
        <v>1220</v>
      </c>
      <c r="CF167" s="374" t="s">
        <v>1533</v>
      </c>
      <c r="CG167" s="43"/>
    </row>
    <row r="168" spans="1:85" ht="52" hidden="1" x14ac:dyDescent="0.2">
      <c r="A168" s="571"/>
      <c r="B168" s="26">
        <v>1</v>
      </c>
      <c r="C168" s="371">
        <v>15</v>
      </c>
      <c r="D168" s="371" t="s">
        <v>931</v>
      </c>
      <c r="E168" s="27" t="s">
        <v>996</v>
      </c>
      <c r="F168" s="37" t="s">
        <v>997</v>
      </c>
      <c r="G168" s="29" t="s">
        <v>600</v>
      </c>
      <c r="H168" s="44" t="s">
        <v>998</v>
      </c>
      <c r="I168" s="31" t="s">
        <v>110</v>
      </c>
      <c r="J168" s="32" t="s">
        <v>55</v>
      </c>
      <c r="K168" s="37" t="s">
        <v>1006</v>
      </c>
      <c r="L168" s="72"/>
      <c r="M168" s="33" t="s">
        <v>1007</v>
      </c>
      <c r="N168" s="251" t="s">
        <v>1001</v>
      </c>
      <c r="O168" s="33" t="s">
        <v>1002</v>
      </c>
      <c r="P168" s="37" t="s">
        <v>1008</v>
      </c>
      <c r="Q168" s="37">
        <v>0.32</v>
      </c>
      <c r="R168" s="37">
        <v>0.32</v>
      </c>
      <c r="S168" s="37" t="s">
        <v>1433</v>
      </c>
      <c r="T168" s="39" t="s">
        <v>62</v>
      </c>
      <c r="U168" s="37"/>
      <c r="V168" s="37" t="s">
        <v>136</v>
      </c>
      <c r="W168" s="29"/>
      <c r="X168" s="29"/>
      <c r="Y168" s="29"/>
      <c r="Z168" s="29"/>
      <c r="AA168" s="29"/>
      <c r="AB168" s="37"/>
      <c r="AC168" s="37"/>
      <c r="AD168" s="37"/>
      <c r="AE168" s="37"/>
      <c r="AF168" s="37"/>
      <c r="AG168" s="37"/>
      <c r="AH168" s="37"/>
      <c r="AI168" s="37"/>
      <c r="AJ168" s="37"/>
      <c r="AK168" s="37"/>
      <c r="AL168" s="37"/>
      <c r="AM168" s="37"/>
      <c r="AN168" s="37"/>
      <c r="AO168" s="37"/>
      <c r="AP168" s="37"/>
      <c r="AQ168" s="37"/>
      <c r="AR168" s="37"/>
      <c r="AS168" s="37"/>
      <c r="AT168" s="37"/>
      <c r="AU168" s="37"/>
      <c r="AV168" s="77"/>
      <c r="AW168" s="26" t="s">
        <v>65</v>
      </c>
      <c r="AX168" s="166" t="s">
        <v>62</v>
      </c>
      <c r="AY168" s="166" t="s">
        <v>67</v>
      </c>
      <c r="AZ168" s="137"/>
      <c r="BA168" s="137"/>
      <c r="BB168" s="77">
        <v>1</v>
      </c>
      <c r="BC168" s="42">
        <f t="shared" si="2"/>
        <v>2</v>
      </c>
      <c r="BD168" s="137"/>
      <c r="BE168" s="137"/>
      <c r="BF168" s="137"/>
      <c r="BG168" s="137"/>
      <c r="BH168" s="137"/>
      <c r="BI168" s="26"/>
      <c r="BJ168" s="37" t="s">
        <v>65</v>
      </c>
      <c r="BK168" s="37" t="s">
        <v>65</v>
      </c>
      <c r="BL168" s="37" t="s">
        <v>65</v>
      </c>
      <c r="BM168" s="287" t="s">
        <v>62</v>
      </c>
      <c r="BN168" s="37" t="s">
        <v>62</v>
      </c>
      <c r="BO168" s="37" t="s">
        <v>65</v>
      </c>
      <c r="BP168" s="67"/>
      <c r="BQ168" s="26" t="s">
        <v>1209</v>
      </c>
      <c r="BR168" s="26"/>
      <c r="BS168" s="26" t="s">
        <v>65</v>
      </c>
      <c r="BT168" s="26" t="s">
        <v>1209</v>
      </c>
      <c r="BU168" s="26"/>
      <c r="BV168" s="26"/>
      <c r="BW168" s="26"/>
      <c r="BX168" s="26"/>
      <c r="BZ168" s="6" t="s">
        <v>1225</v>
      </c>
      <c r="CA168" s="268" t="s">
        <v>1228</v>
      </c>
      <c r="CB168" s="314" t="s">
        <v>1236</v>
      </c>
      <c r="CC168" s="26" t="s">
        <v>1236</v>
      </c>
      <c r="CD168" s="112" t="s">
        <v>1256</v>
      </c>
      <c r="CE168" s="268" t="s">
        <v>1425</v>
      </c>
      <c r="CF168" s="374" t="s">
        <v>1533</v>
      </c>
      <c r="CG168" s="43"/>
    </row>
    <row r="169" spans="1:85" ht="52" hidden="1" x14ac:dyDescent="0.2">
      <c r="A169" s="571"/>
      <c r="B169" s="26">
        <v>1</v>
      </c>
      <c r="C169" s="371">
        <v>15</v>
      </c>
      <c r="D169" s="371" t="s">
        <v>931</v>
      </c>
      <c r="E169" s="27" t="s">
        <v>996</v>
      </c>
      <c r="F169" s="37" t="s">
        <v>997</v>
      </c>
      <c r="G169" s="29" t="s">
        <v>600</v>
      </c>
      <c r="H169" s="44" t="s">
        <v>998</v>
      </c>
      <c r="I169" s="31" t="s">
        <v>110</v>
      </c>
      <c r="J169" s="32" t="s">
        <v>55</v>
      </c>
      <c r="K169" s="85" t="s">
        <v>1009</v>
      </c>
      <c r="L169" s="252"/>
      <c r="M169" s="46" t="s">
        <v>1010</v>
      </c>
      <c r="N169" s="251" t="s">
        <v>1001</v>
      </c>
      <c r="O169" s="33" t="s">
        <v>1002</v>
      </c>
      <c r="P169" s="37" t="s">
        <v>1011</v>
      </c>
      <c r="Q169" s="37" t="s">
        <v>1012</v>
      </c>
      <c r="R169" s="37" t="s">
        <v>1013</v>
      </c>
      <c r="S169" s="37" t="s">
        <v>1433</v>
      </c>
      <c r="T169" s="39" t="s">
        <v>62</v>
      </c>
      <c r="U169" s="37"/>
      <c r="V169" s="37" t="s">
        <v>136</v>
      </c>
      <c r="W169" s="29"/>
      <c r="X169" s="29"/>
      <c r="Y169" s="29"/>
      <c r="Z169" s="29"/>
      <c r="AA169" s="29"/>
      <c r="AB169" s="37"/>
      <c r="AC169" s="37"/>
      <c r="AD169" s="37"/>
      <c r="AE169" s="37"/>
      <c r="AF169" s="37"/>
      <c r="AG169" s="37"/>
      <c r="AH169" s="37"/>
      <c r="AI169" s="37"/>
      <c r="AJ169" s="37"/>
      <c r="AK169" s="37"/>
      <c r="AL169" s="37"/>
      <c r="AM169" s="37"/>
      <c r="AN169" s="37"/>
      <c r="AO169" s="37"/>
      <c r="AP169" s="37"/>
      <c r="AQ169" s="37"/>
      <c r="AR169" s="37"/>
      <c r="AS169" s="37"/>
      <c r="AT169" s="37"/>
      <c r="AU169" s="37"/>
      <c r="AV169" s="77"/>
      <c r="AW169" s="26" t="s">
        <v>65</v>
      </c>
      <c r="AX169" s="166" t="s">
        <v>62</v>
      </c>
      <c r="AY169" s="166" t="s">
        <v>67</v>
      </c>
      <c r="AZ169" s="137"/>
      <c r="BA169" s="137"/>
      <c r="BB169" s="77">
        <v>1</v>
      </c>
      <c r="BC169" s="42">
        <f t="shared" si="2"/>
        <v>2</v>
      </c>
      <c r="BD169" s="137"/>
      <c r="BE169" s="137"/>
      <c r="BF169" s="137"/>
      <c r="BG169" s="137"/>
      <c r="BH169" s="137"/>
      <c r="BI169" s="26"/>
      <c r="BJ169" s="37" t="s">
        <v>65</v>
      </c>
      <c r="BK169" s="37" t="s">
        <v>65</v>
      </c>
      <c r="BL169" s="37" t="s">
        <v>65</v>
      </c>
      <c r="BM169" s="287" t="s">
        <v>62</v>
      </c>
      <c r="BN169" s="37" t="s">
        <v>62</v>
      </c>
      <c r="BO169" s="37" t="s">
        <v>65</v>
      </c>
      <c r="BP169" s="67"/>
      <c r="BQ169" s="26" t="s">
        <v>1210</v>
      </c>
      <c r="BR169" s="26"/>
      <c r="BS169" s="26" t="s">
        <v>65</v>
      </c>
      <c r="BT169" s="26" t="s">
        <v>1210</v>
      </c>
      <c r="BU169" s="26"/>
      <c r="BV169" s="26"/>
      <c r="BW169" s="26"/>
      <c r="BX169" s="26"/>
      <c r="BZ169" s="6" t="s">
        <v>1225</v>
      </c>
      <c r="CA169" s="268" t="s">
        <v>1228</v>
      </c>
      <c r="CB169" s="267" t="s">
        <v>1236</v>
      </c>
      <c r="CC169" s="26" t="s">
        <v>1236</v>
      </c>
      <c r="CD169" s="37" t="s">
        <v>1360</v>
      </c>
      <c r="CE169" s="268" t="s">
        <v>1220</v>
      </c>
      <c r="CF169" s="374" t="s">
        <v>1533</v>
      </c>
      <c r="CG169" s="43"/>
    </row>
    <row r="170" spans="1:85" ht="90" hidden="1" x14ac:dyDescent="0.2">
      <c r="A170" s="569">
        <v>16</v>
      </c>
      <c r="B170" s="26">
        <v>1</v>
      </c>
      <c r="C170" s="371">
        <v>16</v>
      </c>
      <c r="D170" s="371" t="s">
        <v>1014</v>
      </c>
      <c r="E170" s="27" t="s">
        <v>1015</v>
      </c>
      <c r="F170" s="37" t="s">
        <v>1016</v>
      </c>
      <c r="G170" s="59" t="s">
        <v>1017</v>
      </c>
      <c r="H170" s="68" t="s">
        <v>189</v>
      </c>
      <c r="I170" s="85" t="s">
        <v>129</v>
      </c>
      <c r="J170" s="55" t="s">
        <v>1018</v>
      </c>
      <c r="K170" s="37" t="s">
        <v>1019</v>
      </c>
      <c r="L170" s="37"/>
      <c r="M170" s="37" t="s">
        <v>1020</v>
      </c>
      <c r="N170" s="26" t="s">
        <v>142</v>
      </c>
      <c r="O170" s="26" t="s">
        <v>1021</v>
      </c>
      <c r="P170" s="26">
        <v>26.5</v>
      </c>
      <c r="Q170" s="37">
        <v>23</v>
      </c>
      <c r="R170" s="26">
        <v>16.399999999999999</v>
      </c>
      <c r="S170" s="26"/>
      <c r="T170" s="29" t="s">
        <v>65</v>
      </c>
      <c r="U170" s="58" t="s">
        <v>1022</v>
      </c>
      <c r="V170" s="58" t="s">
        <v>469</v>
      </c>
      <c r="W170" s="59" t="s">
        <v>1023</v>
      </c>
      <c r="X170" s="59"/>
      <c r="Y170" s="59"/>
      <c r="Z170" s="59"/>
      <c r="AA170" s="59"/>
      <c r="AB170" s="58" t="s">
        <v>65</v>
      </c>
      <c r="AC170" s="58" t="s">
        <v>65</v>
      </c>
      <c r="AD170" s="58" t="s">
        <v>463</v>
      </c>
      <c r="AE170" s="58"/>
      <c r="AF170" s="58"/>
      <c r="AG170" s="58"/>
      <c r="AH170" s="58">
        <v>56.2</v>
      </c>
      <c r="AI170" s="58">
        <v>47.7</v>
      </c>
      <c r="AJ170" s="58">
        <v>42.2</v>
      </c>
      <c r="AK170" s="58">
        <v>40.299999999999997</v>
      </c>
      <c r="AL170" s="58">
        <v>39.200000000000003</v>
      </c>
      <c r="AM170" s="58">
        <v>36.299999999999997</v>
      </c>
      <c r="AN170" s="58">
        <v>35.200000000000003</v>
      </c>
      <c r="AO170" s="58">
        <v>34</v>
      </c>
      <c r="AP170" s="58">
        <v>35</v>
      </c>
      <c r="AQ170" s="58">
        <v>35.299999999999997</v>
      </c>
      <c r="AR170" s="58">
        <v>32.700000000000003</v>
      </c>
      <c r="AS170" s="58">
        <v>28</v>
      </c>
      <c r="AT170" s="58">
        <v>26.5</v>
      </c>
      <c r="AU170" s="58">
        <v>25.2</v>
      </c>
      <c r="AV170" s="58"/>
      <c r="AW170" s="41" t="s">
        <v>65</v>
      </c>
      <c r="AX170" s="41" t="s">
        <v>65</v>
      </c>
      <c r="AY170" s="41" t="s">
        <v>65</v>
      </c>
      <c r="AZ170" s="41" t="s">
        <v>1024</v>
      </c>
      <c r="BA170" s="41" t="s">
        <v>1399</v>
      </c>
      <c r="BB170" s="40">
        <v>0</v>
      </c>
      <c r="BC170" s="42">
        <f t="shared" si="2"/>
        <v>2</v>
      </c>
      <c r="BD170" s="151" t="s">
        <v>471</v>
      </c>
      <c r="BE170" s="151" t="s">
        <v>472</v>
      </c>
      <c r="BF170" s="151" t="s">
        <v>473</v>
      </c>
      <c r="BG170" s="151" t="s">
        <v>474</v>
      </c>
      <c r="BH170" s="151" t="s">
        <v>475</v>
      </c>
      <c r="BI170" s="50"/>
      <c r="BJ170" s="41" t="s">
        <v>65</v>
      </c>
      <c r="BK170" s="287" t="s">
        <v>62</v>
      </c>
      <c r="BL170" s="60" t="s">
        <v>62</v>
      </c>
      <c r="BM170" s="287" t="s">
        <v>62</v>
      </c>
      <c r="BN170" s="60" t="s">
        <v>62</v>
      </c>
      <c r="BO170" s="60" t="s">
        <v>65</v>
      </c>
      <c r="BP170" s="67"/>
      <c r="BQ170" s="26" t="s">
        <v>1018</v>
      </c>
      <c r="BR170" s="26"/>
      <c r="BS170" s="26" t="s">
        <v>65</v>
      </c>
      <c r="BT170" s="26" t="s">
        <v>1018</v>
      </c>
      <c r="BU170" s="26"/>
      <c r="BV170" s="26"/>
      <c r="BW170" s="26"/>
      <c r="BX170" s="26"/>
      <c r="BZ170" s="6" t="s">
        <v>1225</v>
      </c>
      <c r="CA170" s="268" t="s">
        <v>1227</v>
      </c>
      <c r="CB170" s="296"/>
      <c r="CC170" s="42" t="s">
        <v>1310</v>
      </c>
      <c r="CD170" s="26" t="s">
        <v>1374</v>
      </c>
      <c r="CE170" s="268" t="s">
        <v>1220</v>
      </c>
      <c r="CF170" s="376" t="s">
        <v>1529</v>
      </c>
      <c r="CG170" s="43"/>
    </row>
    <row r="171" spans="1:85" ht="65" hidden="1" x14ac:dyDescent="0.2">
      <c r="A171" s="569"/>
      <c r="B171" s="26">
        <v>1</v>
      </c>
      <c r="C171" s="371">
        <v>16</v>
      </c>
      <c r="D171" s="371" t="s">
        <v>1014</v>
      </c>
      <c r="E171" s="27" t="s">
        <v>1015</v>
      </c>
      <c r="F171" s="37" t="s">
        <v>1016</v>
      </c>
      <c r="G171" s="59" t="s">
        <v>1017</v>
      </c>
      <c r="H171" s="68" t="s">
        <v>189</v>
      </c>
      <c r="I171" s="85" t="s">
        <v>129</v>
      </c>
      <c r="J171" s="55" t="s">
        <v>55</v>
      </c>
      <c r="K171" s="37" t="s">
        <v>1025</v>
      </c>
      <c r="L171" s="37"/>
      <c r="M171" s="58" t="s">
        <v>1026</v>
      </c>
      <c r="N171" s="37" t="s">
        <v>142</v>
      </c>
      <c r="O171" s="37" t="s">
        <v>1027</v>
      </c>
      <c r="P171" s="253">
        <v>0.85</v>
      </c>
      <c r="Q171" s="253">
        <v>0.3</v>
      </c>
      <c r="R171" s="254">
        <v>0</v>
      </c>
      <c r="S171" s="254" t="s">
        <v>1433</v>
      </c>
      <c r="T171" s="57" t="s">
        <v>62</v>
      </c>
      <c r="U171" s="58" t="s">
        <v>1028</v>
      </c>
      <c r="V171" s="58" t="s">
        <v>1029</v>
      </c>
      <c r="W171" s="59" t="s">
        <v>1030</v>
      </c>
      <c r="X171" s="59" t="s">
        <v>485</v>
      </c>
      <c r="Y171" s="59"/>
      <c r="Z171" s="59"/>
      <c r="AA171" s="59"/>
      <c r="AB171" s="58" t="s">
        <v>65</v>
      </c>
      <c r="AC171" s="58" t="s">
        <v>65</v>
      </c>
      <c r="AD171" s="60" t="s">
        <v>54</v>
      </c>
      <c r="AE171" s="41">
        <v>45.037216628540499</v>
      </c>
      <c r="AF171" s="41">
        <v>49.476226529817602</v>
      </c>
      <c r="AG171" s="41">
        <v>56.769096551114103</v>
      </c>
      <c r="AH171" s="41">
        <v>43.463446725162299</v>
      </c>
      <c r="AI171" s="41">
        <v>34.379323746947897</v>
      </c>
      <c r="AJ171" s="41">
        <v>26.9045903861801</v>
      </c>
      <c r="AK171" s="41">
        <v>22.623623357126402</v>
      </c>
      <c r="AL171" s="41">
        <v>21.6746315227272</v>
      </c>
      <c r="AM171" s="41">
        <v>15.828612926456101</v>
      </c>
      <c r="AN171" s="41">
        <v>11.7188458784345</v>
      </c>
      <c r="AO171" s="41">
        <v>8.3147321232380396</v>
      </c>
      <c r="AP171" s="41">
        <v>7.6664797247347201</v>
      </c>
      <c r="AQ171" s="41">
        <v>7.1873528865540504</v>
      </c>
      <c r="AR171" s="41">
        <v>3.6480481170543402</v>
      </c>
      <c r="AS171" s="41">
        <v>1.5735876625859599</v>
      </c>
      <c r="AT171" s="41">
        <v>0.84641323574548299</v>
      </c>
      <c r="AU171" s="60"/>
      <c r="AV171" s="60"/>
      <c r="AW171" s="41" t="s">
        <v>65</v>
      </c>
      <c r="AX171" s="41" t="s">
        <v>65</v>
      </c>
      <c r="AY171" s="41" t="s">
        <v>67</v>
      </c>
      <c r="AZ171" s="41"/>
      <c r="BA171" s="41"/>
      <c r="BB171" s="40">
        <v>1</v>
      </c>
      <c r="BC171" s="42">
        <f t="shared" si="2"/>
        <v>2</v>
      </c>
      <c r="BD171" s="26"/>
      <c r="BE171" s="26"/>
      <c r="BF171" s="26"/>
      <c r="BG171" s="26"/>
      <c r="BH171" s="26"/>
      <c r="BI171" s="26"/>
      <c r="BJ171" s="41" t="s">
        <v>65</v>
      </c>
      <c r="BK171" s="37" t="s">
        <v>65</v>
      </c>
      <c r="BL171" s="37" t="s">
        <v>65</v>
      </c>
      <c r="BM171" s="37" t="s">
        <v>65</v>
      </c>
      <c r="BN171" s="60" t="s">
        <v>65</v>
      </c>
      <c r="BO171" s="60" t="s">
        <v>65</v>
      </c>
      <c r="BP171" s="38" t="s">
        <v>65</v>
      </c>
      <c r="BQ171" s="26" t="s">
        <v>1211</v>
      </c>
      <c r="BR171" s="26"/>
      <c r="BS171" s="26" t="s">
        <v>65</v>
      </c>
      <c r="BT171" s="26" t="s">
        <v>1211</v>
      </c>
      <c r="BU171" s="26"/>
      <c r="BV171" s="26"/>
      <c r="BW171" s="26"/>
      <c r="BX171" s="26"/>
      <c r="BZ171" s="6" t="s">
        <v>1225</v>
      </c>
      <c r="CA171" s="268" t="s">
        <v>1228</v>
      </c>
      <c r="CB171" s="297" t="s">
        <v>1238</v>
      </c>
      <c r="CC171" s="297" t="s">
        <v>1238</v>
      </c>
      <c r="CD171" s="26" t="s">
        <v>1375</v>
      </c>
      <c r="CF171" s="376" t="s">
        <v>1529</v>
      </c>
      <c r="CG171" s="43"/>
    </row>
    <row r="172" spans="1:85" ht="90" hidden="1" x14ac:dyDescent="0.2">
      <c r="A172" s="569"/>
      <c r="B172" s="26">
        <v>1</v>
      </c>
      <c r="C172" s="371">
        <v>16</v>
      </c>
      <c r="D172" s="371" t="s">
        <v>1014</v>
      </c>
      <c r="E172" s="27" t="s">
        <v>1015</v>
      </c>
      <c r="F172" s="37" t="s">
        <v>1016</v>
      </c>
      <c r="G172" s="59" t="s">
        <v>1017</v>
      </c>
      <c r="H172" s="68" t="s">
        <v>189</v>
      </c>
      <c r="I172" s="85" t="s">
        <v>463</v>
      </c>
      <c r="J172" s="55" t="s">
        <v>55</v>
      </c>
      <c r="K172" s="37" t="s">
        <v>1031</v>
      </c>
      <c r="L172" s="37"/>
      <c r="M172" s="37" t="s">
        <v>1497</v>
      </c>
      <c r="N172" s="37" t="s">
        <v>58</v>
      </c>
      <c r="O172" s="37" t="s">
        <v>1033</v>
      </c>
      <c r="P172" s="37">
        <v>11.6</v>
      </c>
      <c r="Q172" s="37" t="s">
        <v>115</v>
      </c>
      <c r="R172" s="37">
        <v>10.4</v>
      </c>
      <c r="S172" s="37"/>
      <c r="T172" s="57" t="s">
        <v>62</v>
      </c>
      <c r="U172" s="58" t="s">
        <v>1022</v>
      </c>
      <c r="V172" s="60" t="s">
        <v>469</v>
      </c>
      <c r="W172" s="59" t="s">
        <v>1023</v>
      </c>
      <c r="X172" s="59"/>
      <c r="Y172" s="59"/>
      <c r="Z172" s="59"/>
      <c r="AA172" s="59"/>
      <c r="AB172" s="58" t="s">
        <v>65</v>
      </c>
      <c r="AC172" s="58" t="s">
        <v>65</v>
      </c>
      <c r="AD172" s="60"/>
      <c r="AE172" s="60"/>
      <c r="AF172" s="60"/>
      <c r="AG172" s="60"/>
      <c r="AH172" s="60">
        <v>77</v>
      </c>
      <c r="AI172" s="60">
        <v>67.5</v>
      </c>
      <c r="AJ172" s="60">
        <v>96.4</v>
      </c>
      <c r="AK172" s="60">
        <v>126.6</v>
      </c>
      <c r="AL172" s="60">
        <v>116.8</v>
      </c>
      <c r="AM172" s="60">
        <v>150.19999999999999</v>
      </c>
      <c r="AN172" s="60">
        <v>136.6</v>
      </c>
      <c r="AO172" s="60">
        <v>135.69999999999999</v>
      </c>
      <c r="AP172" s="60">
        <v>147.6</v>
      </c>
      <c r="AQ172" s="60">
        <v>177.4</v>
      </c>
      <c r="AR172" s="60">
        <v>198.9</v>
      </c>
      <c r="AS172" s="60">
        <v>198</v>
      </c>
      <c r="AT172" s="60">
        <v>210.2</v>
      </c>
      <c r="AU172" s="60">
        <v>225.2</v>
      </c>
      <c r="AV172" s="60"/>
      <c r="AW172" s="41" t="s">
        <v>65</v>
      </c>
      <c r="AX172" s="41" t="s">
        <v>65</v>
      </c>
      <c r="AY172" s="41" t="s">
        <v>62</v>
      </c>
      <c r="AZ172" s="41" t="s">
        <v>1034</v>
      </c>
      <c r="BA172" s="41"/>
      <c r="BB172" s="40">
        <v>0</v>
      </c>
      <c r="BC172" s="42">
        <f t="shared" si="2"/>
        <v>2</v>
      </c>
      <c r="BD172" s="151" t="s">
        <v>471</v>
      </c>
      <c r="BE172" s="151" t="s">
        <v>472</v>
      </c>
      <c r="BF172" s="151" t="s">
        <v>473</v>
      </c>
      <c r="BG172" s="151" t="s">
        <v>474</v>
      </c>
      <c r="BH172" s="151" t="s">
        <v>475</v>
      </c>
      <c r="BI172" s="26"/>
      <c r="BJ172" s="41" t="s">
        <v>65</v>
      </c>
      <c r="BK172" s="287" t="s">
        <v>62</v>
      </c>
      <c r="BL172" s="60" t="s">
        <v>62</v>
      </c>
      <c r="BM172" s="287" t="s">
        <v>62</v>
      </c>
      <c r="BN172" s="60" t="s">
        <v>62</v>
      </c>
      <c r="BO172" s="60" t="s">
        <v>65</v>
      </c>
      <c r="BP172" s="67"/>
      <c r="BQ172" s="26" t="s">
        <v>1035</v>
      </c>
      <c r="BR172" s="26"/>
      <c r="BS172" s="26" t="s">
        <v>65</v>
      </c>
      <c r="BT172" s="26" t="e">
        <v>#N/A</v>
      </c>
      <c r="BU172" s="26"/>
      <c r="BV172" s="26" t="s">
        <v>1036</v>
      </c>
      <c r="BW172" s="26">
        <v>1</v>
      </c>
      <c r="BX172" s="26"/>
      <c r="BY172" s="216" t="s">
        <v>1220</v>
      </c>
      <c r="BZ172" s="6" t="s">
        <v>1225</v>
      </c>
      <c r="CA172" s="268" t="s">
        <v>1228</v>
      </c>
      <c r="CB172" s="294" t="s">
        <v>1243</v>
      </c>
      <c r="CC172" s="42" t="s">
        <v>1312</v>
      </c>
      <c r="CD172" s="26" t="s">
        <v>1376</v>
      </c>
      <c r="CF172" s="376" t="s">
        <v>1529</v>
      </c>
      <c r="CG172" s="43"/>
    </row>
    <row r="173" spans="1:85" ht="90" hidden="1" x14ac:dyDescent="0.2">
      <c r="A173" s="569"/>
      <c r="B173" s="26">
        <v>1</v>
      </c>
      <c r="C173" s="371">
        <v>16</v>
      </c>
      <c r="D173" s="371" t="s">
        <v>1014</v>
      </c>
      <c r="E173" s="27" t="s">
        <v>1015</v>
      </c>
      <c r="F173" s="37" t="s">
        <v>1016</v>
      </c>
      <c r="G173" s="59" t="s">
        <v>1017</v>
      </c>
      <c r="H173" s="68" t="s">
        <v>189</v>
      </c>
      <c r="I173" s="85" t="s">
        <v>129</v>
      </c>
      <c r="J173" s="55" t="s">
        <v>55</v>
      </c>
      <c r="K173" s="41" t="s">
        <v>1379</v>
      </c>
      <c r="L173" s="41"/>
      <c r="M173" s="41" t="s">
        <v>1380</v>
      </c>
      <c r="N173" s="41" t="s">
        <v>142</v>
      </c>
      <c r="O173" s="41" t="s">
        <v>1039</v>
      </c>
      <c r="P173" s="41">
        <v>263.06</v>
      </c>
      <c r="Q173" s="41" t="s">
        <v>115</v>
      </c>
      <c r="R173" s="41">
        <v>209.61</v>
      </c>
      <c r="S173" s="41"/>
      <c r="T173" s="41" t="s">
        <v>62</v>
      </c>
      <c r="U173" s="41" t="s">
        <v>1022</v>
      </c>
      <c r="V173" s="41" t="s">
        <v>469</v>
      </c>
      <c r="W173" s="41" t="s">
        <v>1023</v>
      </c>
      <c r="X173" s="41"/>
      <c r="Y173" s="41"/>
      <c r="Z173" s="41"/>
      <c r="AA173" s="41"/>
      <c r="AB173" s="41" t="s">
        <v>65</v>
      </c>
      <c r="AC173" s="41" t="s">
        <v>65</v>
      </c>
      <c r="AD173" s="41"/>
      <c r="AE173" s="41"/>
      <c r="AF173" s="41">
        <v>274.7</v>
      </c>
      <c r="AG173" s="41">
        <v>259.8</v>
      </c>
      <c r="AH173" s="41">
        <v>224.3</v>
      </c>
      <c r="AI173" s="41">
        <v>204.1</v>
      </c>
      <c r="AJ173" s="41">
        <v>266.60000000000002</v>
      </c>
      <c r="AK173" s="41">
        <v>274.39999999999998</v>
      </c>
      <c r="AL173" s="41">
        <v>262.36</v>
      </c>
      <c r="AM173" s="41">
        <v>242.38</v>
      </c>
      <c r="AN173" s="41">
        <v>308.18</v>
      </c>
      <c r="AO173" s="41">
        <v>319.02</v>
      </c>
      <c r="AP173" s="41">
        <v>331.99</v>
      </c>
      <c r="AQ173" s="41">
        <v>333.84</v>
      </c>
      <c r="AR173" s="41">
        <v>337</v>
      </c>
      <c r="AS173" s="41">
        <v>282.31</v>
      </c>
      <c r="AT173" s="41">
        <v>263.06</v>
      </c>
      <c r="AU173" s="41">
        <v>252.93</v>
      </c>
      <c r="AV173" s="58"/>
      <c r="AW173" s="41" t="s">
        <v>65</v>
      </c>
      <c r="AX173" s="41" t="s">
        <v>65</v>
      </c>
      <c r="AY173" s="41" t="s">
        <v>62</v>
      </c>
      <c r="AZ173" s="41" t="s">
        <v>1040</v>
      </c>
      <c r="BA173" s="41" t="s">
        <v>1400</v>
      </c>
      <c r="BB173" s="40">
        <v>0</v>
      </c>
      <c r="BC173" s="42">
        <f t="shared" si="2"/>
        <v>1</v>
      </c>
      <c r="BD173" s="151" t="s">
        <v>471</v>
      </c>
      <c r="BE173" s="151" t="s">
        <v>472</v>
      </c>
      <c r="BF173" s="151" t="s">
        <v>473</v>
      </c>
      <c r="BG173" s="151" t="s">
        <v>474</v>
      </c>
      <c r="BH173" s="151" t="s">
        <v>475</v>
      </c>
      <c r="BI173" s="50"/>
      <c r="BJ173" s="41" t="s">
        <v>367</v>
      </c>
      <c r="BK173" s="287" t="s">
        <v>62</v>
      </c>
      <c r="BL173" s="60" t="s">
        <v>62</v>
      </c>
      <c r="BM173" s="287" t="s">
        <v>62</v>
      </c>
      <c r="BN173" s="60" t="s">
        <v>62</v>
      </c>
      <c r="BO173" s="60" t="s">
        <v>65</v>
      </c>
      <c r="BP173" s="67"/>
      <c r="BQ173" s="26" t="s">
        <v>1212</v>
      </c>
      <c r="BR173" s="26"/>
      <c r="BS173" s="26" t="s">
        <v>65</v>
      </c>
      <c r="BT173" s="26" t="s">
        <v>1212</v>
      </c>
      <c r="BU173" s="26"/>
      <c r="BV173" s="26"/>
      <c r="BW173" s="26"/>
      <c r="BX173" s="26"/>
      <c r="BZ173" s="6" t="s">
        <v>1225</v>
      </c>
      <c r="CA173" s="268" t="s">
        <v>1228</v>
      </c>
      <c r="CB173" s="294" t="s">
        <v>1243</v>
      </c>
      <c r="CC173" s="42" t="s">
        <v>1312</v>
      </c>
      <c r="CD173" s="26" t="s">
        <v>1408</v>
      </c>
      <c r="CE173" s="268" t="s">
        <v>1220</v>
      </c>
      <c r="CF173" s="376" t="s">
        <v>1529</v>
      </c>
      <c r="CG173" s="43"/>
    </row>
    <row r="174" spans="1:85" ht="112" hidden="1" x14ac:dyDescent="0.2">
      <c r="A174" s="569"/>
      <c r="B174" s="26">
        <v>1</v>
      </c>
      <c r="C174" s="371">
        <v>16</v>
      </c>
      <c r="D174" s="371" t="s">
        <v>1014</v>
      </c>
      <c r="E174" s="101" t="s">
        <v>1041</v>
      </c>
      <c r="F174" s="37" t="s">
        <v>1042</v>
      </c>
      <c r="G174" s="59" t="s">
        <v>1017</v>
      </c>
      <c r="H174" s="68" t="s">
        <v>1043</v>
      </c>
      <c r="I174" s="85" t="s">
        <v>463</v>
      </c>
      <c r="J174" s="55" t="s">
        <v>55</v>
      </c>
      <c r="K174" s="37" t="s">
        <v>1044</v>
      </c>
      <c r="L174" s="37"/>
      <c r="M174" s="37" t="s">
        <v>1045</v>
      </c>
      <c r="N174" s="26" t="s">
        <v>1046</v>
      </c>
      <c r="O174" s="26" t="s">
        <v>1047</v>
      </c>
      <c r="P174" s="197">
        <v>588400</v>
      </c>
      <c r="Q174" s="174">
        <v>952399</v>
      </c>
      <c r="R174" s="174">
        <v>1984635</v>
      </c>
      <c r="S174" s="174"/>
      <c r="T174" s="57" t="s">
        <v>62</v>
      </c>
      <c r="U174" s="58" t="s">
        <v>1028</v>
      </c>
      <c r="V174" s="58" t="s">
        <v>1029</v>
      </c>
      <c r="W174" s="59" t="s">
        <v>1030</v>
      </c>
      <c r="X174" s="59"/>
      <c r="Y174" s="59"/>
      <c r="Z174" s="59"/>
      <c r="AA174" s="59"/>
      <c r="AB174" s="58" t="s">
        <v>65</v>
      </c>
      <c r="AC174" s="58" t="s">
        <v>278</v>
      </c>
      <c r="AD174" s="60"/>
      <c r="AE174" s="60"/>
      <c r="AF174" s="60"/>
      <c r="AG174" s="60"/>
      <c r="AH174" s="60"/>
      <c r="AI174" s="60"/>
      <c r="AJ174" s="60"/>
      <c r="AK174" s="60"/>
      <c r="AL174" s="60"/>
      <c r="AM174" s="60"/>
      <c r="AN174" s="60"/>
      <c r="AO174" s="60"/>
      <c r="AP174" s="60"/>
      <c r="AQ174" s="60"/>
      <c r="AR174" s="60"/>
      <c r="AS174" s="60"/>
      <c r="AT174" s="60"/>
      <c r="AU174" s="60"/>
      <c r="AV174" s="60"/>
      <c r="AW174" s="41" t="s">
        <v>65</v>
      </c>
      <c r="AX174" s="41" t="s">
        <v>65</v>
      </c>
      <c r="AY174" s="41" t="s">
        <v>62</v>
      </c>
      <c r="AZ174" s="41"/>
      <c r="BA174" s="41"/>
      <c r="BB174" s="40">
        <v>1</v>
      </c>
      <c r="BC174" s="42">
        <f t="shared" si="2"/>
        <v>2</v>
      </c>
      <c r="BD174" s="26"/>
      <c r="BE174" s="26"/>
      <c r="BF174" s="26"/>
      <c r="BG174" s="26"/>
      <c r="BH174" s="26"/>
      <c r="BI174" s="26"/>
      <c r="BJ174" s="41" t="s">
        <v>65</v>
      </c>
      <c r="BK174" s="37" t="s">
        <v>65</v>
      </c>
      <c r="BL174" s="37" t="s">
        <v>65</v>
      </c>
      <c r="BM174" s="37" t="s">
        <v>65</v>
      </c>
      <c r="BN174" s="60" t="s">
        <v>62</v>
      </c>
      <c r="BO174" s="60" t="s">
        <v>65</v>
      </c>
      <c r="BP174" s="38" t="s">
        <v>65</v>
      </c>
      <c r="BQ174" s="26" t="s">
        <v>1213</v>
      </c>
      <c r="BR174" s="26"/>
      <c r="BS174" s="26" t="s">
        <v>65</v>
      </c>
      <c r="BT174" s="26" t="s">
        <v>1213</v>
      </c>
      <c r="BU174" s="26"/>
      <c r="BV174" s="26"/>
      <c r="BW174" s="26"/>
      <c r="BX174" s="26"/>
      <c r="BZ174" s="6" t="s">
        <v>1230</v>
      </c>
      <c r="CA174" s="268" t="s">
        <v>1228</v>
      </c>
      <c r="CB174" s="294" t="s">
        <v>1244</v>
      </c>
      <c r="CC174" s="42" t="s">
        <v>1313</v>
      </c>
      <c r="CD174" s="26" t="s">
        <v>1377</v>
      </c>
      <c r="CE174" s="268" t="s">
        <v>1256</v>
      </c>
      <c r="CF174" s="376" t="s">
        <v>1529</v>
      </c>
      <c r="CG174" s="43"/>
    </row>
    <row r="175" spans="1:85" ht="112" hidden="1" x14ac:dyDescent="0.2">
      <c r="A175" s="569"/>
      <c r="B175" s="26">
        <v>1</v>
      </c>
      <c r="C175" s="371">
        <v>16</v>
      </c>
      <c r="D175" s="371" t="s">
        <v>1014</v>
      </c>
      <c r="E175" s="101" t="s">
        <v>1041</v>
      </c>
      <c r="F175" s="37" t="s">
        <v>1042</v>
      </c>
      <c r="G175" s="59" t="s">
        <v>1017</v>
      </c>
      <c r="H175" s="68" t="s">
        <v>1505</v>
      </c>
      <c r="I175" s="85" t="s">
        <v>129</v>
      </c>
      <c r="J175" s="55" t="s">
        <v>55</v>
      </c>
      <c r="K175" s="37" t="s">
        <v>1048</v>
      </c>
      <c r="L175" s="37"/>
      <c r="M175" s="26" t="s">
        <v>1049</v>
      </c>
      <c r="N175" s="26" t="s">
        <v>1050</v>
      </c>
      <c r="O175" s="34" t="s">
        <v>1051</v>
      </c>
      <c r="P175" s="197">
        <v>84913</v>
      </c>
      <c r="Q175" s="174">
        <v>490000</v>
      </c>
      <c r="R175" s="174">
        <v>1462500</v>
      </c>
      <c r="S175" s="174"/>
      <c r="T175" s="57" t="s">
        <v>62</v>
      </c>
      <c r="U175" s="58" t="s">
        <v>95</v>
      </c>
      <c r="V175" s="58" t="s">
        <v>1029</v>
      </c>
      <c r="W175" s="59" t="s">
        <v>1030</v>
      </c>
      <c r="X175" s="59"/>
      <c r="Y175" s="59"/>
      <c r="Z175" s="59"/>
      <c r="AA175" s="59"/>
      <c r="AB175" s="58" t="s">
        <v>65</v>
      </c>
      <c r="AC175" s="58" t="s">
        <v>278</v>
      </c>
      <c r="AD175" s="60"/>
      <c r="AE175" s="60"/>
      <c r="AF175" s="60"/>
      <c r="AG175" s="60"/>
      <c r="AH175" s="60"/>
      <c r="AI175" s="60"/>
      <c r="AJ175" s="60"/>
      <c r="AK175" s="60"/>
      <c r="AL175" s="60"/>
      <c r="AM175" s="60"/>
      <c r="AN175" s="60"/>
      <c r="AO175" s="60"/>
      <c r="AP175" s="60"/>
      <c r="AQ175" s="60"/>
      <c r="AR175" s="60"/>
      <c r="AS175" s="60"/>
      <c r="AT175" s="60"/>
      <c r="AU175" s="60"/>
      <c r="AV175" s="60"/>
      <c r="AW175" s="41" t="s">
        <v>65</v>
      </c>
      <c r="AX175" s="41" t="s">
        <v>65</v>
      </c>
      <c r="AY175" s="41" t="s">
        <v>62</v>
      </c>
      <c r="AZ175" s="41"/>
      <c r="BA175" s="41"/>
      <c r="BB175" s="40">
        <v>1</v>
      </c>
      <c r="BC175" s="42">
        <f t="shared" si="2"/>
        <v>2</v>
      </c>
      <c r="BD175" s="26"/>
      <c r="BE175" s="26"/>
      <c r="BF175" s="26"/>
      <c r="BG175" s="26"/>
      <c r="BH175" s="26"/>
      <c r="BI175" s="26"/>
      <c r="BJ175" s="41" t="s">
        <v>65</v>
      </c>
      <c r="BK175" s="37" t="s">
        <v>65</v>
      </c>
      <c r="BL175" s="37" t="s">
        <v>65</v>
      </c>
      <c r="BM175" s="37" t="s">
        <v>65</v>
      </c>
      <c r="BN175" s="60" t="s">
        <v>62</v>
      </c>
      <c r="BO175" s="60" t="s">
        <v>65</v>
      </c>
      <c r="BP175" s="38" t="s">
        <v>65</v>
      </c>
      <c r="BQ175" s="26" t="s">
        <v>1214</v>
      </c>
      <c r="BR175" s="26"/>
      <c r="BS175" s="26" t="s">
        <v>65</v>
      </c>
      <c r="BT175" s="26" t="s">
        <v>1214</v>
      </c>
      <c r="BU175" s="26"/>
      <c r="BV175" s="26"/>
      <c r="BW175" s="26"/>
      <c r="BX175" s="26"/>
      <c r="BZ175" s="6" t="s">
        <v>1230</v>
      </c>
      <c r="CA175" s="268" t="s">
        <v>1228</v>
      </c>
      <c r="CB175" s="294" t="s">
        <v>1244</v>
      </c>
      <c r="CC175" s="42" t="s">
        <v>1313</v>
      </c>
      <c r="CD175" s="26" t="s">
        <v>1377</v>
      </c>
      <c r="CE175" s="268" t="s">
        <v>1256</v>
      </c>
      <c r="CF175" s="376" t="s">
        <v>1529</v>
      </c>
      <c r="CG175" s="43"/>
    </row>
    <row r="176" spans="1:85" ht="78" hidden="1" x14ac:dyDescent="0.2">
      <c r="A176" s="569"/>
      <c r="B176" s="26">
        <v>1</v>
      </c>
      <c r="C176" s="371">
        <v>16</v>
      </c>
      <c r="D176" s="371" t="s">
        <v>1014</v>
      </c>
      <c r="E176" s="255" t="s">
        <v>1052</v>
      </c>
      <c r="F176" s="37" t="s">
        <v>1053</v>
      </c>
      <c r="G176" s="59" t="s">
        <v>1506</v>
      </c>
      <c r="H176" s="68" t="s">
        <v>1055</v>
      </c>
      <c r="I176" s="55" t="s">
        <v>463</v>
      </c>
      <c r="J176" s="55" t="s">
        <v>55</v>
      </c>
      <c r="K176" s="37" t="s">
        <v>1056</v>
      </c>
      <c r="L176" s="37"/>
      <c r="M176" s="26" t="s">
        <v>1057</v>
      </c>
      <c r="N176" s="26" t="s">
        <v>58</v>
      </c>
      <c r="O176" s="26" t="s">
        <v>1058</v>
      </c>
      <c r="P176" s="39">
        <v>0</v>
      </c>
      <c r="Q176" s="56">
        <v>7.0000000000000007E-2</v>
      </c>
      <c r="R176" s="56">
        <v>0.7</v>
      </c>
      <c r="S176" s="56"/>
      <c r="T176" s="57" t="s">
        <v>62</v>
      </c>
      <c r="U176" s="58" t="s">
        <v>1059</v>
      </c>
      <c r="V176" s="58" t="s">
        <v>469</v>
      </c>
      <c r="W176" s="59" t="s">
        <v>1060</v>
      </c>
      <c r="X176" s="59"/>
      <c r="Y176" s="59"/>
      <c r="Z176" s="59"/>
      <c r="AA176" s="59"/>
      <c r="AB176" s="58" t="s">
        <v>65</v>
      </c>
      <c r="AC176" s="58" t="s">
        <v>65</v>
      </c>
      <c r="AD176" s="60"/>
      <c r="AE176" s="60" t="s">
        <v>66</v>
      </c>
      <c r="AF176" s="60" t="s">
        <v>66</v>
      </c>
      <c r="AG176" s="60" t="s">
        <v>66</v>
      </c>
      <c r="AH176" s="60" t="s">
        <v>66</v>
      </c>
      <c r="AI176" s="60" t="s">
        <v>66</v>
      </c>
      <c r="AJ176" s="60" t="s">
        <v>66</v>
      </c>
      <c r="AK176" s="60" t="s">
        <v>66</v>
      </c>
      <c r="AL176" s="60" t="s">
        <v>66</v>
      </c>
      <c r="AM176" s="60" t="s">
        <v>66</v>
      </c>
      <c r="AN176" s="60" t="s">
        <v>66</v>
      </c>
      <c r="AO176" s="60" t="s">
        <v>66</v>
      </c>
      <c r="AP176" s="60" t="s">
        <v>66</v>
      </c>
      <c r="AQ176" s="60" t="s">
        <v>66</v>
      </c>
      <c r="AR176" s="60" t="s">
        <v>66</v>
      </c>
      <c r="AS176" s="60" t="s">
        <v>66</v>
      </c>
      <c r="AT176" s="60" t="s">
        <v>66</v>
      </c>
      <c r="AU176" s="60" t="s">
        <v>66</v>
      </c>
      <c r="AV176" s="60"/>
      <c r="AW176" s="41" t="s">
        <v>65</v>
      </c>
      <c r="AX176" s="41" t="s">
        <v>65</v>
      </c>
      <c r="AY176" s="41" t="s">
        <v>62</v>
      </c>
      <c r="AZ176" s="41"/>
      <c r="BA176" s="41"/>
      <c r="BB176" s="40">
        <v>1</v>
      </c>
      <c r="BC176" s="42">
        <f t="shared" si="2"/>
        <v>2</v>
      </c>
      <c r="BD176" s="26"/>
      <c r="BE176" s="26"/>
      <c r="BF176" s="26"/>
      <c r="BG176" s="26"/>
      <c r="BH176" s="26"/>
      <c r="BI176" s="26"/>
      <c r="BJ176" s="41" t="s">
        <v>65</v>
      </c>
      <c r="BK176" s="37" t="s">
        <v>65</v>
      </c>
      <c r="BL176" s="37" t="s">
        <v>65</v>
      </c>
      <c r="BM176" s="37" t="s">
        <v>65</v>
      </c>
      <c r="BN176" s="60" t="s">
        <v>62</v>
      </c>
      <c r="BO176" s="60" t="s">
        <v>65</v>
      </c>
      <c r="BP176" s="38" t="s">
        <v>65</v>
      </c>
      <c r="BQ176" s="26" t="s">
        <v>1215</v>
      </c>
      <c r="BR176" s="26"/>
      <c r="BS176" s="26" t="s">
        <v>65</v>
      </c>
      <c r="BT176" s="26" t="s">
        <v>1215</v>
      </c>
      <c r="BU176" s="26"/>
      <c r="BV176" s="26"/>
      <c r="BW176" s="26"/>
      <c r="BX176" s="26"/>
      <c r="BZ176" s="6" t="s">
        <v>1230</v>
      </c>
      <c r="CA176" s="268" t="s">
        <v>1228</v>
      </c>
      <c r="CB176" s="300" t="s">
        <v>1245</v>
      </c>
      <c r="CC176" s="294" t="s">
        <v>1314</v>
      </c>
      <c r="CD176" s="39" t="s">
        <v>1381</v>
      </c>
      <c r="CE176" s="268" t="s">
        <v>1220</v>
      </c>
      <c r="CF176" s="376" t="s">
        <v>1529</v>
      </c>
      <c r="CG176" s="43"/>
    </row>
    <row r="177" spans="1:85" ht="91" hidden="1" x14ac:dyDescent="0.2">
      <c r="A177" s="569"/>
      <c r="B177" s="26">
        <v>1</v>
      </c>
      <c r="C177" s="371">
        <v>16</v>
      </c>
      <c r="D177" s="371" t="s">
        <v>1014</v>
      </c>
      <c r="E177" s="139" t="s">
        <v>1061</v>
      </c>
      <c r="F177" s="37" t="s">
        <v>1062</v>
      </c>
      <c r="G177" s="59" t="s">
        <v>437</v>
      </c>
      <c r="H177" s="68" t="s">
        <v>1507</v>
      </c>
      <c r="I177" s="85" t="s">
        <v>129</v>
      </c>
      <c r="J177" s="55" t="s">
        <v>55</v>
      </c>
      <c r="K177" s="37" t="s">
        <v>1064</v>
      </c>
      <c r="L177" s="37"/>
      <c r="M177" s="26" t="s">
        <v>1065</v>
      </c>
      <c r="N177" s="37" t="s">
        <v>1066</v>
      </c>
      <c r="O177" s="26" t="s">
        <v>1067</v>
      </c>
      <c r="P177" s="26">
        <v>132</v>
      </c>
      <c r="Q177" s="26">
        <v>182</v>
      </c>
      <c r="R177" s="26">
        <v>1134</v>
      </c>
      <c r="S177" s="26"/>
      <c r="T177" s="57" t="s">
        <v>62</v>
      </c>
      <c r="U177" s="58" t="s">
        <v>1067</v>
      </c>
      <c r="V177" s="58" t="s">
        <v>469</v>
      </c>
      <c r="W177" s="59" t="s">
        <v>437</v>
      </c>
      <c r="X177" s="59"/>
      <c r="Y177" s="59"/>
      <c r="Z177" s="59"/>
      <c r="AA177" s="59"/>
      <c r="AB177" s="58" t="s">
        <v>65</v>
      </c>
      <c r="AC177" s="58" t="s">
        <v>278</v>
      </c>
      <c r="AD177" s="60"/>
      <c r="AE177" s="60"/>
      <c r="AF177" s="60"/>
      <c r="AG177" s="60"/>
      <c r="AH177" s="60"/>
      <c r="AI177" s="60"/>
      <c r="AJ177" s="60"/>
      <c r="AK177" s="60"/>
      <c r="AL177" s="60"/>
      <c r="AM177" s="60"/>
      <c r="AN177" s="60"/>
      <c r="AO177" s="60"/>
      <c r="AP177" s="60"/>
      <c r="AQ177" s="60"/>
      <c r="AR177" s="60"/>
      <c r="AS177" s="60"/>
      <c r="AT177" s="60">
        <v>90</v>
      </c>
      <c r="AU177" s="60">
        <v>120</v>
      </c>
      <c r="AV177" s="60"/>
      <c r="AW177" s="41" t="s">
        <v>65</v>
      </c>
      <c r="AX177" s="41" t="s">
        <v>65</v>
      </c>
      <c r="AY177" s="41" t="s">
        <v>62</v>
      </c>
      <c r="AZ177" s="41" t="s">
        <v>1068</v>
      </c>
      <c r="BA177" s="41"/>
      <c r="BB177" s="40">
        <v>0</v>
      </c>
      <c r="BC177" s="42">
        <f t="shared" si="2"/>
        <v>2</v>
      </c>
      <c r="BD177" s="137"/>
      <c r="BE177" s="137"/>
      <c r="BF177" s="137"/>
      <c r="BG177" s="137"/>
      <c r="BH177" s="137"/>
      <c r="BI177" s="26"/>
      <c r="BJ177" s="41" t="s">
        <v>65</v>
      </c>
      <c r="BK177" s="37" t="s">
        <v>65</v>
      </c>
      <c r="BL177" s="37" t="s">
        <v>65</v>
      </c>
      <c r="BM177" s="37" t="s">
        <v>65</v>
      </c>
      <c r="BN177" s="60" t="s">
        <v>62</v>
      </c>
      <c r="BO177" s="60" t="s">
        <v>65</v>
      </c>
      <c r="BP177" s="67"/>
      <c r="BQ177" s="26" t="s">
        <v>1216</v>
      </c>
      <c r="BR177" s="26"/>
      <c r="BS177" s="26" t="s">
        <v>65</v>
      </c>
      <c r="BT177" s="26" t="s">
        <v>1216</v>
      </c>
      <c r="BU177" s="26"/>
      <c r="BV177" s="26"/>
      <c r="BW177" s="26"/>
      <c r="BX177" s="26"/>
      <c r="BZ177" s="6" t="s">
        <v>1230</v>
      </c>
      <c r="CA177" s="6" t="s">
        <v>1228</v>
      </c>
      <c r="CB177" s="297" t="s">
        <v>1246</v>
      </c>
      <c r="CC177" s="294" t="s">
        <v>1315</v>
      </c>
      <c r="CD177" s="37" t="s">
        <v>1378</v>
      </c>
      <c r="CE177" s="268" t="s">
        <v>1220</v>
      </c>
      <c r="CF177" s="376" t="s">
        <v>1529</v>
      </c>
      <c r="CG177" s="43"/>
    </row>
    <row r="178" spans="1:85" ht="52" hidden="1" x14ac:dyDescent="0.2">
      <c r="A178" s="572">
        <v>17</v>
      </c>
      <c r="B178" s="26">
        <v>1</v>
      </c>
      <c r="C178" s="256">
        <v>17</v>
      </c>
      <c r="D178" s="256" t="s">
        <v>1069</v>
      </c>
      <c r="E178" s="27" t="s">
        <v>1070</v>
      </c>
      <c r="F178" s="37" t="s">
        <v>1071</v>
      </c>
      <c r="G178" s="29" t="s">
        <v>669</v>
      </c>
      <c r="H178" s="28" t="s">
        <v>189</v>
      </c>
      <c r="I178" s="31" t="s">
        <v>129</v>
      </c>
      <c r="J178" s="33" t="s">
        <v>55</v>
      </c>
      <c r="K178" s="37" t="s">
        <v>1073</v>
      </c>
      <c r="L178" s="37"/>
      <c r="M178" s="33" t="s">
        <v>1074</v>
      </c>
      <c r="N178" s="35" t="s">
        <v>58</v>
      </c>
      <c r="O178" s="26" t="s">
        <v>664</v>
      </c>
      <c r="P178" s="39">
        <v>0.153</v>
      </c>
      <c r="Q178" s="39">
        <v>0.14599999999999999</v>
      </c>
      <c r="R178" s="39">
        <v>0.161</v>
      </c>
      <c r="S178" s="39"/>
      <c r="T178" s="39" t="s">
        <v>62</v>
      </c>
      <c r="U178" s="37" t="s">
        <v>54</v>
      </c>
      <c r="V178" s="37" t="s">
        <v>665</v>
      </c>
      <c r="W178" s="29" t="s">
        <v>719</v>
      </c>
      <c r="X178" s="29"/>
      <c r="Y178" s="29"/>
      <c r="Z178" s="29"/>
      <c r="AA178" s="29"/>
      <c r="AB178" s="67" t="s">
        <v>62</v>
      </c>
      <c r="AC178" s="67" t="s">
        <v>62</v>
      </c>
      <c r="AD178" s="26"/>
      <c r="AE178" s="26"/>
      <c r="AF178" s="26"/>
      <c r="AG178" s="26"/>
      <c r="AH178" s="26"/>
      <c r="AI178" s="26"/>
      <c r="AJ178" s="26"/>
      <c r="AK178" s="26"/>
      <c r="AL178" s="26"/>
      <c r="AM178" s="26"/>
      <c r="AN178" s="26"/>
      <c r="AO178" s="26"/>
      <c r="AP178" s="26"/>
      <c r="AQ178" s="26"/>
      <c r="AR178" s="26"/>
      <c r="AS178" s="26"/>
      <c r="AT178" s="26"/>
      <c r="AU178" s="26"/>
      <c r="AV178" s="166"/>
      <c r="AW178" s="38" t="s">
        <v>62</v>
      </c>
      <c r="AX178" s="38" t="s">
        <v>62</v>
      </c>
      <c r="AY178" s="38" t="s">
        <v>67</v>
      </c>
      <c r="AZ178" s="38"/>
      <c r="BA178" s="38"/>
      <c r="BB178" s="40"/>
      <c r="BC178" s="42">
        <v>2</v>
      </c>
      <c r="BD178" s="39"/>
      <c r="BE178" s="39"/>
      <c r="BF178" s="39"/>
      <c r="BG178" s="39"/>
      <c r="BH178" s="26"/>
      <c r="BI178" s="26"/>
      <c r="BJ178" s="26" t="s">
        <v>65</v>
      </c>
      <c r="BK178" s="26" t="s">
        <v>62</v>
      </c>
      <c r="BL178" s="26" t="s">
        <v>62</v>
      </c>
      <c r="BM178" s="26" t="s">
        <v>62</v>
      </c>
      <c r="BN178" s="26" t="s">
        <v>62</v>
      </c>
      <c r="BO178" s="26" t="s">
        <v>65</v>
      </c>
      <c r="BP178" s="38" t="s">
        <v>65</v>
      </c>
      <c r="BQ178" s="26" t="s">
        <v>1217</v>
      </c>
      <c r="BR178" s="26"/>
      <c r="BS178" s="26" t="s">
        <v>65</v>
      </c>
      <c r="BT178" s="26" t="s">
        <v>1217</v>
      </c>
      <c r="BU178" s="26"/>
      <c r="BV178" s="26"/>
      <c r="BW178" s="26"/>
      <c r="BX178" s="26"/>
      <c r="BZ178" s="6" t="s">
        <v>1230</v>
      </c>
      <c r="CA178" s="268" t="s">
        <v>1228</v>
      </c>
      <c r="CB178" s="293" t="s">
        <v>1247</v>
      </c>
      <c r="CC178" s="293" t="s">
        <v>1247</v>
      </c>
      <c r="CD178" s="28" t="s">
        <v>1361</v>
      </c>
      <c r="CE178" s="313" t="s">
        <v>1220</v>
      </c>
      <c r="CF178" s="28" t="s">
        <v>1534</v>
      </c>
      <c r="CG178" s="43"/>
    </row>
    <row r="179" spans="1:85" ht="195" hidden="1" x14ac:dyDescent="0.2">
      <c r="A179" s="573"/>
      <c r="B179" s="26">
        <v>1</v>
      </c>
      <c r="C179" s="256">
        <v>17</v>
      </c>
      <c r="D179" s="256" t="s">
        <v>1069</v>
      </c>
      <c r="E179" s="27" t="s">
        <v>1075</v>
      </c>
      <c r="F179" s="338" t="s">
        <v>1076</v>
      </c>
      <c r="G179" s="257" t="s">
        <v>432</v>
      </c>
      <c r="H179" s="28" t="s">
        <v>189</v>
      </c>
      <c r="I179" s="31" t="s">
        <v>129</v>
      </c>
      <c r="J179" s="33" t="s">
        <v>781</v>
      </c>
      <c r="K179" s="33" t="s">
        <v>1077</v>
      </c>
      <c r="L179" s="37">
        <v>1</v>
      </c>
      <c r="M179" s="33" t="s">
        <v>1078</v>
      </c>
      <c r="N179" s="33" t="s">
        <v>58</v>
      </c>
      <c r="O179" s="35" t="s">
        <v>83</v>
      </c>
      <c r="P179" s="62">
        <v>0.56000000000000005</v>
      </c>
      <c r="Q179" s="62">
        <v>0.6</v>
      </c>
      <c r="R179" s="62">
        <v>0.93</v>
      </c>
      <c r="S179" s="62"/>
      <c r="T179" s="39" t="s">
        <v>62</v>
      </c>
      <c r="U179" s="31" t="s">
        <v>54</v>
      </c>
      <c r="V179" s="37" t="s">
        <v>533</v>
      </c>
      <c r="W179" s="29" t="s">
        <v>432</v>
      </c>
      <c r="X179" s="29"/>
      <c r="Y179" s="29"/>
      <c r="Z179" s="29"/>
      <c r="AA179" s="29"/>
      <c r="AB179" s="37" t="s">
        <v>65</v>
      </c>
      <c r="AC179" s="37" t="s">
        <v>65</v>
      </c>
      <c r="AD179" s="37" t="s">
        <v>54</v>
      </c>
      <c r="AE179" s="37"/>
      <c r="AF179" s="37"/>
      <c r="AG179" s="37"/>
      <c r="AH179" s="37"/>
      <c r="AI179" s="37"/>
      <c r="AJ179" s="37"/>
      <c r="AK179" s="37"/>
      <c r="AL179" s="29">
        <v>0.32600000000000001</v>
      </c>
      <c r="AM179" s="29">
        <v>0.375</v>
      </c>
      <c r="AN179" s="29">
        <v>0.40100000000000002</v>
      </c>
      <c r="AO179" s="29">
        <v>0.36499999999999999</v>
      </c>
      <c r="AP179" s="29">
        <v>0.40400000000000003</v>
      </c>
      <c r="AQ179" s="29">
        <v>0.49</v>
      </c>
      <c r="AR179" s="29">
        <v>0.51700000000000002</v>
      </c>
      <c r="AS179" s="29">
        <v>0.52600000000000002</v>
      </c>
      <c r="AT179" s="29">
        <v>0.55900000000000005</v>
      </c>
      <c r="AU179" s="29">
        <v>0.58099999999999996</v>
      </c>
      <c r="AV179" s="37"/>
      <c r="AW179" s="37" t="s">
        <v>769</v>
      </c>
      <c r="AX179" s="37" t="s">
        <v>769</v>
      </c>
      <c r="AY179" s="37" t="s">
        <v>65</v>
      </c>
      <c r="AZ179" s="37"/>
      <c r="BA179" s="37"/>
      <c r="BB179" s="40">
        <v>1</v>
      </c>
      <c r="BC179" s="42">
        <v>2</v>
      </c>
      <c r="BD179" s="26"/>
      <c r="BE179" s="26"/>
      <c r="BF179" s="26"/>
      <c r="BG179" s="26"/>
      <c r="BH179" s="26"/>
      <c r="BI179" s="26"/>
      <c r="BJ179" s="37" t="s">
        <v>769</v>
      </c>
      <c r="BK179" s="37" t="s">
        <v>65</v>
      </c>
      <c r="BL179" s="37" t="s">
        <v>65</v>
      </c>
      <c r="BM179" s="37" t="s">
        <v>62</v>
      </c>
      <c r="BN179" s="37" t="s">
        <v>62</v>
      </c>
      <c r="BO179" s="37" t="s">
        <v>65</v>
      </c>
      <c r="BP179" s="38" t="s">
        <v>65</v>
      </c>
      <c r="BQ179" s="26" t="s">
        <v>1218</v>
      </c>
      <c r="BR179" s="26"/>
      <c r="BS179" s="26" t="s">
        <v>65</v>
      </c>
      <c r="BT179" s="26" t="s">
        <v>1218</v>
      </c>
      <c r="BU179" s="26"/>
      <c r="BV179" s="26"/>
      <c r="BW179" s="26"/>
      <c r="BX179" s="26" t="s">
        <v>1079</v>
      </c>
      <c r="BZ179" s="268" t="s">
        <v>1230</v>
      </c>
      <c r="CA179" s="268" t="s">
        <v>1228</v>
      </c>
      <c r="CB179" s="43"/>
      <c r="CC179" s="26" t="s">
        <v>1307</v>
      </c>
      <c r="CD179" s="28" t="s">
        <v>1338</v>
      </c>
      <c r="CE179" s="309" t="s">
        <v>1432</v>
      </c>
      <c r="CF179" s="28" t="s">
        <v>1534</v>
      </c>
      <c r="CG179" s="43"/>
    </row>
  </sheetData>
  <autoFilter ref="A5:CG179" xr:uid="{00000000-0009-0000-0000-000005000000}">
    <filterColumn colId="83">
      <filters>
        <filter val="María Alejandra"/>
      </filters>
    </filterColumn>
  </autoFilter>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3">
      <iconSet showValue="0">
        <cfvo type="percent" val="0"/>
        <cfvo type="percent" val="33"/>
        <cfvo type="percent" val="67"/>
      </iconSet>
    </cfRule>
  </conditionalFormatting>
  <conditionalFormatting sqref="CD60">
    <cfRule type="duplicateValues" dxfId="36" priority="12"/>
  </conditionalFormatting>
  <conditionalFormatting sqref="K126">
    <cfRule type="duplicateValues" dxfId="35" priority="11"/>
  </conditionalFormatting>
  <conditionalFormatting sqref="BC126">
    <cfRule type="iconSet" priority="10">
      <iconSet showValue="0">
        <cfvo type="percent" val="0"/>
        <cfvo type="percent" val="33"/>
        <cfvo type="percent" val="67"/>
      </iconSet>
    </cfRule>
  </conditionalFormatting>
  <conditionalFormatting sqref="K147">
    <cfRule type="duplicateValues" dxfId="34" priority="9"/>
  </conditionalFormatting>
  <conditionalFormatting sqref="BC147">
    <cfRule type="iconSet" priority="8">
      <iconSet showValue="0">
        <cfvo type="percent" val="0"/>
        <cfvo type="percent" val="33"/>
        <cfvo type="percent" val="67"/>
      </iconSet>
    </cfRule>
  </conditionalFormatting>
  <conditionalFormatting sqref="CD147">
    <cfRule type="duplicateValues" dxfId="33" priority="7"/>
  </conditionalFormatting>
  <conditionalFormatting sqref="CD148:CD153">
    <cfRule type="duplicateValues" dxfId="32" priority="14"/>
  </conditionalFormatting>
  <conditionalFormatting sqref="K154">
    <cfRule type="duplicateValues" dxfId="31" priority="6"/>
  </conditionalFormatting>
  <conditionalFormatting sqref="BC154">
    <cfRule type="iconSet" priority="5">
      <iconSet showValue="0">
        <cfvo type="percent" val="0"/>
        <cfvo type="percent" val="33"/>
        <cfvo type="percent" val="67"/>
      </iconSet>
    </cfRule>
  </conditionalFormatting>
  <conditionalFormatting sqref="K161">
    <cfRule type="duplicateValues" dxfId="30" priority="4"/>
  </conditionalFormatting>
  <conditionalFormatting sqref="BC161">
    <cfRule type="iconSet" priority="3">
      <iconSet showValue="0">
        <cfvo type="percent" val="0"/>
        <cfvo type="percent" val="33"/>
        <cfvo type="percent" val="67"/>
      </iconSet>
    </cfRule>
  </conditionalFormatting>
  <conditionalFormatting sqref="K6">
    <cfRule type="duplicateValues" dxfId="29" priority="2"/>
  </conditionalFormatting>
  <conditionalFormatting sqref="BC6">
    <cfRule type="iconSet" priority="1">
      <iconSet showValue="0">
        <cfvo type="percent" val="0"/>
        <cfvo type="percent" val="33"/>
        <cfvo type="percent" val="67"/>
      </iconSet>
    </cfRule>
  </conditionalFormatting>
  <conditionalFormatting sqref="K174:K1048576 K1:K4 K7:K40 K148:K153 K155:K160 K162:K172 K42:K125 K127:K146">
    <cfRule type="duplicateValues" dxfId="28" priority="15"/>
  </conditionalFormatting>
  <conditionalFormatting sqref="BC127:BC146 BC42:BC125 BC1:BC5 BC148:BC153 BC155:BC160 BC162:BC1048576 BC7:BC40">
    <cfRule type="iconSet" priority="16">
      <iconSet showValue="0">
        <cfvo type="percent" val="0"/>
        <cfvo type="percent" val="33"/>
        <cfvo type="percent" val="67"/>
      </iconSet>
    </cfRule>
  </conditionalFormatting>
  <conditionalFormatting sqref="CD61:CD70 CD59">
    <cfRule type="duplicateValues" dxfId="27" priority="17"/>
  </conditionalFormatting>
  <hyperlinks>
    <hyperlink ref="BG77" r:id="rId1" xr:uid="{00000000-0004-0000-0500-000000000000}"/>
    <hyperlink ref="BG170" r:id="rId2" xr:uid="{00000000-0004-0000-0500-000001000000}"/>
    <hyperlink ref="BG172" r:id="rId3" xr:uid="{00000000-0004-0000-0500-000002000000}"/>
    <hyperlink ref="BG173" r:id="rId4" xr:uid="{00000000-0004-0000-0500-000003000000}"/>
    <hyperlink ref="BG13" r:id="rId5" xr:uid="{00000000-0004-0000-0500-000004000000}"/>
    <hyperlink ref="BG107" r:id="rId6" xr:uid="{00000000-0004-0000-0500-000005000000}"/>
  </hyperlinks>
  <pageMargins left="0.25" right="0.25" top="0.75" bottom="0.75" header="0.3" footer="0.3"/>
  <pageSetup scale="10" fitToHeight="0" orientation="landscape" r:id="rId7"/>
  <drawing r:id="rId8"/>
  <legacyDrawing r:id="rId9"/>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pageSetUpPr fitToPage="1"/>
  </sheetPr>
  <dimension ref="A1:XFC179"/>
  <sheetViews>
    <sheetView zoomScale="80" zoomScaleNormal="80" zoomScalePageLayoutView="80" workbookViewId="0">
      <pane xSplit="6" ySplit="5" topLeftCell="M68" activePane="bottomRight" state="frozen"/>
      <selection pane="topRight" activeCell="G1" sqref="G1"/>
      <selection pane="bottomLeft" activeCell="A6" sqref="A6"/>
      <selection pane="bottomRight" activeCell="CH59" sqref="CH59:CH70"/>
    </sheetView>
  </sheetViews>
  <sheetFormatPr baseColWidth="10" defaultColWidth="11.5" defaultRowHeight="20" x14ac:dyDescent="0.2"/>
  <cols>
    <col min="1" max="1" width="4.1640625" style="1" hidden="1" customWidth="1"/>
    <col min="2" max="2" width="5.1640625" style="7" hidden="1" customWidth="1"/>
    <col min="3" max="3" width="8.33203125" style="5" customWidth="1"/>
    <col min="4" max="4" width="2.83203125" style="5" hidden="1" customWidth="1"/>
    <col min="5" max="5" width="7.5" style="5" bestFit="1" customWidth="1"/>
    <col min="6" max="6" width="38.33203125" style="258" customWidth="1"/>
    <col min="7" max="7" width="27.5" style="5" customWidth="1"/>
    <col min="8" max="8" width="22.5" style="5" customWidth="1"/>
    <col min="9" max="9" width="22.33203125" style="5" hidden="1" customWidth="1"/>
    <col min="10" max="10" width="11.83203125" style="196" hidden="1" customWidth="1"/>
    <col min="11" max="11" width="25.1640625" style="259" customWidth="1"/>
    <col min="12" max="12" width="11.5" style="259" hidden="1" customWidth="1"/>
    <col min="13" max="13" width="39.83203125" style="260" customWidth="1"/>
    <col min="14" max="14" width="16.1640625" style="261" customWidth="1"/>
    <col min="15" max="15" width="13.5" style="262" customWidth="1"/>
    <col min="16" max="16" width="11.5" style="262" customWidth="1"/>
    <col min="17" max="17" width="12.5" style="263" customWidth="1"/>
    <col min="18" max="18" width="11.6640625" style="263" customWidth="1"/>
    <col min="19" max="19" width="11.6640625" style="263" hidden="1" customWidth="1"/>
    <col min="20" max="20" width="13.1640625" style="12" hidden="1" customWidth="1"/>
    <col min="21" max="21" width="24.1640625" style="259" hidden="1" customWidth="1"/>
    <col min="22" max="22" width="13.83203125" style="12" hidden="1" customWidth="1"/>
    <col min="23" max="23" width="24.83203125" style="12" hidden="1" customWidth="1"/>
    <col min="24" max="24" width="22.33203125" style="12" hidden="1" customWidth="1"/>
    <col min="25" max="25" width="21.83203125" style="12" hidden="1" customWidth="1"/>
    <col min="26" max="26" width="22.33203125" style="12" hidden="1" customWidth="1"/>
    <col min="27" max="27" width="19.83203125" style="12" hidden="1" customWidth="1"/>
    <col min="28" max="28" width="11.33203125" style="12" hidden="1" customWidth="1"/>
    <col min="29" max="29" width="10.5" style="12" hidden="1" customWidth="1"/>
    <col min="30" max="30" width="21.6640625" style="25" hidden="1" customWidth="1"/>
    <col min="31" max="32" width="19.1640625" style="5" hidden="1" customWidth="1"/>
    <col min="33" max="48" width="19.5" style="5" hidden="1" customWidth="1"/>
    <col min="49" max="49" width="21.33203125" style="264" hidden="1" customWidth="1"/>
    <col min="50" max="50" width="22" style="264" hidden="1" customWidth="1"/>
    <col min="51" max="51" width="17.5" style="264" hidden="1" customWidth="1"/>
    <col min="52" max="53" width="46.5" style="264" hidden="1" customWidth="1"/>
    <col min="54" max="54" width="19.5" style="265" hidden="1" customWidth="1"/>
    <col min="55" max="55" width="11.5" style="266" hidden="1" customWidth="1"/>
    <col min="56" max="58" width="11.5" style="264" hidden="1" customWidth="1"/>
    <col min="59" max="59" width="13.5" style="264" hidden="1" customWidth="1"/>
    <col min="60" max="60" width="21.33203125" style="264" hidden="1" customWidth="1"/>
    <col min="61" max="61" width="15.1640625" style="264" hidden="1" customWidth="1"/>
    <col min="62" max="62" width="24.1640625" style="264" hidden="1" customWidth="1"/>
    <col min="63" max="63" width="36.6640625" style="264" hidden="1" customWidth="1"/>
    <col min="64" max="65" width="38.5" style="264" hidden="1" customWidth="1"/>
    <col min="66" max="67" width="41.33203125" style="264" hidden="1" customWidth="1"/>
    <col min="68" max="68" width="25.33203125" style="5" hidden="1" customWidth="1"/>
    <col min="69" max="71" width="11.5" style="5" hidden="1" customWidth="1"/>
    <col min="72" max="72" width="11.5" style="6" hidden="1" customWidth="1"/>
    <col min="73" max="73" width="11.5" style="7" hidden="1" customWidth="1"/>
    <col min="74" max="74" width="26.1640625" style="6" hidden="1" customWidth="1"/>
    <col min="75" max="75" width="18.33203125" style="7" hidden="1" customWidth="1"/>
    <col min="76" max="79" width="11.5" style="6" hidden="1" customWidth="1"/>
    <col min="80" max="80" width="15" style="272" hidden="1" customWidth="1"/>
    <col min="81" max="81" width="15" style="6" hidden="1" customWidth="1"/>
    <col min="82" max="82" width="44.6640625" style="6" hidden="1" customWidth="1"/>
    <col min="83" max="83" width="4.33203125" style="6" hidden="1" customWidth="1"/>
    <col min="84" max="85" width="25.1640625" style="6" customWidth="1"/>
    <col min="86" max="86" width="43.6640625" style="6" customWidth="1"/>
    <col min="87" max="89" width="11.5" style="6" customWidth="1"/>
    <col min="90" max="16384" width="11.5" style="6"/>
  </cols>
  <sheetData>
    <row r="1" spans="1:86 16383:16383" ht="12.75" hidden="1" customHeight="1" x14ac:dyDescent="0.2">
      <c r="B1" s="2"/>
      <c r="C1" s="575" t="s">
        <v>0</v>
      </c>
      <c r="D1" s="575"/>
      <c r="E1" s="575"/>
      <c r="F1" s="575"/>
      <c r="G1" s="575"/>
      <c r="H1" s="575"/>
      <c r="I1" s="575"/>
      <c r="J1" s="576"/>
      <c r="K1" s="576"/>
      <c r="L1" s="575"/>
      <c r="M1" s="575"/>
      <c r="N1" s="575"/>
      <c r="O1" s="575"/>
      <c r="P1" s="575"/>
      <c r="Q1" s="575"/>
      <c r="R1" s="575"/>
      <c r="S1" s="575"/>
      <c r="T1" s="577"/>
      <c r="U1" s="577"/>
      <c r="V1" s="577"/>
      <c r="W1" s="577"/>
      <c r="X1" s="577"/>
      <c r="Y1" s="577"/>
      <c r="Z1" s="577"/>
      <c r="AA1" s="577"/>
      <c r="AB1" s="577"/>
      <c r="AC1" s="577"/>
      <c r="AD1" s="577"/>
      <c r="AE1" s="575"/>
      <c r="AF1" s="575"/>
      <c r="AG1" s="575"/>
      <c r="AH1" s="575"/>
      <c r="AI1" s="575"/>
      <c r="AJ1" s="575"/>
      <c r="AK1" s="575"/>
      <c r="AL1" s="575"/>
      <c r="AM1" s="575"/>
      <c r="AN1" s="575"/>
      <c r="AO1" s="575"/>
      <c r="AP1" s="575"/>
      <c r="AQ1" s="575"/>
      <c r="AR1" s="575"/>
      <c r="AS1" s="575"/>
      <c r="AT1" s="575"/>
      <c r="AU1" s="575"/>
      <c r="AV1" s="577"/>
      <c r="AW1" s="577"/>
      <c r="AX1" s="577"/>
      <c r="AY1" s="577"/>
      <c r="AZ1" s="577"/>
      <c r="BA1" s="577"/>
      <c r="BB1" s="578"/>
      <c r="BC1" s="579"/>
      <c r="BD1" s="3"/>
      <c r="BE1" s="3"/>
      <c r="BF1" s="3"/>
      <c r="BG1" s="3"/>
      <c r="BH1" s="3"/>
      <c r="BI1" s="3"/>
      <c r="BJ1" s="4"/>
      <c r="BK1" s="4"/>
      <c r="BL1" s="4"/>
      <c r="BM1" s="4"/>
      <c r="BN1" s="4"/>
      <c r="BO1" s="4"/>
    </row>
    <row r="2" spans="1:86 16383:16383" ht="12.75" hidden="1" customHeight="1" x14ac:dyDescent="0.2">
      <c r="A2" s="2"/>
      <c r="B2" s="2"/>
      <c r="C2" s="575"/>
      <c r="D2" s="575"/>
      <c r="E2" s="575"/>
      <c r="F2" s="575"/>
      <c r="G2" s="575"/>
      <c r="H2" s="575"/>
      <c r="I2" s="575"/>
      <c r="J2" s="576"/>
      <c r="K2" s="576"/>
      <c r="L2" s="575"/>
      <c r="M2" s="575"/>
      <c r="N2" s="575"/>
      <c r="O2" s="575"/>
      <c r="P2" s="575"/>
      <c r="Q2" s="575"/>
      <c r="R2" s="575"/>
      <c r="S2" s="575"/>
      <c r="T2" s="577"/>
      <c r="U2" s="577"/>
      <c r="V2" s="577"/>
      <c r="W2" s="577"/>
      <c r="X2" s="577"/>
      <c r="Y2" s="577"/>
      <c r="Z2" s="577"/>
      <c r="AA2" s="577"/>
      <c r="AB2" s="577"/>
      <c r="AC2" s="577"/>
      <c r="AD2" s="577"/>
      <c r="AE2" s="575"/>
      <c r="AF2" s="575"/>
      <c r="AG2" s="575"/>
      <c r="AH2" s="575"/>
      <c r="AI2" s="575"/>
      <c r="AJ2" s="575"/>
      <c r="AK2" s="575"/>
      <c r="AL2" s="575"/>
      <c r="AM2" s="575"/>
      <c r="AN2" s="575"/>
      <c r="AO2" s="575"/>
      <c r="AP2" s="575"/>
      <c r="AQ2" s="575"/>
      <c r="AR2" s="575"/>
      <c r="AS2" s="575"/>
      <c r="AT2" s="575"/>
      <c r="AU2" s="575"/>
      <c r="AV2" s="577"/>
      <c r="AW2" s="577"/>
      <c r="AX2" s="577"/>
      <c r="AY2" s="577"/>
      <c r="AZ2" s="577"/>
      <c r="BA2" s="577"/>
      <c r="BB2" s="578"/>
      <c r="BC2" s="579"/>
      <c r="BD2" s="3"/>
      <c r="BE2" s="3"/>
      <c r="BF2" s="3"/>
      <c r="BG2" s="3"/>
      <c r="BH2" s="3"/>
      <c r="BI2" s="3"/>
      <c r="BJ2" s="4"/>
      <c r="BK2" s="4"/>
      <c r="BL2" s="4"/>
      <c r="BM2" s="4"/>
      <c r="BN2" s="4"/>
      <c r="BO2" s="4"/>
    </row>
    <row r="3" spans="1:86 16383:16383" ht="33" hidden="1" x14ac:dyDescent="0.2">
      <c r="A3" s="2"/>
      <c r="B3" s="2"/>
      <c r="C3" s="2"/>
      <c r="D3" s="2"/>
      <c r="E3" s="2"/>
      <c r="F3" s="2"/>
      <c r="G3" s="8"/>
      <c r="H3" s="8"/>
      <c r="I3" s="2"/>
      <c r="J3" s="9"/>
      <c r="K3" s="9"/>
      <c r="L3" s="2"/>
      <c r="M3" s="323"/>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6 16383:16383" ht="18.75" hidden="1" customHeight="1" x14ac:dyDescent="0.2">
      <c r="A4" s="13"/>
      <c r="B4" s="13"/>
      <c r="C4" s="13"/>
      <c r="D4" s="13"/>
      <c r="E4" s="13"/>
      <c r="F4" s="13"/>
      <c r="G4" s="14"/>
      <c r="H4" s="14"/>
      <c r="I4" s="13"/>
      <c r="J4" s="15"/>
      <c r="K4" s="15"/>
      <c r="L4" s="13"/>
      <c r="M4" s="14"/>
      <c r="N4" s="4"/>
      <c r="O4" s="10"/>
      <c r="P4" s="10"/>
      <c r="Q4" s="10"/>
      <c r="R4" s="10"/>
      <c r="S4" s="10"/>
      <c r="T4" s="4"/>
      <c r="U4" s="4"/>
      <c r="V4" s="4"/>
      <c r="W4" s="4"/>
      <c r="X4" s="4"/>
      <c r="Y4" s="4"/>
      <c r="Z4" s="4"/>
      <c r="AA4" s="4"/>
      <c r="AB4" s="303"/>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6 16383:16383" s="25" customFormat="1" ht="50.25" customHeight="1" x14ac:dyDescent="0.2">
      <c r="A5" s="16" t="s">
        <v>1</v>
      </c>
      <c r="B5" s="16" t="s">
        <v>2</v>
      </c>
      <c r="C5" s="16" t="s">
        <v>1</v>
      </c>
      <c r="D5" s="16" t="s">
        <v>3</v>
      </c>
      <c r="E5" s="394" t="s">
        <v>4</v>
      </c>
      <c r="F5" s="394" t="s">
        <v>5</v>
      </c>
      <c r="G5" s="17" t="s">
        <v>6</v>
      </c>
      <c r="H5" s="17" t="s">
        <v>7</v>
      </c>
      <c r="I5" s="18" t="s">
        <v>8</v>
      </c>
      <c r="J5" s="17" t="s">
        <v>9</v>
      </c>
      <c r="K5" s="17" t="s">
        <v>10</v>
      </c>
      <c r="L5" s="17" t="s">
        <v>11</v>
      </c>
      <c r="M5" s="394" t="s">
        <v>12</v>
      </c>
      <c r="N5" s="394" t="s">
        <v>13</v>
      </c>
      <c r="O5" s="394" t="s">
        <v>14</v>
      </c>
      <c r="P5" s="394" t="s">
        <v>15</v>
      </c>
      <c r="Q5" s="394" t="s">
        <v>16</v>
      </c>
      <c r="R5" s="394" t="s">
        <v>17</v>
      </c>
      <c r="S5" s="322" t="s">
        <v>1435</v>
      </c>
      <c r="T5" s="17" t="s">
        <v>18</v>
      </c>
      <c r="U5" s="17" t="s">
        <v>19</v>
      </c>
      <c r="V5" s="17" t="s">
        <v>20</v>
      </c>
      <c r="W5" s="17" t="s">
        <v>21</v>
      </c>
      <c r="X5" s="17" t="s">
        <v>21</v>
      </c>
      <c r="Y5" s="17" t="s">
        <v>21</v>
      </c>
      <c r="Z5" s="17" t="s">
        <v>21</v>
      </c>
      <c r="AA5" s="17" t="s">
        <v>21</v>
      </c>
      <c r="AB5" s="18" t="s">
        <v>22</v>
      </c>
      <c r="AC5" s="18" t="s">
        <v>23</v>
      </c>
      <c r="AD5" s="17" t="s">
        <v>24</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25</v>
      </c>
      <c r="AX5" s="18" t="s">
        <v>26</v>
      </c>
      <c r="AY5" s="18" t="s">
        <v>27</v>
      </c>
      <c r="AZ5" s="19" t="s">
        <v>28</v>
      </c>
      <c r="BA5" s="19" t="s">
        <v>1482</v>
      </c>
      <c r="BB5" s="18" t="s">
        <v>29</v>
      </c>
      <c r="BC5" s="18" t="s">
        <v>30</v>
      </c>
      <c r="BD5" s="20" t="s">
        <v>31</v>
      </c>
      <c r="BE5" s="20" t="s">
        <v>32</v>
      </c>
      <c r="BF5" s="20" t="s">
        <v>33</v>
      </c>
      <c r="BG5" s="20" t="s">
        <v>34</v>
      </c>
      <c r="BH5" s="20" t="s">
        <v>35</v>
      </c>
      <c r="BI5" s="20" t="s">
        <v>36</v>
      </c>
      <c r="BJ5" s="18" t="s">
        <v>37</v>
      </c>
      <c r="BK5" s="18" t="s">
        <v>38</v>
      </c>
      <c r="BL5" s="18" t="s">
        <v>39</v>
      </c>
      <c r="BM5" s="18" t="s">
        <v>1436</v>
      </c>
      <c r="BN5" s="18" t="s">
        <v>40</v>
      </c>
      <c r="BO5" s="18" t="s">
        <v>41</v>
      </c>
      <c r="BP5" s="18" t="s">
        <v>42</v>
      </c>
      <c r="BQ5" s="21" t="s">
        <v>43</v>
      </c>
      <c r="BR5" s="22" t="s">
        <v>44</v>
      </c>
      <c r="BS5" s="23" t="s">
        <v>45</v>
      </c>
      <c r="BT5" s="24" t="s">
        <v>46</v>
      </c>
      <c r="BU5" s="18" t="s">
        <v>29</v>
      </c>
      <c r="BV5" s="23" t="s">
        <v>36</v>
      </c>
      <c r="BW5" s="23" t="s">
        <v>47</v>
      </c>
      <c r="BX5" s="23" t="s">
        <v>48</v>
      </c>
      <c r="BY5" s="269" t="s">
        <v>1229</v>
      </c>
      <c r="BZ5" s="270" t="s">
        <v>1224</v>
      </c>
      <c r="CA5" s="270" t="s">
        <v>1226</v>
      </c>
      <c r="CB5" s="273" t="s">
        <v>1409</v>
      </c>
      <c r="CC5" s="273" t="s">
        <v>1280</v>
      </c>
      <c r="CD5" s="273" t="s">
        <v>1330</v>
      </c>
      <c r="CF5" s="19" t="s">
        <v>1526</v>
      </c>
      <c r="CG5" s="19" t="s">
        <v>1535</v>
      </c>
      <c r="CH5" s="19" t="s">
        <v>1527</v>
      </c>
      <c r="XFC5" s="25">
        <f>SUBTOTAL(9,AE5:XFB5)</f>
        <v>36153</v>
      </c>
    </row>
    <row r="6" spans="1:86 16383:16383" ht="91" hidden="1" x14ac:dyDescent="0.2">
      <c r="A6" s="316"/>
      <c r="B6" s="26">
        <v>1</v>
      </c>
      <c r="C6" s="371">
        <v>1</v>
      </c>
      <c r="D6" s="371" t="s">
        <v>49</v>
      </c>
      <c r="E6" s="27" t="s">
        <v>50</v>
      </c>
      <c r="F6" s="37" t="s">
        <v>51</v>
      </c>
      <c r="G6" s="29" t="s">
        <v>52</v>
      </c>
      <c r="H6" s="30" t="s">
        <v>1325</v>
      </c>
      <c r="I6" s="31" t="s">
        <v>54</v>
      </c>
      <c r="J6" s="32" t="s">
        <v>80</v>
      </c>
      <c r="K6" s="33" t="s">
        <v>1470</v>
      </c>
      <c r="L6" s="33"/>
      <c r="M6" s="26" t="s">
        <v>82</v>
      </c>
      <c r="N6" s="35" t="s">
        <v>58</v>
      </c>
      <c r="O6" s="35" t="s">
        <v>83</v>
      </c>
      <c r="P6" s="29" t="s">
        <v>84</v>
      </c>
      <c r="Q6" s="49" t="s">
        <v>85</v>
      </c>
      <c r="R6" s="39">
        <v>8.4000000000000005E-2</v>
      </c>
      <c r="S6" s="39"/>
      <c r="T6" s="39" t="s">
        <v>65</v>
      </c>
      <c r="U6" s="37" t="s">
        <v>54</v>
      </c>
      <c r="V6" s="37" t="s">
        <v>63</v>
      </c>
      <c r="W6" s="29" t="s">
        <v>64</v>
      </c>
      <c r="X6" s="29"/>
      <c r="Y6" s="29"/>
      <c r="Z6" s="29"/>
      <c r="AA6" s="29"/>
      <c r="AB6" s="37" t="s">
        <v>65</v>
      </c>
      <c r="AC6" s="37" t="s">
        <v>65</v>
      </c>
      <c r="AD6" s="26" t="s">
        <v>54</v>
      </c>
      <c r="AE6" s="38" t="s">
        <v>66</v>
      </c>
      <c r="AF6" s="38" t="s">
        <v>66</v>
      </c>
      <c r="AG6" s="38" t="s">
        <v>66</v>
      </c>
      <c r="AH6" s="38" t="s">
        <v>66</v>
      </c>
      <c r="AI6" s="38" t="s">
        <v>66</v>
      </c>
      <c r="AJ6" s="38" t="s">
        <v>66</v>
      </c>
      <c r="AK6" s="38" t="s">
        <v>66</v>
      </c>
      <c r="AL6" s="38" t="s">
        <v>66</v>
      </c>
      <c r="AM6" s="38" t="s">
        <v>66</v>
      </c>
      <c r="AN6" s="38" t="s">
        <v>66</v>
      </c>
      <c r="AO6" s="48">
        <v>0.30399999999999999</v>
      </c>
      <c r="AP6" s="48">
        <v>0.29399999999999998</v>
      </c>
      <c r="AQ6" s="48">
        <v>0.27</v>
      </c>
      <c r="AR6" s="48">
        <v>0.248</v>
      </c>
      <c r="AS6" s="48">
        <v>0.219</v>
      </c>
      <c r="AT6" s="48">
        <v>0.20200000000000001</v>
      </c>
      <c r="AU6" s="48">
        <v>0.17799999999999999</v>
      </c>
      <c r="AV6" s="48"/>
      <c r="AW6" s="40" t="s">
        <v>65</v>
      </c>
      <c r="AX6" s="40" t="s">
        <v>62</v>
      </c>
      <c r="AY6" s="41" t="s">
        <v>67</v>
      </c>
      <c r="AZ6" s="40"/>
      <c r="BA6" s="40" t="s">
        <v>1437</v>
      </c>
      <c r="BB6" s="40">
        <v>1</v>
      </c>
      <c r="BC6" s="42">
        <f t="shared" ref="BC6:BC69" si="0">IF(BJ6="Sí",2,IF(BJ6="Parcialmente",1,IF(BJ6="No",0,-1)))</f>
        <v>2</v>
      </c>
      <c r="BD6" s="50"/>
      <c r="BE6" s="50"/>
      <c r="BF6" s="50"/>
      <c r="BG6" s="50"/>
      <c r="BH6" s="50"/>
      <c r="BI6" s="50"/>
      <c r="BJ6" s="38" t="s">
        <v>65</v>
      </c>
      <c r="BK6" s="37" t="s">
        <v>65</v>
      </c>
      <c r="BL6" s="37" t="s">
        <v>65</v>
      </c>
      <c r="BM6" s="37" t="s">
        <v>65</v>
      </c>
      <c r="BN6" s="26" t="s">
        <v>86</v>
      </c>
      <c r="BO6" s="38" t="s">
        <v>65</v>
      </c>
      <c r="BP6" s="38" t="s">
        <v>65</v>
      </c>
      <c r="BQ6" s="26" t="s">
        <v>80</v>
      </c>
      <c r="BR6" s="26"/>
      <c r="BS6" s="26" t="s">
        <v>65</v>
      </c>
      <c r="BT6" s="26" t="s">
        <v>80</v>
      </c>
      <c r="BU6" s="26"/>
      <c r="BV6" s="26"/>
      <c r="BW6" s="26"/>
      <c r="BX6" s="26"/>
      <c r="BZ6" s="6" t="s">
        <v>1225</v>
      </c>
      <c r="CA6" s="268" t="s">
        <v>1227</v>
      </c>
      <c r="CB6" s="29" t="s">
        <v>1258</v>
      </c>
      <c r="CC6" s="29" t="s">
        <v>1282</v>
      </c>
      <c r="CD6" s="29" t="s">
        <v>1282</v>
      </c>
      <c r="CF6" s="29" t="s">
        <v>1528</v>
      </c>
      <c r="CG6" s="29"/>
      <c r="CH6" s="43"/>
    </row>
    <row r="7" spans="1:86 16383:16383" ht="105.75" hidden="1" customHeight="1" x14ac:dyDescent="0.2">
      <c r="A7" s="571"/>
      <c r="B7" s="26">
        <v>1</v>
      </c>
      <c r="C7" s="371">
        <v>1</v>
      </c>
      <c r="D7" s="371" t="s">
        <v>49</v>
      </c>
      <c r="E7" s="27" t="s">
        <v>71</v>
      </c>
      <c r="F7" s="37" t="s">
        <v>72</v>
      </c>
      <c r="G7" s="29" t="s">
        <v>52</v>
      </c>
      <c r="H7" s="44" t="s">
        <v>1324</v>
      </c>
      <c r="I7" s="31" t="s">
        <v>54</v>
      </c>
      <c r="J7" s="32" t="s">
        <v>55</v>
      </c>
      <c r="K7" s="33" t="s">
        <v>74</v>
      </c>
      <c r="L7" s="33"/>
      <c r="M7" s="26" t="s">
        <v>75</v>
      </c>
      <c r="N7" s="26" t="s">
        <v>58</v>
      </c>
      <c r="O7" s="26" t="s">
        <v>59</v>
      </c>
      <c r="P7" s="29" t="s">
        <v>76</v>
      </c>
      <c r="Q7" s="39">
        <v>0.05</v>
      </c>
      <c r="R7" s="39">
        <v>1.7000000000000001E-2</v>
      </c>
      <c r="S7" s="39"/>
      <c r="T7" s="39" t="s">
        <v>62</v>
      </c>
      <c r="U7" s="37" t="s">
        <v>54</v>
      </c>
      <c r="V7" s="37" t="s">
        <v>63</v>
      </c>
      <c r="W7" s="29" t="s">
        <v>64</v>
      </c>
      <c r="X7" s="29"/>
      <c r="Y7" s="29"/>
      <c r="Z7" s="29"/>
      <c r="AA7" s="29"/>
      <c r="AB7" s="37" t="s">
        <v>65</v>
      </c>
      <c r="AC7" s="37" t="s">
        <v>65</v>
      </c>
      <c r="AD7" s="26" t="s">
        <v>54</v>
      </c>
      <c r="AE7" s="38" t="s">
        <v>66</v>
      </c>
      <c r="AF7" s="38" t="s">
        <v>66</v>
      </c>
      <c r="AG7" s="39">
        <v>0.15103078522531299</v>
      </c>
      <c r="AH7" s="45">
        <v>0.13318590862323099</v>
      </c>
      <c r="AI7" s="45">
        <v>0.12939610998530099</v>
      </c>
      <c r="AJ7" s="45">
        <v>0.115458203213363</v>
      </c>
      <c r="AK7" s="38" t="s">
        <v>66</v>
      </c>
      <c r="AL7" s="38" t="s">
        <v>66</v>
      </c>
      <c r="AM7" s="45">
        <v>0.122751301378624</v>
      </c>
      <c r="AN7" s="45">
        <v>0.106345830237821</v>
      </c>
      <c r="AO7" s="45">
        <v>9.3163146801655897E-2</v>
      </c>
      <c r="AP7" s="45">
        <v>7.6932062334821097E-2</v>
      </c>
      <c r="AQ7" s="45">
        <v>7.58116642781404E-2</v>
      </c>
      <c r="AR7" s="45">
        <v>6.6587308857965294E-2</v>
      </c>
      <c r="AS7" s="45">
        <v>6.0944507507466897E-2</v>
      </c>
      <c r="AT7" s="45">
        <v>5.5736121542940102E-2</v>
      </c>
      <c r="AU7" s="45">
        <v>5.5E-2</v>
      </c>
      <c r="AV7" s="45"/>
      <c r="AW7" s="40" t="s">
        <v>65</v>
      </c>
      <c r="AX7" s="40" t="s">
        <v>62</v>
      </c>
      <c r="AY7" s="41" t="s">
        <v>65</v>
      </c>
      <c r="AZ7" s="40"/>
      <c r="BA7" s="40"/>
      <c r="BB7" s="40">
        <v>1</v>
      </c>
      <c r="BC7" s="42">
        <f t="shared" si="0"/>
        <v>2</v>
      </c>
      <c r="BD7" s="26"/>
      <c r="BE7" s="26"/>
      <c r="BF7" s="26"/>
      <c r="BG7" s="26"/>
      <c r="BH7" s="26"/>
      <c r="BI7" s="26"/>
      <c r="BJ7" s="38" t="s">
        <v>65</v>
      </c>
      <c r="BK7" s="37" t="s">
        <v>65</v>
      </c>
      <c r="BL7" s="37" t="s">
        <v>65</v>
      </c>
      <c r="BM7" s="37" t="s">
        <v>65</v>
      </c>
      <c r="BN7" s="38" t="s">
        <v>69</v>
      </c>
      <c r="BO7" s="38" t="s">
        <v>65</v>
      </c>
      <c r="BP7" s="38" t="s">
        <v>65</v>
      </c>
      <c r="BQ7" s="26" t="s">
        <v>1082</v>
      </c>
      <c r="BR7" s="26"/>
      <c r="BS7" s="26" t="s">
        <v>65</v>
      </c>
      <c r="BT7" s="26" t="s">
        <v>1082</v>
      </c>
      <c r="BU7" s="26" t="s">
        <v>62</v>
      </c>
      <c r="BV7" s="26"/>
      <c r="BW7" s="26"/>
      <c r="BX7" s="26"/>
      <c r="BZ7" s="6" t="s">
        <v>1225</v>
      </c>
      <c r="CA7" s="268" t="s">
        <v>1227</v>
      </c>
      <c r="CB7" s="29" t="s">
        <v>1258</v>
      </c>
      <c r="CC7" s="29" t="s">
        <v>1282</v>
      </c>
      <c r="CD7" s="29" t="s">
        <v>1282</v>
      </c>
      <c r="CF7" s="29" t="s">
        <v>1528</v>
      </c>
      <c r="CG7" s="29"/>
      <c r="CH7" s="43"/>
    </row>
    <row r="8" spans="1:86 16383:16383" ht="165" hidden="1" x14ac:dyDescent="0.2">
      <c r="A8" s="571"/>
      <c r="B8" s="26">
        <v>1</v>
      </c>
      <c r="C8" s="371">
        <v>1</v>
      </c>
      <c r="D8" s="371" t="s">
        <v>49</v>
      </c>
      <c r="E8" s="27" t="s">
        <v>71</v>
      </c>
      <c r="F8" s="37" t="s">
        <v>72</v>
      </c>
      <c r="G8" s="29" t="s">
        <v>52</v>
      </c>
      <c r="H8" s="44" t="s">
        <v>1324</v>
      </c>
      <c r="I8" s="31" t="s">
        <v>54</v>
      </c>
      <c r="J8" s="32" t="s">
        <v>55</v>
      </c>
      <c r="K8" s="33" t="s">
        <v>77</v>
      </c>
      <c r="L8" s="46"/>
      <c r="M8" s="47" t="s">
        <v>78</v>
      </c>
      <c r="N8" s="35" t="s">
        <v>58</v>
      </c>
      <c r="O8" s="35" t="s">
        <v>59</v>
      </c>
      <c r="P8" s="29" t="s">
        <v>79</v>
      </c>
      <c r="Q8" s="29" t="s">
        <v>79</v>
      </c>
      <c r="R8" s="39">
        <v>0.04</v>
      </c>
      <c r="S8" s="39"/>
      <c r="T8" s="39" t="s">
        <v>62</v>
      </c>
      <c r="U8" s="37" t="s">
        <v>54</v>
      </c>
      <c r="V8" s="26" t="s">
        <v>63</v>
      </c>
      <c r="W8" s="29" t="s">
        <v>64</v>
      </c>
      <c r="X8" s="29"/>
      <c r="Y8" s="29"/>
      <c r="Z8" s="29"/>
      <c r="AA8" s="29"/>
      <c r="AB8" s="37" t="s">
        <v>65</v>
      </c>
      <c r="AC8" s="37" t="s">
        <v>65</v>
      </c>
      <c r="AD8" s="26" t="s">
        <v>54</v>
      </c>
      <c r="AE8" s="38" t="s">
        <v>66</v>
      </c>
      <c r="AF8" s="38" t="s">
        <v>66</v>
      </c>
      <c r="AG8" s="48">
        <v>0.17699999999999999</v>
      </c>
      <c r="AH8" s="48">
        <v>0.157</v>
      </c>
      <c r="AI8" s="48">
        <v>0.14799999999999999</v>
      </c>
      <c r="AJ8" s="48">
        <v>0.13800000000000001</v>
      </c>
      <c r="AK8" s="38" t="s">
        <v>66</v>
      </c>
      <c r="AL8" s="38" t="s">
        <v>66</v>
      </c>
      <c r="AM8" s="48">
        <v>0.16400000000000001</v>
      </c>
      <c r="AN8" s="48">
        <v>0.14399999999999999</v>
      </c>
      <c r="AO8" s="48">
        <v>0.123</v>
      </c>
      <c r="AP8" s="48">
        <v>0.106</v>
      </c>
      <c r="AQ8" s="48">
        <v>0.104</v>
      </c>
      <c r="AR8" s="48">
        <v>9.0999999999999998E-2</v>
      </c>
      <c r="AS8" s="48">
        <v>8.1000000000000003E-2</v>
      </c>
      <c r="AT8" s="48">
        <v>7.9000000000000001E-2</v>
      </c>
      <c r="AU8" s="48">
        <v>8.5000000000000006E-2</v>
      </c>
      <c r="AV8" s="48"/>
      <c r="AW8" s="40" t="s">
        <v>65</v>
      </c>
      <c r="AX8" s="40" t="s">
        <v>62</v>
      </c>
      <c r="AY8" s="41" t="s">
        <v>62</v>
      </c>
      <c r="AZ8" s="40" t="s">
        <v>1393</v>
      </c>
      <c r="BA8" s="40"/>
      <c r="BB8" s="40">
        <v>1</v>
      </c>
      <c r="BC8" s="42">
        <f t="shared" si="0"/>
        <v>2</v>
      </c>
      <c r="BD8" s="26"/>
      <c r="BE8" s="26"/>
      <c r="BF8" s="26"/>
      <c r="BG8" s="26"/>
      <c r="BH8" s="26"/>
      <c r="BI8" s="26"/>
      <c r="BJ8" s="38" t="s">
        <v>65</v>
      </c>
      <c r="BK8" s="37" t="s">
        <v>65</v>
      </c>
      <c r="BL8" s="37" t="s">
        <v>65</v>
      </c>
      <c r="BM8" s="35" t="s">
        <v>62</v>
      </c>
      <c r="BN8" s="38" t="s">
        <v>69</v>
      </c>
      <c r="BO8" s="38" t="s">
        <v>65</v>
      </c>
      <c r="BP8" s="38" t="s">
        <v>65</v>
      </c>
      <c r="BQ8" s="26" t="s">
        <v>1083</v>
      </c>
      <c r="BR8" s="26"/>
      <c r="BS8" s="26" t="s">
        <v>65</v>
      </c>
      <c r="BT8" s="26" t="s">
        <v>1083</v>
      </c>
      <c r="BU8" s="26"/>
      <c r="BV8" s="26"/>
      <c r="BW8" s="26"/>
      <c r="BX8" s="26"/>
      <c r="BZ8" s="6" t="s">
        <v>1225</v>
      </c>
      <c r="CA8" s="268" t="s">
        <v>1228</v>
      </c>
      <c r="CB8" s="29" t="s">
        <v>1258</v>
      </c>
      <c r="CC8" s="29" t="s">
        <v>1281</v>
      </c>
      <c r="CD8" s="29" t="s">
        <v>1281</v>
      </c>
      <c r="CF8" s="29" t="s">
        <v>1528</v>
      </c>
      <c r="CG8" s="29"/>
      <c r="CH8" s="43"/>
    </row>
    <row r="9" spans="1:86 16383:16383" ht="91" hidden="1" x14ac:dyDescent="0.2">
      <c r="A9" s="571"/>
      <c r="B9" s="26"/>
      <c r="C9" s="371">
        <v>1</v>
      </c>
      <c r="D9" s="371" t="s">
        <v>49</v>
      </c>
      <c r="E9" s="27" t="s">
        <v>50</v>
      </c>
      <c r="F9" s="37" t="s">
        <v>51</v>
      </c>
      <c r="G9" s="29" t="s">
        <v>52</v>
      </c>
      <c r="H9" s="30" t="s">
        <v>1325</v>
      </c>
      <c r="I9" s="31" t="s">
        <v>54</v>
      </c>
      <c r="J9" s="32" t="s">
        <v>55</v>
      </c>
      <c r="K9" s="33" t="s">
        <v>56</v>
      </c>
      <c r="L9" s="33"/>
      <c r="M9" s="34" t="s">
        <v>57</v>
      </c>
      <c r="N9" s="35" t="s">
        <v>58</v>
      </c>
      <c r="O9" s="35" t="s">
        <v>59</v>
      </c>
      <c r="P9" s="29" t="s">
        <v>60</v>
      </c>
      <c r="Q9" s="36">
        <v>0.25</v>
      </c>
      <c r="R9" s="29" t="s">
        <v>61</v>
      </c>
      <c r="S9" s="29"/>
      <c r="T9" s="29" t="s">
        <v>62</v>
      </c>
      <c r="U9" s="37" t="s">
        <v>54</v>
      </c>
      <c r="V9" s="26" t="s">
        <v>63</v>
      </c>
      <c r="W9" s="29" t="s">
        <v>64</v>
      </c>
      <c r="X9" s="29"/>
      <c r="Y9" s="29"/>
      <c r="Z9" s="29"/>
      <c r="AA9" s="29"/>
      <c r="AB9" s="37" t="s">
        <v>65</v>
      </c>
      <c r="AC9" s="37" t="s">
        <v>65</v>
      </c>
      <c r="AD9" s="26" t="s">
        <v>54</v>
      </c>
      <c r="AE9" s="38" t="s">
        <v>66</v>
      </c>
      <c r="AF9" s="38" t="s">
        <v>66</v>
      </c>
      <c r="AG9" s="29">
        <v>0.497</v>
      </c>
      <c r="AH9" s="39">
        <v>0.48</v>
      </c>
      <c r="AI9" s="39">
        <v>0.47399999999999998</v>
      </c>
      <c r="AJ9" s="39">
        <v>0.45</v>
      </c>
      <c r="AK9" s="38" t="s">
        <v>66</v>
      </c>
      <c r="AL9" s="38" t="s">
        <v>66</v>
      </c>
      <c r="AM9" s="39">
        <v>0.42</v>
      </c>
      <c r="AN9" s="39">
        <v>0.40300000000000002</v>
      </c>
      <c r="AO9" s="39">
        <v>0.372</v>
      </c>
      <c r="AP9" s="39">
        <v>0.34100000000000003</v>
      </c>
      <c r="AQ9" s="39">
        <v>0.32700000000000001</v>
      </c>
      <c r="AR9" s="39">
        <v>0.30599999999999999</v>
      </c>
      <c r="AS9" s="39">
        <v>0.28499999999999998</v>
      </c>
      <c r="AT9" s="39">
        <v>0.27800000000000002</v>
      </c>
      <c r="AU9" s="39">
        <v>0.28000000000000003</v>
      </c>
      <c r="AV9" s="39"/>
      <c r="AW9" s="40" t="s">
        <v>65</v>
      </c>
      <c r="AX9" s="40" t="s">
        <v>62</v>
      </c>
      <c r="AY9" s="41" t="s">
        <v>67</v>
      </c>
      <c r="AZ9" s="40"/>
      <c r="BA9" s="40"/>
      <c r="BB9" s="40">
        <v>1</v>
      </c>
      <c r="BC9" s="42">
        <f>IF(BJ9="Sí",2,IF(BJ9="Parcialmente",1,IF(BJ9="No",0,-1)))</f>
        <v>2</v>
      </c>
      <c r="BD9" s="26"/>
      <c r="BE9" s="26"/>
      <c r="BF9" s="26"/>
      <c r="BG9" s="26"/>
      <c r="BH9" s="26"/>
      <c r="BI9" s="26"/>
      <c r="BJ9" s="38" t="s">
        <v>65</v>
      </c>
      <c r="BK9" s="37" t="s">
        <v>65</v>
      </c>
      <c r="BL9" s="37" t="s">
        <v>65</v>
      </c>
      <c r="BM9" s="37" t="s">
        <v>65</v>
      </c>
      <c r="BN9" s="38" t="s">
        <v>69</v>
      </c>
      <c r="BO9" s="38" t="s">
        <v>65</v>
      </c>
      <c r="BP9" s="38" t="s">
        <v>70</v>
      </c>
      <c r="BQ9" s="26" t="s">
        <v>1081</v>
      </c>
      <c r="BR9" s="26"/>
      <c r="BS9" s="26" t="s">
        <v>65</v>
      </c>
      <c r="BT9" s="26" t="s">
        <v>1081</v>
      </c>
      <c r="BU9" s="26" t="s">
        <v>65</v>
      </c>
      <c r="BV9" s="26"/>
      <c r="BW9" s="26"/>
      <c r="BX9" s="26"/>
      <c r="BZ9" s="6" t="s">
        <v>1225</v>
      </c>
      <c r="CA9" s="268" t="s">
        <v>1227</v>
      </c>
      <c r="CB9" s="29" t="s">
        <v>1258</v>
      </c>
      <c r="CC9" s="29" t="s">
        <v>1281</v>
      </c>
      <c r="CD9" s="29" t="s">
        <v>1281</v>
      </c>
      <c r="CF9" s="29" t="s">
        <v>1528</v>
      </c>
      <c r="CG9" s="29"/>
      <c r="CH9" s="43"/>
    </row>
    <row r="10" spans="1:86 16383:16383" ht="52" hidden="1" x14ac:dyDescent="0.2">
      <c r="A10" s="571"/>
      <c r="B10" s="26">
        <v>1</v>
      </c>
      <c r="C10" s="371">
        <v>1</v>
      </c>
      <c r="D10" s="371" t="s">
        <v>49</v>
      </c>
      <c r="E10" s="51" t="s">
        <v>87</v>
      </c>
      <c r="F10" s="37" t="s">
        <v>88</v>
      </c>
      <c r="G10" s="30" t="s">
        <v>89</v>
      </c>
      <c r="H10" s="30" t="s">
        <v>90</v>
      </c>
      <c r="I10" s="31" t="s">
        <v>54</v>
      </c>
      <c r="J10" s="32" t="s">
        <v>55</v>
      </c>
      <c r="K10" s="37" t="s">
        <v>91</v>
      </c>
      <c r="L10" s="37">
        <v>1</v>
      </c>
      <c r="M10" s="37" t="s">
        <v>92</v>
      </c>
      <c r="N10" s="37" t="s">
        <v>58</v>
      </c>
      <c r="O10" s="37" t="s">
        <v>93</v>
      </c>
      <c r="P10" s="39" t="s">
        <v>94</v>
      </c>
      <c r="Q10" s="39">
        <v>0.97</v>
      </c>
      <c r="R10" s="39">
        <v>0.99</v>
      </c>
      <c r="S10" s="39"/>
      <c r="T10" s="52" t="s">
        <v>62</v>
      </c>
      <c r="U10" s="37" t="s">
        <v>95</v>
      </c>
      <c r="V10" s="53" t="s">
        <v>63</v>
      </c>
      <c r="W10" s="29" t="s">
        <v>90</v>
      </c>
      <c r="X10" s="29"/>
      <c r="Y10" s="54"/>
      <c r="Z10" s="54"/>
      <c r="AA10" s="54"/>
      <c r="AB10" s="53" t="s">
        <v>65</v>
      </c>
      <c r="AC10" s="53" t="s">
        <v>65</v>
      </c>
      <c r="AD10" s="53" t="s">
        <v>54</v>
      </c>
      <c r="AE10" s="38">
        <v>55.625883673594537</v>
      </c>
      <c r="AF10" s="38">
        <v>59.082082586267134</v>
      </c>
      <c r="AG10" s="38">
        <v>60.924005483436936</v>
      </c>
      <c r="AH10" s="38">
        <v>62.038737928941082</v>
      </c>
      <c r="AI10" s="38">
        <v>70.717735532178168</v>
      </c>
      <c r="AJ10" s="38">
        <v>79.680000000000007</v>
      </c>
      <c r="AK10" s="38">
        <v>82.23</v>
      </c>
      <c r="AL10" s="38">
        <v>86.14</v>
      </c>
      <c r="AM10" s="38">
        <v>85.99</v>
      </c>
      <c r="AN10" s="38">
        <v>86.101026367247599</v>
      </c>
      <c r="AO10" s="38">
        <v>88.746862638867455</v>
      </c>
      <c r="AP10" s="38">
        <v>96.425741641240421</v>
      </c>
      <c r="AQ10" s="38">
        <v>96.411984563163188</v>
      </c>
      <c r="AR10" s="38">
        <v>95.970014614899924</v>
      </c>
      <c r="AS10" s="38">
        <v>96.6079996119323</v>
      </c>
      <c r="AT10" s="38">
        <v>97.577098547291413</v>
      </c>
      <c r="AU10" s="38">
        <v>95.66</v>
      </c>
      <c r="AV10" s="53"/>
      <c r="AW10" s="53" t="s">
        <v>65</v>
      </c>
      <c r="AX10" s="53" t="s">
        <v>65</v>
      </c>
      <c r="AY10" s="41" t="s">
        <v>62</v>
      </c>
      <c r="AZ10" s="53"/>
      <c r="BA10" s="53"/>
      <c r="BB10" s="40">
        <v>1</v>
      </c>
      <c r="BC10" s="42">
        <f t="shared" si="0"/>
        <v>2</v>
      </c>
      <c r="BD10" s="26" t="s">
        <v>96</v>
      </c>
      <c r="BE10" s="26" t="s">
        <v>96</v>
      </c>
      <c r="BF10" s="26" t="s">
        <v>96</v>
      </c>
      <c r="BG10" s="26" t="s">
        <v>96</v>
      </c>
      <c r="BH10" s="26" t="s">
        <v>96</v>
      </c>
      <c r="BI10" s="26" t="s">
        <v>96</v>
      </c>
      <c r="BJ10" s="37" t="s">
        <v>65</v>
      </c>
      <c r="BK10" s="37" t="s">
        <v>65</v>
      </c>
      <c r="BL10" s="37" t="s">
        <v>65</v>
      </c>
      <c r="BM10" s="37" t="s">
        <v>65</v>
      </c>
      <c r="BN10" s="26" t="s">
        <v>86</v>
      </c>
      <c r="BO10" s="37" t="s">
        <v>65</v>
      </c>
      <c r="BP10" s="38" t="s">
        <v>65</v>
      </c>
      <c r="BQ10" s="26" t="s">
        <v>1084</v>
      </c>
      <c r="BR10" s="26"/>
      <c r="BS10" s="26" t="s">
        <v>65</v>
      </c>
      <c r="BT10" s="26" t="s">
        <v>1084</v>
      </c>
      <c r="BU10" s="26"/>
      <c r="BV10" s="26" t="s">
        <v>97</v>
      </c>
      <c r="BW10" s="26">
        <v>1</v>
      </c>
      <c r="BX10" s="26" t="s">
        <v>98</v>
      </c>
      <c r="BY10" s="216" t="s">
        <v>1220</v>
      </c>
      <c r="BZ10" s="268" t="s">
        <v>1230</v>
      </c>
      <c r="CA10" s="268" t="s">
        <v>1228</v>
      </c>
      <c r="CB10" s="29" t="s">
        <v>1258</v>
      </c>
      <c r="CC10" s="29" t="s">
        <v>1282</v>
      </c>
      <c r="CD10" s="29" t="s">
        <v>1282</v>
      </c>
      <c r="CF10" s="29" t="s">
        <v>1528</v>
      </c>
      <c r="CG10" s="29"/>
      <c r="CH10" s="43"/>
    </row>
    <row r="11" spans="1:86 16383:16383" ht="52" hidden="1" x14ac:dyDescent="0.2">
      <c r="A11" s="571"/>
      <c r="B11" s="26">
        <v>1</v>
      </c>
      <c r="C11" s="371">
        <v>1</v>
      </c>
      <c r="D11" s="371" t="s">
        <v>49</v>
      </c>
      <c r="E11" s="51" t="s">
        <v>87</v>
      </c>
      <c r="F11" s="37" t="s">
        <v>88</v>
      </c>
      <c r="G11" s="30" t="s">
        <v>89</v>
      </c>
      <c r="H11" s="30" t="s">
        <v>90</v>
      </c>
      <c r="I11" s="31" t="s">
        <v>54</v>
      </c>
      <c r="J11" s="55" t="s">
        <v>99</v>
      </c>
      <c r="K11" s="37" t="s">
        <v>100</v>
      </c>
      <c r="L11" s="37">
        <v>1</v>
      </c>
      <c r="M11" s="26" t="s">
        <v>101</v>
      </c>
      <c r="N11" s="26" t="s">
        <v>58</v>
      </c>
      <c r="O11" s="26" t="s">
        <v>59</v>
      </c>
      <c r="P11" s="56">
        <v>0.34300000000000003</v>
      </c>
      <c r="Q11" s="56">
        <v>0.371</v>
      </c>
      <c r="R11" s="56">
        <v>0.48</v>
      </c>
      <c r="S11" s="56"/>
      <c r="T11" s="57" t="s">
        <v>62</v>
      </c>
      <c r="U11" s="58" t="s">
        <v>54</v>
      </c>
      <c r="V11" s="58" t="s">
        <v>63</v>
      </c>
      <c r="W11" s="58" t="s">
        <v>102</v>
      </c>
      <c r="X11" s="59"/>
      <c r="Y11" s="59"/>
      <c r="Z11" s="59"/>
      <c r="AA11" s="59"/>
      <c r="AB11" s="58" t="s">
        <v>65</v>
      </c>
      <c r="AC11" s="58" t="s">
        <v>65</v>
      </c>
      <c r="AD11" s="60" t="s">
        <v>54</v>
      </c>
      <c r="AE11" s="38" t="s">
        <v>66</v>
      </c>
      <c r="AF11" s="38" t="s">
        <v>66</v>
      </c>
      <c r="AG11" s="38" t="s">
        <v>66</v>
      </c>
      <c r="AH11" s="38" t="s">
        <v>66</v>
      </c>
      <c r="AI11" s="38" t="s">
        <v>66</v>
      </c>
      <c r="AJ11" s="38" t="s">
        <v>66</v>
      </c>
      <c r="AK11" s="38" t="s">
        <v>66</v>
      </c>
      <c r="AL11" s="57">
        <v>0.26390049639326801</v>
      </c>
      <c r="AM11" s="57">
        <v>0.27370861497076798</v>
      </c>
      <c r="AN11" s="57">
        <v>0.26821445338778999</v>
      </c>
      <c r="AO11" s="57">
        <v>0.275587584489554</v>
      </c>
      <c r="AP11" s="57">
        <v>2.8476319926096102E-3</v>
      </c>
      <c r="AQ11" s="57">
        <v>0.29710754778918702</v>
      </c>
      <c r="AR11" s="57">
        <v>0.31386870122295102</v>
      </c>
      <c r="AS11" s="57">
        <v>0.335549812463869</v>
      </c>
      <c r="AT11" s="57">
        <v>0.34345733098026299</v>
      </c>
      <c r="AU11" s="57">
        <v>0.357868953803823</v>
      </c>
      <c r="AV11" s="57"/>
      <c r="AW11" s="41" t="s">
        <v>65</v>
      </c>
      <c r="AX11" s="41" t="s">
        <v>65</v>
      </c>
      <c r="AY11" s="41" t="s">
        <v>62</v>
      </c>
      <c r="AZ11" s="41"/>
      <c r="BA11" s="41"/>
      <c r="BB11" s="40">
        <v>1</v>
      </c>
      <c r="BC11" s="42">
        <f t="shared" si="0"/>
        <v>2</v>
      </c>
      <c r="BD11" s="26"/>
      <c r="BE11" s="26"/>
      <c r="BF11" s="26"/>
      <c r="BG11" s="26"/>
      <c r="BH11" s="26"/>
      <c r="BI11" s="26"/>
      <c r="BJ11" s="41" t="s">
        <v>65</v>
      </c>
      <c r="BK11" s="37" t="s">
        <v>65</v>
      </c>
      <c r="BL11" s="57" t="s">
        <v>62</v>
      </c>
      <c r="BM11" s="57" t="s">
        <v>62</v>
      </c>
      <c r="BN11" s="61" t="s">
        <v>86</v>
      </c>
      <c r="BO11" s="59" t="s">
        <v>65</v>
      </c>
      <c r="BP11" s="38" t="s">
        <v>65</v>
      </c>
      <c r="BQ11" s="26" t="s">
        <v>1085</v>
      </c>
      <c r="BR11" s="26"/>
      <c r="BS11" s="26" t="s">
        <v>65</v>
      </c>
      <c r="BT11" s="26" t="s">
        <v>1085</v>
      </c>
      <c r="BU11" s="26"/>
      <c r="BV11" s="26"/>
      <c r="BW11" s="26"/>
      <c r="BX11" s="26" t="s">
        <v>103</v>
      </c>
      <c r="BZ11" s="6" t="s">
        <v>1230</v>
      </c>
      <c r="CA11" s="268" t="s">
        <v>1228</v>
      </c>
      <c r="CB11" s="29" t="s">
        <v>1258</v>
      </c>
      <c r="CC11" s="29" t="s">
        <v>1282</v>
      </c>
      <c r="CD11" s="29" t="s">
        <v>1282</v>
      </c>
      <c r="CF11" s="29" t="s">
        <v>1528</v>
      </c>
      <c r="CG11" s="29"/>
      <c r="CH11" s="43"/>
    </row>
    <row r="12" spans="1:86 16383:16383" ht="52" hidden="1" x14ac:dyDescent="0.2">
      <c r="A12" s="571"/>
      <c r="B12" s="26">
        <v>1</v>
      </c>
      <c r="C12" s="371">
        <v>1</v>
      </c>
      <c r="D12" s="371" t="s">
        <v>49</v>
      </c>
      <c r="E12" s="51" t="s">
        <v>87</v>
      </c>
      <c r="F12" s="37" t="s">
        <v>88</v>
      </c>
      <c r="G12" s="30" t="s">
        <v>89</v>
      </c>
      <c r="H12" s="30" t="s">
        <v>90</v>
      </c>
      <c r="I12" s="31" t="s">
        <v>54</v>
      </c>
      <c r="J12" s="32" t="s">
        <v>104</v>
      </c>
      <c r="K12" s="37" t="s">
        <v>105</v>
      </c>
      <c r="L12" s="37"/>
      <c r="M12" s="26" t="s">
        <v>106</v>
      </c>
      <c r="N12" s="35" t="s">
        <v>58</v>
      </c>
      <c r="O12" s="35" t="s">
        <v>59</v>
      </c>
      <c r="P12" s="39">
        <v>0.36799999999999999</v>
      </c>
      <c r="Q12" s="39">
        <v>0.379</v>
      </c>
      <c r="R12" s="39">
        <v>0.42099999999999999</v>
      </c>
      <c r="S12" s="39"/>
      <c r="T12" s="39" t="s">
        <v>62</v>
      </c>
      <c r="U12" s="37" t="s">
        <v>54</v>
      </c>
      <c r="V12" s="26" t="s">
        <v>63</v>
      </c>
      <c r="W12" s="29" t="s">
        <v>102</v>
      </c>
      <c r="X12" s="29"/>
      <c r="Y12" s="29"/>
      <c r="Z12" s="29"/>
      <c r="AA12" s="29"/>
      <c r="AB12" s="37" t="s">
        <v>65</v>
      </c>
      <c r="AC12" s="37" t="s">
        <v>65</v>
      </c>
      <c r="AD12" s="26" t="s">
        <v>54</v>
      </c>
      <c r="AE12" s="38" t="s">
        <v>66</v>
      </c>
      <c r="AF12" s="38" t="s">
        <v>66</v>
      </c>
      <c r="AG12" s="38" t="s">
        <v>66</v>
      </c>
      <c r="AH12" s="38" t="s">
        <v>66</v>
      </c>
      <c r="AI12" s="38" t="s">
        <v>66</v>
      </c>
      <c r="AJ12" s="38" t="s">
        <v>66</v>
      </c>
      <c r="AK12" s="38" t="s">
        <v>66</v>
      </c>
      <c r="AL12" s="45">
        <v>0.31581501750985902</v>
      </c>
      <c r="AM12" s="45">
        <v>0.32083169190354799</v>
      </c>
      <c r="AN12" s="45">
        <v>0.31326060718717202</v>
      </c>
      <c r="AO12" s="45">
        <v>0.31449078329656999</v>
      </c>
      <c r="AP12" s="45">
        <v>0.31623394797205601</v>
      </c>
      <c r="AQ12" s="45">
        <v>0.32597176960766799</v>
      </c>
      <c r="AR12" s="45">
        <v>0.34354486660470701</v>
      </c>
      <c r="AS12" s="45">
        <v>0.362773093256331</v>
      </c>
      <c r="AT12" s="45">
        <v>0.36766763899774302</v>
      </c>
      <c r="AU12" s="45">
        <v>0.37858503331356502</v>
      </c>
      <c r="AV12" s="45"/>
      <c r="AW12" s="38" t="s">
        <v>65</v>
      </c>
      <c r="AX12" s="26" t="s">
        <v>65</v>
      </c>
      <c r="AY12" s="26" t="s">
        <v>62</v>
      </c>
      <c r="AZ12" s="26"/>
      <c r="BA12" s="26"/>
      <c r="BB12" s="40">
        <v>1</v>
      </c>
      <c r="BC12" s="42">
        <f t="shared" si="0"/>
        <v>2</v>
      </c>
      <c r="BD12" s="26"/>
      <c r="BE12" s="26"/>
      <c r="BF12" s="26"/>
      <c r="BG12" s="26"/>
      <c r="BH12" s="26"/>
      <c r="BI12" s="26"/>
      <c r="BJ12" s="38" t="s">
        <v>65</v>
      </c>
      <c r="BK12" s="37" t="s">
        <v>65</v>
      </c>
      <c r="BL12" s="37" t="s">
        <v>65</v>
      </c>
      <c r="BM12" s="37" t="s">
        <v>65</v>
      </c>
      <c r="BN12" s="26" t="s">
        <v>86</v>
      </c>
      <c r="BO12" s="38" t="s">
        <v>65</v>
      </c>
      <c r="BP12" s="38" t="s">
        <v>65</v>
      </c>
      <c r="BQ12" s="26" t="s">
        <v>1086</v>
      </c>
      <c r="BR12" s="26"/>
      <c r="BS12" s="26" t="s">
        <v>65</v>
      </c>
      <c r="BT12" s="26" t="s">
        <v>1086</v>
      </c>
      <c r="BU12" s="26"/>
      <c r="BV12" s="26"/>
      <c r="BW12" s="26"/>
      <c r="BX12" s="26"/>
      <c r="BZ12" s="6" t="s">
        <v>1230</v>
      </c>
      <c r="CA12" s="268" t="s">
        <v>1228</v>
      </c>
      <c r="CB12" s="29" t="s">
        <v>1258</v>
      </c>
      <c r="CC12" s="29" t="s">
        <v>1282</v>
      </c>
      <c r="CD12" s="29" t="s">
        <v>1282</v>
      </c>
      <c r="CF12" s="29" t="s">
        <v>1528</v>
      </c>
      <c r="CG12" s="29"/>
      <c r="CH12" s="43"/>
    </row>
    <row r="13" spans="1:86 16383:16383" ht="356" hidden="1" x14ac:dyDescent="0.2">
      <c r="A13" s="571"/>
      <c r="B13" s="37">
        <v>1</v>
      </c>
      <c r="C13" s="371">
        <v>1</v>
      </c>
      <c r="D13" s="371" t="s">
        <v>49</v>
      </c>
      <c r="E13" s="51" t="s">
        <v>107</v>
      </c>
      <c r="F13" s="37" t="s">
        <v>108</v>
      </c>
      <c r="G13" s="63" t="s">
        <v>109</v>
      </c>
      <c r="H13" s="44"/>
      <c r="I13" s="31" t="s">
        <v>110</v>
      </c>
      <c r="J13" s="32" t="s">
        <v>55</v>
      </c>
      <c r="K13" s="58" t="s">
        <v>111</v>
      </c>
      <c r="L13" s="58"/>
      <c r="M13" s="58" t="s">
        <v>112</v>
      </c>
      <c r="N13" s="58" t="s">
        <v>113</v>
      </c>
      <c r="O13" s="58" t="s">
        <v>114</v>
      </c>
      <c r="P13" s="33">
        <v>0</v>
      </c>
      <c r="Q13" s="58" t="s">
        <v>115</v>
      </c>
      <c r="R13" s="64" t="s">
        <v>116</v>
      </c>
      <c r="S13" s="64"/>
      <c r="T13" s="60" t="s">
        <v>62</v>
      </c>
      <c r="U13" s="65" t="s">
        <v>114</v>
      </c>
      <c r="V13" s="26" t="s">
        <v>117</v>
      </c>
      <c r="W13" s="65" t="s">
        <v>114</v>
      </c>
      <c r="X13" s="29"/>
      <c r="Y13" s="29"/>
      <c r="Z13" s="29"/>
      <c r="AA13" s="29"/>
      <c r="AB13" s="37" t="s">
        <v>62</v>
      </c>
      <c r="AC13" s="37" t="s">
        <v>62</v>
      </c>
      <c r="AD13" s="35" t="s">
        <v>118</v>
      </c>
      <c r="AE13" s="35" t="s">
        <v>118</v>
      </c>
      <c r="AF13" s="35" t="s">
        <v>118</v>
      </c>
      <c r="AG13" s="35" t="s">
        <v>118</v>
      </c>
      <c r="AH13" s="35" t="s">
        <v>118</v>
      </c>
      <c r="AI13" s="35" t="s">
        <v>118</v>
      </c>
      <c r="AJ13" s="35" t="s">
        <v>118</v>
      </c>
      <c r="AK13" s="35" t="s">
        <v>118</v>
      </c>
      <c r="AL13" s="35" t="s">
        <v>118</v>
      </c>
      <c r="AM13" s="35" t="s">
        <v>118</v>
      </c>
      <c r="AN13" s="35" t="s">
        <v>118</v>
      </c>
      <c r="AO13" s="35" t="s">
        <v>118</v>
      </c>
      <c r="AP13" s="35" t="s">
        <v>118</v>
      </c>
      <c r="AQ13" s="35" t="s">
        <v>118</v>
      </c>
      <c r="AR13" s="35" t="s">
        <v>118</v>
      </c>
      <c r="AS13" s="35" t="s">
        <v>118</v>
      </c>
      <c r="AT13" s="35" t="s">
        <v>118</v>
      </c>
      <c r="AU13" s="35" t="s">
        <v>118</v>
      </c>
      <c r="AV13" s="35"/>
      <c r="AW13" s="38" t="s">
        <v>62</v>
      </c>
      <c r="AX13" s="38" t="s">
        <v>62</v>
      </c>
      <c r="AY13" s="38" t="s">
        <v>62</v>
      </c>
      <c r="AZ13" s="38" t="s">
        <v>119</v>
      </c>
      <c r="BA13" s="38"/>
      <c r="BB13" s="40"/>
      <c r="BC13" s="42">
        <f t="shared" si="0"/>
        <v>2</v>
      </c>
      <c r="BD13" s="37" t="s">
        <v>120</v>
      </c>
      <c r="BE13" s="37" t="s">
        <v>121</v>
      </c>
      <c r="BF13" s="37" t="s">
        <v>122</v>
      </c>
      <c r="BG13" s="66" t="s">
        <v>123</v>
      </c>
      <c r="BH13" s="37"/>
      <c r="BI13" s="37" t="s">
        <v>124</v>
      </c>
      <c r="BJ13" s="38" t="s">
        <v>65</v>
      </c>
      <c r="BK13" s="38" t="s">
        <v>62</v>
      </c>
      <c r="BL13" s="38" t="s">
        <v>62</v>
      </c>
      <c r="BM13" s="38" t="s">
        <v>62</v>
      </c>
      <c r="BN13" s="38" t="s">
        <v>62</v>
      </c>
      <c r="BO13" s="38" t="s">
        <v>62</v>
      </c>
      <c r="BP13" s="67"/>
      <c r="BQ13" s="26" t="s">
        <v>1087</v>
      </c>
      <c r="BR13" s="26"/>
      <c r="BS13" s="26" t="s">
        <v>65</v>
      </c>
      <c r="BT13" s="26" t="s">
        <v>1087</v>
      </c>
      <c r="BU13" s="26"/>
      <c r="BV13" s="26"/>
      <c r="BW13" s="26"/>
      <c r="BX13" s="26"/>
      <c r="BZ13" s="6" t="s">
        <v>1230</v>
      </c>
      <c r="CA13" s="268" t="s">
        <v>1228</v>
      </c>
      <c r="CB13" s="64" t="s">
        <v>1257</v>
      </c>
      <c r="CC13" s="29" t="s">
        <v>1257</v>
      </c>
      <c r="CD13" s="29" t="s">
        <v>1257</v>
      </c>
      <c r="CF13" s="29" t="s">
        <v>1528</v>
      </c>
      <c r="CG13" s="29"/>
      <c r="CH13" s="43"/>
    </row>
    <row r="14" spans="1:86 16383:16383" ht="104" hidden="1" x14ac:dyDescent="0.2">
      <c r="A14" s="571"/>
      <c r="B14" s="37">
        <v>1</v>
      </c>
      <c r="C14" s="371">
        <v>1</v>
      </c>
      <c r="D14" s="371" t="s">
        <v>49</v>
      </c>
      <c r="E14" s="51" t="s">
        <v>125</v>
      </c>
      <c r="F14" s="37" t="s">
        <v>126</v>
      </c>
      <c r="G14" s="59" t="s">
        <v>127</v>
      </c>
      <c r="H14" s="68" t="s">
        <v>128</v>
      </c>
      <c r="I14" s="31" t="s">
        <v>129</v>
      </c>
      <c r="J14" s="32" t="s">
        <v>55</v>
      </c>
      <c r="K14" s="69" t="s">
        <v>130</v>
      </c>
      <c r="L14" s="70">
        <v>1</v>
      </c>
      <c r="M14" s="71" t="s">
        <v>131</v>
      </c>
      <c r="N14" s="72" t="s">
        <v>132</v>
      </c>
      <c r="O14" s="71" t="s">
        <v>133</v>
      </c>
      <c r="P14" s="73">
        <v>89</v>
      </c>
      <c r="Q14" s="74">
        <v>87</v>
      </c>
      <c r="R14" s="74">
        <v>80</v>
      </c>
      <c r="S14" s="74"/>
      <c r="T14" s="39" t="s">
        <v>62</v>
      </c>
      <c r="U14" s="37" t="s">
        <v>135</v>
      </c>
      <c r="V14" s="37" t="s">
        <v>136</v>
      </c>
      <c r="W14" s="29" t="s">
        <v>137</v>
      </c>
      <c r="X14" s="37"/>
      <c r="Y14" s="29"/>
      <c r="Z14" s="29"/>
      <c r="AA14" s="29"/>
      <c r="AB14" s="37" t="s">
        <v>65</v>
      </c>
      <c r="AC14" s="37" t="s">
        <v>65</v>
      </c>
      <c r="AD14" s="37"/>
      <c r="AE14" s="37"/>
      <c r="AF14" s="37"/>
      <c r="AG14" s="37"/>
      <c r="AH14" s="37"/>
      <c r="AI14" s="37"/>
      <c r="AJ14" s="75">
        <v>82</v>
      </c>
      <c r="AK14" s="75">
        <v>65</v>
      </c>
      <c r="AL14" s="75">
        <v>59</v>
      </c>
      <c r="AM14" s="75">
        <v>74</v>
      </c>
      <c r="AN14" s="75">
        <v>29</v>
      </c>
      <c r="AO14" s="75">
        <v>137</v>
      </c>
      <c r="AP14" s="75">
        <v>152</v>
      </c>
      <c r="AQ14" s="75">
        <v>70</v>
      </c>
      <c r="AR14" s="75">
        <v>41</v>
      </c>
      <c r="AS14" s="75">
        <v>86</v>
      </c>
      <c r="AT14" s="76">
        <v>139</v>
      </c>
      <c r="AU14" s="75">
        <v>120</v>
      </c>
      <c r="AV14" s="77"/>
      <c r="AW14" s="38" t="s">
        <v>62</v>
      </c>
      <c r="AX14" s="38" t="s">
        <v>62</v>
      </c>
      <c r="AY14" s="38" t="s">
        <v>65</v>
      </c>
      <c r="AZ14" s="26" t="s">
        <v>138</v>
      </c>
      <c r="BA14" s="26" t="s">
        <v>1489</v>
      </c>
      <c r="BB14" s="77">
        <v>1</v>
      </c>
      <c r="BC14" s="42">
        <f t="shared" si="0"/>
        <v>2</v>
      </c>
      <c r="BD14" s="26"/>
      <c r="BE14" s="26"/>
      <c r="BF14" s="26"/>
      <c r="BG14" s="26"/>
      <c r="BH14" s="26"/>
      <c r="BI14" s="26"/>
      <c r="BJ14" s="26" t="s">
        <v>65</v>
      </c>
      <c r="BK14" s="37" t="s">
        <v>65</v>
      </c>
      <c r="BL14" s="37" t="s">
        <v>65</v>
      </c>
      <c r="BM14" s="37" t="s">
        <v>65</v>
      </c>
      <c r="BN14" s="26" t="s">
        <v>86</v>
      </c>
      <c r="BO14" s="38" t="s">
        <v>65</v>
      </c>
      <c r="BP14" s="38" t="s">
        <v>65</v>
      </c>
      <c r="BQ14" s="26" t="s">
        <v>1088</v>
      </c>
      <c r="BR14" s="26"/>
      <c r="BS14" s="26" t="s">
        <v>65</v>
      </c>
      <c r="BT14" s="26" t="s">
        <v>1088</v>
      </c>
      <c r="BU14" s="26"/>
      <c r="BV14" s="26"/>
      <c r="BW14" s="26"/>
      <c r="BX14" s="37" t="s">
        <v>139</v>
      </c>
      <c r="BZ14" s="6" t="s">
        <v>1225</v>
      </c>
      <c r="CA14" s="268" t="s">
        <v>1228</v>
      </c>
      <c r="CB14" s="74" t="s">
        <v>1256</v>
      </c>
      <c r="CC14" s="29" t="s">
        <v>1256</v>
      </c>
      <c r="CD14" s="37" t="s">
        <v>1357</v>
      </c>
      <c r="CE14" s="268" t="s">
        <v>1220</v>
      </c>
      <c r="CF14" s="29" t="s">
        <v>1528</v>
      </c>
      <c r="CG14" s="29"/>
      <c r="CH14" s="43"/>
    </row>
    <row r="15" spans="1:86 16383:16383" ht="104" hidden="1" x14ac:dyDescent="0.2">
      <c r="A15" s="571"/>
      <c r="B15" s="37">
        <v>1</v>
      </c>
      <c r="C15" s="371">
        <v>1</v>
      </c>
      <c r="D15" s="371" t="s">
        <v>49</v>
      </c>
      <c r="E15" s="51" t="s">
        <v>125</v>
      </c>
      <c r="F15" s="37" t="s">
        <v>126</v>
      </c>
      <c r="G15" s="59" t="s">
        <v>127</v>
      </c>
      <c r="H15" s="68" t="s">
        <v>128</v>
      </c>
      <c r="I15" s="31" t="s">
        <v>54</v>
      </c>
      <c r="J15" s="32" t="s">
        <v>55</v>
      </c>
      <c r="K15" s="58" t="s">
        <v>140</v>
      </c>
      <c r="L15" s="58">
        <v>1</v>
      </c>
      <c r="M15" s="37" t="s">
        <v>141</v>
      </c>
      <c r="N15" s="72" t="s">
        <v>142</v>
      </c>
      <c r="O15" s="71" t="s">
        <v>133</v>
      </c>
      <c r="P15" s="78">
        <v>989.79</v>
      </c>
      <c r="Q15" s="78">
        <v>971.98</v>
      </c>
      <c r="R15" s="79">
        <v>890.82</v>
      </c>
      <c r="S15" s="79" t="s">
        <v>1434</v>
      </c>
      <c r="T15" s="39" t="s">
        <v>62</v>
      </c>
      <c r="U15" s="37" t="s">
        <v>135</v>
      </c>
      <c r="V15" s="37" t="s">
        <v>136</v>
      </c>
      <c r="W15" s="29" t="s">
        <v>137</v>
      </c>
      <c r="X15" s="37"/>
      <c r="Y15" s="29"/>
      <c r="Z15" s="29"/>
      <c r="AA15" s="29"/>
      <c r="AB15" s="37" t="s">
        <v>65</v>
      </c>
      <c r="AC15" s="37" t="s">
        <v>65</v>
      </c>
      <c r="AD15" s="37"/>
      <c r="AE15" s="37"/>
      <c r="AF15" s="37"/>
      <c r="AG15" s="37"/>
      <c r="AH15" s="37"/>
      <c r="AI15" s="37"/>
      <c r="AJ15" s="75">
        <v>2401</v>
      </c>
      <c r="AK15" s="75">
        <v>1505</v>
      </c>
      <c r="AL15" s="75">
        <v>3319</v>
      </c>
      <c r="AM15" s="75">
        <v>4089</v>
      </c>
      <c r="AN15" s="75">
        <v>925</v>
      </c>
      <c r="AO15" s="75">
        <v>6492</v>
      </c>
      <c r="AP15" s="75">
        <v>5073</v>
      </c>
      <c r="AQ15" s="75">
        <v>2046</v>
      </c>
      <c r="AR15" s="75">
        <v>1265</v>
      </c>
      <c r="AS15" s="75">
        <v>928.1773028419999</v>
      </c>
      <c r="AT15" s="75">
        <v>776.20681881234793</v>
      </c>
      <c r="AU15" s="75">
        <v>1299.2692650178371</v>
      </c>
      <c r="AV15" s="77"/>
      <c r="AW15" s="38" t="s">
        <v>62</v>
      </c>
      <c r="AX15" s="38" t="s">
        <v>62</v>
      </c>
      <c r="AY15" s="38" t="s">
        <v>62</v>
      </c>
      <c r="AZ15" s="26" t="s">
        <v>138</v>
      </c>
      <c r="BA15" s="26" t="s">
        <v>1490</v>
      </c>
      <c r="BB15" s="77">
        <v>1</v>
      </c>
      <c r="BC15" s="42">
        <f t="shared" si="0"/>
        <v>2</v>
      </c>
      <c r="BD15" s="26"/>
      <c r="BE15" s="26"/>
      <c r="BF15" s="26"/>
      <c r="BG15" s="26"/>
      <c r="BH15" s="26"/>
      <c r="BI15" s="26"/>
      <c r="BJ15" s="26" t="s">
        <v>65</v>
      </c>
      <c r="BK15" s="37" t="s">
        <v>65</v>
      </c>
      <c r="BL15" s="37" t="s">
        <v>65</v>
      </c>
      <c r="BM15" s="37" t="s">
        <v>65</v>
      </c>
      <c r="BN15" s="26" t="s">
        <v>86</v>
      </c>
      <c r="BO15" s="38" t="s">
        <v>65</v>
      </c>
      <c r="BP15" s="38" t="s">
        <v>65</v>
      </c>
      <c r="BQ15" s="26" t="s">
        <v>143</v>
      </c>
      <c r="BR15" s="26"/>
      <c r="BS15" s="26" t="s">
        <v>65</v>
      </c>
      <c r="BT15" s="26" t="e">
        <v>#N/A</v>
      </c>
      <c r="BU15" s="26"/>
      <c r="BV15" s="26" t="s">
        <v>144</v>
      </c>
      <c r="BW15" s="26">
        <v>1</v>
      </c>
      <c r="BX15" s="26" t="s">
        <v>145</v>
      </c>
      <c r="BY15" s="216" t="s">
        <v>1220</v>
      </c>
      <c r="BZ15" s="6" t="s">
        <v>1225</v>
      </c>
      <c r="CA15" s="268" t="s">
        <v>1228</v>
      </c>
      <c r="CB15" s="29" t="s">
        <v>1258</v>
      </c>
      <c r="CC15" s="29" t="s">
        <v>1258</v>
      </c>
      <c r="CD15" s="37" t="s">
        <v>1357</v>
      </c>
      <c r="CE15" s="268" t="s">
        <v>1220</v>
      </c>
      <c r="CF15" s="29" t="s">
        <v>1528</v>
      </c>
      <c r="CG15" s="29"/>
      <c r="CH15" s="43"/>
    </row>
    <row r="16" spans="1:86 16383:16383" ht="260" hidden="1" x14ac:dyDescent="0.2">
      <c r="A16" s="571">
        <v>2</v>
      </c>
      <c r="B16" s="26">
        <v>1</v>
      </c>
      <c r="C16" s="371">
        <v>2</v>
      </c>
      <c r="D16" s="371" t="s">
        <v>146</v>
      </c>
      <c r="E16" s="51" t="s">
        <v>147</v>
      </c>
      <c r="F16" s="37" t="s">
        <v>148</v>
      </c>
      <c r="G16" s="29" t="s">
        <v>149</v>
      </c>
      <c r="H16" s="44" t="s">
        <v>1498</v>
      </c>
      <c r="I16" s="31" t="s">
        <v>54</v>
      </c>
      <c r="J16" s="32" t="s">
        <v>151</v>
      </c>
      <c r="K16" s="37" t="s">
        <v>152</v>
      </c>
      <c r="L16" s="37"/>
      <c r="M16" s="37" t="s">
        <v>153</v>
      </c>
      <c r="N16" s="33" t="s">
        <v>154</v>
      </c>
      <c r="O16" s="33" t="s">
        <v>155</v>
      </c>
      <c r="P16" s="337">
        <v>6.83</v>
      </c>
      <c r="Q16" s="81">
        <v>6.5</v>
      </c>
      <c r="R16" s="82">
        <v>5</v>
      </c>
      <c r="S16" s="82"/>
      <c r="T16" s="29" t="s">
        <v>65</v>
      </c>
      <c r="U16" s="37" t="s">
        <v>95</v>
      </c>
      <c r="V16" s="37" t="s">
        <v>63</v>
      </c>
      <c r="W16" s="29" t="s">
        <v>90</v>
      </c>
      <c r="X16" s="29"/>
      <c r="Y16" s="29"/>
      <c r="Z16" s="29"/>
      <c r="AA16" s="29"/>
      <c r="AB16" s="37" t="s">
        <v>65</v>
      </c>
      <c r="AC16" s="37" t="s">
        <v>65</v>
      </c>
      <c r="AD16" s="37" t="s">
        <v>54</v>
      </c>
      <c r="AE16" s="83"/>
      <c r="AF16" s="83"/>
      <c r="AG16" s="83"/>
      <c r="AH16" s="83"/>
      <c r="AI16" s="83"/>
      <c r="AJ16" s="83">
        <v>14.871860276340344</v>
      </c>
      <c r="AK16" s="83">
        <v>12.602482040304777</v>
      </c>
      <c r="AL16" s="83">
        <v>9.7504104364297675</v>
      </c>
      <c r="AM16" s="83">
        <v>11.71</v>
      </c>
      <c r="AN16" s="38">
        <v>9.1601540775304215</v>
      </c>
      <c r="AO16" s="83">
        <v>8.1547371896439049</v>
      </c>
      <c r="AP16" s="83">
        <v>6.7223171827328887</v>
      </c>
      <c r="AQ16" s="83">
        <v>7.5737290874775027</v>
      </c>
      <c r="AR16" s="83">
        <v>6.76</v>
      </c>
      <c r="AS16" s="83">
        <v>6.8211510437173137</v>
      </c>
      <c r="AT16" s="83">
        <v>6.83</v>
      </c>
      <c r="AU16" s="83"/>
      <c r="AV16" s="83"/>
      <c r="AW16" s="83" t="s">
        <v>65</v>
      </c>
      <c r="AX16" s="83" t="s">
        <v>62</v>
      </c>
      <c r="AY16" s="83" t="s">
        <v>62</v>
      </c>
      <c r="AZ16" s="83" t="s">
        <v>156</v>
      </c>
      <c r="BA16" s="324" t="s">
        <v>1450</v>
      </c>
      <c r="BB16" s="40"/>
      <c r="BC16" s="42">
        <f t="shared" si="0"/>
        <v>2</v>
      </c>
      <c r="BD16" s="84" t="s">
        <v>96</v>
      </c>
      <c r="BE16" s="84" t="s">
        <v>96</v>
      </c>
      <c r="BF16" s="84" t="s">
        <v>96</v>
      </c>
      <c r="BG16" s="84" t="s">
        <v>96</v>
      </c>
      <c r="BH16" s="84" t="s">
        <v>96</v>
      </c>
      <c r="BI16" s="26" t="s">
        <v>96</v>
      </c>
      <c r="BJ16" s="83" t="s">
        <v>65</v>
      </c>
      <c r="BK16" s="37" t="s">
        <v>65</v>
      </c>
      <c r="BL16" s="37" t="s">
        <v>65</v>
      </c>
      <c r="BM16" s="83" t="s">
        <v>62</v>
      </c>
      <c r="BN16" s="83" t="s">
        <v>86</v>
      </c>
      <c r="BO16" s="83" t="s">
        <v>65</v>
      </c>
      <c r="BP16" s="67"/>
      <c r="BQ16" s="26" t="s">
        <v>1089</v>
      </c>
      <c r="BR16" s="26"/>
      <c r="BS16" s="26" t="s">
        <v>65</v>
      </c>
      <c r="BT16" s="26" t="s">
        <v>1089</v>
      </c>
      <c r="BU16" s="26"/>
      <c r="BV16" s="26"/>
      <c r="BW16" s="26"/>
      <c r="BX16" s="26"/>
      <c r="BZ16" s="6" t="s">
        <v>1225</v>
      </c>
      <c r="CA16" s="268" t="s">
        <v>1228</v>
      </c>
      <c r="CB16" s="6"/>
      <c r="CC16" s="29" t="s">
        <v>1256</v>
      </c>
      <c r="CD16" s="37" t="s">
        <v>1362</v>
      </c>
      <c r="CF16" s="373" t="s">
        <v>1529</v>
      </c>
      <c r="CG16" s="373"/>
      <c r="CH16" s="43"/>
    </row>
    <row r="17" spans="1:86" ht="260" hidden="1" x14ac:dyDescent="0.2">
      <c r="A17" s="571"/>
      <c r="B17" s="26">
        <v>1</v>
      </c>
      <c r="C17" s="371">
        <v>2</v>
      </c>
      <c r="D17" s="371" t="s">
        <v>146</v>
      </c>
      <c r="E17" s="27" t="s">
        <v>157</v>
      </c>
      <c r="F17" s="37" t="s">
        <v>158</v>
      </c>
      <c r="G17" s="29" t="s">
        <v>159</v>
      </c>
      <c r="H17" s="44" t="s">
        <v>1498</v>
      </c>
      <c r="I17" s="31" t="s">
        <v>54</v>
      </c>
      <c r="J17" s="32" t="s">
        <v>161</v>
      </c>
      <c r="K17" s="37" t="s">
        <v>162</v>
      </c>
      <c r="L17" s="37"/>
      <c r="M17" s="37" t="s">
        <v>163</v>
      </c>
      <c r="N17" s="33" t="s">
        <v>58</v>
      </c>
      <c r="O17" s="33" t="s">
        <v>164</v>
      </c>
      <c r="P17" s="33" t="s">
        <v>165</v>
      </c>
      <c r="Q17" s="33" t="s">
        <v>166</v>
      </c>
      <c r="R17" s="85">
        <v>0.13900000000000001</v>
      </c>
      <c r="S17" s="85"/>
      <c r="T17" s="33" t="s">
        <v>62</v>
      </c>
      <c r="U17" s="33" t="s">
        <v>167</v>
      </c>
      <c r="V17" s="58" t="s">
        <v>63</v>
      </c>
      <c r="W17" s="29" t="s">
        <v>90</v>
      </c>
      <c r="X17" s="29"/>
      <c r="Y17" s="29"/>
      <c r="Z17" s="29"/>
      <c r="AA17" s="29"/>
      <c r="AB17" s="37" t="s">
        <v>68</v>
      </c>
      <c r="AC17" s="37" t="s">
        <v>68</v>
      </c>
      <c r="AD17" s="33" t="s">
        <v>118</v>
      </c>
      <c r="AE17" s="38"/>
      <c r="AF17" s="38"/>
      <c r="AG17" s="29"/>
      <c r="AH17" s="29"/>
      <c r="AI17" s="29"/>
      <c r="AJ17" s="29"/>
      <c r="AK17" s="29"/>
      <c r="AL17" s="29"/>
      <c r="AM17" s="29"/>
      <c r="AN17" s="29"/>
      <c r="AO17" s="29"/>
      <c r="AP17" s="29"/>
      <c r="AQ17" s="29"/>
      <c r="AR17" s="29"/>
      <c r="AS17" s="29"/>
      <c r="AT17" s="29"/>
      <c r="AU17" s="29"/>
      <c r="AV17" s="29"/>
      <c r="AW17" s="83" t="s">
        <v>65</v>
      </c>
      <c r="AX17" s="83" t="s">
        <v>62</v>
      </c>
      <c r="AY17" s="83" t="s">
        <v>65</v>
      </c>
      <c r="AZ17" s="83" t="s">
        <v>168</v>
      </c>
      <c r="BA17" s="83"/>
      <c r="BB17" s="40">
        <v>1</v>
      </c>
      <c r="BC17" s="42">
        <f t="shared" si="0"/>
        <v>2</v>
      </c>
      <c r="BD17" s="84" t="s">
        <v>96</v>
      </c>
      <c r="BE17" s="84" t="s">
        <v>96</v>
      </c>
      <c r="BF17" s="84" t="s">
        <v>96</v>
      </c>
      <c r="BG17" s="84" t="s">
        <v>96</v>
      </c>
      <c r="BH17" s="84" t="s">
        <v>96</v>
      </c>
      <c r="BI17" s="26" t="s">
        <v>96</v>
      </c>
      <c r="BJ17" s="83" t="s">
        <v>65</v>
      </c>
      <c r="BK17" s="83" t="s">
        <v>62</v>
      </c>
      <c r="BL17" s="83" t="s">
        <v>62</v>
      </c>
      <c r="BM17" s="83" t="s">
        <v>62</v>
      </c>
      <c r="BN17" s="83" t="s">
        <v>62</v>
      </c>
      <c r="BO17" s="83" t="s">
        <v>62</v>
      </c>
      <c r="BP17" s="67"/>
      <c r="BQ17" s="26" t="s">
        <v>1090</v>
      </c>
      <c r="BR17" s="26" t="s">
        <v>55</v>
      </c>
      <c r="BS17" s="26" t="s">
        <v>62</v>
      </c>
      <c r="BT17" s="26" t="e">
        <v>#N/A</v>
      </c>
      <c r="BU17" s="26"/>
      <c r="BV17" s="26"/>
      <c r="BW17" s="26">
        <v>1</v>
      </c>
      <c r="BX17" s="26"/>
      <c r="BY17" s="37" t="s">
        <v>1220</v>
      </c>
      <c r="BZ17" s="6" t="s">
        <v>1225</v>
      </c>
      <c r="CA17" s="268" t="s">
        <v>1228</v>
      </c>
      <c r="CB17" s="6"/>
      <c r="CC17" s="29" t="s">
        <v>1256</v>
      </c>
      <c r="CD17" s="107" t="s">
        <v>1256</v>
      </c>
      <c r="CF17" s="373" t="s">
        <v>1529</v>
      </c>
      <c r="CG17" s="373"/>
      <c r="CH17" s="43"/>
    </row>
    <row r="18" spans="1:86" ht="260" hidden="1" x14ac:dyDescent="0.2">
      <c r="A18" s="571"/>
      <c r="B18" s="26">
        <v>1</v>
      </c>
      <c r="C18" s="371">
        <v>2</v>
      </c>
      <c r="D18" s="371" t="s">
        <v>146</v>
      </c>
      <c r="E18" s="27" t="s">
        <v>157</v>
      </c>
      <c r="F18" s="37" t="s">
        <v>158</v>
      </c>
      <c r="G18" s="29" t="s">
        <v>159</v>
      </c>
      <c r="H18" s="44" t="s">
        <v>1498</v>
      </c>
      <c r="I18" s="31" t="s">
        <v>54</v>
      </c>
      <c r="J18" s="32" t="s">
        <v>170</v>
      </c>
      <c r="K18" s="37" t="s">
        <v>171</v>
      </c>
      <c r="L18" s="37"/>
      <c r="M18" s="37" t="s">
        <v>172</v>
      </c>
      <c r="N18" s="33" t="s">
        <v>58</v>
      </c>
      <c r="O18" s="37" t="s">
        <v>173</v>
      </c>
      <c r="P18" s="59">
        <v>0.36099999999999999</v>
      </c>
      <c r="Q18" s="86" t="s">
        <v>174</v>
      </c>
      <c r="R18" s="86">
        <v>0.51</v>
      </c>
      <c r="S18" s="86" t="s">
        <v>1434</v>
      </c>
      <c r="T18" s="39" t="s">
        <v>62</v>
      </c>
      <c r="U18" s="37" t="s">
        <v>95</v>
      </c>
      <c r="V18" s="37" t="s">
        <v>63</v>
      </c>
      <c r="W18" s="29" t="s">
        <v>90</v>
      </c>
      <c r="X18" s="29"/>
      <c r="Y18" s="29"/>
      <c r="Z18" s="29"/>
      <c r="AA18" s="29"/>
      <c r="AB18" s="37" t="s">
        <v>65</v>
      </c>
      <c r="AC18" s="37" t="s">
        <v>65</v>
      </c>
      <c r="AD18" s="37" t="s">
        <v>54</v>
      </c>
      <c r="AE18" s="39">
        <v>0.26</v>
      </c>
      <c r="AF18" s="37" t="s">
        <v>96</v>
      </c>
      <c r="AG18" s="37" t="s">
        <v>96</v>
      </c>
      <c r="AH18" s="37" t="s">
        <v>96</v>
      </c>
      <c r="AI18" s="37" t="s">
        <v>96</v>
      </c>
      <c r="AJ18" s="39">
        <v>0.46899999999999997</v>
      </c>
      <c r="AK18" s="37" t="s">
        <v>96</v>
      </c>
      <c r="AL18" s="37" t="s">
        <v>96</v>
      </c>
      <c r="AM18" s="37" t="s">
        <v>96</v>
      </c>
      <c r="AN18" s="37" t="s">
        <v>96</v>
      </c>
      <c r="AO18" s="39">
        <v>0.42799999999999999</v>
      </c>
      <c r="AP18" s="37" t="s">
        <v>96</v>
      </c>
      <c r="AQ18" s="37" t="s">
        <v>96</v>
      </c>
      <c r="AR18" s="37" t="s">
        <v>96</v>
      </c>
      <c r="AS18" s="37" t="s">
        <v>96</v>
      </c>
      <c r="AT18" s="29">
        <v>0.36099999999999999</v>
      </c>
      <c r="AU18" s="37" t="s">
        <v>96</v>
      </c>
      <c r="AV18" s="37"/>
      <c r="AW18" s="83" t="s">
        <v>65</v>
      </c>
      <c r="AX18" s="83" t="s">
        <v>62</v>
      </c>
      <c r="AY18" s="83" t="s">
        <v>62</v>
      </c>
      <c r="AZ18" s="83" t="s">
        <v>175</v>
      </c>
      <c r="BA18" s="83"/>
      <c r="BB18" s="40"/>
      <c r="BC18" s="42">
        <f t="shared" si="0"/>
        <v>2</v>
      </c>
      <c r="BD18" s="26" t="s">
        <v>96</v>
      </c>
      <c r="BE18" s="26" t="s">
        <v>96</v>
      </c>
      <c r="BF18" s="26" t="s">
        <v>96</v>
      </c>
      <c r="BG18" s="26" t="s">
        <v>96</v>
      </c>
      <c r="BH18" s="26" t="s">
        <v>96</v>
      </c>
      <c r="BI18" s="26" t="s">
        <v>96</v>
      </c>
      <c r="BJ18" s="83" t="s">
        <v>65</v>
      </c>
      <c r="BK18" s="37" t="s">
        <v>65</v>
      </c>
      <c r="BL18" s="37" t="s">
        <v>65</v>
      </c>
      <c r="BM18" s="37" t="s">
        <v>65</v>
      </c>
      <c r="BN18" s="26" t="s">
        <v>86</v>
      </c>
      <c r="BO18" s="37" t="s">
        <v>65</v>
      </c>
      <c r="BP18" s="38" t="s">
        <v>65</v>
      </c>
      <c r="BQ18" s="26" t="s">
        <v>1091</v>
      </c>
      <c r="BR18" s="26"/>
      <c r="BS18" s="26" t="s">
        <v>65</v>
      </c>
      <c r="BT18" s="26" t="s">
        <v>1091</v>
      </c>
      <c r="BU18" s="26"/>
      <c r="BV18" s="26"/>
      <c r="BW18" s="26"/>
      <c r="BX18" s="26"/>
      <c r="BZ18" s="6" t="s">
        <v>1230</v>
      </c>
      <c r="CA18" s="268" t="s">
        <v>1228</v>
      </c>
      <c r="CB18" s="6"/>
      <c r="CC18" s="29" t="s">
        <v>1256</v>
      </c>
      <c r="CD18" s="112" t="s">
        <v>1256</v>
      </c>
      <c r="CF18" s="373" t="s">
        <v>1529</v>
      </c>
      <c r="CG18" s="373"/>
      <c r="CH18" s="43"/>
    </row>
    <row r="19" spans="1:86" ht="272" hidden="1" x14ac:dyDescent="0.2">
      <c r="A19" s="571"/>
      <c r="B19" s="26">
        <v>1</v>
      </c>
      <c r="C19" s="371">
        <v>2</v>
      </c>
      <c r="D19" s="371" t="s">
        <v>146</v>
      </c>
      <c r="E19" s="51" t="s">
        <v>147</v>
      </c>
      <c r="F19" s="37" t="s">
        <v>148</v>
      </c>
      <c r="G19" s="29" t="s">
        <v>149</v>
      </c>
      <c r="H19" s="44" t="s">
        <v>1462</v>
      </c>
      <c r="I19" s="31" t="s">
        <v>54</v>
      </c>
      <c r="J19" s="32" t="s">
        <v>55</v>
      </c>
      <c r="K19" s="37" t="s">
        <v>176</v>
      </c>
      <c r="L19" s="37"/>
      <c r="M19" s="33" t="s">
        <v>177</v>
      </c>
      <c r="N19" s="33" t="s">
        <v>58</v>
      </c>
      <c r="O19" s="37" t="s">
        <v>173</v>
      </c>
      <c r="P19" s="86">
        <v>0.108</v>
      </c>
      <c r="Q19" s="85" t="s">
        <v>178</v>
      </c>
      <c r="R19" s="87">
        <v>0.05</v>
      </c>
      <c r="S19" s="87" t="s">
        <v>1434</v>
      </c>
      <c r="T19" s="39" t="s">
        <v>62</v>
      </c>
      <c r="U19" s="37" t="s">
        <v>95</v>
      </c>
      <c r="V19" s="37" t="s">
        <v>63</v>
      </c>
      <c r="W19" s="29" t="s">
        <v>90</v>
      </c>
      <c r="X19" s="29"/>
      <c r="Y19" s="29"/>
      <c r="Z19" s="29"/>
      <c r="AA19" s="29"/>
      <c r="AB19" s="37" t="s">
        <v>65</v>
      </c>
      <c r="AC19" s="37" t="s">
        <v>65</v>
      </c>
      <c r="AD19" s="37" t="s">
        <v>54</v>
      </c>
      <c r="AE19" s="29">
        <v>0.17899999999999999</v>
      </c>
      <c r="AF19" s="37" t="s">
        <v>96</v>
      </c>
      <c r="AG19" s="37" t="s">
        <v>96</v>
      </c>
      <c r="AH19" s="37" t="s">
        <v>96</v>
      </c>
      <c r="AI19" s="37" t="s">
        <v>96</v>
      </c>
      <c r="AJ19" s="62">
        <v>0.16</v>
      </c>
      <c r="AK19" s="37" t="s">
        <v>96</v>
      </c>
      <c r="AL19" s="37" t="s">
        <v>96</v>
      </c>
      <c r="AM19" s="37" t="s">
        <v>96</v>
      </c>
      <c r="AN19" s="37" t="s">
        <v>96</v>
      </c>
      <c r="AO19" s="45">
        <v>0.13200000000000001</v>
      </c>
      <c r="AP19" s="37" t="s">
        <v>96</v>
      </c>
      <c r="AQ19" s="37" t="s">
        <v>96</v>
      </c>
      <c r="AR19" s="37" t="s">
        <v>96</v>
      </c>
      <c r="AS19" s="37" t="s">
        <v>96</v>
      </c>
      <c r="AT19" s="86">
        <v>0.108</v>
      </c>
      <c r="AU19" s="37" t="s">
        <v>96</v>
      </c>
      <c r="AV19" s="37"/>
      <c r="AW19" s="83" t="s">
        <v>65</v>
      </c>
      <c r="AX19" s="83" t="s">
        <v>62</v>
      </c>
      <c r="AY19" s="83" t="s">
        <v>65</v>
      </c>
      <c r="AZ19" s="40" t="s">
        <v>179</v>
      </c>
      <c r="BA19" s="40"/>
      <c r="BB19" s="43"/>
      <c r="BC19" s="42">
        <f t="shared" si="0"/>
        <v>2</v>
      </c>
      <c r="BD19" s="84" t="s">
        <v>96</v>
      </c>
      <c r="BE19" s="84" t="s">
        <v>96</v>
      </c>
      <c r="BF19" s="84" t="s">
        <v>96</v>
      </c>
      <c r="BG19" s="84" t="s">
        <v>96</v>
      </c>
      <c r="BH19" s="84" t="s">
        <v>96</v>
      </c>
      <c r="BI19" s="26" t="s">
        <v>96</v>
      </c>
      <c r="BJ19" s="83" t="s">
        <v>65</v>
      </c>
      <c r="BK19" s="37" t="s">
        <v>65</v>
      </c>
      <c r="BL19" s="37" t="s">
        <v>65</v>
      </c>
      <c r="BM19" s="37" t="s">
        <v>65</v>
      </c>
      <c r="BN19" s="26" t="s">
        <v>86</v>
      </c>
      <c r="BO19" s="83" t="s">
        <v>65</v>
      </c>
      <c r="BP19" s="38"/>
      <c r="BQ19" s="26" t="s">
        <v>1092</v>
      </c>
      <c r="BR19" s="26"/>
      <c r="BS19" s="26" t="s">
        <v>65</v>
      </c>
      <c r="BT19" s="26" t="s">
        <v>1092</v>
      </c>
      <c r="BU19" s="26"/>
      <c r="BV19" s="26"/>
      <c r="BW19" s="26"/>
      <c r="BX19" s="26"/>
      <c r="BZ19" s="6" t="s">
        <v>1225</v>
      </c>
      <c r="CA19" s="268" t="s">
        <v>1227</v>
      </c>
      <c r="CB19" s="6"/>
      <c r="CC19" s="29" t="s">
        <v>1256</v>
      </c>
      <c r="CD19" s="112" t="s">
        <v>1256</v>
      </c>
      <c r="CF19" s="373" t="s">
        <v>1529</v>
      </c>
      <c r="CG19" s="373"/>
      <c r="CH19" s="43"/>
    </row>
    <row r="20" spans="1:86" s="91" customFormat="1" ht="260" hidden="1" x14ac:dyDescent="0.2">
      <c r="A20" s="571"/>
      <c r="B20" s="26">
        <v>1</v>
      </c>
      <c r="C20" s="371">
        <v>2</v>
      </c>
      <c r="D20" s="371" t="s">
        <v>146</v>
      </c>
      <c r="E20" s="51" t="s">
        <v>147</v>
      </c>
      <c r="F20" s="37" t="s">
        <v>148</v>
      </c>
      <c r="G20" s="29" t="s">
        <v>149</v>
      </c>
      <c r="H20" s="44" t="s">
        <v>1498</v>
      </c>
      <c r="I20" s="31" t="s">
        <v>54</v>
      </c>
      <c r="J20" s="32" t="s">
        <v>55</v>
      </c>
      <c r="K20" s="37" t="s">
        <v>180</v>
      </c>
      <c r="L20" s="88"/>
      <c r="M20" s="88" t="s">
        <v>181</v>
      </c>
      <c r="N20" s="33" t="s">
        <v>58</v>
      </c>
      <c r="O20" s="37" t="s">
        <v>173</v>
      </c>
      <c r="P20" s="86">
        <v>2.3E-2</v>
      </c>
      <c r="Q20" s="86" t="s">
        <v>182</v>
      </c>
      <c r="R20" s="86">
        <v>8.9999999999999993E-3</v>
      </c>
      <c r="S20" s="86"/>
      <c r="T20" s="31" t="s">
        <v>62</v>
      </c>
      <c r="U20" s="37" t="s">
        <v>167</v>
      </c>
      <c r="V20" s="37" t="s">
        <v>63</v>
      </c>
      <c r="W20" s="29" t="s">
        <v>90</v>
      </c>
      <c r="X20" s="29"/>
      <c r="Y20" s="29"/>
      <c r="Z20" s="29"/>
      <c r="AA20" s="29"/>
      <c r="AB20" s="37" t="s">
        <v>65</v>
      </c>
      <c r="AC20" s="37" t="s">
        <v>65</v>
      </c>
      <c r="AD20" s="37" t="s">
        <v>54</v>
      </c>
      <c r="AE20" s="45">
        <v>8.0000000000000002E-3</v>
      </c>
      <c r="AF20" s="37" t="s">
        <v>96</v>
      </c>
      <c r="AG20" s="37" t="s">
        <v>96</v>
      </c>
      <c r="AH20" s="37" t="s">
        <v>96</v>
      </c>
      <c r="AI20" s="37" t="s">
        <v>96</v>
      </c>
      <c r="AJ20" s="45">
        <v>1.2E-2</v>
      </c>
      <c r="AK20" s="37" t="s">
        <v>96</v>
      </c>
      <c r="AL20" s="37" t="s">
        <v>96</v>
      </c>
      <c r="AM20" s="37" t="s">
        <v>96</v>
      </c>
      <c r="AN20" s="37" t="s">
        <v>96</v>
      </c>
      <c r="AO20" s="45">
        <v>8.9999999999999993E-3</v>
      </c>
      <c r="AP20" s="37" t="s">
        <v>96</v>
      </c>
      <c r="AQ20" s="37" t="s">
        <v>96</v>
      </c>
      <c r="AR20" s="37" t="s">
        <v>96</v>
      </c>
      <c r="AS20" s="37" t="s">
        <v>96</v>
      </c>
      <c r="AT20" s="29">
        <v>2.3E-2</v>
      </c>
      <c r="AU20" s="37" t="s">
        <v>96</v>
      </c>
      <c r="AV20" s="37"/>
      <c r="AW20" s="83" t="s">
        <v>65</v>
      </c>
      <c r="AX20" s="83" t="s">
        <v>62</v>
      </c>
      <c r="AY20" s="83" t="s">
        <v>65</v>
      </c>
      <c r="AZ20" s="83" t="s">
        <v>183</v>
      </c>
      <c r="BA20" s="83"/>
      <c r="BB20" s="89"/>
      <c r="BC20" s="42">
        <f t="shared" si="0"/>
        <v>2</v>
      </c>
      <c r="BD20" s="84" t="s">
        <v>96</v>
      </c>
      <c r="BE20" s="84" t="s">
        <v>96</v>
      </c>
      <c r="BF20" s="84" t="s">
        <v>96</v>
      </c>
      <c r="BG20" s="84" t="s">
        <v>96</v>
      </c>
      <c r="BH20" s="84" t="s">
        <v>96</v>
      </c>
      <c r="BI20" s="26" t="s">
        <v>184</v>
      </c>
      <c r="BJ20" s="83" t="s">
        <v>65</v>
      </c>
      <c r="BK20" s="37" t="s">
        <v>65</v>
      </c>
      <c r="BL20" s="37" t="s">
        <v>65</v>
      </c>
      <c r="BM20" s="37" t="s">
        <v>65</v>
      </c>
      <c r="BN20" s="26" t="s">
        <v>86</v>
      </c>
      <c r="BO20" s="83" t="s">
        <v>65</v>
      </c>
      <c r="BP20" s="90"/>
      <c r="BQ20" s="26" t="s">
        <v>1093</v>
      </c>
      <c r="BR20" s="26"/>
      <c r="BS20" s="26" t="s">
        <v>62</v>
      </c>
      <c r="BT20" s="26" t="e">
        <v>#N/A</v>
      </c>
      <c r="BU20" s="37"/>
      <c r="BV20" s="37" t="s">
        <v>185</v>
      </c>
      <c r="BW20" s="37">
        <v>1</v>
      </c>
      <c r="BX20" s="37"/>
      <c r="BY20" s="37" t="s">
        <v>1220</v>
      </c>
      <c r="BZ20" s="6" t="s">
        <v>1225</v>
      </c>
      <c r="CA20" s="268" t="s">
        <v>1227</v>
      </c>
      <c r="CC20" s="29" t="s">
        <v>1256</v>
      </c>
      <c r="CD20" s="37" t="s">
        <v>1405</v>
      </c>
      <c r="CE20" s="275" t="s">
        <v>96</v>
      </c>
      <c r="CF20" s="373" t="s">
        <v>1529</v>
      </c>
      <c r="CG20" s="373"/>
      <c r="CH20" s="89"/>
    </row>
    <row r="21" spans="1:86" ht="78" hidden="1" x14ac:dyDescent="0.2">
      <c r="A21" s="580">
        <v>3</v>
      </c>
      <c r="B21" s="84">
        <v>1</v>
      </c>
      <c r="C21" s="371">
        <v>3</v>
      </c>
      <c r="D21" s="371" t="s">
        <v>186</v>
      </c>
      <c r="E21" s="27" t="s">
        <v>187</v>
      </c>
      <c r="F21" s="37" t="s">
        <v>188</v>
      </c>
      <c r="G21" s="29" t="s">
        <v>149</v>
      </c>
      <c r="H21" s="30" t="s">
        <v>189</v>
      </c>
      <c r="I21" s="31" t="s">
        <v>54</v>
      </c>
      <c r="J21" s="32" t="s">
        <v>190</v>
      </c>
      <c r="K21" s="37" t="s">
        <v>1471</v>
      </c>
      <c r="L21" s="37"/>
      <c r="M21" s="37" t="s">
        <v>192</v>
      </c>
      <c r="N21" s="92" t="s">
        <v>193</v>
      </c>
      <c r="O21" s="37" t="s">
        <v>155</v>
      </c>
      <c r="P21" s="38">
        <v>53.7</v>
      </c>
      <c r="Q21" s="38">
        <v>51</v>
      </c>
      <c r="R21" s="38">
        <v>32</v>
      </c>
      <c r="S21" s="38"/>
      <c r="T21" s="29" t="s">
        <v>65</v>
      </c>
      <c r="U21" s="37" t="s">
        <v>95</v>
      </c>
      <c r="V21" s="53" t="s">
        <v>63</v>
      </c>
      <c r="W21" s="29" t="s">
        <v>90</v>
      </c>
      <c r="X21" s="29"/>
      <c r="Y21" s="54"/>
      <c r="Z21" s="54"/>
      <c r="AA21" s="54"/>
      <c r="AB21" s="53" t="s">
        <v>65</v>
      </c>
      <c r="AC21" s="53" t="s">
        <v>65</v>
      </c>
      <c r="AD21" s="53" t="s">
        <v>54</v>
      </c>
      <c r="AE21" s="30">
        <v>101.88168972177134</v>
      </c>
      <c r="AF21" s="30">
        <v>95.952197857573807</v>
      </c>
      <c r="AG21" s="30">
        <v>82.946085044720931</v>
      </c>
      <c r="AH21" s="30">
        <v>74.996271292327862</v>
      </c>
      <c r="AI21" s="30">
        <v>76.614682083642762</v>
      </c>
      <c r="AJ21" s="30">
        <v>70.142006311391611</v>
      </c>
      <c r="AK21" s="30">
        <v>71.383581776191477</v>
      </c>
      <c r="AL21" s="30">
        <v>72.047633214099903</v>
      </c>
      <c r="AM21" s="30">
        <v>60.66</v>
      </c>
      <c r="AN21" s="30">
        <v>67.307348790682724</v>
      </c>
      <c r="AO21" s="30">
        <v>71.643852147864365</v>
      </c>
      <c r="AP21" s="30">
        <v>68.67</v>
      </c>
      <c r="AQ21" s="30">
        <v>65.894937466295332</v>
      </c>
      <c r="AR21" s="30">
        <v>55.249038074783513</v>
      </c>
      <c r="AS21" s="30">
        <v>53.651195495092935</v>
      </c>
      <c r="AT21" s="38">
        <v>53.7</v>
      </c>
      <c r="AU21" s="38" t="s">
        <v>1456</v>
      </c>
      <c r="AV21" s="53"/>
      <c r="AW21" s="53" t="s">
        <v>65</v>
      </c>
      <c r="AX21" s="53" t="s">
        <v>65</v>
      </c>
      <c r="AY21" s="83" t="s">
        <v>65</v>
      </c>
      <c r="AZ21" s="53"/>
      <c r="BA21" s="324" t="s">
        <v>1438</v>
      </c>
      <c r="BB21" s="40"/>
      <c r="BC21" s="42">
        <f t="shared" si="0"/>
        <v>2</v>
      </c>
      <c r="BD21" s="26"/>
      <c r="BE21" s="26"/>
      <c r="BF21" s="26"/>
      <c r="BG21" s="26"/>
      <c r="BH21" s="26"/>
      <c r="BI21" s="26"/>
      <c r="BJ21" s="37" t="s">
        <v>65</v>
      </c>
      <c r="BK21" s="37" t="s">
        <v>65</v>
      </c>
      <c r="BL21" s="37" t="s">
        <v>65</v>
      </c>
      <c r="BM21" s="37" t="s">
        <v>65</v>
      </c>
      <c r="BN21" s="26" t="s">
        <v>86</v>
      </c>
      <c r="BO21" s="37" t="s">
        <v>65</v>
      </c>
      <c r="BP21" s="38" t="s">
        <v>65</v>
      </c>
      <c r="BQ21" s="26" t="s">
        <v>190</v>
      </c>
      <c r="BR21" s="26"/>
      <c r="BS21" s="26" t="s">
        <v>65</v>
      </c>
      <c r="BT21" s="26" t="s">
        <v>190</v>
      </c>
      <c r="BU21" s="26"/>
      <c r="BV21" s="26"/>
      <c r="BW21" s="26"/>
      <c r="BX21" s="26"/>
      <c r="BZ21" s="6" t="s">
        <v>1225</v>
      </c>
      <c r="CA21" s="268" t="s">
        <v>1227</v>
      </c>
      <c r="CB21" s="268" t="s">
        <v>1248</v>
      </c>
      <c r="CC21" s="29" t="s">
        <v>1256</v>
      </c>
      <c r="CD21" s="37" t="s">
        <v>1363</v>
      </c>
      <c r="CF21" s="373" t="s">
        <v>1529</v>
      </c>
      <c r="CG21" s="373"/>
      <c r="CH21" s="43"/>
    </row>
    <row r="22" spans="1:86" ht="78" hidden="1" x14ac:dyDescent="0.2">
      <c r="A22" s="580"/>
      <c r="B22" s="84">
        <v>1</v>
      </c>
      <c r="C22" s="371">
        <v>3</v>
      </c>
      <c r="D22" s="371" t="s">
        <v>186</v>
      </c>
      <c r="E22" s="27" t="s">
        <v>187</v>
      </c>
      <c r="F22" s="37" t="s">
        <v>188</v>
      </c>
      <c r="G22" s="29" t="s">
        <v>149</v>
      </c>
      <c r="H22" s="30" t="s">
        <v>189</v>
      </c>
      <c r="I22" s="31" t="s">
        <v>54</v>
      </c>
      <c r="J22" s="32" t="s">
        <v>194</v>
      </c>
      <c r="K22" s="37" t="s">
        <v>195</v>
      </c>
      <c r="L22" s="37"/>
      <c r="M22" s="37" t="s">
        <v>196</v>
      </c>
      <c r="N22" s="37" t="s">
        <v>58</v>
      </c>
      <c r="O22" s="37" t="s">
        <v>155</v>
      </c>
      <c r="P22" s="39">
        <v>0.99</v>
      </c>
      <c r="Q22" s="39">
        <v>0.99</v>
      </c>
      <c r="R22" s="39">
        <v>0.99</v>
      </c>
      <c r="S22" s="39"/>
      <c r="T22" s="52" t="s">
        <v>62</v>
      </c>
      <c r="U22" s="37" t="s">
        <v>95</v>
      </c>
      <c r="V22" s="93" t="s">
        <v>63</v>
      </c>
      <c r="W22" s="29" t="s">
        <v>90</v>
      </c>
      <c r="X22" s="29"/>
      <c r="Y22" s="54"/>
      <c r="Z22" s="54"/>
      <c r="AA22" s="54"/>
      <c r="AB22" s="53" t="s">
        <v>65</v>
      </c>
      <c r="AC22" s="53" t="s">
        <v>65</v>
      </c>
      <c r="AD22" s="53" t="s">
        <v>54</v>
      </c>
      <c r="AE22" s="45">
        <v>0.93523256140425948</v>
      </c>
      <c r="AF22" s="45">
        <v>0.93607313539706594</v>
      </c>
      <c r="AG22" s="45">
        <v>0.94853467785830925</v>
      </c>
      <c r="AH22" s="45">
        <v>0.95299355707008215</v>
      </c>
      <c r="AI22" s="45">
        <v>0.95868381508979927</v>
      </c>
      <c r="AJ22" s="45">
        <v>0.96595187360034951</v>
      </c>
      <c r="AK22" s="45">
        <v>0.97276759305725724</v>
      </c>
      <c r="AL22" s="45">
        <v>0.97861646933992541</v>
      </c>
      <c r="AM22" s="45">
        <v>0.9814564905779114</v>
      </c>
      <c r="AN22" s="45">
        <v>0.98440841462438389</v>
      </c>
      <c r="AO22" s="45">
        <v>0.98667766675833413</v>
      </c>
      <c r="AP22" s="45">
        <v>0.9889</v>
      </c>
      <c r="AQ22" s="45">
        <v>0.98760000000000003</v>
      </c>
      <c r="AR22" s="45">
        <v>0.98709999999999998</v>
      </c>
      <c r="AS22" s="45">
        <v>0.98884218833608895</v>
      </c>
      <c r="AT22" s="45">
        <v>0.99004543783278298</v>
      </c>
      <c r="AU22" s="37"/>
      <c r="AV22" s="53"/>
      <c r="AW22" s="53" t="s">
        <v>65</v>
      </c>
      <c r="AX22" s="53" t="s">
        <v>65</v>
      </c>
      <c r="AY22" s="53" t="s">
        <v>67</v>
      </c>
      <c r="AZ22" s="53"/>
      <c r="BA22" s="53"/>
      <c r="BB22" s="40"/>
      <c r="BC22" s="42">
        <f t="shared" si="0"/>
        <v>2</v>
      </c>
      <c r="BD22" s="26"/>
      <c r="BE22" s="26"/>
      <c r="BF22" s="26"/>
      <c r="BG22" s="26"/>
      <c r="BH22" s="26"/>
      <c r="BI22" s="26"/>
      <c r="BJ22" s="37" t="s">
        <v>65</v>
      </c>
      <c r="BK22" s="37" t="s">
        <v>65</v>
      </c>
      <c r="BL22" s="37" t="s">
        <v>65</v>
      </c>
      <c r="BM22" s="37" t="s">
        <v>65</v>
      </c>
      <c r="BN22" s="26" t="s">
        <v>86</v>
      </c>
      <c r="BO22" s="37" t="s">
        <v>65</v>
      </c>
      <c r="BP22" s="38" t="s">
        <v>65</v>
      </c>
      <c r="BQ22" s="26" t="s">
        <v>194</v>
      </c>
      <c r="BR22" s="26"/>
      <c r="BS22" s="26" t="s">
        <v>65</v>
      </c>
      <c r="BT22" s="26" t="s">
        <v>194</v>
      </c>
      <c r="BU22" s="26"/>
      <c r="BV22" s="26"/>
      <c r="BW22" s="26"/>
      <c r="BX22" s="26"/>
      <c r="BZ22" s="6" t="s">
        <v>1225</v>
      </c>
      <c r="CA22" s="268" t="s">
        <v>1227</v>
      </c>
      <c r="CB22" s="6"/>
      <c r="CC22" s="29" t="s">
        <v>1256</v>
      </c>
      <c r="CD22" s="37" t="s">
        <v>1363</v>
      </c>
      <c r="CF22" s="373" t="s">
        <v>1529</v>
      </c>
      <c r="CG22" s="373"/>
      <c r="CH22" s="43"/>
    </row>
    <row r="23" spans="1:86" ht="78" hidden="1" x14ac:dyDescent="0.2">
      <c r="A23" s="580"/>
      <c r="B23" s="84">
        <v>1</v>
      </c>
      <c r="C23" s="371">
        <v>3</v>
      </c>
      <c r="D23" s="371" t="s">
        <v>186</v>
      </c>
      <c r="E23" s="27" t="s">
        <v>187</v>
      </c>
      <c r="F23" s="37" t="s">
        <v>188</v>
      </c>
      <c r="G23" s="29" t="s">
        <v>149</v>
      </c>
      <c r="H23" s="30" t="s">
        <v>189</v>
      </c>
      <c r="I23" s="31" t="s">
        <v>54</v>
      </c>
      <c r="J23" s="32" t="s">
        <v>197</v>
      </c>
      <c r="K23" s="37" t="s">
        <v>198</v>
      </c>
      <c r="L23" s="37"/>
      <c r="M23" s="37" t="s">
        <v>199</v>
      </c>
      <c r="N23" s="37" t="s">
        <v>58</v>
      </c>
      <c r="O23" s="37" t="s">
        <v>155</v>
      </c>
      <c r="P23" s="39">
        <v>0.88400000000000001</v>
      </c>
      <c r="Q23" s="39">
        <v>0.89</v>
      </c>
      <c r="R23" s="39">
        <v>0.93</v>
      </c>
      <c r="S23" s="39"/>
      <c r="T23" s="52" t="s">
        <v>62</v>
      </c>
      <c r="U23" s="37" t="s">
        <v>95</v>
      </c>
      <c r="V23" s="53" t="s">
        <v>63</v>
      </c>
      <c r="W23" s="29" t="s">
        <v>90</v>
      </c>
      <c r="X23" s="29"/>
      <c r="Y23" s="54"/>
      <c r="Z23" s="54"/>
      <c r="AA23" s="54"/>
      <c r="AB23" s="53" t="s">
        <v>65</v>
      </c>
      <c r="AC23" s="53" t="s">
        <v>65</v>
      </c>
      <c r="AD23" s="53" t="s">
        <v>54</v>
      </c>
      <c r="AE23" s="45">
        <v>0.72639386142421547</v>
      </c>
      <c r="AF23" s="45">
        <v>0.74374486477781987</v>
      </c>
      <c r="AG23" s="45">
        <v>0.7623250821672144</v>
      </c>
      <c r="AH23" s="45">
        <v>0.77528025432033842</v>
      </c>
      <c r="AI23" s="45">
        <v>0.83563970978587865</v>
      </c>
      <c r="AJ23" s="45">
        <v>0.80954797179533755</v>
      </c>
      <c r="AK23" s="45">
        <v>0.81832172508605427</v>
      </c>
      <c r="AL23" s="45">
        <v>0.82825151812417053</v>
      </c>
      <c r="AM23" s="45">
        <v>0.83591478335972358</v>
      </c>
      <c r="AN23" s="45">
        <v>0.83807125659885584</v>
      </c>
      <c r="AO23" s="45">
        <v>0.85544754044949045</v>
      </c>
      <c r="AP23" s="45">
        <v>0.84439999999999993</v>
      </c>
      <c r="AQ23" s="45">
        <v>0.8479000000000001</v>
      </c>
      <c r="AR23" s="45">
        <v>0.8649</v>
      </c>
      <c r="AS23" s="45">
        <v>0.87924060611237698</v>
      </c>
      <c r="AT23" s="45">
        <v>0.88417992122341804</v>
      </c>
      <c r="AU23" s="83"/>
      <c r="AV23" s="94"/>
      <c r="AW23" s="53" t="s">
        <v>65</v>
      </c>
      <c r="AX23" s="53" t="s">
        <v>65</v>
      </c>
      <c r="AY23" s="53" t="s">
        <v>62</v>
      </c>
      <c r="AZ23" s="53"/>
      <c r="BA23" s="53"/>
      <c r="BB23" s="40"/>
      <c r="BC23" s="42">
        <f t="shared" si="0"/>
        <v>2</v>
      </c>
      <c r="BD23" s="26"/>
      <c r="BE23" s="26"/>
      <c r="BF23" s="26"/>
      <c r="BG23" s="26"/>
      <c r="BH23" s="26"/>
      <c r="BI23" s="26"/>
      <c r="BJ23" s="37" t="s">
        <v>65</v>
      </c>
      <c r="BK23" s="37" t="s">
        <v>65</v>
      </c>
      <c r="BL23" s="37" t="s">
        <v>65</v>
      </c>
      <c r="BM23" s="37" t="s">
        <v>65</v>
      </c>
      <c r="BN23" s="26" t="s">
        <v>86</v>
      </c>
      <c r="BO23" s="83" t="s">
        <v>65</v>
      </c>
      <c r="BP23" s="38" t="s">
        <v>65</v>
      </c>
      <c r="BQ23" s="26" t="s">
        <v>1094</v>
      </c>
      <c r="BR23" s="26"/>
      <c r="BS23" s="26" t="s">
        <v>65</v>
      </c>
      <c r="BT23" s="26" t="s">
        <v>1094</v>
      </c>
      <c r="BU23" s="26"/>
      <c r="BV23" s="26"/>
      <c r="BW23" s="26"/>
      <c r="BX23" s="26"/>
      <c r="BZ23" s="6" t="s">
        <v>1230</v>
      </c>
      <c r="CA23" s="268" t="s">
        <v>1228</v>
      </c>
      <c r="CB23" s="6"/>
      <c r="CC23" s="29" t="s">
        <v>1256</v>
      </c>
      <c r="CD23" s="37" t="s">
        <v>1364</v>
      </c>
      <c r="CF23" s="373" t="s">
        <v>1529</v>
      </c>
      <c r="CG23" s="373"/>
      <c r="CH23" s="43"/>
    </row>
    <row r="24" spans="1:86" ht="78" hidden="1" x14ac:dyDescent="0.2">
      <c r="A24" s="580"/>
      <c r="B24" s="84">
        <v>1</v>
      </c>
      <c r="C24" s="371">
        <v>3</v>
      </c>
      <c r="D24" s="371" t="s">
        <v>186</v>
      </c>
      <c r="E24" s="27" t="s">
        <v>200</v>
      </c>
      <c r="F24" s="37" t="s">
        <v>201</v>
      </c>
      <c r="G24" s="29" t="s">
        <v>149</v>
      </c>
      <c r="H24" s="30" t="s">
        <v>1499</v>
      </c>
      <c r="I24" s="31" t="s">
        <v>54</v>
      </c>
      <c r="J24" s="32" t="s">
        <v>203</v>
      </c>
      <c r="K24" s="37" t="s">
        <v>204</v>
      </c>
      <c r="L24" s="37"/>
      <c r="M24" s="37" t="s">
        <v>205</v>
      </c>
      <c r="N24" s="37" t="s">
        <v>206</v>
      </c>
      <c r="O24" s="37" t="s">
        <v>155</v>
      </c>
      <c r="P24" s="38">
        <v>7.01</v>
      </c>
      <c r="Q24" s="37">
        <v>6.9</v>
      </c>
      <c r="R24" s="38">
        <v>6</v>
      </c>
      <c r="S24" s="317"/>
      <c r="T24" s="95" t="s">
        <v>62</v>
      </c>
      <c r="U24" s="37" t="s">
        <v>95</v>
      </c>
      <c r="V24" s="53" t="s">
        <v>63</v>
      </c>
      <c r="W24" s="29" t="s">
        <v>90</v>
      </c>
      <c r="X24" s="29"/>
      <c r="Y24" s="54"/>
      <c r="Z24" s="54"/>
      <c r="AA24" s="54"/>
      <c r="AB24" s="53" t="s">
        <v>65</v>
      </c>
      <c r="AC24" s="53" t="s">
        <v>65</v>
      </c>
      <c r="AD24" s="53"/>
      <c r="AE24" s="37"/>
      <c r="AF24" s="37"/>
      <c r="AG24" s="37"/>
      <c r="AH24" s="37"/>
      <c r="AI24" s="37"/>
      <c r="AJ24" s="83">
        <v>9.8699999999999992</v>
      </c>
      <c r="AK24" s="38">
        <v>9.3862411645321568</v>
      </c>
      <c r="AL24" s="38">
        <v>9.5508936867380179</v>
      </c>
      <c r="AM24" s="38">
        <v>9.2081520379395982</v>
      </c>
      <c r="AN24" s="38">
        <v>8.4827265906898646</v>
      </c>
      <c r="AO24" s="38">
        <v>7.7463960392712181</v>
      </c>
      <c r="AP24" s="38">
        <v>7.8061725111532851</v>
      </c>
      <c r="AQ24" s="38">
        <v>7.7256643051851626</v>
      </c>
      <c r="AR24" s="38">
        <v>7.2582664855388677</v>
      </c>
      <c r="AS24" s="38">
        <v>7.2421641607025169</v>
      </c>
      <c r="AT24" s="38">
        <v>7.0106006211809699</v>
      </c>
      <c r="AU24" s="37"/>
      <c r="AV24" s="53"/>
      <c r="AW24" s="53" t="s">
        <v>65</v>
      </c>
      <c r="AX24" s="53" t="s">
        <v>65</v>
      </c>
      <c r="AY24" s="53" t="s">
        <v>65</v>
      </c>
      <c r="AZ24" s="53"/>
      <c r="BA24" s="53"/>
      <c r="BB24" s="40"/>
      <c r="BC24" s="42">
        <f t="shared" si="0"/>
        <v>2</v>
      </c>
      <c r="BD24" s="26"/>
      <c r="BE24" s="26"/>
      <c r="BF24" s="26"/>
      <c r="BG24" s="26"/>
      <c r="BH24" s="26"/>
      <c r="BI24" s="26"/>
      <c r="BJ24" s="37" t="s">
        <v>65</v>
      </c>
      <c r="BK24" s="37" t="s">
        <v>65</v>
      </c>
      <c r="BL24" s="37" t="s">
        <v>65</v>
      </c>
      <c r="BM24" s="37" t="s">
        <v>65</v>
      </c>
      <c r="BN24" s="26" t="s">
        <v>86</v>
      </c>
      <c r="BO24" s="83" t="s">
        <v>65</v>
      </c>
      <c r="BP24" s="38" t="s">
        <v>65</v>
      </c>
      <c r="BQ24" s="26" t="s">
        <v>203</v>
      </c>
      <c r="BR24" s="26"/>
      <c r="BS24" s="26" t="s">
        <v>65</v>
      </c>
      <c r="BT24" s="26" t="s">
        <v>203</v>
      </c>
      <c r="BU24" s="26"/>
      <c r="BV24" s="26"/>
      <c r="BW24" s="26"/>
      <c r="BX24" s="26"/>
      <c r="BZ24" s="6" t="s">
        <v>1225</v>
      </c>
      <c r="CA24" s="268" t="s">
        <v>1227</v>
      </c>
      <c r="CB24" s="6"/>
      <c r="CC24" s="29" t="s">
        <v>1256</v>
      </c>
      <c r="CD24" s="37" t="s">
        <v>1256</v>
      </c>
      <c r="CF24" s="373" t="s">
        <v>1529</v>
      </c>
      <c r="CG24" s="373"/>
      <c r="CH24" s="43"/>
    </row>
    <row r="25" spans="1:86" ht="78" hidden="1" x14ac:dyDescent="0.2">
      <c r="A25" s="580"/>
      <c r="B25" s="84">
        <v>1</v>
      </c>
      <c r="C25" s="371">
        <v>3</v>
      </c>
      <c r="D25" s="371" t="s">
        <v>186</v>
      </c>
      <c r="E25" s="27" t="s">
        <v>200</v>
      </c>
      <c r="F25" s="37" t="s">
        <v>201</v>
      </c>
      <c r="G25" s="29" t="s">
        <v>149</v>
      </c>
      <c r="H25" s="30" t="s">
        <v>1499</v>
      </c>
      <c r="I25" s="31" t="s">
        <v>54</v>
      </c>
      <c r="J25" s="32" t="s">
        <v>207</v>
      </c>
      <c r="K25" s="37" t="s">
        <v>208</v>
      </c>
      <c r="L25" s="37"/>
      <c r="M25" s="37" t="s">
        <v>209</v>
      </c>
      <c r="N25" s="37" t="s">
        <v>206</v>
      </c>
      <c r="O25" s="37" t="s">
        <v>155</v>
      </c>
      <c r="P25" s="37">
        <v>17.100000000000001</v>
      </c>
      <c r="Q25" s="37">
        <v>17</v>
      </c>
      <c r="R25" s="37">
        <v>14</v>
      </c>
      <c r="S25" s="37"/>
      <c r="T25" s="52" t="s">
        <v>62</v>
      </c>
      <c r="U25" s="37" t="s">
        <v>95</v>
      </c>
      <c r="V25" s="53" t="s">
        <v>63</v>
      </c>
      <c r="W25" s="29" t="s">
        <v>90</v>
      </c>
      <c r="X25" s="29"/>
      <c r="Y25" s="54"/>
      <c r="Z25" s="54"/>
      <c r="AA25" s="54"/>
      <c r="AB25" s="53" t="s">
        <v>65</v>
      </c>
      <c r="AC25" s="53" t="s">
        <v>65</v>
      </c>
      <c r="AD25" s="53" t="s">
        <v>54</v>
      </c>
      <c r="AE25" s="38">
        <v>24.993036595623135</v>
      </c>
      <c r="AF25" s="38">
        <v>23.983611376781898</v>
      </c>
      <c r="AG25" s="38">
        <v>23.028490576755779</v>
      </c>
      <c r="AH25" s="38">
        <v>22.118643487480231</v>
      </c>
      <c r="AI25" s="38">
        <v>21.254041671740723</v>
      </c>
      <c r="AJ25" s="38">
        <v>20.398497494321663</v>
      </c>
      <c r="AK25" s="38">
        <v>19.986714351867121</v>
      </c>
      <c r="AL25" s="38">
        <v>19.576597730950812</v>
      </c>
      <c r="AM25" s="38">
        <v>19.168230904164073</v>
      </c>
      <c r="AN25" s="38">
        <v>18.761659184776494</v>
      </c>
      <c r="AO25" s="38">
        <v>18.36</v>
      </c>
      <c r="AP25" s="38">
        <v>17.784411091893098</v>
      </c>
      <c r="AQ25" s="38">
        <v>17.471413748650601</v>
      </c>
      <c r="AR25" s="38">
        <v>17.245706960741849</v>
      </c>
      <c r="AS25" s="38">
        <v>17.233963506891829</v>
      </c>
      <c r="AT25" s="38">
        <v>17.097431664397604</v>
      </c>
      <c r="AU25" s="83"/>
      <c r="AV25" s="94"/>
      <c r="AW25" s="53" t="s">
        <v>65</v>
      </c>
      <c r="AX25" s="53" t="s">
        <v>65</v>
      </c>
      <c r="AY25" s="53" t="s">
        <v>62</v>
      </c>
      <c r="AZ25" s="53"/>
      <c r="BA25" s="53"/>
      <c r="BB25" s="40"/>
      <c r="BC25" s="42">
        <f t="shared" si="0"/>
        <v>2</v>
      </c>
      <c r="BD25" s="26"/>
      <c r="BE25" s="26"/>
      <c r="BF25" s="26"/>
      <c r="BG25" s="26"/>
      <c r="BH25" s="26"/>
      <c r="BI25" s="26"/>
      <c r="BJ25" s="83" t="s">
        <v>65</v>
      </c>
      <c r="BK25" s="37" t="s">
        <v>65</v>
      </c>
      <c r="BL25" s="37" t="s">
        <v>65</v>
      </c>
      <c r="BM25" s="37" t="s">
        <v>65</v>
      </c>
      <c r="BN25" s="26" t="s">
        <v>86</v>
      </c>
      <c r="BO25" s="83" t="s">
        <v>65</v>
      </c>
      <c r="BP25" s="38" t="s">
        <v>65</v>
      </c>
      <c r="BQ25" s="26" t="s">
        <v>1095</v>
      </c>
      <c r="BR25" s="26"/>
      <c r="BS25" s="26" t="s">
        <v>65</v>
      </c>
      <c r="BT25" s="26" t="s">
        <v>1095</v>
      </c>
      <c r="BU25" s="26"/>
      <c r="BV25" s="26"/>
      <c r="BW25" s="26"/>
      <c r="BX25" s="26"/>
      <c r="BZ25" s="6" t="s">
        <v>1225</v>
      </c>
      <c r="CA25" s="268" t="s">
        <v>1228</v>
      </c>
      <c r="CB25" s="6"/>
      <c r="CC25" s="29" t="s">
        <v>1256</v>
      </c>
      <c r="CD25" s="37" t="s">
        <v>1256</v>
      </c>
      <c r="CF25" s="373" t="s">
        <v>1529</v>
      </c>
      <c r="CG25" s="373"/>
      <c r="CH25" s="43"/>
    </row>
    <row r="26" spans="1:86" ht="78" hidden="1" x14ac:dyDescent="0.2">
      <c r="A26" s="580"/>
      <c r="B26" s="84">
        <v>1</v>
      </c>
      <c r="C26" s="371">
        <v>3</v>
      </c>
      <c r="D26" s="371" t="s">
        <v>186</v>
      </c>
      <c r="E26" s="27" t="s">
        <v>200</v>
      </c>
      <c r="F26" s="37" t="s">
        <v>201</v>
      </c>
      <c r="G26" s="29" t="s">
        <v>149</v>
      </c>
      <c r="H26" s="30" t="s">
        <v>1499</v>
      </c>
      <c r="I26" s="31" t="s">
        <v>54</v>
      </c>
      <c r="J26" s="32" t="s">
        <v>210</v>
      </c>
      <c r="K26" s="37" t="s">
        <v>211</v>
      </c>
      <c r="L26" s="37"/>
      <c r="M26" s="37" t="s">
        <v>212</v>
      </c>
      <c r="N26" s="37" t="s">
        <v>206</v>
      </c>
      <c r="O26" s="37" t="s">
        <v>155</v>
      </c>
      <c r="P26" s="83">
        <v>18.73</v>
      </c>
      <c r="Q26" s="38">
        <v>18</v>
      </c>
      <c r="R26" s="38">
        <v>15</v>
      </c>
      <c r="S26" s="38"/>
      <c r="T26" s="52" t="s">
        <v>62</v>
      </c>
      <c r="U26" s="37" t="s">
        <v>95</v>
      </c>
      <c r="V26" s="53" t="s">
        <v>63</v>
      </c>
      <c r="W26" s="29" t="s">
        <v>90</v>
      </c>
      <c r="X26" s="29"/>
      <c r="Y26" s="54"/>
      <c r="Z26" s="54"/>
      <c r="AA26" s="54"/>
      <c r="AB26" s="53" t="s">
        <v>65</v>
      </c>
      <c r="AC26" s="53" t="s">
        <v>65</v>
      </c>
      <c r="AD26" s="53" t="s">
        <v>54</v>
      </c>
      <c r="AE26" s="83">
        <v>31.195707527127489</v>
      </c>
      <c r="AF26" s="83">
        <v>29.936883754441563</v>
      </c>
      <c r="AG26" s="83">
        <v>28.678441219117374</v>
      </c>
      <c r="AH26" s="83">
        <v>27.605340907053069</v>
      </c>
      <c r="AI26" s="83">
        <v>26.532220237276213</v>
      </c>
      <c r="AJ26" s="83">
        <v>25.459079209207459</v>
      </c>
      <c r="AK26" s="83">
        <v>24.385917822267494</v>
      </c>
      <c r="AL26" s="83">
        <v>23.312736075876963</v>
      </c>
      <c r="AM26" s="83">
        <v>22.599751204569852</v>
      </c>
      <c r="AN26" s="83">
        <v>21.886812899186474</v>
      </c>
      <c r="AO26" s="83">
        <v>21.173921155165058</v>
      </c>
      <c r="AP26" s="83">
        <v>20.461075967944414</v>
      </c>
      <c r="AQ26" s="83">
        <v>19.748277332963994</v>
      </c>
      <c r="AR26" s="83">
        <v>19.253275576967244</v>
      </c>
      <c r="AS26" s="83">
        <v>19.204197916670847</v>
      </c>
      <c r="AT26" s="83">
        <v>18.73</v>
      </c>
      <c r="AU26" s="83"/>
      <c r="AV26" s="94"/>
      <c r="AW26" s="53" t="s">
        <v>65</v>
      </c>
      <c r="AX26" s="53" t="s">
        <v>65</v>
      </c>
      <c r="AY26" s="53" t="s">
        <v>65</v>
      </c>
      <c r="AZ26" s="53"/>
      <c r="BA26" s="53"/>
      <c r="BB26" s="40"/>
      <c r="BC26" s="42">
        <f t="shared" si="0"/>
        <v>2</v>
      </c>
      <c r="BD26" s="26"/>
      <c r="BE26" s="26"/>
      <c r="BF26" s="26"/>
      <c r="BG26" s="26"/>
      <c r="BH26" s="26"/>
      <c r="BI26" s="26"/>
      <c r="BJ26" s="83" t="s">
        <v>65</v>
      </c>
      <c r="BK26" s="37" t="s">
        <v>65</v>
      </c>
      <c r="BL26" s="37" t="s">
        <v>65</v>
      </c>
      <c r="BM26" s="37" t="s">
        <v>65</v>
      </c>
      <c r="BN26" s="26" t="s">
        <v>86</v>
      </c>
      <c r="BO26" s="83" t="s">
        <v>65</v>
      </c>
      <c r="BP26" s="38" t="s">
        <v>65</v>
      </c>
      <c r="BQ26" s="26" t="s">
        <v>210</v>
      </c>
      <c r="BR26" s="26"/>
      <c r="BS26" s="26" t="s">
        <v>65</v>
      </c>
      <c r="BT26" s="26" t="s">
        <v>210</v>
      </c>
      <c r="BU26" s="26"/>
      <c r="BV26" s="26"/>
      <c r="BW26" s="26"/>
      <c r="BX26" s="26"/>
      <c r="BZ26" s="6" t="s">
        <v>1225</v>
      </c>
      <c r="CA26" s="268" t="s">
        <v>1227</v>
      </c>
      <c r="CB26" s="6"/>
      <c r="CC26" s="29" t="s">
        <v>1256</v>
      </c>
      <c r="CD26" s="37" t="s">
        <v>1365</v>
      </c>
      <c r="CE26" s="275" t="s">
        <v>96</v>
      </c>
      <c r="CF26" s="373" t="s">
        <v>1529</v>
      </c>
      <c r="CG26" s="373"/>
      <c r="CH26" s="43"/>
    </row>
    <row r="27" spans="1:86" ht="78" hidden="1" x14ac:dyDescent="0.2">
      <c r="A27" s="580"/>
      <c r="B27" s="84">
        <v>1</v>
      </c>
      <c r="C27" s="371">
        <v>3</v>
      </c>
      <c r="D27" s="371" t="s">
        <v>186</v>
      </c>
      <c r="E27" s="27" t="s">
        <v>213</v>
      </c>
      <c r="F27" s="37" t="s">
        <v>214</v>
      </c>
      <c r="G27" s="29" t="s">
        <v>149</v>
      </c>
      <c r="H27" s="30"/>
      <c r="I27" s="31" t="s">
        <v>54</v>
      </c>
      <c r="J27" s="32" t="s">
        <v>55</v>
      </c>
      <c r="K27" s="37" t="s">
        <v>215</v>
      </c>
      <c r="L27" s="37"/>
      <c r="M27" s="37" t="s">
        <v>216</v>
      </c>
      <c r="N27" s="37" t="s">
        <v>142</v>
      </c>
      <c r="O27" s="37" t="s">
        <v>217</v>
      </c>
      <c r="P27" s="37">
        <v>26.4</v>
      </c>
      <c r="Q27" s="37">
        <v>25</v>
      </c>
      <c r="R27" s="37">
        <v>10</v>
      </c>
      <c r="S27" s="37" t="s">
        <v>1434</v>
      </c>
      <c r="T27" s="52" t="s">
        <v>62</v>
      </c>
      <c r="U27" s="37" t="s">
        <v>95</v>
      </c>
      <c r="V27" s="53" t="s">
        <v>63</v>
      </c>
      <c r="W27" s="29" t="s">
        <v>90</v>
      </c>
      <c r="X27" s="29"/>
      <c r="Y27" s="54"/>
      <c r="Z27" s="54"/>
      <c r="AA27" s="54"/>
      <c r="AB27" s="53" t="s">
        <v>65</v>
      </c>
      <c r="AC27" s="53" t="s">
        <v>65</v>
      </c>
      <c r="AD27" s="53" t="s">
        <v>54</v>
      </c>
      <c r="AE27" s="53"/>
      <c r="AF27" s="53"/>
      <c r="AG27" s="53"/>
      <c r="AH27" s="53"/>
      <c r="AI27" s="53"/>
      <c r="AJ27" s="53"/>
      <c r="AK27" s="53"/>
      <c r="AL27" s="94">
        <v>15.992470000000001</v>
      </c>
      <c r="AM27" s="94">
        <v>23.272739999999999</v>
      </c>
      <c r="AN27" s="94">
        <v>22.09929</v>
      </c>
      <c r="AO27" s="94">
        <v>26.014299999999999</v>
      </c>
      <c r="AP27" s="94">
        <v>24.354649999999999</v>
      </c>
      <c r="AQ27" s="94">
        <v>26.241990000000001</v>
      </c>
      <c r="AR27" s="94">
        <v>26.170870000000001</v>
      </c>
      <c r="AS27" s="94">
        <v>27.583939999999998</v>
      </c>
      <c r="AT27" s="40">
        <v>26.4</v>
      </c>
      <c r="AU27" s="94"/>
      <c r="AV27" s="94"/>
      <c r="AW27" s="53" t="s">
        <v>65</v>
      </c>
      <c r="AX27" s="53" t="s">
        <v>65</v>
      </c>
      <c r="AY27" s="53" t="s">
        <v>65</v>
      </c>
      <c r="AZ27" s="53" t="s">
        <v>218</v>
      </c>
      <c r="BA27" s="53"/>
      <c r="BB27" s="40"/>
      <c r="BC27" s="42">
        <f t="shared" si="0"/>
        <v>2</v>
      </c>
      <c r="BD27" s="84" t="s">
        <v>96</v>
      </c>
      <c r="BE27" s="84" t="s">
        <v>96</v>
      </c>
      <c r="BF27" s="84" t="s">
        <v>96</v>
      </c>
      <c r="BG27" s="84" t="s">
        <v>96</v>
      </c>
      <c r="BH27" s="84" t="s">
        <v>96</v>
      </c>
      <c r="BI27" s="26" t="s">
        <v>96</v>
      </c>
      <c r="BJ27" s="94" t="s">
        <v>65</v>
      </c>
      <c r="BK27" s="37" t="s">
        <v>65</v>
      </c>
      <c r="BL27" s="37" t="s">
        <v>65</v>
      </c>
      <c r="BM27" s="37" t="s">
        <v>65</v>
      </c>
      <c r="BN27" s="26" t="s">
        <v>86</v>
      </c>
      <c r="BO27" s="94" t="s">
        <v>65</v>
      </c>
      <c r="BP27" s="67"/>
      <c r="BQ27" s="26" t="s">
        <v>1096</v>
      </c>
      <c r="BR27" s="26"/>
      <c r="BS27" s="26" t="s">
        <v>65</v>
      </c>
      <c r="BT27" s="26" t="s">
        <v>1096</v>
      </c>
      <c r="BU27" s="26"/>
      <c r="BV27" s="26"/>
      <c r="BW27" s="26"/>
      <c r="BX27" s="26"/>
      <c r="BZ27" s="6" t="s">
        <v>1225</v>
      </c>
      <c r="CA27" s="268" t="s">
        <v>1227</v>
      </c>
      <c r="CB27" s="6"/>
      <c r="CC27" s="29" t="s">
        <v>1283</v>
      </c>
      <c r="CD27" s="37" t="s">
        <v>1283</v>
      </c>
      <c r="CF27" s="373" t="s">
        <v>1529</v>
      </c>
      <c r="CG27" s="373"/>
      <c r="CH27" s="43"/>
    </row>
    <row r="28" spans="1:86" ht="78" hidden="1" x14ac:dyDescent="0.2">
      <c r="A28" s="580"/>
      <c r="B28" s="84">
        <v>1</v>
      </c>
      <c r="C28" s="371">
        <v>3</v>
      </c>
      <c r="D28" s="371" t="s">
        <v>186</v>
      </c>
      <c r="E28" s="27" t="s">
        <v>213</v>
      </c>
      <c r="F28" s="37" t="s">
        <v>214</v>
      </c>
      <c r="G28" s="29" t="s">
        <v>149</v>
      </c>
      <c r="H28" s="30"/>
      <c r="I28" s="31" t="s">
        <v>54</v>
      </c>
      <c r="J28" s="32" t="s">
        <v>219</v>
      </c>
      <c r="K28" s="37" t="s">
        <v>220</v>
      </c>
      <c r="L28" s="37"/>
      <c r="M28" s="37" t="s">
        <v>221</v>
      </c>
      <c r="N28" s="37" t="s">
        <v>222</v>
      </c>
      <c r="O28" s="37" t="s">
        <v>217</v>
      </c>
      <c r="P28" s="37">
        <v>5.3</v>
      </c>
      <c r="Q28" s="37">
        <v>5</v>
      </c>
      <c r="R28" s="37">
        <v>2</v>
      </c>
      <c r="S28" s="32" t="s">
        <v>1434</v>
      </c>
      <c r="T28" s="95" t="s">
        <v>62</v>
      </c>
      <c r="U28" s="37" t="s">
        <v>95</v>
      </c>
      <c r="V28" s="53" t="s">
        <v>63</v>
      </c>
      <c r="W28" s="29" t="s">
        <v>90</v>
      </c>
      <c r="X28" s="29"/>
      <c r="Y28" s="54"/>
      <c r="Z28" s="54"/>
      <c r="AA28" s="54"/>
      <c r="AB28" s="53" t="s">
        <v>65</v>
      </c>
      <c r="AC28" s="53" t="s">
        <v>65</v>
      </c>
      <c r="AD28" s="53" t="s">
        <v>54</v>
      </c>
      <c r="AE28" s="37"/>
      <c r="AF28" s="37"/>
      <c r="AG28" s="37"/>
      <c r="AH28" s="37"/>
      <c r="AI28" s="37"/>
      <c r="AJ28" s="37"/>
      <c r="AK28" s="37"/>
      <c r="AL28" s="38">
        <v>3.6998129999999998</v>
      </c>
      <c r="AM28" s="38">
        <v>6.2091180000000001</v>
      </c>
      <c r="AN28" s="38">
        <v>7.8309790000000001</v>
      </c>
      <c r="AO28" s="38">
        <v>11.550890000000001</v>
      </c>
      <c r="AP28" s="38">
        <v>6.2905490000000004</v>
      </c>
      <c r="AQ28" s="38">
        <v>5.8065990000000003</v>
      </c>
      <c r="AR28" s="38">
        <v>4.9700769999999999</v>
      </c>
      <c r="AS28" s="38">
        <v>3.8772859999999998</v>
      </c>
      <c r="AT28" s="38">
        <v>5.2976970000000003</v>
      </c>
      <c r="AU28" s="37"/>
      <c r="AV28" s="53"/>
      <c r="AW28" s="53" t="s">
        <v>65</v>
      </c>
      <c r="AX28" s="53" t="s">
        <v>65</v>
      </c>
      <c r="AY28" s="53" t="s">
        <v>65</v>
      </c>
      <c r="AZ28" s="53"/>
      <c r="BA28" s="53"/>
      <c r="BB28" s="40"/>
      <c r="BC28" s="42">
        <f t="shared" si="0"/>
        <v>2</v>
      </c>
      <c r="BD28" s="26"/>
      <c r="BE28" s="26"/>
      <c r="BF28" s="26"/>
      <c r="BG28" s="26"/>
      <c r="BH28" s="26"/>
      <c r="BI28" s="26"/>
      <c r="BJ28" s="37" t="s">
        <v>65</v>
      </c>
      <c r="BK28" s="37" t="s">
        <v>65</v>
      </c>
      <c r="BL28" s="37" t="s">
        <v>65</v>
      </c>
      <c r="BM28" s="37" t="s">
        <v>62</v>
      </c>
      <c r="BN28" s="37" t="s">
        <v>86</v>
      </c>
      <c r="BO28" s="83" t="s">
        <v>65</v>
      </c>
      <c r="BP28" s="38" t="s">
        <v>65</v>
      </c>
      <c r="BQ28" s="26" t="s">
        <v>219</v>
      </c>
      <c r="BR28" s="26"/>
      <c r="BS28" s="26" t="s">
        <v>65</v>
      </c>
      <c r="BT28" s="26" t="s">
        <v>219</v>
      </c>
      <c r="BU28" s="26"/>
      <c r="BV28" s="26"/>
      <c r="BW28" s="26"/>
      <c r="BX28" s="26"/>
      <c r="BZ28" s="6" t="s">
        <v>1225</v>
      </c>
      <c r="CA28" s="268" t="s">
        <v>1227</v>
      </c>
      <c r="CB28" s="6"/>
      <c r="CC28" s="29" t="s">
        <v>1283</v>
      </c>
      <c r="CD28" s="37" t="s">
        <v>1366</v>
      </c>
      <c r="CF28" s="373" t="s">
        <v>1529</v>
      </c>
      <c r="CG28" s="373"/>
      <c r="CH28" s="43"/>
    </row>
    <row r="29" spans="1:86" ht="78" hidden="1" x14ac:dyDescent="0.2">
      <c r="A29" s="580"/>
      <c r="B29" s="84">
        <v>1</v>
      </c>
      <c r="C29" s="371">
        <v>3</v>
      </c>
      <c r="D29" s="371" t="s">
        <v>186</v>
      </c>
      <c r="E29" s="27" t="s">
        <v>213</v>
      </c>
      <c r="F29" s="37" t="s">
        <v>214</v>
      </c>
      <c r="G29" s="29" t="s">
        <v>149</v>
      </c>
      <c r="H29" s="30"/>
      <c r="I29" s="31" t="s">
        <v>54</v>
      </c>
      <c r="J29" s="32" t="s">
        <v>223</v>
      </c>
      <c r="K29" s="37" t="s">
        <v>224</v>
      </c>
      <c r="L29" s="37"/>
      <c r="M29" s="37" t="s">
        <v>225</v>
      </c>
      <c r="N29" s="37" t="s">
        <v>142</v>
      </c>
      <c r="O29" s="37" t="s">
        <v>155</v>
      </c>
      <c r="P29" s="37">
        <v>4</v>
      </c>
      <c r="Q29" s="37">
        <v>3.5</v>
      </c>
      <c r="R29" s="37">
        <v>2</v>
      </c>
      <c r="S29" s="37" t="s">
        <v>1434</v>
      </c>
      <c r="T29" s="52" t="s">
        <v>62</v>
      </c>
      <c r="U29" s="37" t="s">
        <v>95</v>
      </c>
      <c r="V29" s="53" t="s">
        <v>63</v>
      </c>
      <c r="W29" s="29" t="s">
        <v>90</v>
      </c>
      <c r="X29" s="29"/>
      <c r="Y29" s="54"/>
      <c r="Z29" s="54"/>
      <c r="AA29" s="54"/>
      <c r="AB29" s="53" t="s">
        <v>65</v>
      </c>
      <c r="AC29" s="53" t="s">
        <v>65</v>
      </c>
      <c r="AD29" s="53"/>
      <c r="AE29" s="37"/>
      <c r="AF29" s="37"/>
      <c r="AG29" s="37"/>
      <c r="AH29" s="37"/>
      <c r="AI29" s="37"/>
      <c r="AJ29" s="37"/>
      <c r="AK29" s="37"/>
      <c r="AL29" s="38">
        <v>3.6998129999999998</v>
      </c>
      <c r="AM29" s="38">
        <v>6.2091180000000001</v>
      </c>
      <c r="AN29" s="38">
        <v>7.8309790000000001</v>
      </c>
      <c r="AO29" s="38">
        <v>11.550890000000001</v>
      </c>
      <c r="AP29" s="38">
        <v>6.2905490000000004</v>
      </c>
      <c r="AQ29" s="38">
        <v>5.8065990000000003</v>
      </c>
      <c r="AR29" s="38">
        <v>4.9700769999999999</v>
      </c>
      <c r="AS29" s="38">
        <v>3.8772859999999998</v>
      </c>
      <c r="AT29" s="38">
        <v>4</v>
      </c>
      <c r="AU29" s="37"/>
      <c r="AV29" s="53"/>
      <c r="AW29" s="53" t="s">
        <v>65</v>
      </c>
      <c r="AX29" s="53" t="s">
        <v>65</v>
      </c>
      <c r="AY29" s="53" t="s">
        <v>62</v>
      </c>
      <c r="AZ29" s="53"/>
      <c r="BA29" s="53"/>
      <c r="BB29" s="40"/>
      <c r="BC29" s="42">
        <f t="shared" si="0"/>
        <v>2</v>
      </c>
      <c r="BD29" s="26"/>
      <c r="BE29" s="26"/>
      <c r="BF29" s="26"/>
      <c r="BG29" s="26"/>
      <c r="BH29" s="26"/>
      <c r="BI29" s="26"/>
      <c r="BJ29" s="37" t="s">
        <v>65</v>
      </c>
      <c r="BK29" s="37" t="s">
        <v>65</v>
      </c>
      <c r="BL29" s="37" t="s">
        <v>65</v>
      </c>
      <c r="BM29" s="37" t="s">
        <v>62</v>
      </c>
      <c r="BN29" s="37" t="s">
        <v>86</v>
      </c>
      <c r="BO29" s="83" t="s">
        <v>65</v>
      </c>
      <c r="BP29" s="38" t="s">
        <v>65</v>
      </c>
      <c r="BQ29" s="26" t="s">
        <v>1097</v>
      </c>
      <c r="BR29" s="26"/>
      <c r="BS29" s="26" t="s">
        <v>65</v>
      </c>
      <c r="BT29" s="26" t="s">
        <v>1097</v>
      </c>
      <c r="BU29" s="26"/>
      <c r="BV29" s="26"/>
      <c r="BW29" s="26"/>
      <c r="BX29" s="26"/>
      <c r="BZ29" s="6" t="s">
        <v>1225</v>
      </c>
      <c r="CA29" s="268" t="s">
        <v>1228</v>
      </c>
      <c r="CB29" s="6"/>
      <c r="CC29" s="29" t="s">
        <v>1256</v>
      </c>
      <c r="CD29" s="37" t="s">
        <v>1256</v>
      </c>
      <c r="CF29" s="373" t="s">
        <v>1529</v>
      </c>
      <c r="CG29" s="373"/>
      <c r="CH29" s="43"/>
    </row>
    <row r="30" spans="1:86" ht="78" hidden="1" x14ac:dyDescent="0.2">
      <c r="A30" s="580"/>
      <c r="B30" s="84">
        <v>1</v>
      </c>
      <c r="C30" s="371">
        <v>3</v>
      </c>
      <c r="D30" s="371" t="s">
        <v>186</v>
      </c>
      <c r="E30" s="27" t="s">
        <v>213</v>
      </c>
      <c r="F30" s="37" t="s">
        <v>214</v>
      </c>
      <c r="G30" s="29" t="s">
        <v>149</v>
      </c>
      <c r="H30" s="30"/>
      <c r="I30" s="31" t="s">
        <v>54</v>
      </c>
      <c r="J30" s="32" t="s">
        <v>226</v>
      </c>
      <c r="K30" s="37" t="s">
        <v>227</v>
      </c>
      <c r="L30" s="37"/>
      <c r="M30" s="37" t="s">
        <v>228</v>
      </c>
      <c r="N30" s="37" t="s">
        <v>58</v>
      </c>
      <c r="O30" s="37" t="s">
        <v>155</v>
      </c>
      <c r="P30" s="29">
        <v>1.6000000000000001E-3</v>
      </c>
      <c r="Q30" s="29">
        <v>1.1999999999999999E-3</v>
      </c>
      <c r="R30" s="29">
        <v>1E-3</v>
      </c>
      <c r="S30" s="29" t="s">
        <v>1433</v>
      </c>
      <c r="T30" s="52" t="s">
        <v>62</v>
      </c>
      <c r="U30" s="37" t="s">
        <v>95</v>
      </c>
      <c r="V30" s="53" t="s">
        <v>63</v>
      </c>
      <c r="W30" s="29" t="s">
        <v>90</v>
      </c>
      <c r="X30" s="29"/>
      <c r="Y30" s="54"/>
      <c r="Z30" s="54"/>
      <c r="AA30" s="54"/>
      <c r="AB30" s="53" t="s">
        <v>65</v>
      </c>
      <c r="AC30" s="53" t="s">
        <v>65</v>
      </c>
      <c r="AD30" s="53"/>
      <c r="AE30" s="37"/>
      <c r="AF30" s="37"/>
      <c r="AG30" s="37"/>
      <c r="AH30" s="37"/>
      <c r="AI30" s="96">
        <v>6.9999999999999999E-4</v>
      </c>
      <c r="AJ30" s="96">
        <v>1.1000000000000001E-3</v>
      </c>
      <c r="AK30" s="96">
        <v>1.2978922230297996E-3</v>
      </c>
      <c r="AL30" s="96">
        <v>4.5933717645437632E-4</v>
      </c>
      <c r="AM30" s="96">
        <v>6.1919504643962852E-4</v>
      </c>
      <c r="AN30" s="96">
        <v>8.5365617057602395E-4</v>
      </c>
      <c r="AO30" s="96">
        <v>1.4058345313672854E-3</v>
      </c>
      <c r="AP30" s="96">
        <v>1.400925262266241E-3</v>
      </c>
      <c r="AQ30" s="96">
        <v>1.6000000000000001E-3</v>
      </c>
      <c r="AR30" s="96">
        <v>1.1999999999999999E-3</v>
      </c>
      <c r="AS30" s="96">
        <v>1.1000000000000001E-3</v>
      </c>
      <c r="AT30" s="96">
        <v>1.6000000000000001E-3</v>
      </c>
      <c r="AU30" s="37"/>
      <c r="AV30" s="53"/>
      <c r="AW30" s="53" t="s">
        <v>65</v>
      </c>
      <c r="AX30" s="53" t="s">
        <v>65</v>
      </c>
      <c r="AY30" s="53" t="s">
        <v>62</v>
      </c>
      <c r="AZ30" s="53"/>
      <c r="BA30" s="53"/>
      <c r="BB30" s="40"/>
      <c r="BC30" s="42">
        <f t="shared" si="0"/>
        <v>2</v>
      </c>
      <c r="BD30" s="26"/>
      <c r="BE30" s="26"/>
      <c r="BF30" s="26"/>
      <c r="BG30" s="26"/>
      <c r="BH30" s="26"/>
      <c r="BI30" s="26"/>
      <c r="BJ30" s="37" t="s">
        <v>65</v>
      </c>
      <c r="BK30" s="37" t="s">
        <v>65</v>
      </c>
      <c r="BL30" s="37" t="s">
        <v>65</v>
      </c>
      <c r="BM30" s="37" t="s">
        <v>62</v>
      </c>
      <c r="BN30" s="37" t="s">
        <v>86</v>
      </c>
      <c r="BO30" s="83" t="s">
        <v>65</v>
      </c>
      <c r="BP30" s="38" t="s">
        <v>65</v>
      </c>
      <c r="BQ30" s="26" t="s">
        <v>1098</v>
      </c>
      <c r="BR30" s="26"/>
      <c r="BS30" s="26" t="s">
        <v>65</v>
      </c>
      <c r="BT30" s="26" t="s">
        <v>1098</v>
      </c>
      <c r="BU30" s="26"/>
      <c r="BV30" s="26"/>
      <c r="BW30" s="26"/>
      <c r="BX30" s="26"/>
      <c r="BZ30" s="6" t="s">
        <v>1225</v>
      </c>
      <c r="CA30" s="268" t="s">
        <v>1228</v>
      </c>
      <c r="CB30" s="268" t="s">
        <v>1250</v>
      </c>
      <c r="CC30" s="29" t="s">
        <v>1250</v>
      </c>
      <c r="CD30" s="37" t="s">
        <v>1367</v>
      </c>
      <c r="CE30" s="275" t="s">
        <v>1220</v>
      </c>
      <c r="CF30" s="373" t="s">
        <v>1529</v>
      </c>
      <c r="CG30" s="373"/>
      <c r="CH30" s="43"/>
    </row>
    <row r="31" spans="1:86" ht="78" hidden="1" x14ac:dyDescent="0.2">
      <c r="A31" s="580"/>
      <c r="B31" s="84">
        <v>1</v>
      </c>
      <c r="C31" s="371">
        <v>3</v>
      </c>
      <c r="D31" s="371" t="s">
        <v>186</v>
      </c>
      <c r="E31" s="27" t="s">
        <v>213</v>
      </c>
      <c r="F31" s="37" t="s">
        <v>214</v>
      </c>
      <c r="G31" s="29" t="s">
        <v>149</v>
      </c>
      <c r="H31" s="30"/>
      <c r="I31" s="31" t="s">
        <v>110</v>
      </c>
      <c r="J31" s="32" t="s">
        <v>55</v>
      </c>
      <c r="K31" s="31" t="s">
        <v>229</v>
      </c>
      <c r="L31" s="31"/>
      <c r="M31" s="31" t="s">
        <v>230</v>
      </c>
      <c r="N31" s="31" t="s">
        <v>58</v>
      </c>
      <c r="O31" s="29" t="s">
        <v>217</v>
      </c>
      <c r="P31" s="85" t="s">
        <v>115</v>
      </c>
      <c r="Q31" s="85" t="s">
        <v>231</v>
      </c>
      <c r="R31" s="85" t="s">
        <v>232</v>
      </c>
      <c r="S31" s="85"/>
      <c r="T31" s="52" t="s">
        <v>62</v>
      </c>
      <c r="U31" s="37" t="s">
        <v>95</v>
      </c>
      <c r="V31" s="53" t="s">
        <v>118</v>
      </c>
      <c r="W31" s="29" t="s">
        <v>90</v>
      </c>
      <c r="X31" s="29"/>
      <c r="Y31" s="54"/>
      <c r="Z31" s="54"/>
      <c r="AA31" s="54"/>
      <c r="AB31" s="53" t="s">
        <v>65</v>
      </c>
      <c r="AC31" s="53" t="s">
        <v>62</v>
      </c>
      <c r="AD31" s="53"/>
      <c r="AE31" s="37"/>
      <c r="AF31" s="37"/>
      <c r="AG31" s="37"/>
      <c r="AH31" s="37"/>
      <c r="AI31" s="37"/>
      <c r="AJ31" s="37"/>
      <c r="AK31" s="37"/>
      <c r="AL31" s="83"/>
      <c r="AM31" s="83"/>
      <c r="AN31" s="83"/>
      <c r="AO31" s="83"/>
      <c r="AP31" s="83"/>
      <c r="AQ31" s="83"/>
      <c r="AR31" s="83"/>
      <c r="AS31" s="83"/>
      <c r="AT31" s="83"/>
      <c r="AU31" s="83"/>
      <c r="AV31" s="94"/>
      <c r="AW31" s="53" t="s">
        <v>65</v>
      </c>
      <c r="AX31" s="53" t="s">
        <v>65</v>
      </c>
      <c r="AY31" s="53" t="s">
        <v>62</v>
      </c>
      <c r="AZ31" s="53"/>
      <c r="BA31" s="53"/>
      <c r="BB31" s="40"/>
      <c r="BC31" s="42">
        <f t="shared" si="0"/>
        <v>2</v>
      </c>
      <c r="BD31" s="26"/>
      <c r="BE31" s="26"/>
      <c r="BF31" s="26"/>
      <c r="BG31" s="26"/>
      <c r="BH31" s="26"/>
      <c r="BI31" s="26"/>
      <c r="BJ31" s="83" t="s">
        <v>65</v>
      </c>
      <c r="BK31" s="37" t="s">
        <v>65</v>
      </c>
      <c r="BL31" s="37" t="s">
        <v>65</v>
      </c>
      <c r="BM31" s="37" t="s">
        <v>65</v>
      </c>
      <c r="BN31" s="26" t="s">
        <v>86</v>
      </c>
      <c r="BO31" s="83" t="s">
        <v>62</v>
      </c>
      <c r="BP31" s="38" t="s">
        <v>65</v>
      </c>
      <c r="BQ31" s="26" t="s">
        <v>1099</v>
      </c>
      <c r="BR31" s="26"/>
      <c r="BS31" s="26" t="s">
        <v>65</v>
      </c>
      <c r="BT31" s="26" t="s">
        <v>1099</v>
      </c>
      <c r="BU31" s="26"/>
      <c r="BV31" s="26"/>
      <c r="BW31" s="26"/>
      <c r="BX31" s="26"/>
      <c r="BZ31" s="268" t="s">
        <v>1225</v>
      </c>
      <c r="CA31" s="268" t="s">
        <v>1228</v>
      </c>
      <c r="CB31" s="268" t="s">
        <v>1249</v>
      </c>
      <c r="CC31" s="29" t="s">
        <v>1249</v>
      </c>
      <c r="CD31" s="37" t="s">
        <v>1368</v>
      </c>
      <c r="CE31" s="275" t="s">
        <v>1220</v>
      </c>
      <c r="CF31" s="373" t="s">
        <v>1529</v>
      </c>
      <c r="CG31" s="373"/>
      <c r="CH31" s="43"/>
    </row>
    <row r="32" spans="1:86" ht="130" hidden="1" x14ac:dyDescent="0.2">
      <c r="A32" s="580"/>
      <c r="B32" s="84">
        <v>1</v>
      </c>
      <c r="C32" s="371">
        <v>3</v>
      </c>
      <c r="D32" s="371" t="s">
        <v>186</v>
      </c>
      <c r="E32" s="27" t="s">
        <v>213</v>
      </c>
      <c r="F32" s="37" t="s">
        <v>214</v>
      </c>
      <c r="G32" s="29" t="s">
        <v>149</v>
      </c>
      <c r="H32" s="30"/>
      <c r="I32" s="31" t="s">
        <v>110</v>
      </c>
      <c r="J32" s="32" t="s">
        <v>55</v>
      </c>
      <c r="K32" s="31" t="s">
        <v>233</v>
      </c>
      <c r="L32" s="31"/>
      <c r="M32" s="31" t="s">
        <v>234</v>
      </c>
      <c r="N32" s="31" t="s">
        <v>58</v>
      </c>
      <c r="O32" s="29" t="s">
        <v>235</v>
      </c>
      <c r="P32" s="85" t="s">
        <v>115</v>
      </c>
      <c r="Q32" s="87">
        <v>0.5</v>
      </c>
      <c r="R32" s="87">
        <v>0.8</v>
      </c>
      <c r="S32" s="87"/>
      <c r="T32" s="52" t="s">
        <v>62</v>
      </c>
      <c r="U32" s="37" t="s">
        <v>95</v>
      </c>
      <c r="V32" s="53" t="s">
        <v>118</v>
      </c>
      <c r="W32" s="29" t="s">
        <v>90</v>
      </c>
      <c r="X32" s="29"/>
      <c r="Y32" s="54"/>
      <c r="Z32" s="54"/>
      <c r="AA32" s="54"/>
      <c r="AB32" s="53" t="s">
        <v>65</v>
      </c>
      <c r="AC32" s="53" t="s">
        <v>62</v>
      </c>
      <c r="AD32" s="53"/>
      <c r="AE32" s="37"/>
      <c r="AF32" s="37"/>
      <c r="AG32" s="37"/>
      <c r="AH32" s="37"/>
      <c r="AI32" s="37"/>
      <c r="AJ32" s="37"/>
      <c r="AK32" s="37"/>
      <c r="AL32" s="83"/>
      <c r="AM32" s="83"/>
      <c r="AN32" s="83"/>
      <c r="AO32" s="83"/>
      <c r="AP32" s="83"/>
      <c r="AQ32" s="83"/>
      <c r="AR32" s="83"/>
      <c r="AS32" s="83"/>
      <c r="AT32" s="83"/>
      <c r="AU32" s="83"/>
      <c r="AV32" s="94"/>
      <c r="AW32" s="53" t="s">
        <v>65</v>
      </c>
      <c r="AX32" s="53" t="s">
        <v>65</v>
      </c>
      <c r="AY32" s="53" t="s">
        <v>62</v>
      </c>
      <c r="AZ32" s="53"/>
      <c r="BA32" s="53"/>
      <c r="BB32" s="40"/>
      <c r="BC32" s="42">
        <f t="shared" si="0"/>
        <v>2</v>
      </c>
      <c r="BD32" s="26"/>
      <c r="BE32" s="26"/>
      <c r="BF32" s="26"/>
      <c r="BG32" s="26"/>
      <c r="BH32" s="26"/>
      <c r="BI32" s="26"/>
      <c r="BJ32" s="83" t="s">
        <v>65</v>
      </c>
      <c r="BK32" s="37" t="s">
        <v>65</v>
      </c>
      <c r="BL32" s="37" t="s">
        <v>65</v>
      </c>
      <c r="BM32" s="37" t="s">
        <v>65</v>
      </c>
      <c r="BN32" s="26" t="s">
        <v>86</v>
      </c>
      <c r="BO32" s="83" t="s">
        <v>62</v>
      </c>
      <c r="BP32" s="38" t="s">
        <v>65</v>
      </c>
      <c r="BQ32" s="26" t="s">
        <v>1100</v>
      </c>
      <c r="BR32" s="26"/>
      <c r="BS32" s="26" t="s">
        <v>65</v>
      </c>
      <c r="BT32" s="26" t="s">
        <v>1100</v>
      </c>
      <c r="BU32" s="26"/>
      <c r="BV32" s="26"/>
      <c r="BW32" s="26"/>
      <c r="BX32" s="26"/>
      <c r="BZ32" s="6" t="s">
        <v>1225</v>
      </c>
      <c r="CA32" s="268" t="s">
        <v>1228</v>
      </c>
      <c r="CB32" s="6"/>
      <c r="CC32" s="29" t="s">
        <v>1249</v>
      </c>
      <c r="CD32" s="37" t="s">
        <v>1249</v>
      </c>
      <c r="CE32" s="275" t="s">
        <v>1220</v>
      </c>
      <c r="CF32" s="373" t="s">
        <v>1529</v>
      </c>
      <c r="CG32" s="373"/>
      <c r="CH32" s="43"/>
    </row>
    <row r="33" spans="1:86" ht="78" hidden="1" x14ac:dyDescent="0.2">
      <c r="A33" s="580"/>
      <c r="B33" s="84">
        <v>1</v>
      </c>
      <c r="C33" s="371">
        <v>3</v>
      </c>
      <c r="D33" s="371" t="s">
        <v>186</v>
      </c>
      <c r="E33" s="27" t="s">
        <v>213</v>
      </c>
      <c r="F33" s="37" t="s">
        <v>214</v>
      </c>
      <c r="G33" s="29" t="s">
        <v>149</v>
      </c>
      <c r="H33" s="30"/>
      <c r="I33" s="31" t="s">
        <v>54</v>
      </c>
      <c r="J33" s="32" t="s">
        <v>55</v>
      </c>
      <c r="K33" s="37" t="s">
        <v>236</v>
      </c>
      <c r="L33" s="37"/>
      <c r="M33" s="37" t="s">
        <v>237</v>
      </c>
      <c r="N33" s="37" t="s">
        <v>58</v>
      </c>
      <c r="O33" s="37" t="s">
        <v>217</v>
      </c>
      <c r="P33" s="39">
        <v>2.7E-2</v>
      </c>
      <c r="Q33" s="39">
        <v>2.7E-2</v>
      </c>
      <c r="R33" s="39">
        <v>0.02</v>
      </c>
      <c r="S33" s="39"/>
      <c r="T33" s="52" t="s">
        <v>62</v>
      </c>
      <c r="U33" s="37" t="s">
        <v>95</v>
      </c>
      <c r="V33" s="53" t="s">
        <v>63</v>
      </c>
      <c r="W33" s="29" t="s">
        <v>90</v>
      </c>
      <c r="X33" s="29"/>
      <c r="Y33" s="54"/>
      <c r="Z33" s="54"/>
      <c r="AA33" s="54"/>
      <c r="AB33" s="53" t="s">
        <v>65</v>
      </c>
      <c r="AC33" s="53" t="s">
        <v>65</v>
      </c>
      <c r="AD33" s="53" t="s">
        <v>54</v>
      </c>
      <c r="AE33" s="37"/>
      <c r="AF33" s="37"/>
      <c r="AG33" s="37"/>
      <c r="AH33" s="37"/>
      <c r="AI33" s="37"/>
      <c r="AJ33" s="37"/>
      <c r="AK33" s="37"/>
      <c r="AL33" s="37"/>
      <c r="AM33" s="37">
        <v>5.8</v>
      </c>
      <c r="AN33" s="37">
        <v>4.9000000000000004</v>
      </c>
      <c r="AO33" s="37">
        <v>5.3</v>
      </c>
      <c r="AP33" s="37">
        <v>4.5999999999999996</v>
      </c>
      <c r="AQ33" s="83">
        <v>4</v>
      </c>
      <c r="AR33" s="83" t="s">
        <v>238</v>
      </c>
      <c r="AS33" s="37">
        <v>3.8</v>
      </c>
      <c r="AT33" s="37" t="s">
        <v>239</v>
      </c>
      <c r="AU33" s="37"/>
      <c r="AV33" s="53"/>
      <c r="AW33" s="53" t="s">
        <v>65</v>
      </c>
      <c r="AX33" s="53" t="s">
        <v>65</v>
      </c>
      <c r="AY33" s="53" t="s">
        <v>62</v>
      </c>
      <c r="AZ33" s="53"/>
      <c r="BA33" s="53"/>
      <c r="BB33" s="40"/>
      <c r="BC33" s="42">
        <f t="shared" si="0"/>
        <v>2</v>
      </c>
      <c r="BD33" s="26"/>
      <c r="BE33" s="26"/>
      <c r="BF33" s="26"/>
      <c r="BG33" s="26"/>
      <c r="BH33" s="26"/>
      <c r="BI33" s="26"/>
      <c r="BJ33" s="37" t="s">
        <v>65</v>
      </c>
      <c r="BK33" s="37" t="s">
        <v>65</v>
      </c>
      <c r="BL33" s="37" t="s">
        <v>65</v>
      </c>
      <c r="BM33" s="37" t="s">
        <v>62</v>
      </c>
      <c r="BN33" s="37" t="s">
        <v>86</v>
      </c>
      <c r="BO33" s="37" t="s">
        <v>65</v>
      </c>
      <c r="BP33" s="38" t="s">
        <v>65</v>
      </c>
      <c r="BQ33" s="26" t="s">
        <v>1101</v>
      </c>
      <c r="BR33" s="26"/>
      <c r="BS33" s="26" t="s">
        <v>65</v>
      </c>
      <c r="BT33" s="26" t="s">
        <v>1101</v>
      </c>
      <c r="BU33" s="26"/>
      <c r="BV33" s="26"/>
      <c r="BW33" s="26"/>
      <c r="BX33" s="26"/>
      <c r="BZ33" s="6" t="s">
        <v>1225</v>
      </c>
      <c r="CA33" s="268" t="s">
        <v>1228</v>
      </c>
      <c r="CB33" s="6"/>
      <c r="CC33" s="29" t="s">
        <v>1256</v>
      </c>
      <c r="CD33" s="37" t="s">
        <v>1256</v>
      </c>
      <c r="CF33" s="373" t="s">
        <v>1529</v>
      </c>
      <c r="CG33" s="373"/>
      <c r="CH33" s="43"/>
    </row>
    <row r="34" spans="1:86" ht="78" hidden="1" x14ac:dyDescent="0.2">
      <c r="A34" s="580"/>
      <c r="B34" s="84">
        <v>1</v>
      </c>
      <c r="C34" s="371">
        <v>3</v>
      </c>
      <c r="D34" s="371" t="s">
        <v>186</v>
      </c>
      <c r="E34" s="27" t="s">
        <v>213</v>
      </c>
      <c r="F34" s="37" t="s">
        <v>214</v>
      </c>
      <c r="G34" s="29" t="s">
        <v>149</v>
      </c>
      <c r="H34" s="30"/>
      <c r="I34" s="31" t="s">
        <v>54</v>
      </c>
      <c r="J34" s="32" t="s">
        <v>240</v>
      </c>
      <c r="K34" s="37" t="s">
        <v>241</v>
      </c>
      <c r="L34" s="37"/>
      <c r="M34" s="37" t="s">
        <v>242</v>
      </c>
      <c r="N34" s="37" t="s">
        <v>142</v>
      </c>
      <c r="O34" s="37" t="s">
        <v>155</v>
      </c>
      <c r="P34" s="38">
        <v>5.08</v>
      </c>
      <c r="Q34" s="38">
        <v>4.9000000000000004</v>
      </c>
      <c r="R34" s="38">
        <v>2.4</v>
      </c>
      <c r="S34" s="38"/>
      <c r="T34" s="52" t="s">
        <v>62</v>
      </c>
      <c r="U34" s="37" t="s">
        <v>95</v>
      </c>
      <c r="V34" s="53" t="s">
        <v>63</v>
      </c>
      <c r="W34" s="29" t="s">
        <v>90</v>
      </c>
      <c r="X34" s="29"/>
      <c r="Y34" s="54"/>
      <c r="Z34" s="54"/>
      <c r="AA34" s="54"/>
      <c r="AB34" s="53" t="s">
        <v>65</v>
      </c>
      <c r="AC34" s="53" t="s">
        <v>65</v>
      </c>
      <c r="AD34" s="53" t="s">
        <v>54</v>
      </c>
      <c r="AE34" s="83"/>
      <c r="AF34" s="92"/>
      <c r="AG34" s="92"/>
      <c r="AH34" s="92"/>
      <c r="AI34" s="83"/>
      <c r="AJ34" s="38">
        <v>5.3743895346342914</v>
      </c>
      <c r="AK34" s="38">
        <v>5.3978767337828018</v>
      </c>
      <c r="AL34" s="38">
        <v>5.6662281126003595</v>
      </c>
      <c r="AM34" s="38">
        <v>5.3879374586217086</v>
      </c>
      <c r="AN34" s="38">
        <v>5.2091170353200811</v>
      </c>
      <c r="AO34" s="38">
        <v>5.3439293138781494</v>
      </c>
      <c r="AP34" s="38">
        <v>5.1124343546814535</v>
      </c>
      <c r="AQ34" s="38">
        <v>4.8881727965004718</v>
      </c>
      <c r="AR34" s="38">
        <v>5.0571836317280354</v>
      </c>
      <c r="AS34" s="38">
        <v>4.9893219488392244</v>
      </c>
      <c r="AT34" s="38">
        <v>5.08</v>
      </c>
      <c r="AU34" s="97"/>
      <c r="AV34" s="98"/>
      <c r="AW34" s="53" t="s">
        <v>65</v>
      </c>
      <c r="AX34" s="53" t="s">
        <v>65</v>
      </c>
      <c r="AY34" s="53" t="s">
        <v>62</v>
      </c>
      <c r="AZ34" s="53" t="s">
        <v>243</v>
      </c>
      <c r="BA34" s="53"/>
      <c r="BB34" s="40"/>
      <c r="BC34" s="42">
        <f t="shared" si="0"/>
        <v>2</v>
      </c>
      <c r="BD34" s="26"/>
      <c r="BE34" s="26"/>
      <c r="BF34" s="26"/>
      <c r="BG34" s="26"/>
      <c r="BH34" s="26"/>
      <c r="BI34" s="26"/>
      <c r="BJ34" s="99" t="s">
        <v>65</v>
      </c>
      <c r="BK34" s="37" t="s">
        <v>65</v>
      </c>
      <c r="BL34" s="83" t="s">
        <v>62</v>
      </c>
      <c r="BM34" s="37" t="s">
        <v>62</v>
      </c>
      <c r="BN34" s="37" t="s">
        <v>86</v>
      </c>
      <c r="BO34" s="37" t="s">
        <v>65</v>
      </c>
      <c r="BP34" s="38" t="s">
        <v>65</v>
      </c>
      <c r="BQ34" s="26" t="s">
        <v>1102</v>
      </c>
      <c r="BR34" s="26"/>
      <c r="BS34" s="26" t="s">
        <v>65</v>
      </c>
      <c r="BT34" s="26" t="s">
        <v>1102</v>
      </c>
      <c r="BU34" s="26"/>
      <c r="BV34" s="26"/>
      <c r="BW34" s="26"/>
      <c r="BX34" s="26"/>
      <c r="BZ34" s="6" t="s">
        <v>1225</v>
      </c>
      <c r="CA34" s="268" t="s">
        <v>1228</v>
      </c>
      <c r="CB34" s="6"/>
      <c r="CC34" s="29" t="s">
        <v>1284</v>
      </c>
      <c r="CD34" s="37" t="s">
        <v>1284</v>
      </c>
      <c r="CF34" s="373" t="s">
        <v>1529</v>
      </c>
      <c r="CG34" s="373"/>
      <c r="CH34" s="43"/>
    </row>
    <row r="35" spans="1:86" ht="78" hidden="1" x14ac:dyDescent="0.2">
      <c r="A35" s="580"/>
      <c r="B35" s="84">
        <v>1</v>
      </c>
      <c r="C35" s="371">
        <v>3</v>
      </c>
      <c r="D35" s="371" t="s">
        <v>186</v>
      </c>
      <c r="E35" s="27" t="s">
        <v>244</v>
      </c>
      <c r="F35" s="37" t="s">
        <v>245</v>
      </c>
      <c r="G35" s="29" t="s">
        <v>149</v>
      </c>
      <c r="H35" s="30" t="s">
        <v>189</v>
      </c>
      <c r="I35" s="31" t="s">
        <v>110</v>
      </c>
      <c r="J35" s="32" t="s">
        <v>246</v>
      </c>
      <c r="K35" s="37" t="s">
        <v>247</v>
      </c>
      <c r="L35" s="37"/>
      <c r="M35" s="37" t="s">
        <v>248</v>
      </c>
      <c r="N35" s="37" t="s">
        <v>249</v>
      </c>
      <c r="O35" s="33" t="s">
        <v>155</v>
      </c>
      <c r="P35" s="38">
        <v>83.65</v>
      </c>
      <c r="Q35" s="38">
        <v>81.3</v>
      </c>
      <c r="R35" s="38">
        <v>75</v>
      </c>
      <c r="S35" s="38"/>
      <c r="T35" s="52" t="s">
        <v>62</v>
      </c>
      <c r="U35" s="37" t="s">
        <v>95</v>
      </c>
      <c r="V35" s="53" t="s">
        <v>63</v>
      </c>
      <c r="W35" s="29" t="s">
        <v>90</v>
      </c>
      <c r="X35" s="29"/>
      <c r="Y35" s="54"/>
      <c r="Z35" s="54"/>
      <c r="AA35" s="54"/>
      <c r="AB35" s="53" t="s">
        <v>65</v>
      </c>
      <c r="AC35" s="53" t="s">
        <v>65</v>
      </c>
      <c r="AD35" s="53" t="s">
        <v>54</v>
      </c>
      <c r="AE35" s="37"/>
      <c r="AF35" s="37"/>
      <c r="AG35" s="37"/>
      <c r="AH35" s="37"/>
      <c r="AI35" s="37"/>
      <c r="AJ35" s="38">
        <v>96.08</v>
      </c>
      <c r="AK35" s="100">
        <v>96.601904516046972</v>
      </c>
      <c r="AL35" s="100">
        <v>91.081436671444521</v>
      </c>
      <c r="AM35" s="100">
        <v>90.868859151755416</v>
      </c>
      <c r="AN35" s="100">
        <v>85.468491106404926</v>
      </c>
      <c r="AO35" s="100">
        <v>85.6570627987916</v>
      </c>
      <c r="AP35" s="100">
        <v>82.764180533866849</v>
      </c>
      <c r="AQ35" s="100">
        <v>81.51549268318216</v>
      </c>
      <c r="AR35" s="100">
        <v>81.371480789408309</v>
      </c>
      <c r="AS35" s="100">
        <v>80.779899138295036</v>
      </c>
      <c r="AT35" s="100">
        <v>83.647942998373324</v>
      </c>
      <c r="AU35" s="37"/>
      <c r="AV35" s="53"/>
      <c r="AW35" s="53" t="s">
        <v>65</v>
      </c>
      <c r="AX35" s="53" t="s">
        <v>65</v>
      </c>
      <c r="AY35" s="53" t="s">
        <v>67</v>
      </c>
      <c r="AZ35" s="53"/>
      <c r="BA35" s="53"/>
      <c r="BB35" s="40"/>
      <c r="BC35" s="42">
        <f t="shared" si="0"/>
        <v>2</v>
      </c>
      <c r="BD35" s="26"/>
      <c r="BE35" s="26"/>
      <c r="BF35" s="26"/>
      <c r="BG35" s="26"/>
      <c r="BH35" s="26"/>
      <c r="BI35" s="26"/>
      <c r="BJ35" s="37" t="s">
        <v>65</v>
      </c>
      <c r="BK35" s="37" t="s">
        <v>65</v>
      </c>
      <c r="BL35" s="37" t="s">
        <v>65</v>
      </c>
      <c r="BM35" s="37" t="s">
        <v>65</v>
      </c>
      <c r="BN35" s="26" t="s">
        <v>86</v>
      </c>
      <c r="BO35" s="83" t="s">
        <v>62</v>
      </c>
      <c r="BP35" s="38" t="s">
        <v>65</v>
      </c>
      <c r="BQ35" s="26" t="s">
        <v>1103</v>
      </c>
      <c r="BR35" s="26"/>
      <c r="BS35" s="26" t="s">
        <v>65</v>
      </c>
      <c r="BT35" s="26" t="s">
        <v>1103</v>
      </c>
      <c r="BU35" s="26"/>
      <c r="BV35" s="26"/>
      <c r="BW35" s="26"/>
      <c r="BX35" s="26"/>
      <c r="BZ35" s="6" t="s">
        <v>1225</v>
      </c>
      <c r="CA35" s="268" t="s">
        <v>1228</v>
      </c>
      <c r="CB35" s="268" t="s">
        <v>1251</v>
      </c>
      <c r="CC35" s="29" t="s">
        <v>1251</v>
      </c>
      <c r="CD35" s="37" t="s">
        <v>1256</v>
      </c>
      <c r="CF35" s="373" t="s">
        <v>1529</v>
      </c>
      <c r="CG35" s="373"/>
      <c r="CH35" s="43"/>
    </row>
    <row r="36" spans="1:86" ht="78" hidden="1" x14ac:dyDescent="0.2">
      <c r="A36" s="580"/>
      <c r="B36" s="84">
        <v>1</v>
      </c>
      <c r="C36" s="371">
        <v>3</v>
      </c>
      <c r="D36" s="371" t="s">
        <v>186</v>
      </c>
      <c r="E36" s="101" t="s">
        <v>244</v>
      </c>
      <c r="F36" s="37" t="s">
        <v>245</v>
      </c>
      <c r="G36" s="29" t="s">
        <v>149</v>
      </c>
      <c r="H36" s="30" t="s">
        <v>189</v>
      </c>
      <c r="I36" s="31" t="s">
        <v>54</v>
      </c>
      <c r="J36" s="32" t="s">
        <v>250</v>
      </c>
      <c r="K36" s="37" t="s">
        <v>251</v>
      </c>
      <c r="L36" s="37"/>
      <c r="M36" s="37" t="s">
        <v>252</v>
      </c>
      <c r="N36" s="37" t="s">
        <v>249</v>
      </c>
      <c r="O36" s="37" t="s">
        <v>155</v>
      </c>
      <c r="P36" s="38">
        <v>57.58</v>
      </c>
      <c r="Q36" s="38">
        <v>57</v>
      </c>
      <c r="R36" s="37">
        <v>55.2</v>
      </c>
      <c r="S36" s="32"/>
      <c r="T36" s="95" t="s">
        <v>62</v>
      </c>
      <c r="U36" s="37" t="s">
        <v>95</v>
      </c>
      <c r="V36" s="53" t="s">
        <v>63</v>
      </c>
      <c r="W36" s="29" t="s">
        <v>90</v>
      </c>
      <c r="X36" s="29"/>
      <c r="Y36" s="54"/>
      <c r="Z36" s="54"/>
      <c r="AA36" s="54"/>
      <c r="AB36" s="53" t="s">
        <v>65</v>
      </c>
      <c r="AC36" s="53" t="s">
        <v>65</v>
      </c>
      <c r="AD36" s="53" t="s">
        <v>54</v>
      </c>
      <c r="AE36" s="37"/>
      <c r="AF36" s="37"/>
      <c r="AG36" s="37"/>
      <c r="AH36" s="37"/>
      <c r="AI36" s="37"/>
      <c r="AJ36" s="38">
        <v>57.629542650491757</v>
      </c>
      <c r="AK36" s="38">
        <v>56.862131632531849</v>
      </c>
      <c r="AL36" s="38">
        <v>56.975977256769525</v>
      </c>
      <c r="AM36" s="38">
        <v>55.954641887490268</v>
      </c>
      <c r="AN36" s="38">
        <v>56.582138193629092</v>
      </c>
      <c r="AO36" s="38">
        <v>56.905905915318144</v>
      </c>
      <c r="AP36" s="38">
        <v>55.007772162605626</v>
      </c>
      <c r="AQ36" s="38">
        <v>55.1232870953706</v>
      </c>
      <c r="AR36" s="38">
        <v>55.564491439344849</v>
      </c>
      <c r="AS36" s="38">
        <v>57.365292377176601</v>
      </c>
      <c r="AT36" s="38">
        <v>57.579063257286435</v>
      </c>
      <c r="AU36" s="37"/>
      <c r="AV36" s="53"/>
      <c r="AW36" s="53" t="s">
        <v>65</v>
      </c>
      <c r="AX36" s="53" t="s">
        <v>65</v>
      </c>
      <c r="AY36" s="53" t="s">
        <v>67</v>
      </c>
      <c r="AZ36" s="53"/>
      <c r="BA36" s="53"/>
      <c r="BB36" s="40"/>
      <c r="BC36" s="42">
        <f t="shared" si="0"/>
        <v>2</v>
      </c>
      <c r="BD36" s="26"/>
      <c r="BE36" s="26"/>
      <c r="BF36" s="26"/>
      <c r="BG36" s="26"/>
      <c r="BH36" s="26"/>
      <c r="BI36" s="26"/>
      <c r="BJ36" s="37" t="s">
        <v>65</v>
      </c>
      <c r="BK36" s="37" t="s">
        <v>65</v>
      </c>
      <c r="BL36" s="37" t="s">
        <v>65</v>
      </c>
      <c r="BM36" s="37" t="s">
        <v>65</v>
      </c>
      <c r="BN36" s="26" t="s">
        <v>86</v>
      </c>
      <c r="BO36" s="37" t="s">
        <v>65</v>
      </c>
      <c r="BP36" s="38" t="s">
        <v>65</v>
      </c>
      <c r="BQ36" s="26" t="s">
        <v>1104</v>
      </c>
      <c r="BR36" s="26"/>
      <c r="BS36" s="26" t="s">
        <v>65</v>
      </c>
      <c r="BT36" s="26" t="s">
        <v>1104</v>
      </c>
      <c r="BU36" s="26"/>
      <c r="BV36" s="26"/>
      <c r="BW36" s="26"/>
      <c r="BX36" s="26"/>
      <c r="BZ36" s="6" t="s">
        <v>1225</v>
      </c>
      <c r="CA36" s="268" t="s">
        <v>1228</v>
      </c>
      <c r="CB36" s="6"/>
      <c r="CC36" s="29" t="s">
        <v>1256</v>
      </c>
      <c r="CD36" s="37" t="s">
        <v>1256</v>
      </c>
      <c r="CF36" s="373" t="s">
        <v>1529</v>
      </c>
      <c r="CG36" s="373"/>
      <c r="CH36" s="43"/>
    </row>
    <row r="37" spans="1:86" ht="78" hidden="1" x14ac:dyDescent="0.2">
      <c r="A37" s="580"/>
      <c r="B37" s="84">
        <v>1</v>
      </c>
      <c r="C37" s="371">
        <v>3</v>
      </c>
      <c r="D37" s="371" t="s">
        <v>186</v>
      </c>
      <c r="E37" s="27" t="s">
        <v>244</v>
      </c>
      <c r="F37" s="37" t="s">
        <v>245</v>
      </c>
      <c r="G37" s="29" t="s">
        <v>149</v>
      </c>
      <c r="H37" s="30" t="s">
        <v>189</v>
      </c>
      <c r="I37" s="31" t="s">
        <v>54</v>
      </c>
      <c r="J37" s="32" t="s">
        <v>253</v>
      </c>
      <c r="K37" s="37" t="s">
        <v>254</v>
      </c>
      <c r="L37" s="37"/>
      <c r="M37" s="37" t="s">
        <v>255</v>
      </c>
      <c r="N37" s="37" t="s">
        <v>249</v>
      </c>
      <c r="O37" s="37" t="s">
        <v>155</v>
      </c>
      <c r="P37" s="38">
        <v>14.23</v>
      </c>
      <c r="Q37" s="38">
        <v>14</v>
      </c>
      <c r="R37" s="38">
        <v>11.5</v>
      </c>
      <c r="S37" s="317"/>
      <c r="T37" s="95" t="s">
        <v>62</v>
      </c>
      <c r="U37" s="37" t="s">
        <v>95</v>
      </c>
      <c r="V37" s="53" t="s">
        <v>63</v>
      </c>
      <c r="W37" s="29" t="s">
        <v>90</v>
      </c>
      <c r="X37" s="29"/>
      <c r="Y37" s="54"/>
      <c r="Z37" s="54"/>
      <c r="AA37" s="54"/>
      <c r="AB37" s="53" t="s">
        <v>65</v>
      </c>
      <c r="AC37" s="53" t="s">
        <v>65</v>
      </c>
      <c r="AD37" s="53" t="s">
        <v>54</v>
      </c>
      <c r="AE37" s="37"/>
      <c r="AF37" s="37"/>
      <c r="AG37" s="37"/>
      <c r="AH37" s="37"/>
      <c r="AI37" s="37"/>
      <c r="AJ37" s="38">
        <v>19.381115110739714</v>
      </c>
      <c r="AK37" s="38">
        <v>17.958308664042136</v>
      </c>
      <c r="AL37" s="38">
        <v>17.244462026584287</v>
      </c>
      <c r="AM37" s="38">
        <v>17.471116904185326</v>
      </c>
      <c r="AN37" s="38">
        <v>14.956162970603405</v>
      </c>
      <c r="AO37" s="38">
        <v>15.334666743680293</v>
      </c>
      <c r="AP37" s="38">
        <v>13.772986564814605</v>
      </c>
      <c r="AQ37" s="38">
        <v>14.610246934810377</v>
      </c>
      <c r="AR37" s="38">
        <v>14.459986603574169</v>
      </c>
      <c r="AS37" s="38">
        <v>14.044810556162638</v>
      </c>
      <c r="AT37" s="38">
        <v>14.23</v>
      </c>
      <c r="AU37" s="37"/>
      <c r="AV37" s="53"/>
      <c r="AW37" s="53" t="s">
        <v>65</v>
      </c>
      <c r="AX37" s="53" t="s">
        <v>65</v>
      </c>
      <c r="AY37" s="53" t="s">
        <v>67</v>
      </c>
      <c r="AZ37" s="53"/>
      <c r="BA37" s="53"/>
      <c r="BB37" s="40"/>
      <c r="BC37" s="42">
        <f t="shared" si="0"/>
        <v>2</v>
      </c>
      <c r="BD37" s="26"/>
      <c r="BE37" s="26"/>
      <c r="BF37" s="26"/>
      <c r="BG37" s="26"/>
      <c r="BH37" s="26"/>
      <c r="BI37" s="26"/>
      <c r="BJ37" s="37" t="s">
        <v>65</v>
      </c>
      <c r="BK37" s="37" t="s">
        <v>65</v>
      </c>
      <c r="BL37" s="37" t="s">
        <v>65</v>
      </c>
      <c r="BM37" s="37" t="s">
        <v>65</v>
      </c>
      <c r="BN37" s="26" t="s">
        <v>86</v>
      </c>
      <c r="BO37" s="37" t="s">
        <v>65</v>
      </c>
      <c r="BP37" s="38" t="s">
        <v>65</v>
      </c>
      <c r="BQ37" s="26" t="s">
        <v>1105</v>
      </c>
      <c r="BR37" s="26"/>
      <c r="BS37" s="26" t="s">
        <v>65</v>
      </c>
      <c r="BT37" s="26" t="s">
        <v>1105</v>
      </c>
      <c r="BU37" s="26"/>
      <c r="BV37" s="26"/>
      <c r="BW37" s="26"/>
      <c r="BX37" s="26"/>
      <c r="BZ37" s="6" t="s">
        <v>1225</v>
      </c>
      <c r="CA37" s="268" t="s">
        <v>1228</v>
      </c>
      <c r="CB37" s="6"/>
      <c r="CC37" s="29" t="s">
        <v>1256</v>
      </c>
      <c r="CD37" s="37" t="s">
        <v>1256</v>
      </c>
      <c r="CF37" s="373" t="s">
        <v>1529</v>
      </c>
      <c r="CG37" s="373"/>
      <c r="CH37" s="43"/>
    </row>
    <row r="38" spans="1:86" ht="78" hidden="1" x14ac:dyDescent="0.2">
      <c r="A38" s="580"/>
      <c r="B38" s="84">
        <v>1</v>
      </c>
      <c r="C38" s="371">
        <v>3</v>
      </c>
      <c r="D38" s="371" t="s">
        <v>186</v>
      </c>
      <c r="E38" s="27" t="s">
        <v>244</v>
      </c>
      <c r="F38" s="37" t="s">
        <v>245</v>
      </c>
      <c r="G38" s="29" t="s">
        <v>149</v>
      </c>
      <c r="H38" s="30" t="s">
        <v>189</v>
      </c>
      <c r="I38" s="31" t="s">
        <v>54</v>
      </c>
      <c r="J38" s="32" t="s">
        <v>256</v>
      </c>
      <c r="K38" s="37" t="s">
        <v>257</v>
      </c>
      <c r="L38" s="37"/>
      <c r="M38" s="37" t="s">
        <v>258</v>
      </c>
      <c r="N38" s="37" t="s">
        <v>259</v>
      </c>
      <c r="O38" s="37" t="s">
        <v>155</v>
      </c>
      <c r="P38" s="38">
        <v>4.46</v>
      </c>
      <c r="Q38" s="37">
        <v>4.4000000000000004</v>
      </c>
      <c r="R38" s="37">
        <v>3.9</v>
      </c>
      <c r="S38" s="32"/>
      <c r="T38" s="102" t="s">
        <v>62</v>
      </c>
      <c r="U38" s="37" t="s">
        <v>95</v>
      </c>
      <c r="V38" s="53" t="s">
        <v>63</v>
      </c>
      <c r="W38" s="29" t="s">
        <v>90</v>
      </c>
      <c r="X38" s="29"/>
      <c r="Y38" s="54"/>
      <c r="Z38" s="54"/>
      <c r="AA38" s="54"/>
      <c r="AB38" s="53" t="s">
        <v>65</v>
      </c>
      <c r="AC38" s="53" t="s">
        <v>65</v>
      </c>
      <c r="AD38" s="53" t="s">
        <v>54</v>
      </c>
      <c r="AE38" s="37"/>
      <c r="AF38" s="37"/>
      <c r="AG38" s="37"/>
      <c r="AH38" s="37"/>
      <c r="AI38" s="37"/>
      <c r="AJ38" s="38">
        <v>4.9940871773406661</v>
      </c>
      <c r="AK38" s="38">
        <v>4.7895527927036747</v>
      </c>
      <c r="AL38" s="38">
        <v>5.1395180004506082</v>
      </c>
      <c r="AM38" s="38">
        <v>4.83</v>
      </c>
      <c r="AN38" s="38">
        <v>5.4363517971975002</v>
      </c>
      <c r="AO38" s="38">
        <v>4.9509609234562939</v>
      </c>
      <c r="AP38" s="38">
        <v>4.9152116392211616</v>
      </c>
      <c r="AQ38" s="38">
        <v>5.0463121120928447</v>
      </c>
      <c r="AR38" s="38">
        <v>5.1641008962290664</v>
      </c>
      <c r="AS38" s="38">
        <v>5.163616615149909</v>
      </c>
      <c r="AT38" s="38">
        <v>4.4612892957958294</v>
      </c>
      <c r="AU38" s="37"/>
      <c r="AV38" s="53"/>
      <c r="AW38" s="53" t="s">
        <v>65</v>
      </c>
      <c r="AX38" s="53" t="s">
        <v>65</v>
      </c>
      <c r="AY38" s="53" t="s">
        <v>62</v>
      </c>
      <c r="AZ38" s="53"/>
      <c r="BA38" s="53"/>
      <c r="BB38" s="40"/>
      <c r="BC38" s="42">
        <f t="shared" si="0"/>
        <v>2</v>
      </c>
      <c r="BD38" s="26"/>
      <c r="BE38" s="26"/>
      <c r="BF38" s="26"/>
      <c r="BG38" s="26"/>
      <c r="BH38" s="26"/>
      <c r="BI38" s="26"/>
      <c r="BJ38" s="37" t="s">
        <v>65</v>
      </c>
      <c r="BK38" s="37" t="s">
        <v>65</v>
      </c>
      <c r="BL38" s="37" t="s">
        <v>65</v>
      </c>
      <c r="BM38" s="37" t="s">
        <v>62</v>
      </c>
      <c r="BN38" s="37" t="s">
        <v>86</v>
      </c>
      <c r="BO38" s="37" t="s">
        <v>65</v>
      </c>
      <c r="BP38" s="38" t="s">
        <v>65</v>
      </c>
      <c r="BQ38" s="26" t="s">
        <v>1106</v>
      </c>
      <c r="BR38" s="26"/>
      <c r="BS38" s="26" t="s">
        <v>65</v>
      </c>
      <c r="BT38" s="26" t="s">
        <v>1106</v>
      </c>
      <c r="BU38" s="26"/>
      <c r="BV38" s="26"/>
      <c r="BW38" s="26"/>
      <c r="BX38" s="26"/>
      <c r="BZ38" s="6" t="s">
        <v>1225</v>
      </c>
      <c r="CA38" s="268" t="s">
        <v>1228</v>
      </c>
      <c r="CB38" s="267" t="s">
        <v>1251</v>
      </c>
      <c r="CC38" s="29" t="s">
        <v>1251</v>
      </c>
      <c r="CD38" s="37" t="s">
        <v>1369</v>
      </c>
      <c r="CF38" s="373" t="s">
        <v>1529</v>
      </c>
      <c r="CG38" s="373"/>
      <c r="CH38" s="43"/>
    </row>
    <row r="39" spans="1:86" ht="78" hidden="1" x14ac:dyDescent="0.2">
      <c r="A39" s="580"/>
      <c r="B39" s="84">
        <v>1</v>
      </c>
      <c r="C39" s="371">
        <v>3</v>
      </c>
      <c r="D39" s="371" t="s">
        <v>186</v>
      </c>
      <c r="E39" s="27" t="s">
        <v>244</v>
      </c>
      <c r="F39" s="37" t="s">
        <v>245</v>
      </c>
      <c r="G39" s="29" t="s">
        <v>149</v>
      </c>
      <c r="H39" s="30" t="s">
        <v>189</v>
      </c>
      <c r="I39" s="31" t="s">
        <v>54</v>
      </c>
      <c r="J39" s="32" t="s">
        <v>260</v>
      </c>
      <c r="K39" s="37" t="s">
        <v>261</v>
      </c>
      <c r="L39" s="37"/>
      <c r="M39" s="37" t="s">
        <v>262</v>
      </c>
      <c r="N39" s="37" t="s">
        <v>249</v>
      </c>
      <c r="O39" s="37" t="s">
        <v>155</v>
      </c>
      <c r="P39" s="37">
        <v>10.3</v>
      </c>
      <c r="Q39" s="37">
        <v>9.8000000000000007</v>
      </c>
      <c r="R39" s="37">
        <v>8.1</v>
      </c>
      <c r="S39" s="32"/>
      <c r="T39" s="103" t="s">
        <v>62</v>
      </c>
      <c r="U39" s="37" t="s">
        <v>95</v>
      </c>
      <c r="V39" s="93" t="s">
        <v>63</v>
      </c>
      <c r="W39" s="29" t="s">
        <v>90</v>
      </c>
      <c r="X39" s="29"/>
      <c r="Y39" s="54"/>
      <c r="Z39" s="54"/>
      <c r="AA39" s="54"/>
      <c r="AB39" s="53" t="s">
        <v>65</v>
      </c>
      <c r="AC39" s="53" t="s">
        <v>65</v>
      </c>
      <c r="AD39" s="53" t="s">
        <v>54</v>
      </c>
      <c r="AE39" s="37"/>
      <c r="AF39" s="37"/>
      <c r="AG39" s="37"/>
      <c r="AH39" s="37"/>
      <c r="AI39" s="37"/>
      <c r="AJ39" s="38">
        <v>14.499989634329618</v>
      </c>
      <c r="AK39" s="38">
        <v>14.637892218346844</v>
      </c>
      <c r="AL39" s="38">
        <v>13.38692223039517</v>
      </c>
      <c r="AM39" s="38">
        <v>13.688883449943795</v>
      </c>
      <c r="AN39" s="38">
        <v>12.004433081320707</v>
      </c>
      <c r="AO39" s="38">
        <v>11.826069202116441</v>
      </c>
      <c r="AP39" s="38">
        <v>10.795327895721762</v>
      </c>
      <c r="AQ39" s="38">
        <v>10.622824111276092</v>
      </c>
      <c r="AR39" s="38">
        <v>10.312705030602094</v>
      </c>
      <c r="AS39" s="38">
        <v>10.111077550284572</v>
      </c>
      <c r="AT39" s="38">
        <v>10.31</v>
      </c>
      <c r="AU39" s="37"/>
      <c r="AV39" s="53"/>
      <c r="AW39" s="53" t="s">
        <v>65</v>
      </c>
      <c r="AX39" s="53" t="s">
        <v>65</v>
      </c>
      <c r="AY39" s="53" t="s">
        <v>67</v>
      </c>
      <c r="AZ39" s="53"/>
      <c r="BA39" s="53"/>
      <c r="BB39" s="40"/>
      <c r="BC39" s="42">
        <f t="shared" si="0"/>
        <v>2</v>
      </c>
      <c r="BD39" s="26"/>
      <c r="BE39" s="26"/>
      <c r="BF39" s="26"/>
      <c r="BG39" s="26"/>
      <c r="BH39" s="26"/>
      <c r="BI39" s="26"/>
      <c r="BJ39" s="37" t="s">
        <v>65</v>
      </c>
      <c r="BK39" s="37" t="s">
        <v>65</v>
      </c>
      <c r="BL39" s="37" t="s">
        <v>65</v>
      </c>
      <c r="BM39" s="37" t="s">
        <v>62</v>
      </c>
      <c r="BN39" s="37" t="s">
        <v>86</v>
      </c>
      <c r="BO39" s="37" t="s">
        <v>65</v>
      </c>
      <c r="BP39" s="38" t="s">
        <v>65</v>
      </c>
      <c r="BQ39" s="26" t="s">
        <v>1107</v>
      </c>
      <c r="BR39" s="26"/>
      <c r="BS39" s="26" t="s">
        <v>65</v>
      </c>
      <c r="BT39" s="26" t="s">
        <v>1107</v>
      </c>
      <c r="BU39" s="26"/>
      <c r="BV39" s="26"/>
      <c r="BW39" s="26"/>
      <c r="BX39" s="26"/>
      <c r="BZ39" s="6" t="s">
        <v>1225</v>
      </c>
      <c r="CA39" s="268" t="s">
        <v>1228</v>
      </c>
      <c r="CB39" s="6"/>
      <c r="CC39" s="29" t="s">
        <v>1256</v>
      </c>
      <c r="CD39" s="37" t="s">
        <v>1256</v>
      </c>
      <c r="CF39" s="373" t="s">
        <v>1529</v>
      </c>
      <c r="CG39" s="373"/>
      <c r="CH39" s="43"/>
    </row>
    <row r="40" spans="1:86" ht="78" hidden="1" x14ac:dyDescent="0.2">
      <c r="A40" s="580"/>
      <c r="B40" s="84">
        <v>1</v>
      </c>
      <c r="C40" s="371">
        <v>3</v>
      </c>
      <c r="D40" s="371" t="s">
        <v>186</v>
      </c>
      <c r="E40" s="27" t="s">
        <v>244</v>
      </c>
      <c r="F40" s="37" t="s">
        <v>245</v>
      </c>
      <c r="G40" s="29" t="s">
        <v>149</v>
      </c>
      <c r="H40" s="30" t="s">
        <v>189</v>
      </c>
      <c r="I40" s="31" t="s">
        <v>110</v>
      </c>
      <c r="J40" s="32" t="s">
        <v>55</v>
      </c>
      <c r="K40" s="37" t="s">
        <v>263</v>
      </c>
      <c r="L40" s="37"/>
      <c r="M40" s="37" t="s">
        <v>264</v>
      </c>
      <c r="N40" s="37" t="s">
        <v>142</v>
      </c>
      <c r="O40" s="37" t="s">
        <v>155</v>
      </c>
      <c r="P40" s="38" t="s">
        <v>265</v>
      </c>
      <c r="Q40" s="83">
        <v>4.3899999999999997</v>
      </c>
      <c r="R40" s="83">
        <v>4.12</v>
      </c>
      <c r="S40" s="318" t="s">
        <v>1433</v>
      </c>
      <c r="T40" s="103" t="s">
        <v>62</v>
      </c>
      <c r="U40" s="37" t="s">
        <v>95</v>
      </c>
      <c r="V40" s="93" t="s">
        <v>63</v>
      </c>
      <c r="W40" s="29" t="s">
        <v>90</v>
      </c>
      <c r="X40" s="29"/>
      <c r="Y40" s="54"/>
      <c r="Z40" s="54"/>
      <c r="AA40" s="54"/>
      <c r="AB40" s="53" t="s">
        <v>65</v>
      </c>
      <c r="AC40" s="53" t="s">
        <v>65</v>
      </c>
      <c r="AD40" s="53"/>
      <c r="AE40" s="37"/>
      <c r="AF40" s="37"/>
      <c r="AG40" s="37"/>
      <c r="AH40" s="37"/>
      <c r="AI40" s="37"/>
      <c r="AJ40" s="38">
        <v>5.0994000000000002</v>
      </c>
      <c r="AK40" s="38">
        <v>5.1962999999999999</v>
      </c>
      <c r="AL40" s="38">
        <v>5.1673999999999998</v>
      </c>
      <c r="AM40" s="38">
        <v>5.1382000000000003</v>
      </c>
      <c r="AN40" s="38">
        <v>5.1238000000000001</v>
      </c>
      <c r="AO40" s="38">
        <v>4.6886999999999999</v>
      </c>
      <c r="AP40" s="38">
        <v>4.4923999999999999</v>
      </c>
      <c r="AQ40" s="38">
        <v>4.5936000000000003</v>
      </c>
      <c r="AR40" s="38">
        <v>4.4168000000000003</v>
      </c>
      <c r="AS40" s="38">
        <v>4.4744000000000002</v>
      </c>
      <c r="AT40" s="37"/>
      <c r="AU40" s="37"/>
      <c r="AV40" s="53"/>
      <c r="AW40" s="53" t="s">
        <v>65</v>
      </c>
      <c r="AX40" s="53" t="s">
        <v>65</v>
      </c>
      <c r="AY40" s="53" t="s">
        <v>67</v>
      </c>
      <c r="AZ40" s="53"/>
      <c r="BA40" s="53"/>
      <c r="BB40" s="40"/>
      <c r="BC40" s="42">
        <f t="shared" si="0"/>
        <v>2</v>
      </c>
      <c r="BD40" s="26"/>
      <c r="BE40" s="26"/>
      <c r="BF40" s="26"/>
      <c r="BG40" s="26"/>
      <c r="BH40" s="26"/>
      <c r="BI40" s="26"/>
      <c r="BJ40" s="37" t="s">
        <v>65</v>
      </c>
      <c r="BK40" s="37" t="s">
        <v>65</v>
      </c>
      <c r="BL40" s="37" t="s">
        <v>65</v>
      </c>
      <c r="BM40" s="37" t="s">
        <v>62</v>
      </c>
      <c r="BN40" s="37" t="s">
        <v>86</v>
      </c>
      <c r="BO40" s="37" t="s">
        <v>65</v>
      </c>
      <c r="BP40" s="38" t="s">
        <v>65</v>
      </c>
      <c r="BQ40" s="26" t="s">
        <v>1108</v>
      </c>
      <c r="BR40" s="26"/>
      <c r="BS40" s="26" t="s">
        <v>65</v>
      </c>
      <c r="BT40" s="26" t="s">
        <v>1108</v>
      </c>
      <c r="BU40" s="26"/>
      <c r="BV40" s="26"/>
      <c r="BW40" s="26"/>
      <c r="BX40" s="26"/>
      <c r="BZ40" s="6" t="s">
        <v>1225</v>
      </c>
      <c r="CA40" s="268" t="s">
        <v>1228</v>
      </c>
      <c r="CB40" s="6"/>
      <c r="CC40" s="29" t="s">
        <v>1285</v>
      </c>
      <c r="CD40" s="37" t="s">
        <v>1410</v>
      </c>
      <c r="CE40" s="275" t="s">
        <v>1220</v>
      </c>
      <c r="CF40" s="373" t="s">
        <v>1529</v>
      </c>
      <c r="CG40" s="373"/>
      <c r="CH40" s="43"/>
    </row>
    <row r="41" spans="1:86" ht="120" hidden="1" x14ac:dyDescent="0.2">
      <c r="A41" s="580"/>
      <c r="B41" s="104">
        <v>1</v>
      </c>
      <c r="C41" s="105">
        <v>3</v>
      </c>
      <c r="D41" s="105" t="s">
        <v>186</v>
      </c>
      <c r="E41" s="106" t="s">
        <v>244</v>
      </c>
      <c r="F41" s="112" t="s">
        <v>245</v>
      </c>
      <c r="G41" s="108" t="s">
        <v>149</v>
      </c>
      <c r="H41" s="109" t="s">
        <v>189</v>
      </c>
      <c r="I41" s="110" t="s">
        <v>110</v>
      </c>
      <c r="J41" s="111" t="s">
        <v>55</v>
      </c>
      <c r="K41" s="37" t="s">
        <v>266</v>
      </c>
      <c r="L41" s="112"/>
      <c r="M41" s="37" t="s">
        <v>267</v>
      </c>
      <c r="N41" s="112" t="s">
        <v>58</v>
      </c>
      <c r="O41" s="37" t="s">
        <v>268</v>
      </c>
      <c r="P41" s="112">
        <v>6.73</v>
      </c>
      <c r="Q41" s="112">
        <v>8.4</v>
      </c>
      <c r="R41" s="112">
        <v>14.4</v>
      </c>
      <c r="S41" s="111" t="s">
        <v>1434</v>
      </c>
      <c r="T41" s="113" t="s">
        <v>62</v>
      </c>
      <c r="U41" s="112" t="s">
        <v>95</v>
      </c>
      <c r="V41" s="114" t="s">
        <v>63</v>
      </c>
      <c r="W41" s="108" t="s">
        <v>90</v>
      </c>
      <c r="X41" s="43"/>
      <c r="Y41" s="43"/>
      <c r="Z41" s="43"/>
      <c r="AA41" s="43"/>
      <c r="AB41" s="43"/>
      <c r="AC41" s="43"/>
      <c r="AD41" s="43"/>
      <c r="AE41" s="43"/>
      <c r="AF41" s="43"/>
      <c r="AG41" s="43"/>
      <c r="AH41" s="43"/>
      <c r="AI41" s="43"/>
      <c r="AJ41" s="43"/>
      <c r="AK41" s="43"/>
      <c r="AL41" s="43"/>
      <c r="AM41" s="115"/>
      <c r="AN41" s="116"/>
      <c r="AO41" s="116"/>
      <c r="AP41" s="116"/>
      <c r="AQ41" s="116"/>
      <c r="AR41" s="116"/>
      <c r="AS41" s="116"/>
      <c r="AT41" s="116">
        <v>6.73</v>
      </c>
      <c r="AU41" s="116"/>
      <c r="AV41" s="116"/>
      <c r="AW41" s="53" t="s">
        <v>65</v>
      </c>
      <c r="AX41" s="53" t="s">
        <v>65</v>
      </c>
      <c r="AY41" s="53" t="s">
        <v>67</v>
      </c>
      <c r="AZ41" s="53" t="s">
        <v>269</v>
      </c>
      <c r="BA41" s="53"/>
      <c r="BB41" s="117"/>
      <c r="BC41" s="42">
        <f t="shared" si="0"/>
        <v>2</v>
      </c>
      <c r="BD41" s="118" t="s">
        <v>96</v>
      </c>
      <c r="BE41" s="118" t="s">
        <v>96</v>
      </c>
      <c r="BF41" s="118" t="s">
        <v>96</v>
      </c>
      <c r="BG41" s="118" t="s">
        <v>96</v>
      </c>
      <c r="BH41" s="118" t="s">
        <v>96</v>
      </c>
      <c r="BI41" s="119" t="s">
        <v>96</v>
      </c>
      <c r="BJ41" s="112" t="s">
        <v>65</v>
      </c>
      <c r="BK41" s="37" t="s">
        <v>65</v>
      </c>
      <c r="BL41" s="117" t="s">
        <v>62</v>
      </c>
      <c r="BM41" s="117" t="s">
        <v>62</v>
      </c>
      <c r="BN41" s="117" t="s">
        <v>62</v>
      </c>
      <c r="BO41" s="117" t="s">
        <v>62</v>
      </c>
      <c r="BP41" s="38" t="s">
        <v>65</v>
      </c>
      <c r="BQ41" s="26" t="s">
        <v>1109</v>
      </c>
      <c r="BR41" s="26" t="s">
        <v>270</v>
      </c>
      <c r="BS41" s="26" t="s">
        <v>62</v>
      </c>
      <c r="BT41" s="26" t="e">
        <v>#N/A</v>
      </c>
      <c r="BU41" s="26"/>
      <c r="BV41" s="26"/>
      <c r="BW41" s="26">
        <v>1</v>
      </c>
      <c r="BX41" s="26"/>
      <c r="BY41" s="37" t="s">
        <v>1220</v>
      </c>
      <c r="BZ41" s="6" t="s">
        <v>1230</v>
      </c>
      <c r="CA41" s="268" t="s">
        <v>1228</v>
      </c>
      <c r="CB41" s="6"/>
      <c r="CC41" s="29" t="s">
        <v>1256</v>
      </c>
      <c r="CD41" s="37" t="s">
        <v>1256</v>
      </c>
      <c r="CF41" s="373" t="s">
        <v>1529</v>
      </c>
      <c r="CG41" s="373"/>
      <c r="CH41" s="43"/>
    </row>
    <row r="42" spans="1:86" ht="130" hidden="1" x14ac:dyDescent="0.2">
      <c r="A42" s="580"/>
      <c r="B42" s="84">
        <v>1</v>
      </c>
      <c r="C42" s="371">
        <v>3</v>
      </c>
      <c r="D42" s="371" t="s">
        <v>186</v>
      </c>
      <c r="E42" s="27" t="s">
        <v>271</v>
      </c>
      <c r="F42" s="37" t="s">
        <v>272</v>
      </c>
      <c r="G42" s="29" t="s">
        <v>149</v>
      </c>
      <c r="H42" s="44" t="s">
        <v>273</v>
      </c>
      <c r="I42" s="31" t="s">
        <v>54</v>
      </c>
      <c r="J42" s="32" t="s">
        <v>55</v>
      </c>
      <c r="K42" s="37" t="s">
        <v>274</v>
      </c>
      <c r="L42" s="37"/>
      <c r="M42" s="37" t="s">
        <v>275</v>
      </c>
      <c r="N42" s="37" t="s">
        <v>58</v>
      </c>
      <c r="O42" s="37" t="s">
        <v>276</v>
      </c>
      <c r="P42" s="37" t="s">
        <v>277</v>
      </c>
      <c r="Q42" s="39">
        <v>0.02</v>
      </c>
      <c r="R42" s="39">
        <v>0.01</v>
      </c>
      <c r="S42" s="147" t="s">
        <v>1434</v>
      </c>
      <c r="T42" s="120" t="s">
        <v>62</v>
      </c>
      <c r="U42" s="37" t="s">
        <v>95</v>
      </c>
      <c r="V42" s="53" t="s">
        <v>63</v>
      </c>
      <c r="W42" s="29" t="s">
        <v>90</v>
      </c>
      <c r="X42" s="29"/>
      <c r="Y42" s="54"/>
      <c r="Z42" s="54"/>
      <c r="AA42" s="54"/>
      <c r="AB42" s="53" t="s">
        <v>278</v>
      </c>
      <c r="AC42" s="53" t="s">
        <v>278</v>
      </c>
      <c r="AD42" s="53"/>
      <c r="AE42" s="37"/>
      <c r="AF42" s="37"/>
      <c r="AG42" s="37"/>
      <c r="AH42" s="37"/>
      <c r="AI42" s="37"/>
      <c r="AJ42" s="37"/>
      <c r="AK42" s="37"/>
      <c r="AL42" s="37"/>
      <c r="AM42" s="37"/>
      <c r="AN42" s="37"/>
      <c r="AO42" s="37"/>
      <c r="AP42" s="37"/>
      <c r="AQ42" s="37"/>
      <c r="AR42" s="83">
        <v>2.08</v>
      </c>
      <c r="AS42" s="37"/>
      <c r="AT42" s="37"/>
      <c r="AU42" s="37"/>
      <c r="AV42" s="53"/>
      <c r="AW42" s="53" t="s">
        <v>65</v>
      </c>
      <c r="AX42" s="53" t="s">
        <v>62</v>
      </c>
      <c r="AY42" s="53" t="s">
        <v>62</v>
      </c>
      <c r="AZ42" s="53"/>
      <c r="BA42" s="53"/>
      <c r="BB42" s="40"/>
      <c r="BC42" s="42">
        <f t="shared" si="0"/>
        <v>2</v>
      </c>
      <c r="BD42" s="26"/>
      <c r="BE42" s="26"/>
      <c r="BF42" s="26"/>
      <c r="BG42" s="26"/>
      <c r="BH42" s="26"/>
      <c r="BI42" s="26"/>
      <c r="BJ42" s="37" t="s">
        <v>65</v>
      </c>
      <c r="BK42" s="37" t="s">
        <v>65</v>
      </c>
      <c r="BL42" s="37" t="s">
        <v>65</v>
      </c>
      <c r="BM42" s="37" t="s">
        <v>65</v>
      </c>
      <c r="BN42" s="26" t="s">
        <v>86</v>
      </c>
      <c r="BO42" s="37" t="s">
        <v>65</v>
      </c>
      <c r="BP42" s="38" t="s">
        <v>65</v>
      </c>
      <c r="BQ42" s="26" t="s">
        <v>1110</v>
      </c>
      <c r="BR42" s="26"/>
      <c r="BS42" s="26" t="s">
        <v>65</v>
      </c>
      <c r="BT42" s="26" t="s">
        <v>1110</v>
      </c>
      <c r="BU42" s="26"/>
      <c r="BV42" s="26"/>
      <c r="BW42" s="26"/>
      <c r="BX42" s="26"/>
      <c r="BZ42" s="6" t="s">
        <v>1225</v>
      </c>
      <c r="CA42" s="268" t="s">
        <v>1228</v>
      </c>
      <c r="CB42" s="6"/>
      <c r="CC42" s="29" t="s">
        <v>1256</v>
      </c>
      <c r="CD42" s="37" t="s">
        <v>1256</v>
      </c>
      <c r="CF42" s="373" t="s">
        <v>1529</v>
      </c>
      <c r="CG42" s="373"/>
      <c r="CH42" s="43"/>
    </row>
    <row r="43" spans="1:86" ht="130" hidden="1" x14ac:dyDescent="0.2">
      <c r="A43" s="580"/>
      <c r="B43" s="84">
        <v>1</v>
      </c>
      <c r="C43" s="371">
        <v>3</v>
      </c>
      <c r="D43" s="371" t="s">
        <v>186</v>
      </c>
      <c r="E43" s="27" t="s">
        <v>271</v>
      </c>
      <c r="F43" s="37" t="s">
        <v>272</v>
      </c>
      <c r="G43" s="29" t="s">
        <v>149</v>
      </c>
      <c r="H43" s="44" t="s">
        <v>273</v>
      </c>
      <c r="I43" s="31" t="s">
        <v>54</v>
      </c>
      <c r="J43" s="32" t="s">
        <v>55</v>
      </c>
      <c r="K43" s="37" t="s">
        <v>279</v>
      </c>
      <c r="L43" s="37"/>
      <c r="M43" s="37" t="s">
        <v>280</v>
      </c>
      <c r="N43" s="37" t="s">
        <v>58</v>
      </c>
      <c r="O43" s="37" t="s">
        <v>276</v>
      </c>
      <c r="P43" s="37" t="s">
        <v>281</v>
      </c>
      <c r="Q43" s="39">
        <v>0.09</v>
      </c>
      <c r="R43" s="39">
        <v>0.05</v>
      </c>
      <c r="S43" s="147"/>
      <c r="T43" s="121" t="s">
        <v>62</v>
      </c>
      <c r="U43" s="37" t="s">
        <v>95</v>
      </c>
      <c r="V43" s="93" t="s">
        <v>63</v>
      </c>
      <c r="W43" s="29" t="s">
        <v>90</v>
      </c>
      <c r="X43" s="29"/>
      <c r="Y43" s="54"/>
      <c r="Z43" s="54"/>
      <c r="AA43" s="54"/>
      <c r="AB43" s="53" t="s">
        <v>65</v>
      </c>
      <c r="AC43" s="53" t="s">
        <v>278</v>
      </c>
      <c r="AD43" s="53"/>
      <c r="AE43" s="37"/>
      <c r="AF43" s="37"/>
      <c r="AG43" s="37"/>
      <c r="AH43" s="37"/>
      <c r="AI43" s="37"/>
      <c r="AJ43" s="37"/>
      <c r="AK43" s="37"/>
      <c r="AL43" s="37"/>
      <c r="AM43" s="37"/>
      <c r="AN43" s="37"/>
      <c r="AO43" s="37"/>
      <c r="AP43" s="37"/>
      <c r="AQ43" s="37"/>
      <c r="AR43" s="30">
        <v>11.07</v>
      </c>
      <c r="AS43" s="37"/>
      <c r="AT43" s="37"/>
      <c r="AU43" s="37"/>
      <c r="AV43" s="53"/>
      <c r="AW43" s="53" t="s">
        <v>65</v>
      </c>
      <c r="AX43" s="53" t="s">
        <v>62</v>
      </c>
      <c r="AY43" s="53" t="s">
        <v>62</v>
      </c>
      <c r="AZ43" s="53"/>
      <c r="BA43" s="53"/>
      <c r="BB43" s="40"/>
      <c r="BC43" s="42">
        <f t="shared" si="0"/>
        <v>2</v>
      </c>
      <c r="BD43" s="26"/>
      <c r="BE43" s="26"/>
      <c r="BF43" s="26"/>
      <c r="BG43" s="26"/>
      <c r="BH43" s="26"/>
      <c r="BI43" s="26"/>
      <c r="BJ43" s="37" t="s">
        <v>65</v>
      </c>
      <c r="BK43" s="37" t="s">
        <v>65</v>
      </c>
      <c r="BL43" s="37" t="s">
        <v>65</v>
      </c>
      <c r="BM43" s="37" t="s">
        <v>65</v>
      </c>
      <c r="BN43" s="26" t="s">
        <v>86</v>
      </c>
      <c r="BO43" s="37" t="s">
        <v>65</v>
      </c>
      <c r="BP43" s="38" t="s">
        <v>65</v>
      </c>
      <c r="BQ43" s="26" t="s">
        <v>1111</v>
      </c>
      <c r="BR43" s="26"/>
      <c r="BS43" s="26" t="s">
        <v>65</v>
      </c>
      <c r="BT43" s="26" t="s">
        <v>1111</v>
      </c>
      <c r="BU43" s="26"/>
      <c r="BV43" s="26"/>
      <c r="BW43" s="26"/>
      <c r="BX43" s="26"/>
      <c r="BZ43" s="6" t="s">
        <v>1225</v>
      </c>
      <c r="CA43" s="268" t="s">
        <v>1228</v>
      </c>
      <c r="CB43" s="6"/>
      <c r="CC43" s="29" t="s">
        <v>1284</v>
      </c>
      <c r="CD43" s="37" t="s">
        <v>1370</v>
      </c>
      <c r="CF43" s="373" t="s">
        <v>1529</v>
      </c>
      <c r="CG43" s="373"/>
      <c r="CH43" s="43"/>
    </row>
    <row r="44" spans="1:86" ht="78" hidden="1" x14ac:dyDescent="0.2">
      <c r="A44" s="580"/>
      <c r="B44" s="84">
        <v>1</v>
      </c>
      <c r="C44" s="371">
        <v>3</v>
      </c>
      <c r="D44" s="371" t="s">
        <v>282</v>
      </c>
      <c r="E44" s="27" t="s">
        <v>283</v>
      </c>
      <c r="F44" s="37" t="s">
        <v>284</v>
      </c>
      <c r="G44" s="29" t="s">
        <v>285</v>
      </c>
      <c r="H44" s="30" t="s">
        <v>286</v>
      </c>
      <c r="I44" s="31" t="s">
        <v>54</v>
      </c>
      <c r="J44" s="32" t="s">
        <v>55</v>
      </c>
      <c r="K44" s="37" t="s">
        <v>287</v>
      </c>
      <c r="L44" s="37"/>
      <c r="M44" s="37" t="s">
        <v>288</v>
      </c>
      <c r="N44" s="37" t="s">
        <v>142</v>
      </c>
      <c r="O44" s="37" t="s">
        <v>155</v>
      </c>
      <c r="P44" s="37">
        <v>14.87</v>
      </c>
      <c r="Q44" s="37">
        <v>12.23</v>
      </c>
      <c r="R44" s="37">
        <v>8.35</v>
      </c>
      <c r="S44" s="32" t="s">
        <v>1433</v>
      </c>
      <c r="T44" s="122" t="s">
        <v>62</v>
      </c>
      <c r="U44" s="37" t="s">
        <v>289</v>
      </c>
      <c r="V44" s="53" t="s">
        <v>290</v>
      </c>
      <c r="W44" s="29" t="s">
        <v>291</v>
      </c>
      <c r="X44" s="29"/>
      <c r="Y44" s="54"/>
      <c r="Z44" s="54"/>
      <c r="AA44" s="54"/>
      <c r="AB44" s="53" t="s">
        <v>65</v>
      </c>
      <c r="AC44" s="53" t="s">
        <v>65</v>
      </c>
      <c r="AD44" s="53" t="s">
        <v>54</v>
      </c>
      <c r="AE44" s="53"/>
      <c r="AF44" s="53"/>
      <c r="AG44" s="53"/>
      <c r="AH44" s="53"/>
      <c r="AI44" s="53"/>
      <c r="AJ44" s="53"/>
      <c r="AK44" s="123">
        <v>14.590163617177328</v>
      </c>
      <c r="AL44" s="123">
        <v>15.102353274001922</v>
      </c>
      <c r="AM44" s="123">
        <v>14.267348376859657</v>
      </c>
      <c r="AN44" s="123">
        <v>14.273380865025576</v>
      </c>
      <c r="AO44" s="123">
        <v>12.920355413488288</v>
      </c>
      <c r="AP44" s="123">
        <v>12.477032866459197</v>
      </c>
      <c r="AQ44" s="123">
        <v>13.294885432027852</v>
      </c>
      <c r="AR44" s="123">
        <v>13.766659764590756</v>
      </c>
      <c r="AS44" s="123">
        <v>13.893730002192321</v>
      </c>
      <c r="AT44" s="124">
        <v>14.872393350635706</v>
      </c>
      <c r="AU44" s="53"/>
      <c r="AV44" s="53"/>
      <c r="AW44" s="53" t="s">
        <v>65</v>
      </c>
      <c r="AX44" s="53" t="s">
        <v>65</v>
      </c>
      <c r="AY44" s="53" t="s">
        <v>65</v>
      </c>
      <c r="AZ44" s="77"/>
      <c r="BA44" s="77"/>
      <c r="BB44" s="125"/>
      <c r="BC44" s="42">
        <f t="shared" si="0"/>
        <v>2</v>
      </c>
      <c r="BD44" s="84" t="s">
        <v>96</v>
      </c>
      <c r="BE44" s="84" t="s">
        <v>96</v>
      </c>
      <c r="BF44" s="84" t="s">
        <v>96</v>
      </c>
      <c r="BG44" s="84" t="s">
        <v>96</v>
      </c>
      <c r="BH44" s="84" t="s">
        <v>96</v>
      </c>
      <c r="BI44" s="26" t="s">
        <v>96</v>
      </c>
      <c r="BJ44" s="53" t="s">
        <v>65</v>
      </c>
      <c r="BK44" s="37" t="s">
        <v>65</v>
      </c>
      <c r="BL44" s="37" t="s">
        <v>65</v>
      </c>
      <c r="BM44" s="37" t="s">
        <v>65</v>
      </c>
      <c r="BN44" s="53" t="s">
        <v>65</v>
      </c>
      <c r="BO44" s="53" t="s">
        <v>65</v>
      </c>
      <c r="BP44" s="67"/>
      <c r="BQ44" s="26" t="s">
        <v>1112</v>
      </c>
      <c r="BR44" s="26"/>
      <c r="BS44" s="26" t="s">
        <v>65</v>
      </c>
      <c r="BT44" s="26" t="s">
        <v>1112</v>
      </c>
      <c r="BU44" s="26"/>
      <c r="BV44" s="26"/>
      <c r="BW44" s="26"/>
      <c r="BX44" s="26"/>
      <c r="BZ44" s="6" t="s">
        <v>1225</v>
      </c>
      <c r="CA44" s="268" t="s">
        <v>1227</v>
      </c>
      <c r="CB44" s="268" t="s">
        <v>1252</v>
      </c>
      <c r="CC44" s="29" t="s">
        <v>1285</v>
      </c>
      <c r="CD44" s="37" t="s">
        <v>1371</v>
      </c>
      <c r="CE44" s="275" t="s">
        <v>1220</v>
      </c>
      <c r="CF44" s="373" t="s">
        <v>1529</v>
      </c>
      <c r="CG44" s="373"/>
      <c r="CH44" s="43"/>
    </row>
    <row r="45" spans="1:86" ht="104" hidden="1" x14ac:dyDescent="0.2">
      <c r="A45" s="580"/>
      <c r="B45" s="84">
        <v>1</v>
      </c>
      <c r="C45" s="371">
        <v>3</v>
      </c>
      <c r="D45" s="371" t="s">
        <v>282</v>
      </c>
      <c r="E45" s="27" t="s">
        <v>292</v>
      </c>
      <c r="F45" s="37" t="s">
        <v>293</v>
      </c>
      <c r="G45" s="29" t="s">
        <v>149</v>
      </c>
      <c r="H45" s="68" t="s">
        <v>1508</v>
      </c>
      <c r="I45" s="31" t="s">
        <v>54</v>
      </c>
      <c r="J45" s="32" t="s">
        <v>55</v>
      </c>
      <c r="K45" s="37" t="s">
        <v>295</v>
      </c>
      <c r="L45" s="37">
        <v>1</v>
      </c>
      <c r="M45" s="37" t="s">
        <v>296</v>
      </c>
      <c r="N45" s="37" t="s">
        <v>297</v>
      </c>
      <c r="O45" s="37" t="s">
        <v>155</v>
      </c>
      <c r="P45" s="38">
        <v>63.9</v>
      </c>
      <c r="Q45" s="38">
        <v>62</v>
      </c>
      <c r="R45" s="38">
        <v>46</v>
      </c>
      <c r="S45" s="317"/>
      <c r="T45" s="95" t="s">
        <v>62</v>
      </c>
      <c r="U45" s="37" t="s">
        <v>95</v>
      </c>
      <c r="V45" s="53" t="s">
        <v>63</v>
      </c>
      <c r="W45" s="29" t="s">
        <v>90</v>
      </c>
      <c r="X45" s="29"/>
      <c r="Y45" s="54"/>
      <c r="Z45" s="54"/>
      <c r="AA45" s="54"/>
      <c r="AB45" s="53" t="s">
        <v>65</v>
      </c>
      <c r="AC45" s="53" t="s">
        <v>65</v>
      </c>
      <c r="AD45" s="53" t="s">
        <v>54</v>
      </c>
      <c r="AE45" s="83">
        <v>81.972631109346636</v>
      </c>
      <c r="AF45" s="38">
        <v>78.385542754461412</v>
      </c>
      <c r="AG45" s="38">
        <v>74.666051123533492</v>
      </c>
      <c r="AH45" s="38">
        <v>75.258991453008463</v>
      </c>
      <c r="AI45" s="38">
        <v>76.368674864068822</v>
      </c>
      <c r="AJ45" s="38">
        <v>75.57776511919576</v>
      </c>
      <c r="AK45" s="38">
        <v>75.940343062238469</v>
      </c>
      <c r="AL45" s="38">
        <v>75.909432712342166</v>
      </c>
      <c r="AM45" s="38">
        <v>76.041905070581763</v>
      </c>
      <c r="AN45" s="38">
        <v>73.974843092424493</v>
      </c>
      <c r="AO45" s="38">
        <v>68.847400655070814</v>
      </c>
      <c r="AP45" s="38">
        <v>69.97146075644369</v>
      </c>
      <c r="AQ45" s="38">
        <v>72.587971415546932</v>
      </c>
      <c r="AR45" s="38">
        <v>69.250097737071883</v>
      </c>
      <c r="AS45" s="38">
        <v>67.438452246059924</v>
      </c>
      <c r="AT45" s="126">
        <v>63.881660600548088</v>
      </c>
      <c r="AU45" s="97"/>
      <c r="AV45" s="98"/>
      <c r="AW45" s="53" t="s">
        <v>65</v>
      </c>
      <c r="AX45" s="53" t="s">
        <v>62</v>
      </c>
      <c r="AY45" s="53" t="s">
        <v>65</v>
      </c>
      <c r="AZ45" s="53"/>
      <c r="BA45" s="53"/>
      <c r="BB45" s="40"/>
      <c r="BC45" s="42">
        <f t="shared" si="0"/>
        <v>2</v>
      </c>
      <c r="BD45" s="26"/>
      <c r="BE45" s="26"/>
      <c r="BF45" s="26"/>
      <c r="BG45" s="26"/>
      <c r="BH45" s="26"/>
      <c r="BI45" s="26"/>
      <c r="BJ45" s="37" t="s">
        <v>65</v>
      </c>
      <c r="BK45" s="37" t="s">
        <v>65</v>
      </c>
      <c r="BL45" s="37" t="s">
        <v>65</v>
      </c>
      <c r="BM45" s="37" t="s">
        <v>65</v>
      </c>
      <c r="BN45" s="26" t="s">
        <v>86</v>
      </c>
      <c r="BO45" s="37" t="s">
        <v>65</v>
      </c>
      <c r="BP45" s="38" t="s">
        <v>65</v>
      </c>
      <c r="BQ45" s="26" t="s">
        <v>1113</v>
      </c>
      <c r="BR45" s="26"/>
      <c r="BS45" s="26" t="s">
        <v>65</v>
      </c>
      <c r="BT45" s="26" t="s">
        <v>1113</v>
      </c>
      <c r="BU45" s="26"/>
      <c r="BV45" s="26"/>
      <c r="BW45" s="26"/>
      <c r="BX45" s="26"/>
      <c r="BZ45" s="6" t="s">
        <v>1225</v>
      </c>
      <c r="CA45" s="268" t="s">
        <v>1228</v>
      </c>
      <c r="CB45" s="6"/>
      <c r="CC45" s="29" t="s">
        <v>1284</v>
      </c>
      <c r="CD45" s="37" t="s">
        <v>1413</v>
      </c>
      <c r="CE45" s="275" t="s">
        <v>1220</v>
      </c>
      <c r="CF45" s="373" t="s">
        <v>1529</v>
      </c>
      <c r="CG45" s="373"/>
      <c r="CH45" s="43"/>
    </row>
    <row r="46" spans="1:86" ht="104" hidden="1" x14ac:dyDescent="0.2">
      <c r="A46" s="580"/>
      <c r="B46" s="84">
        <v>1</v>
      </c>
      <c r="C46" s="371">
        <v>3</v>
      </c>
      <c r="D46" s="371" t="s">
        <v>282</v>
      </c>
      <c r="E46" s="27" t="s">
        <v>292</v>
      </c>
      <c r="F46" s="37" t="s">
        <v>293</v>
      </c>
      <c r="G46" s="29" t="s">
        <v>149</v>
      </c>
      <c r="H46" s="68" t="s">
        <v>1508</v>
      </c>
      <c r="I46" s="31" t="s">
        <v>110</v>
      </c>
      <c r="J46" s="32" t="s">
        <v>55</v>
      </c>
      <c r="K46" s="37" t="s">
        <v>298</v>
      </c>
      <c r="L46" s="37">
        <v>1</v>
      </c>
      <c r="M46" s="37" t="s">
        <v>299</v>
      </c>
      <c r="N46" s="37" t="s">
        <v>58</v>
      </c>
      <c r="O46" s="37" t="s">
        <v>300</v>
      </c>
      <c r="P46" s="39">
        <v>0.17399999999999999</v>
      </c>
      <c r="Q46" s="39" t="s">
        <v>301</v>
      </c>
      <c r="R46" s="39">
        <v>0.12</v>
      </c>
      <c r="S46" s="39"/>
      <c r="T46" s="52" t="s">
        <v>62</v>
      </c>
      <c r="U46" s="37" t="s">
        <v>95</v>
      </c>
      <c r="V46" s="53" t="s">
        <v>63</v>
      </c>
      <c r="W46" s="29" t="s">
        <v>90</v>
      </c>
      <c r="X46" s="29"/>
      <c r="Y46" s="54"/>
      <c r="Z46" s="54"/>
      <c r="AA46" s="54"/>
      <c r="AB46" s="53" t="s">
        <v>65</v>
      </c>
      <c r="AC46" s="53" t="s">
        <v>278</v>
      </c>
      <c r="AD46" s="53"/>
      <c r="AE46" s="62">
        <v>0.19</v>
      </c>
      <c r="AF46" s="37"/>
      <c r="AG46" s="37"/>
      <c r="AH46" s="37"/>
      <c r="AI46" s="37"/>
      <c r="AJ46" s="62">
        <v>0.21</v>
      </c>
      <c r="AK46" s="37"/>
      <c r="AL46" s="37"/>
      <c r="AM46" s="37"/>
      <c r="AN46" s="37"/>
      <c r="AO46" s="62">
        <v>0.2</v>
      </c>
      <c r="AP46" s="37"/>
      <c r="AQ46" s="37"/>
      <c r="AR46" s="37"/>
      <c r="AS46" s="37"/>
      <c r="AT46" s="62">
        <v>0.17</v>
      </c>
      <c r="AU46" s="37"/>
      <c r="AV46" s="53"/>
      <c r="AW46" s="53" t="s">
        <v>65</v>
      </c>
      <c r="AX46" s="53" t="s">
        <v>62</v>
      </c>
      <c r="AY46" s="53" t="s">
        <v>62</v>
      </c>
      <c r="AZ46" s="53"/>
      <c r="BA46" s="53"/>
      <c r="BB46" s="40"/>
      <c r="BC46" s="42">
        <f t="shared" si="0"/>
        <v>2</v>
      </c>
      <c r="BD46" s="26"/>
      <c r="BE46" s="26"/>
      <c r="BF46" s="26"/>
      <c r="BG46" s="26"/>
      <c r="BH46" s="26"/>
      <c r="BI46" s="26"/>
      <c r="BJ46" s="37" t="s">
        <v>65</v>
      </c>
      <c r="BK46" s="37" t="s">
        <v>65</v>
      </c>
      <c r="BL46" s="37" t="s">
        <v>65</v>
      </c>
      <c r="BM46" s="37" t="s">
        <v>65</v>
      </c>
      <c r="BN46" s="26" t="s">
        <v>86</v>
      </c>
      <c r="BO46" s="37" t="s">
        <v>65</v>
      </c>
      <c r="BP46" s="38" t="s">
        <v>65</v>
      </c>
      <c r="BQ46" s="26" t="s">
        <v>1114</v>
      </c>
      <c r="BR46" s="26"/>
      <c r="BS46" s="26" t="s">
        <v>65</v>
      </c>
      <c r="BT46" s="26" t="s">
        <v>1114</v>
      </c>
      <c r="BU46" s="26"/>
      <c r="BV46" s="26"/>
      <c r="BW46" s="26"/>
      <c r="BX46" s="26" t="s">
        <v>302</v>
      </c>
      <c r="BZ46" s="6" t="s">
        <v>1225</v>
      </c>
      <c r="CA46" s="268" t="s">
        <v>1228</v>
      </c>
      <c r="CB46" s="6"/>
      <c r="CC46" s="29" t="s">
        <v>1256</v>
      </c>
      <c r="CD46" s="37" t="s">
        <v>1256</v>
      </c>
      <c r="CF46" s="373" t="s">
        <v>1529</v>
      </c>
      <c r="CG46" s="373"/>
      <c r="CH46" s="43"/>
    </row>
    <row r="47" spans="1:86" ht="104" hidden="1" x14ac:dyDescent="0.2">
      <c r="A47" s="580"/>
      <c r="B47" s="84">
        <v>1</v>
      </c>
      <c r="C47" s="371">
        <v>3</v>
      </c>
      <c r="D47" s="371" t="s">
        <v>282</v>
      </c>
      <c r="E47" s="27" t="s">
        <v>292</v>
      </c>
      <c r="F47" s="37" t="s">
        <v>293</v>
      </c>
      <c r="G47" s="29" t="s">
        <v>149</v>
      </c>
      <c r="H47" s="68" t="s">
        <v>1508</v>
      </c>
      <c r="I47" s="31" t="s">
        <v>110</v>
      </c>
      <c r="J47" s="32" t="s">
        <v>303</v>
      </c>
      <c r="K47" s="37" t="s">
        <v>304</v>
      </c>
      <c r="L47" s="37">
        <v>1</v>
      </c>
      <c r="M47" s="37" t="s">
        <v>305</v>
      </c>
      <c r="N47" s="37" t="s">
        <v>58</v>
      </c>
      <c r="O47" s="37" t="s">
        <v>155</v>
      </c>
      <c r="P47" s="39">
        <v>0.20100000000000001</v>
      </c>
      <c r="Q47" s="39">
        <v>0.19</v>
      </c>
      <c r="R47" s="39">
        <v>0.14000000000000001</v>
      </c>
      <c r="S47" s="39"/>
      <c r="T47" s="52" t="s">
        <v>62</v>
      </c>
      <c r="U47" s="37" t="s">
        <v>95</v>
      </c>
      <c r="V47" s="53" t="s">
        <v>63</v>
      </c>
      <c r="W47" s="29" t="s">
        <v>90</v>
      </c>
      <c r="X47" s="29"/>
      <c r="Y47" s="54"/>
      <c r="Z47" s="54"/>
      <c r="AA47" s="54"/>
      <c r="AB47" s="53" t="s">
        <v>65</v>
      </c>
      <c r="AC47" s="53" t="s">
        <v>278</v>
      </c>
      <c r="AD47" s="53"/>
      <c r="AE47" s="127"/>
      <c r="AF47" s="94"/>
      <c r="AG47" s="94"/>
      <c r="AH47" s="94"/>
      <c r="AI47" s="94"/>
      <c r="AJ47" s="94">
        <v>26.31</v>
      </c>
      <c r="AK47" s="94">
        <v>25.8</v>
      </c>
      <c r="AL47" s="94">
        <v>24.98</v>
      </c>
      <c r="AM47" s="94">
        <v>25.12</v>
      </c>
      <c r="AN47" s="94">
        <v>24.76</v>
      </c>
      <c r="AO47" s="94">
        <v>23.57</v>
      </c>
      <c r="AP47" s="94">
        <v>21.89</v>
      </c>
      <c r="AQ47" s="94">
        <v>20.7</v>
      </c>
      <c r="AR47" s="94">
        <v>20.58</v>
      </c>
      <c r="AS47" s="94">
        <v>20.83</v>
      </c>
      <c r="AT47" s="94">
        <v>20.100000000000001</v>
      </c>
      <c r="AU47" s="53"/>
      <c r="AV47" s="53"/>
      <c r="AW47" s="53" t="s">
        <v>65</v>
      </c>
      <c r="AX47" s="53" t="s">
        <v>62</v>
      </c>
      <c r="AY47" s="53" t="s">
        <v>62</v>
      </c>
      <c r="AZ47" s="53"/>
      <c r="BA47" s="53"/>
      <c r="BB47" s="40"/>
      <c r="BC47" s="42">
        <f t="shared" si="0"/>
        <v>2</v>
      </c>
      <c r="BD47" s="84" t="s">
        <v>96</v>
      </c>
      <c r="BE47" s="84" t="s">
        <v>96</v>
      </c>
      <c r="BF47" s="84" t="s">
        <v>96</v>
      </c>
      <c r="BG47" s="84" t="s">
        <v>96</v>
      </c>
      <c r="BH47" s="84" t="s">
        <v>96</v>
      </c>
      <c r="BI47" s="26" t="s">
        <v>96</v>
      </c>
      <c r="BJ47" s="37" t="s">
        <v>65</v>
      </c>
      <c r="BK47" s="37" t="s">
        <v>65</v>
      </c>
      <c r="BL47" s="37" t="s">
        <v>65</v>
      </c>
      <c r="BM47" s="53" t="s">
        <v>62</v>
      </c>
      <c r="BN47" s="53" t="s">
        <v>86</v>
      </c>
      <c r="BO47" s="53" t="s">
        <v>65</v>
      </c>
      <c r="BP47" s="67"/>
      <c r="BQ47" s="26" t="s">
        <v>1115</v>
      </c>
      <c r="BR47" s="26"/>
      <c r="BS47" s="26" t="s">
        <v>65</v>
      </c>
      <c r="BT47" s="26" t="s">
        <v>1115</v>
      </c>
      <c r="BU47" s="26"/>
      <c r="BV47" s="26"/>
      <c r="BW47" s="26"/>
      <c r="BX47" s="26" t="s">
        <v>306</v>
      </c>
      <c r="BZ47" s="6" t="s">
        <v>1225</v>
      </c>
      <c r="CA47" s="268" t="s">
        <v>1228</v>
      </c>
      <c r="CB47" s="6"/>
      <c r="CC47" s="29" t="s">
        <v>1256</v>
      </c>
      <c r="CD47" s="28" t="s">
        <v>1414</v>
      </c>
      <c r="CE47" s="275" t="s">
        <v>1220</v>
      </c>
      <c r="CF47" s="373" t="s">
        <v>1529</v>
      </c>
      <c r="CG47" s="373"/>
      <c r="CH47" s="43"/>
    </row>
    <row r="48" spans="1:86" ht="104" hidden="1" x14ac:dyDescent="0.2">
      <c r="A48" s="580"/>
      <c r="B48" s="84">
        <v>1</v>
      </c>
      <c r="C48" s="371">
        <v>3</v>
      </c>
      <c r="D48" s="371" t="s">
        <v>282</v>
      </c>
      <c r="E48" s="27" t="s">
        <v>292</v>
      </c>
      <c r="F48" s="37" t="s">
        <v>293</v>
      </c>
      <c r="G48" s="29" t="s">
        <v>149</v>
      </c>
      <c r="H48" s="68" t="s">
        <v>1508</v>
      </c>
      <c r="I48" s="31" t="s">
        <v>110</v>
      </c>
      <c r="J48" s="32" t="s">
        <v>55</v>
      </c>
      <c r="K48" s="37" t="s">
        <v>307</v>
      </c>
      <c r="L48" s="33">
        <v>1</v>
      </c>
      <c r="M48" s="37" t="s">
        <v>308</v>
      </c>
      <c r="N48" s="33" t="s">
        <v>58</v>
      </c>
      <c r="O48" s="37" t="s">
        <v>300</v>
      </c>
      <c r="P48" s="128">
        <v>0.28499999999999998</v>
      </c>
      <c r="Q48" s="129" t="s">
        <v>309</v>
      </c>
      <c r="R48" s="129">
        <v>0.48599999999999999</v>
      </c>
      <c r="S48" s="319"/>
      <c r="T48" s="95" t="s">
        <v>62</v>
      </c>
      <c r="U48" s="37" t="s">
        <v>95</v>
      </c>
      <c r="V48" s="53" t="s">
        <v>63</v>
      </c>
      <c r="W48" s="29" t="s">
        <v>90</v>
      </c>
      <c r="X48" s="29"/>
      <c r="Y48" s="54"/>
      <c r="Z48" s="54"/>
      <c r="AA48" s="54"/>
      <c r="AB48" s="53"/>
      <c r="AC48" s="53"/>
      <c r="AD48" s="53"/>
      <c r="AE48" s="290">
        <v>12.1</v>
      </c>
      <c r="AF48" s="290"/>
      <c r="AG48" s="290"/>
      <c r="AH48" s="290"/>
      <c r="AI48" s="290"/>
      <c r="AJ48" s="290">
        <v>16.600000000000001</v>
      </c>
      <c r="AK48" s="290"/>
      <c r="AL48" s="290"/>
      <c r="AM48" s="290"/>
      <c r="AN48" s="290"/>
      <c r="AO48" s="290">
        <v>24.3</v>
      </c>
      <c r="AP48" s="290"/>
      <c r="AQ48" s="290"/>
      <c r="AR48" s="290"/>
      <c r="AS48" s="290"/>
      <c r="AT48" s="290">
        <v>28.5</v>
      </c>
      <c r="AU48" s="53"/>
      <c r="AV48" s="53"/>
      <c r="AW48" s="53" t="s">
        <v>65</v>
      </c>
      <c r="AX48" s="53" t="s">
        <v>62</v>
      </c>
      <c r="AY48" s="53" t="s">
        <v>67</v>
      </c>
      <c r="AZ48" s="53" t="s">
        <v>310</v>
      </c>
      <c r="BA48" s="53"/>
      <c r="BB48" s="53"/>
      <c r="BC48" s="42">
        <f t="shared" si="0"/>
        <v>2</v>
      </c>
      <c r="BD48" s="84" t="s">
        <v>96</v>
      </c>
      <c r="BE48" s="84" t="s">
        <v>96</v>
      </c>
      <c r="BF48" s="84" t="s">
        <v>96</v>
      </c>
      <c r="BG48" s="84" t="s">
        <v>96</v>
      </c>
      <c r="BH48" s="84" t="s">
        <v>96</v>
      </c>
      <c r="BI48" s="26" t="s">
        <v>96</v>
      </c>
      <c r="BJ48" s="37" t="s">
        <v>65</v>
      </c>
      <c r="BK48" s="37" t="s">
        <v>65</v>
      </c>
      <c r="BL48" s="37" t="s">
        <v>65</v>
      </c>
      <c r="BM48" s="53" t="s">
        <v>62</v>
      </c>
      <c r="BN48" s="53" t="s">
        <v>86</v>
      </c>
      <c r="BO48" s="94" t="s">
        <v>62</v>
      </c>
      <c r="BP48" s="67"/>
      <c r="BQ48" s="26" t="s">
        <v>1116</v>
      </c>
      <c r="BR48" s="26" t="s">
        <v>311</v>
      </c>
      <c r="BS48" s="26" t="s">
        <v>62</v>
      </c>
      <c r="BT48" s="26" t="e">
        <v>#N/A</v>
      </c>
      <c r="BU48" s="26"/>
      <c r="BV48" s="26" t="s">
        <v>312</v>
      </c>
      <c r="BW48" s="26">
        <v>1</v>
      </c>
      <c r="BX48" s="26" t="s">
        <v>1222</v>
      </c>
      <c r="BY48" s="37" t="s">
        <v>1220</v>
      </c>
      <c r="BZ48" s="6" t="s">
        <v>1230</v>
      </c>
      <c r="CA48" s="268" t="s">
        <v>1228</v>
      </c>
      <c r="CB48" s="6"/>
      <c r="CC48" s="29" t="s">
        <v>1256</v>
      </c>
      <c r="CD48" s="37" t="s">
        <v>1411</v>
      </c>
      <c r="CE48" s="275" t="s">
        <v>1220</v>
      </c>
      <c r="CF48" s="373" t="s">
        <v>1529</v>
      </c>
      <c r="CG48" s="373"/>
      <c r="CH48" s="43"/>
    </row>
    <row r="49" spans="1:86" ht="104" hidden="1" x14ac:dyDescent="0.2">
      <c r="A49" s="580"/>
      <c r="B49" s="84">
        <v>1</v>
      </c>
      <c r="C49" s="371">
        <v>3</v>
      </c>
      <c r="D49" s="371" t="s">
        <v>282</v>
      </c>
      <c r="E49" s="27" t="s">
        <v>292</v>
      </c>
      <c r="F49" s="37" t="s">
        <v>293</v>
      </c>
      <c r="G49" s="29" t="s">
        <v>149</v>
      </c>
      <c r="H49" s="68" t="s">
        <v>1508</v>
      </c>
      <c r="I49" s="31" t="s">
        <v>110</v>
      </c>
      <c r="J49" s="32" t="s">
        <v>55</v>
      </c>
      <c r="K49" s="37" t="s">
        <v>313</v>
      </c>
      <c r="L49" s="37">
        <v>1</v>
      </c>
      <c r="M49" s="37" t="s">
        <v>314</v>
      </c>
      <c r="N49" s="37" t="s">
        <v>58</v>
      </c>
      <c r="O49" s="37" t="s">
        <v>300</v>
      </c>
      <c r="P49" s="39">
        <v>0.61399999999999999</v>
      </c>
      <c r="Q49" s="39" t="s">
        <v>315</v>
      </c>
      <c r="R49" s="39">
        <v>0.81399999999999995</v>
      </c>
      <c r="S49" s="39"/>
      <c r="T49" s="52" t="s">
        <v>62</v>
      </c>
      <c r="U49" s="37" t="s">
        <v>95</v>
      </c>
      <c r="V49" s="53" t="s">
        <v>63</v>
      </c>
      <c r="W49" s="29" t="s">
        <v>90</v>
      </c>
      <c r="X49" s="29"/>
      <c r="Y49" s="54"/>
      <c r="Z49" s="54"/>
      <c r="AA49" s="54"/>
      <c r="AB49" s="53" t="s">
        <v>62</v>
      </c>
      <c r="AC49" s="53" t="s">
        <v>62</v>
      </c>
      <c r="AD49" s="53"/>
      <c r="AE49" s="94">
        <v>43.8</v>
      </c>
      <c r="AF49" s="94"/>
      <c r="AG49" s="94"/>
      <c r="AH49" s="94"/>
      <c r="AI49" s="94"/>
      <c r="AJ49" s="94">
        <v>49.4</v>
      </c>
      <c r="AK49" s="94"/>
      <c r="AL49" s="94"/>
      <c r="AM49" s="94"/>
      <c r="AN49" s="94"/>
      <c r="AO49" s="94">
        <v>56.9</v>
      </c>
      <c r="AP49" s="94"/>
      <c r="AQ49" s="94"/>
      <c r="AR49" s="94"/>
      <c r="AS49" s="94"/>
      <c r="AT49" s="94">
        <v>61.4</v>
      </c>
      <c r="AU49" s="53"/>
      <c r="AV49" s="53"/>
      <c r="AW49" s="53" t="s">
        <v>65</v>
      </c>
      <c r="AX49" s="53" t="s">
        <v>62</v>
      </c>
      <c r="AY49" s="53" t="s">
        <v>67</v>
      </c>
      <c r="AZ49" s="53" t="s">
        <v>316</v>
      </c>
      <c r="BA49" s="53"/>
      <c r="BB49" s="53"/>
      <c r="BC49" s="42">
        <f t="shared" si="0"/>
        <v>2</v>
      </c>
      <c r="BD49" s="84" t="s">
        <v>96</v>
      </c>
      <c r="BE49" s="84" t="s">
        <v>96</v>
      </c>
      <c r="BF49" s="84" t="s">
        <v>96</v>
      </c>
      <c r="BG49" s="84" t="s">
        <v>96</v>
      </c>
      <c r="BH49" s="84" t="s">
        <v>96</v>
      </c>
      <c r="BI49" s="26" t="s">
        <v>96</v>
      </c>
      <c r="BJ49" s="37" t="s">
        <v>65</v>
      </c>
      <c r="BK49" s="37" t="s">
        <v>65</v>
      </c>
      <c r="BL49" s="37" t="s">
        <v>65</v>
      </c>
      <c r="BM49" s="53" t="s">
        <v>62</v>
      </c>
      <c r="BN49" s="53" t="s">
        <v>86</v>
      </c>
      <c r="BO49" s="53" t="s">
        <v>65</v>
      </c>
      <c r="BP49" s="67"/>
      <c r="BQ49" s="26" t="s">
        <v>1117</v>
      </c>
      <c r="BR49" s="26" t="s">
        <v>317</v>
      </c>
      <c r="BS49" s="26" t="s">
        <v>62</v>
      </c>
      <c r="BT49" s="26" t="e">
        <v>#N/A</v>
      </c>
      <c r="BU49" s="26"/>
      <c r="BV49" s="26" t="s">
        <v>318</v>
      </c>
      <c r="BW49" s="26">
        <v>1</v>
      </c>
      <c r="BX49" s="26"/>
      <c r="BY49" s="37" t="s">
        <v>1220</v>
      </c>
      <c r="BZ49" s="6" t="s">
        <v>1230</v>
      </c>
      <c r="CA49" s="268" t="s">
        <v>1227</v>
      </c>
      <c r="CB49" s="6"/>
      <c r="CC49" s="29" t="s">
        <v>1256</v>
      </c>
      <c r="CD49" s="37" t="s">
        <v>1256</v>
      </c>
      <c r="CF49" s="373" t="s">
        <v>1529</v>
      </c>
      <c r="CG49" s="373"/>
      <c r="CH49" s="43"/>
    </row>
    <row r="50" spans="1:86" ht="78" hidden="1" x14ac:dyDescent="0.2">
      <c r="A50" s="580"/>
      <c r="B50" s="84">
        <v>1</v>
      </c>
      <c r="C50" s="371">
        <v>3</v>
      </c>
      <c r="D50" s="371" t="s">
        <v>282</v>
      </c>
      <c r="E50" s="27" t="s">
        <v>319</v>
      </c>
      <c r="F50" s="37" t="s">
        <v>320</v>
      </c>
      <c r="G50" s="29" t="s">
        <v>149</v>
      </c>
      <c r="H50" s="30" t="s">
        <v>321</v>
      </c>
      <c r="I50" s="31" t="s">
        <v>54</v>
      </c>
      <c r="J50" s="32" t="s">
        <v>55</v>
      </c>
      <c r="K50" s="37" t="s">
        <v>322</v>
      </c>
      <c r="L50" s="37"/>
      <c r="M50" s="37" t="s">
        <v>323</v>
      </c>
      <c r="N50" s="37" t="s">
        <v>58</v>
      </c>
      <c r="O50" s="37" t="s">
        <v>324</v>
      </c>
      <c r="P50" s="39">
        <v>0.91400000000000003</v>
      </c>
      <c r="Q50" s="39">
        <v>0.93</v>
      </c>
      <c r="R50" s="39">
        <v>0.95</v>
      </c>
      <c r="S50" s="39"/>
      <c r="T50" s="52" t="s">
        <v>62</v>
      </c>
      <c r="U50" s="37" t="s">
        <v>95</v>
      </c>
      <c r="V50" s="53" t="s">
        <v>63</v>
      </c>
      <c r="W50" s="29" t="s">
        <v>90</v>
      </c>
      <c r="X50" s="29"/>
      <c r="Y50" s="54"/>
      <c r="Z50" s="54"/>
      <c r="AA50" s="54"/>
      <c r="AB50" s="53" t="s">
        <v>65</v>
      </c>
      <c r="AC50" s="53" t="s">
        <v>65</v>
      </c>
      <c r="AD50" s="53" t="s">
        <v>54</v>
      </c>
      <c r="AE50" s="38">
        <v>78.5</v>
      </c>
      <c r="AF50" s="38">
        <v>79.5</v>
      </c>
      <c r="AG50" s="38">
        <v>80.5</v>
      </c>
      <c r="AH50" s="38">
        <v>92</v>
      </c>
      <c r="AI50" s="38">
        <v>89.1</v>
      </c>
      <c r="AJ50" s="38">
        <v>93.1</v>
      </c>
      <c r="AK50" s="38">
        <v>93.5</v>
      </c>
      <c r="AL50" s="38">
        <v>92.9</v>
      </c>
      <c r="AM50" s="38">
        <v>92.2</v>
      </c>
      <c r="AN50" s="38">
        <v>92.2</v>
      </c>
      <c r="AO50" s="38">
        <v>87.9</v>
      </c>
      <c r="AP50" s="38">
        <v>83.9</v>
      </c>
      <c r="AQ50" s="38">
        <v>90.5</v>
      </c>
      <c r="AR50" s="38">
        <v>90.1</v>
      </c>
      <c r="AS50" s="38">
        <v>90.3</v>
      </c>
      <c r="AT50" s="38">
        <v>91.4</v>
      </c>
      <c r="AU50" s="38">
        <v>91.3</v>
      </c>
      <c r="AV50" s="53"/>
      <c r="AW50" s="53" t="s">
        <v>65</v>
      </c>
      <c r="AX50" s="53" t="s">
        <v>65</v>
      </c>
      <c r="AY50" s="53" t="s">
        <v>62</v>
      </c>
      <c r="AZ50" s="53"/>
      <c r="BA50" s="53"/>
      <c r="BB50" s="40"/>
      <c r="BC50" s="42">
        <f t="shared" si="0"/>
        <v>2</v>
      </c>
      <c r="BD50" s="26"/>
      <c r="BE50" s="26"/>
      <c r="BF50" s="26"/>
      <c r="BG50" s="26"/>
      <c r="BH50" s="26"/>
      <c r="BI50" s="26"/>
      <c r="BJ50" s="37" t="s">
        <v>65</v>
      </c>
      <c r="BK50" s="37" t="s">
        <v>65</v>
      </c>
      <c r="BL50" s="37" t="s">
        <v>65</v>
      </c>
      <c r="BM50" s="37" t="s">
        <v>62</v>
      </c>
      <c r="BN50" s="37" t="s">
        <v>86</v>
      </c>
      <c r="BO50" s="37" t="s">
        <v>65</v>
      </c>
      <c r="BP50" s="38" t="s">
        <v>65</v>
      </c>
      <c r="BQ50" s="26" t="s">
        <v>1118</v>
      </c>
      <c r="BR50" s="26"/>
      <c r="BS50" s="26" t="s">
        <v>65</v>
      </c>
      <c r="BT50" s="26" t="s">
        <v>1118</v>
      </c>
      <c r="BU50" s="26"/>
      <c r="BV50" s="26"/>
      <c r="BW50" s="26"/>
      <c r="BX50" s="26"/>
      <c r="BZ50" s="6" t="s">
        <v>1230</v>
      </c>
      <c r="CA50" s="268" t="s">
        <v>1228</v>
      </c>
      <c r="CB50" s="6"/>
      <c r="CC50" s="29" t="s">
        <v>1284</v>
      </c>
      <c r="CD50" s="37" t="s">
        <v>1284</v>
      </c>
      <c r="CF50" s="373" t="s">
        <v>1529</v>
      </c>
      <c r="CG50" s="373"/>
      <c r="CH50" s="43"/>
    </row>
    <row r="51" spans="1:86" ht="78" hidden="1" x14ac:dyDescent="0.2">
      <c r="A51" s="580"/>
      <c r="B51" s="84">
        <v>1</v>
      </c>
      <c r="C51" s="371">
        <v>3</v>
      </c>
      <c r="D51" s="371" t="s">
        <v>282</v>
      </c>
      <c r="E51" s="27" t="s">
        <v>319</v>
      </c>
      <c r="F51" s="37" t="s">
        <v>320</v>
      </c>
      <c r="G51" s="29" t="s">
        <v>149</v>
      </c>
      <c r="H51" s="30" t="s">
        <v>321</v>
      </c>
      <c r="I51" s="31" t="s">
        <v>54</v>
      </c>
      <c r="J51" s="32" t="s">
        <v>55</v>
      </c>
      <c r="K51" s="37" t="s">
        <v>325</v>
      </c>
      <c r="L51" s="37"/>
      <c r="M51" s="37" t="s">
        <v>326</v>
      </c>
      <c r="N51" s="37" t="s">
        <v>58</v>
      </c>
      <c r="O51" s="37" t="s">
        <v>324</v>
      </c>
      <c r="P51" s="39">
        <v>0.94</v>
      </c>
      <c r="Q51" s="39">
        <v>0.94499999999999995</v>
      </c>
      <c r="R51" s="39">
        <v>0.95</v>
      </c>
      <c r="S51" s="39"/>
      <c r="T51" s="52" t="s">
        <v>62</v>
      </c>
      <c r="U51" s="37" t="s">
        <v>95</v>
      </c>
      <c r="V51" s="53" t="s">
        <v>63</v>
      </c>
      <c r="W51" s="29" t="s">
        <v>90</v>
      </c>
      <c r="X51" s="29"/>
      <c r="Y51" s="54"/>
      <c r="Z51" s="54"/>
      <c r="AA51" s="54"/>
      <c r="AB51" s="53" t="s">
        <v>65</v>
      </c>
      <c r="AC51" s="53" t="s">
        <v>65</v>
      </c>
      <c r="AD51" s="53" t="s">
        <v>54</v>
      </c>
      <c r="AE51" s="38">
        <v>79.5</v>
      </c>
      <c r="AF51" s="38">
        <v>88.2</v>
      </c>
      <c r="AG51" s="38">
        <v>93.3</v>
      </c>
      <c r="AH51" s="38">
        <v>92.8</v>
      </c>
      <c r="AI51" s="38">
        <v>91.6</v>
      </c>
      <c r="AJ51" s="38">
        <v>93.9</v>
      </c>
      <c r="AK51" s="38">
        <v>95.4</v>
      </c>
      <c r="AL51" s="38">
        <v>94.6</v>
      </c>
      <c r="AM51" s="38">
        <v>92.4</v>
      </c>
      <c r="AN51" s="38">
        <v>95.2</v>
      </c>
      <c r="AO51" s="38">
        <v>88.5</v>
      </c>
      <c r="AP51" s="38">
        <v>87.6</v>
      </c>
      <c r="AQ51" s="38">
        <v>93.8</v>
      </c>
      <c r="AR51" s="38">
        <v>92.4</v>
      </c>
      <c r="AS51" s="38">
        <v>91.3</v>
      </c>
      <c r="AT51" s="38">
        <v>94</v>
      </c>
      <c r="AU51" s="38">
        <v>92.6</v>
      </c>
      <c r="AV51" s="40"/>
      <c r="AW51" s="53" t="s">
        <v>65</v>
      </c>
      <c r="AX51" s="53" t="s">
        <v>65</v>
      </c>
      <c r="AY51" s="53" t="s">
        <v>62</v>
      </c>
      <c r="AZ51" s="53"/>
      <c r="BA51" s="53"/>
      <c r="BB51" s="40"/>
      <c r="BC51" s="42">
        <f t="shared" si="0"/>
        <v>2</v>
      </c>
      <c r="BD51" s="26" t="s">
        <v>96</v>
      </c>
      <c r="BE51" s="26" t="s">
        <v>96</v>
      </c>
      <c r="BF51" s="26" t="s">
        <v>96</v>
      </c>
      <c r="BG51" s="26" t="s">
        <v>96</v>
      </c>
      <c r="BH51" s="26" t="s">
        <v>96</v>
      </c>
      <c r="BI51" s="26" t="s">
        <v>96</v>
      </c>
      <c r="BJ51" s="37" t="s">
        <v>65</v>
      </c>
      <c r="BK51" s="37" t="s">
        <v>65</v>
      </c>
      <c r="BL51" s="37" t="s">
        <v>65</v>
      </c>
      <c r="BM51" s="37" t="s">
        <v>65</v>
      </c>
      <c r="BN51" s="26" t="s">
        <v>86</v>
      </c>
      <c r="BO51" s="37" t="s">
        <v>65</v>
      </c>
      <c r="BP51" s="38" t="s">
        <v>65</v>
      </c>
      <c r="BQ51" s="26" t="s">
        <v>1119</v>
      </c>
      <c r="BR51" s="26"/>
      <c r="BS51" s="26" t="s">
        <v>65</v>
      </c>
      <c r="BT51" s="26" t="s">
        <v>1119</v>
      </c>
      <c r="BU51" s="26"/>
      <c r="BV51" s="26"/>
      <c r="BW51" s="26"/>
      <c r="BX51" s="26"/>
      <c r="BZ51" s="6" t="s">
        <v>1230</v>
      </c>
      <c r="CA51" s="268" t="s">
        <v>1228</v>
      </c>
      <c r="CB51" s="268" t="s">
        <v>1251</v>
      </c>
      <c r="CC51" s="29" t="s">
        <v>1284</v>
      </c>
      <c r="CD51" s="37" t="s">
        <v>1256</v>
      </c>
      <c r="CF51" s="373" t="s">
        <v>1529</v>
      </c>
      <c r="CG51" s="373"/>
      <c r="CH51" s="43"/>
    </row>
    <row r="52" spans="1:86" ht="78" hidden="1" x14ac:dyDescent="0.2">
      <c r="A52" s="580"/>
      <c r="B52" s="84">
        <v>1</v>
      </c>
      <c r="C52" s="371">
        <v>3</v>
      </c>
      <c r="D52" s="371" t="s">
        <v>282</v>
      </c>
      <c r="E52" s="27" t="s">
        <v>319</v>
      </c>
      <c r="F52" s="37" t="s">
        <v>320</v>
      </c>
      <c r="G52" s="29" t="s">
        <v>149</v>
      </c>
      <c r="H52" s="30" t="s">
        <v>321</v>
      </c>
      <c r="I52" s="31" t="s">
        <v>54</v>
      </c>
      <c r="J52" s="32" t="s">
        <v>55</v>
      </c>
      <c r="K52" s="37" t="s">
        <v>91</v>
      </c>
      <c r="L52" s="37">
        <v>1</v>
      </c>
      <c r="M52" s="37" t="s">
        <v>327</v>
      </c>
      <c r="N52" s="37" t="s">
        <v>58</v>
      </c>
      <c r="O52" s="37" t="s">
        <v>93</v>
      </c>
      <c r="P52" s="39" t="s">
        <v>94</v>
      </c>
      <c r="Q52" s="39">
        <v>0.97</v>
      </c>
      <c r="R52" s="39">
        <v>0.99</v>
      </c>
      <c r="S52" s="39"/>
      <c r="T52" s="52" t="s">
        <v>62</v>
      </c>
      <c r="U52" s="37" t="s">
        <v>95</v>
      </c>
      <c r="V52" s="53" t="s">
        <v>63</v>
      </c>
      <c r="W52" s="29" t="s">
        <v>90</v>
      </c>
      <c r="X52" s="29"/>
      <c r="Y52" s="54"/>
      <c r="Z52" s="54"/>
      <c r="AA52" s="54"/>
      <c r="AB52" s="53" t="s">
        <v>65</v>
      </c>
      <c r="AC52" s="53" t="s">
        <v>65</v>
      </c>
      <c r="AD52" s="53" t="s">
        <v>54</v>
      </c>
      <c r="AE52" s="38">
        <v>55.625883673594537</v>
      </c>
      <c r="AF52" s="38">
        <v>59.082082586267134</v>
      </c>
      <c r="AG52" s="38">
        <v>60.924005483436936</v>
      </c>
      <c r="AH52" s="38">
        <v>62.038737928941082</v>
      </c>
      <c r="AI52" s="38">
        <v>70.717735532178168</v>
      </c>
      <c r="AJ52" s="38">
        <v>79.680000000000007</v>
      </c>
      <c r="AK52" s="38">
        <v>82.23</v>
      </c>
      <c r="AL52" s="38">
        <v>86.14</v>
      </c>
      <c r="AM52" s="38">
        <v>85.99</v>
      </c>
      <c r="AN52" s="38">
        <v>86.101026367247599</v>
      </c>
      <c r="AO52" s="38">
        <v>88.746862638867455</v>
      </c>
      <c r="AP52" s="38">
        <v>96.425741641240421</v>
      </c>
      <c r="AQ52" s="38">
        <v>96.411984563163188</v>
      </c>
      <c r="AR52" s="38">
        <v>95.970014614899924</v>
      </c>
      <c r="AS52" s="38">
        <v>96.6079996119323</v>
      </c>
      <c r="AT52" s="38">
        <v>97.577098547291413</v>
      </c>
      <c r="AU52" s="38">
        <v>95.66</v>
      </c>
      <c r="AV52" s="53"/>
      <c r="AW52" s="53" t="s">
        <v>65</v>
      </c>
      <c r="AX52" s="53" t="s">
        <v>65</v>
      </c>
      <c r="AY52" s="53" t="s">
        <v>65</v>
      </c>
      <c r="AZ52" s="53"/>
      <c r="BA52" s="53"/>
      <c r="BB52" s="40"/>
      <c r="BC52" s="42">
        <f t="shared" si="0"/>
        <v>2</v>
      </c>
      <c r="BD52" s="26" t="s">
        <v>96</v>
      </c>
      <c r="BE52" s="26" t="s">
        <v>96</v>
      </c>
      <c r="BF52" s="26" t="s">
        <v>96</v>
      </c>
      <c r="BG52" s="26" t="s">
        <v>96</v>
      </c>
      <c r="BH52" s="26" t="s">
        <v>96</v>
      </c>
      <c r="BI52" s="26" t="s">
        <v>96</v>
      </c>
      <c r="BJ52" s="37" t="s">
        <v>65</v>
      </c>
      <c r="BK52" s="37" t="s">
        <v>65</v>
      </c>
      <c r="BL52" s="37" t="s">
        <v>65</v>
      </c>
      <c r="BM52" s="37" t="s">
        <v>65</v>
      </c>
      <c r="BN52" s="26" t="s">
        <v>86</v>
      </c>
      <c r="BO52" s="37" t="s">
        <v>65</v>
      </c>
      <c r="BP52" s="38" t="s">
        <v>65</v>
      </c>
      <c r="BQ52" s="26" t="s">
        <v>328</v>
      </c>
      <c r="BR52" s="26"/>
      <c r="BS52" s="26" t="s">
        <v>65</v>
      </c>
      <c r="BT52" s="26" t="s">
        <v>328</v>
      </c>
      <c r="BU52" s="26"/>
      <c r="BV52" s="26" t="s">
        <v>97</v>
      </c>
      <c r="BW52" s="26">
        <v>1</v>
      </c>
      <c r="BX52" s="26" t="s">
        <v>329</v>
      </c>
      <c r="BY52" s="216" t="s">
        <v>1220</v>
      </c>
      <c r="BZ52" s="268" t="s">
        <v>1230</v>
      </c>
      <c r="CA52" s="268" t="s">
        <v>1228</v>
      </c>
      <c r="CB52" s="6"/>
      <c r="CC52" s="29" t="s">
        <v>1256</v>
      </c>
      <c r="CD52" s="37" t="s">
        <v>1256</v>
      </c>
      <c r="CF52" s="373" t="s">
        <v>1529</v>
      </c>
      <c r="CG52" s="373"/>
      <c r="CH52" s="43"/>
    </row>
    <row r="53" spans="1:86" ht="143" hidden="1" x14ac:dyDescent="0.2">
      <c r="A53" s="580"/>
      <c r="B53" s="84">
        <v>1</v>
      </c>
      <c r="C53" s="371">
        <v>3</v>
      </c>
      <c r="D53" s="371" t="s">
        <v>282</v>
      </c>
      <c r="E53" s="130" t="s">
        <v>330</v>
      </c>
      <c r="F53" s="37" t="s">
        <v>331</v>
      </c>
      <c r="G53" s="37" t="s">
        <v>332</v>
      </c>
      <c r="H53" s="131" t="s">
        <v>1509</v>
      </c>
      <c r="I53" s="31" t="s">
        <v>54</v>
      </c>
      <c r="J53" s="32" t="s">
        <v>334</v>
      </c>
      <c r="K53" s="85" t="s">
        <v>335</v>
      </c>
      <c r="L53" s="85"/>
      <c r="M53" s="85" t="s">
        <v>336</v>
      </c>
      <c r="N53" s="85" t="s">
        <v>142</v>
      </c>
      <c r="O53" s="85" t="s">
        <v>337</v>
      </c>
      <c r="P53" s="38">
        <v>70.099999999999994</v>
      </c>
      <c r="Q53" s="30">
        <v>60</v>
      </c>
      <c r="R53" s="30">
        <v>47</v>
      </c>
      <c r="S53" s="30" t="s">
        <v>1434</v>
      </c>
      <c r="T53" s="52" t="s">
        <v>62</v>
      </c>
      <c r="U53" s="37" t="s">
        <v>338</v>
      </c>
      <c r="V53" s="53" t="s">
        <v>63</v>
      </c>
      <c r="W53" s="29" t="s">
        <v>90</v>
      </c>
      <c r="X53" s="29"/>
      <c r="Y53" s="54"/>
      <c r="Z53" s="54"/>
      <c r="AA53" s="54"/>
      <c r="AB53" s="53" t="s">
        <v>65</v>
      </c>
      <c r="AC53" s="53" t="s">
        <v>65</v>
      </c>
      <c r="AD53" s="53" t="s">
        <v>54</v>
      </c>
      <c r="AE53" s="94"/>
      <c r="AF53" s="94"/>
      <c r="AG53" s="94"/>
      <c r="AH53" s="94"/>
      <c r="AI53" s="94"/>
      <c r="AJ53" s="94"/>
      <c r="AK53" s="94"/>
      <c r="AL53" s="94">
        <v>18.323609999999999</v>
      </c>
      <c r="AM53" s="40">
        <v>26.8767</v>
      </c>
      <c r="AN53" s="40">
        <v>30.020790000000002</v>
      </c>
      <c r="AO53" s="40">
        <v>38.767659999999999</v>
      </c>
      <c r="AP53" s="40">
        <v>50.82029</v>
      </c>
      <c r="AQ53" s="40">
        <v>58.479889999999997</v>
      </c>
      <c r="AR53" s="40">
        <v>59.983759999999997</v>
      </c>
      <c r="AS53" s="40">
        <v>68.847610000000003</v>
      </c>
      <c r="AT53" s="40">
        <v>70.092560000000006</v>
      </c>
      <c r="AU53" s="53">
        <v>73.8</v>
      </c>
      <c r="AV53" s="95"/>
      <c r="AW53" s="95" t="s">
        <v>62</v>
      </c>
      <c r="AX53" s="95" t="s">
        <v>62</v>
      </c>
      <c r="AY53" s="95" t="s">
        <v>62</v>
      </c>
      <c r="AZ53" s="40"/>
      <c r="BA53" s="40"/>
      <c r="BB53" s="125"/>
      <c r="BC53" s="42">
        <f t="shared" si="0"/>
        <v>2</v>
      </c>
      <c r="BD53" s="84" t="s">
        <v>96</v>
      </c>
      <c r="BE53" s="84" t="s">
        <v>96</v>
      </c>
      <c r="BF53" s="84" t="s">
        <v>96</v>
      </c>
      <c r="BG53" s="84" t="s">
        <v>96</v>
      </c>
      <c r="BH53" s="84" t="s">
        <v>96</v>
      </c>
      <c r="BI53" s="26" t="s">
        <v>96</v>
      </c>
      <c r="BJ53" s="37" t="s">
        <v>65</v>
      </c>
      <c r="BK53" s="37" t="s">
        <v>65</v>
      </c>
      <c r="BL53" s="37" t="s">
        <v>65</v>
      </c>
      <c r="BM53" s="37" t="s">
        <v>65</v>
      </c>
      <c r="BN53" s="37" t="s">
        <v>65</v>
      </c>
      <c r="BO53" s="37" t="s">
        <v>65</v>
      </c>
      <c r="BP53" s="67"/>
      <c r="BQ53" s="26" t="s">
        <v>1120</v>
      </c>
      <c r="BR53" s="26"/>
      <c r="BS53" s="26" t="s">
        <v>65</v>
      </c>
      <c r="BT53" s="26" t="s">
        <v>1120</v>
      </c>
      <c r="BU53" s="26"/>
      <c r="BV53" s="26"/>
      <c r="BW53" s="26"/>
      <c r="BX53" s="26"/>
      <c r="BZ53" s="6" t="s">
        <v>1225</v>
      </c>
      <c r="CA53" s="268" t="s">
        <v>1228</v>
      </c>
      <c r="CB53" s="6"/>
      <c r="CC53" s="29" t="s">
        <v>1284</v>
      </c>
      <c r="CD53" s="37" t="s">
        <v>1284</v>
      </c>
      <c r="CF53" s="373" t="s">
        <v>1529</v>
      </c>
      <c r="CG53" s="373"/>
      <c r="CH53" s="43"/>
    </row>
    <row r="54" spans="1:86" ht="143" hidden="1" x14ac:dyDescent="0.2">
      <c r="A54" s="580"/>
      <c r="B54" s="84">
        <v>1</v>
      </c>
      <c r="C54" s="371">
        <v>3</v>
      </c>
      <c r="D54" s="371" t="s">
        <v>282</v>
      </c>
      <c r="E54" s="130" t="s">
        <v>330</v>
      </c>
      <c r="F54" s="37" t="s">
        <v>331</v>
      </c>
      <c r="G54" s="37" t="s">
        <v>332</v>
      </c>
      <c r="H54" s="131" t="s">
        <v>1509</v>
      </c>
      <c r="I54" s="31" t="s">
        <v>54</v>
      </c>
      <c r="J54" s="32" t="s">
        <v>55</v>
      </c>
      <c r="K54" s="37" t="s">
        <v>339</v>
      </c>
      <c r="L54" s="37"/>
      <c r="M54" s="37" t="s">
        <v>340</v>
      </c>
      <c r="N54" s="37" t="s">
        <v>58</v>
      </c>
      <c r="O54" s="37" t="s">
        <v>341</v>
      </c>
      <c r="P54" s="39">
        <v>9.6000000000000002E-2</v>
      </c>
      <c r="Q54" s="62">
        <v>0.08</v>
      </c>
      <c r="R54" s="62">
        <v>0.05</v>
      </c>
      <c r="S54" s="62" t="s">
        <v>1434</v>
      </c>
      <c r="T54" s="52" t="s">
        <v>62</v>
      </c>
      <c r="U54" s="132" t="s">
        <v>342</v>
      </c>
      <c r="V54" s="53" t="s">
        <v>343</v>
      </c>
      <c r="W54" s="29" t="s">
        <v>90</v>
      </c>
      <c r="X54" s="29"/>
      <c r="Y54" s="54"/>
      <c r="Z54" s="54"/>
      <c r="AA54" s="54"/>
      <c r="AB54" s="53" t="s">
        <v>278</v>
      </c>
      <c r="AC54" s="53" t="s">
        <v>65</v>
      </c>
      <c r="AD54" s="53" t="s">
        <v>54</v>
      </c>
      <c r="AE54" s="94"/>
      <c r="AF54" s="94"/>
      <c r="AG54" s="94"/>
      <c r="AH54" s="94"/>
      <c r="AI54" s="94"/>
      <c r="AJ54" s="94"/>
      <c r="AK54" s="94"/>
      <c r="AL54" s="133">
        <v>0.183</v>
      </c>
      <c r="AM54" s="133">
        <v>0.16700000000000001</v>
      </c>
      <c r="AN54" s="133">
        <v>0.13900000000000001</v>
      </c>
      <c r="AO54" s="133">
        <v>0.12</v>
      </c>
      <c r="AP54" s="133">
        <v>0.115</v>
      </c>
      <c r="AQ54" s="133">
        <v>0.13200000000000001</v>
      </c>
      <c r="AR54" s="133">
        <v>0.1128</v>
      </c>
      <c r="AS54" s="133">
        <v>0.10100000000000001</v>
      </c>
      <c r="AT54" s="133">
        <v>9.6000000000000002E-2</v>
      </c>
      <c r="AU54" s="133">
        <v>8.5999999999999993E-2</v>
      </c>
      <c r="AV54" s="95"/>
      <c r="AW54" s="95" t="s">
        <v>62</v>
      </c>
      <c r="AX54" s="95" t="s">
        <v>62</v>
      </c>
      <c r="AY54" s="95" t="s">
        <v>62</v>
      </c>
      <c r="AZ54" s="53" t="s">
        <v>344</v>
      </c>
      <c r="BA54" s="53"/>
      <c r="BB54" s="53"/>
      <c r="BC54" s="42">
        <f t="shared" si="0"/>
        <v>2</v>
      </c>
      <c r="BD54" s="84" t="s">
        <v>96</v>
      </c>
      <c r="BE54" s="84" t="s">
        <v>96</v>
      </c>
      <c r="BF54" s="84" t="s">
        <v>96</v>
      </c>
      <c r="BG54" s="84" t="s">
        <v>96</v>
      </c>
      <c r="BH54" s="84" t="s">
        <v>96</v>
      </c>
      <c r="BI54" s="26" t="s">
        <v>345</v>
      </c>
      <c r="BJ54" s="37" t="s">
        <v>65</v>
      </c>
      <c r="BK54" s="53" t="s">
        <v>62</v>
      </c>
      <c r="BL54" s="53" t="s">
        <v>62</v>
      </c>
      <c r="BM54" s="53" t="s">
        <v>62</v>
      </c>
      <c r="BN54" s="53" t="s">
        <v>62</v>
      </c>
      <c r="BO54" s="53" t="s">
        <v>65</v>
      </c>
      <c r="BP54" s="67"/>
      <c r="BQ54" s="26" t="s">
        <v>1121</v>
      </c>
      <c r="BR54" s="26"/>
      <c r="BS54" s="26" t="s">
        <v>65</v>
      </c>
      <c r="BT54" s="26" t="s">
        <v>1121</v>
      </c>
      <c r="BU54" s="26"/>
      <c r="BV54" s="26"/>
      <c r="BW54" s="26"/>
      <c r="BX54" s="26"/>
      <c r="BZ54" s="6" t="s">
        <v>1225</v>
      </c>
      <c r="CA54" s="268" t="s">
        <v>1228</v>
      </c>
      <c r="CB54" s="6"/>
      <c r="CC54" s="29" t="s">
        <v>1256</v>
      </c>
      <c r="CD54" s="37" t="s">
        <v>1372</v>
      </c>
      <c r="CE54" s="275" t="s">
        <v>1256</v>
      </c>
      <c r="CF54" s="373" t="s">
        <v>1529</v>
      </c>
      <c r="CG54" s="373"/>
      <c r="CH54" s="43"/>
    </row>
    <row r="55" spans="1:86" ht="180" hidden="1" x14ac:dyDescent="0.2">
      <c r="A55" s="580"/>
      <c r="B55" s="84">
        <v>1</v>
      </c>
      <c r="C55" s="371">
        <v>3</v>
      </c>
      <c r="D55" s="371" t="s">
        <v>282</v>
      </c>
      <c r="E55" s="130" t="s">
        <v>330</v>
      </c>
      <c r="F55" s="37" t="s">
        <v>331</v>
      </c>
      <c r="G55" s="37" t="s">
        <v>332</v>
      </c>
      <c r="H55" s="131" t="s">
        <v>1509</v>
      </c>
      <c r="I55" s="31" t="s">
        <v>54</v>
      </c>
      <c r="J55" s="32" t="s">
        <v>55</v>
      </c>
      <c r="K55" s="37" t="s">
        <v>346</v>
      </c>
      <c r="L55" s="37"/>
      <c r="M55" s="37" t="s">
        <v>347</v>
      </c>
      <c r="N55" s="37" t="s">
        <v>58</v>
      </c>
      <c r="O55" s="37" t="s">
        <v>341</v>
      </c>
      <c r="P55" s="62">
        <v>0.45200000000000001</v>
      </c>
      <c r="Q55" s="62" t="s">
        <v>348</v>
      </c>
      <c r="R55" s="62" t="s">
        <v>348</v>
      </c>
      <c r="S55" s="62"/>
      <c r="T55" s="52" t="s">
        <v>62</v>
      </c>
      <c r="U55" s="132" t="s">
        <v>342</v>
      </c>
      <c r="V55" s="53" t="s">
        <v>343</v>
      </c>
      <c r="W55" s="29" t="s">
        <v>90</v>
      </c>
      <c r="X55" s="29"/>
      <c r="Y55" s="54"/>
      <c r="Z55" s="54"/>
      <c r="AA55" s="54"/>
      <c r="AB55" s="53" t="s">
        <v>278</v>
      </c>
      <c r="AC55" s="53" t="s">
        <v>65</v>
      </c>
      <c r="AD55" s="53" t="s">
        <v>54</v>
      </c>
      <c r="AE55" s="94"/>
      <c r="AF55" s="94"/>
      <c r="AG55" s="94"/>
      <c r="AH55" s="94"/>
      <c r="AI55" s="94"/>
      <c r="AJ55" s="94"/>
      <c r="AK55" s="94"/>
      <c r="AL55" s="133">
        <v>0.41299999999999998</v>
      </c>
      <c r="AM55" s="133">
        <v>0.47799999999999998</v>
      </c>
      <c r="AN55" s="133">
        <v>0.48399999999999999</v>
      </c>
      <c r="AO55" s="133">
        <v>0.48199999999999998</v>
      </c>
      <c r="AP55" s="133">
        <v>0.48899999999999999</v>
      </c>
      <c r="AQ55" s="133">
        <v>0.498</v>
      </c>
      <c r="AR55" s="133">
        <v>0.5212</v>
      </c>
      <c r="AS55" s="133">
        <v>0.47699999999999998</v>
      </c>
      <c r="AT55" s="133">
        <v>0.45200000000000001</v>
      </c>
      <c r="AU55" s="133">
        <v>0.34699999999999998</v>
      </c>
      <c r="AV55" s="95"/>
      <c r="AW55" s="95" t="s">
        <v>62</v>
      </c>
      <c r="AX55" s="95" t="s">
        <v>62</v>
      </c>
      <c r="AY55" s="95" t="s">
        <v>62</v>
      </c>
      <c r="AZ55" s="53" t="s">
        <v>349</v>
      </c>
      <c r="BA55" s="53"/>
      <c r="BB55" s="53"/>
      <c r="BC55" s="42">
        <f t="shared" si="0"/>
        <v>2</v>
      </c>
      <c r="BD55" s="84" t="s">
        <v>96</v>
      </c>
      <c r="BE55" s="84" t="s">
        <v>96</v>
      </c>
      <c r="BF55" s="84" t="s">
        <v>96</v>
      </c>
      <c r="BG55" s="84" t="s">
        <v>96</v>
      </c>
      <c r="BH55" s="84" t="s">
        <v>96</v>
      </c>
      <c r="BI55" s="26" t="s">
        <v>345</v>
      </c>
      <c r="BJ55" s="37" t="s">
        <v>65</v>
      </c>
      <c r="BK55" s="53" t="s">
        <v>62</v>
      </c>
      <c r="BL55" s="53" t="s">
        <v>62</v>
      </c>
      <c r="BM55" s="53" t="s">
        <v>62</v>
      </c>
      <c r="BN55" s="53" t="s">
        <v>62</v>
      </c>
      <c r="BO55" s="53" t="s">
        <v>65</v>
      </c>
      <c r="BP55" s="67"/>
      <c r="BQ55" s="26" t="s">
        <v>1122</v>
      </c>
      <c r="BR55" s="26"/>
      <c r="BS55" s="26" t="s">
        <v>65</v>
      </c>
      <c r="BT55" s="26" t="s">
        <v>1122</v>
      </c>
      <c r="BU55" s="26"/>
      <c r="BV55" s="26"/>
      <c r="BW55" s="26"/>
      <c r="BX55" s="26"/>
      <c r="BZ55" s="268" t="s">
        <v>1225</v>
      </c>
      <c r="CA55" s="268" t="s">
        <v>1228</v>
      </c>
      <c r="CB55" s="6"/>
      <c r="CC55" s="29" t="s">
        <v>1256</v>
      </c>
      <c r="CD55" s="37" t="s">
        <v>1372</v>
      </c>
      <c r="CE55" s="275" t="s">
        <v>1256</v>
      </c>
      <c r="CF55" s="373" t="s">
        <v>1529</v>
      </c>
      <c r="CG55" s="373"/>
      <c r="CH55" s="43"/>
    </row>
    <row r="56" spans="1:86" ht="143" hidden="1" x14ac:dyDescent="0.2">
      <c r="A56" s="580"/>
      <c r="B56" s="84">
        <v>1</v>
      </c>
      <c r="C56" s="371">
        <v>3</v>
      </c>
      <c r="D56" s="371" t="s">
        <v>282</v>
      </c>
      <c r="E56" s="130" t="s">
        <v>330</v>
      </c>
      <c r="F56" s="37" t="s">
        <v>331</v>
      </c>
      <c r="G56" s="37" t="s">
        <v>332</v>
      </c>
      <c r="H56" s="131" t="s">
        <v>1509</v>
      </c>
      <c r="I56" s="31" t="s">
        <v>54</v>
      </c>
      <c r="J56" s="32" t="s">
        <v>55</v>
      </c>
      <c r="K56" s="33" t="s">
        <v>350</v>
      </c>
      <c r="L56" s="33">
        <v>1</v>
      </c>
      <c r="M56" s="35" t="s">
        <v>351</v>
      </c>
      <c r="N56" s="35" t="s">
        <v>58</v>
      </c>
      <c r="O56" s="35" t="s">
        <v>352</v>
      </c>
      <c r="P56" s="56">
        <v>0.25</v>
      </c>
      <c r="Q56" s="48">
        <v>0.35</v>
      </c>
      <c r="R56" s="48">
        <v>0.7</v>
      </c>
      <c r="S56" s="48"/>
      <c r="T56" s="39" t="s">
        <v>62</v>
      </c>
      <c r="U56" s="37" t="s">
        <v>353</v>
      </c>
      <c r="V56" s="26" t="s">
        <v>136</v>
      </c>
      <c r="W56" s="134" t="s">
        <v>128</v>
      </c>
      <c r="X56" s="134" t="s">
        <v>353</v>
      </c>
      <c r="Y56" s="134"/>
      <c r="Z56" s="29"/>
      <c r="AA56" s="29"/>
      <c r="AB56" s="37" t="s">
        <v>62</v>
      </c>
      <c r="AC56" s="37" t="s">
        <v>278</v>
      </c>
      <c r="AD56" s="26"/>
      <c r="AE56" s="26"/>
      <c r="AF56" s="26"/>
      <c r="AG56" s="26"/>
      <c r="AH56" s="26"/>
      <c r="AI56" s="26"/>
      <c r="AJ56" s="26"/>
      <c r="AK56" s="26"/>
      <c r="AL56" s="26"/>
      <c r="AM56" s="26"/>
      <c r="AN56" s="26"/>
      <c r="AO56" s="26"/>
      <c r="AP56" s="26"/>
      <c r="AQ56" s="26"/>
      <c r="AR56" s="26"/>
      <c r="AS56" s="26"/>
      <c r="AT56" s="135">
        <v>0.25</v>
      </c>
      <c r="AU56" s="26"/>
      <c r="AV56" s="77"/>
      <c r="AW56" s="95" t="s">
        <v>62</v>
      </c>
      <c r="AX56" s="95" t="s">
        <v>62</v>
      </c>
      <c r="AY56" s="136" t="s">
        <v>67</v>
      </c>
      <c r="AZ56" s="137"/>
      <c r="BA56" s="137"/>
      <c r="BB56" s="77">
        <v>1</v>
      </c>
      <c r="BC56" s="42">
        <f t="shared" si="0"/>
        <v>2</v>
      </c>
      <c r="BD56" s="137"/>
      <c r="BE56" s="137"/>
      <c r="BF56" s="137"/>
      <c r="BG56" s="137"/>
      <c r="BH56" s="137"/>
      <c r="BI56" s="26"/>
      <c r="BJ56" s="26" t="s">
        <v>65</v>
      </c>
      <c r="BK56" s="37" t="s">
        <v>65</v>
      </c>
      <c r="BL56" s="37" t="s">
        <v>65</v>
      </c>
      <c r="BM56" s="37" t="s">
        <v>65</v>
      </c>
      <c r="BN56" s="26" t="s">
        <v>952</v>
      </c>
      <c r="BO56" s="38" t="s">
        <v>65</v>
      </c>
      <c r="BP56" s="67"/>
      <c r="BQ56" s="26" t="s">
        <v>354</v>
      </c>
      <c r="BR56" s="26"/>
      <c r="BS56" s="26" t="s">
        <v>65</v>
      </c>
      <c r="BT56" s="26" t="s">
        <v>354</v>
      </c>
      <c r="BU56" s="26"/>
      <c r="BV56" s="26"/>
      <c r="BW56" s="26"/>
      <c r="BX56" s="26" t="s">
        <v>355</v>
      </c>
      <c r="BZ56" s="6" t="s">
        <v>1230</v>
      </c>
      <c r="CA56" s="268" t="s">
        <v>1228</v>
      </c>
      <c r="CB56" s="6"/>
      <c r="CC56" s="29" t="s">
        <v>1282</v>
      </c>
      <c r="CD56" s="37" t="s">
        <v>1256</v>
      </c>
      <c r="CF56" s="373" t="s">
        <v>1529</v>
      </c>
      <c r="CG56" s="373"/>
      <c r="CH56" s="43"/>
    </row>
    <row r="57" spans="1:86" ht="143" hidden="1" x14ac:dyDescent="0.2">
      <c r="A57" s="580"/>
      <c r="B57" s="84">
        <v>1</v>
      </c>
      <c r="C57" s="371">
        <v>3</v>
      </c>
      <c r="D57" s="371" t="s">
        <v>282</v>
      </c>
      <c r="E57" s="130" t="s">
        <v>330</v>
      </c>
      <c r="F57" s="37" t="s">
        <v>331</v>
      </c>
      <c r="G57" s="37" t="s">
        <v>332</v>
      </c>
      <c r="H57" s="131" t="s">
        <v>1509</v>
      </c>
      <c r="I57" s="31" t="s">
        <v>54</v>
      </c>
      <c r="J57" s="32" t="s">
        <v>55</v>
      </c>
      <c r="K57" s="33" t="s">
        <v>356</v>
      </c>
      <c r="L57" s="33">
        <v>1</v>
      </c>
      <c r="M57" s="35" t="s">
        <v>357</v>
      </c>
      <c r="N57" s="35" t="s">
        <v>58</v>
      </c>
      <c r="O57" s="35" t="s">
        <v>352</v>
      </c>
      <c r="P57" s="138">
        <v>0.14899999999999999</v>
      </c>
      <c r="Q57" s="48">
        <v>0.25</v>
      </c>
      <c r="R57" s="48">
        <v>0.7</v>
      </c>
      <c r="S57" s="48" t="s">
        <v>1434</v>
      </c>
      <c r="T57" s="39" t="s">
        <v>62</v>
      </c>
      <c r="U57" s="37" t="s">
        <v>353</v>
      </c>
      <c r="V57" s="26" t="s">
        <v>136</v>
      </c>
      <c r="W57" s="134" t="s">
        <v>128</v>
      </c>
      <c r="X57" s="29" t="s">
        <v>353</v>
      </c>
      <c r="Y57" s="29"/>
      <c r="Z57" s="29"/>
      <c r="AA57" s="29"/>
      <c r="AB57" s="37" t="s">
        <v>62</v>
      </c>
      <c r="AC57" s="37" t="s">
        <v>278</v>
      </c>
      <c r="AD57" s="26"/>
      <c r="AE57" s="26"/>
      <c r="AF57" s="26"/>
      <c r="AG57" s="26"/>
      <c r="AH57" s="26"/>
      <c r="AI57" s="26"/>
      <c r="AJ57" s="26"/>
      <c r="AK57" s="26"/>
      <c r="AL57" s="26"/>
      <c r="AM57" s="26"/>
      <c r="AN57" s="26"/>
      <c r="AO57" s="26"/>
      <c r="AP57" s="26"/>
      <c r="AQ57" s="26"/>
      <c r="AR57" s="26"/>
      <c r="AS57" s="26"/>
      <c r="AT57" s="135">
        <v>0.14899999999999999</v>
      </c>
      <c r="AU57" s="26"/>
      <c r="AV57" s="77"/>
      <c r="AW57" s="95" t="s">
        <v>62</v>
      </c>
      <c r="AX57" s="95" t="s">
        <v>62</v>
      </c>
      <c r="AY57" s="136" t="s">
        <v>67</v>
      </c>
      <c r="AZ57" s="137"/>
      <c r="BA57" s="137"/>
      <c r="BB57" s="77">
        <v>1</v>
      </c>
      <c r="BC57" s="42">
        <f t="shared" si="0"/>
        <v>2</v>
      </c>
      <c r="BD57" s="137"/>
      <c r="BE57" s="137"/>
      <c r="BF57" s="137"/>
      <c r="BG57" s="137"/>
      <c r="BH57" s="137"/>
      <c r="BI57" s="26"/>
      <c r="BJ57" s="26" t="s">
        <v>65</v>
      </c>
      <c r="BK57" s="37" t="s">
        <v>65</v>
      </c>
      <c r="BL57" s="37" t="s">
        <v>65</v>
      </c>
      <c r="BM57" s="37" t="s">
        <v>65</v>
      </c>
      <c r="BN57" s="26" t="s">
        <v>952</v>
      </c>
      <c r="BO57" s="38" t="s">
        <v>65</v>
      </c>
      <c r="BP57" s="67"/>
      <c r="BQ57" s="26" t="s">
        <v>358</v>
      </c>
      <c r="BR57" s="26"/>
      <c r="BS57" s="26" t="s">
        <v>65</v>
      </c>
      <c r="BT57" s="26" t="s">
        <v>358</v>
      </c>
      <c r="BU57" s="26"/>
      <c r="BV57" s="26"/>
      <c r="BW57" s="26"/>
      <c r="BX57" s="26" t="s">
        <v>359</v>
      </c>
      <c r="BZ57" s="6" t="s">
        <v>1230</v>
      </c>
      <c r="CA57" s="268" t="s">
        <v>1228</v>
      </c>
      <c r="CB57" s="6"/>
      <c r="CC57" s="29" t="s">
        <v>1282</v>
      </c>
      <c r="CD57" s="37" t="s">
        <v>1256</v>
      </c>
      <c r="CF57" s="373" t="s">
        <v>1529</v>
      </c>
      <c r="CG57" s="373"/>
      <c r="CH57" s="43"/>
    </row>
    <row r="58" spans="1:86" ht="104" hidden="1" x14ac:dyDescent="0.2">
      <c r="A58" s="580"/>
      <c r="B58" s="84">
        <v>1</v>
      </c>
      <c r="C58" s="371">
        <v>3</v>
      </c>
      <c r="D58" s="371" t="s">
        <v>282</v>
      </c>
      <c r="E58" s="139" t="s">
        <v>360</v>
      </c>
      <c r="F58" s="37" t="s">
        <v>361</v>
      </c>
      <c r="G58" s="29" t="s">
        <v>149</v>
      </c>
      <c r="H58" s="44" t="s">
        <v>1510</v>
      </c>
      <c r="I58" s="31" t="s">
        <v>110</v>
      </c>
      <c r="J58" s="32" t="s">
        <v>55</v>
      </c>
      <c r="K58" s="37" t="s">
        <v>363</v>
      </c>
      <c r="L58" s="37"/>
      <c r="M58" s="37" t="s">
        <v>364</v>
      </c>
      <c r="N58" s="37" t="s">
        <v>58</v>
      </c>
      <c r="O58" s="37" t="s">
        <v>83</v>
      </c>
      <c r="P58" s="39" t="s">
        <v>365</v>
      </c>
      <c r="Q58" s="39" t="s">
        <v>115</v>
      </c>
      <c r="R58" s="39">
        <v>7.4999999999999997E-2</v>
      </c>
      <c r="S58" s="39"/>
      <c r="T58" s="140" t="s">
        <v>62</v>
      </c>
      <c r="U58" s="37" t="s">
        <v>338</v>
      </c>
      <c r="V58" s="53" t="s">
        <v>63</v>
      </c>
      <c r="W58" s="29" t="s">
        <v>90</v>
      </c>
      <c r="X58" s="29"/>
      <c r="Y58" s="54"/>
      <c r="Z58" s="54"/>
      <c r="AA58" s="54"/>
      <c r="AB58" s="53" t="s">
        <v>65</v>
      </c>
      <c r="AC58" s="53" t="s">
        <v>62</v>
      </c>
      <c r="AD58" s="53"/>
      <c r="AE58" s="53"/>
      <c r="AF58" s="53"/>
      <c r="AG58" s="53"/>
      <c r="AH58" s="53"/>
      <c r="AI58" s="53"/>
      <c r="AJ58" s="53"/>
      <c r="AK58" s="53"/>
      <c r="AL58" s="141"/>
      <c r="AM58" s="53"/>
      <c r="AN58" s="53"/>
      <c r="AO58" s="53"/>
      <c r="AP58" s="53"/>
      <c r="AQ58" s="53"/>
      <c r="AR58" s="141"/>
      <c r="AS58" s="53"/>
      <c r="AT58" s="53"/>
      <c r="AU58" s="141">
        <v>8.3000000000000004E-2</v>
      </c>
      <c r="AV58" s="53"/>
      <c r="AW58" s="53" t="s">
        <v>65</v>
      </c>
      <c r="AX58" s="53" t="s">
        <v>62</v>
      </c>
      <c r="AY58" s="53" t="s">
        <v>67</v>
      </c>
      <c r="AZ58" s="53"/>
      <c r="BA58" s="53"/>
      <c r="BB58" s="53"/>
      <c r="BC58" s="42">
        <f t="shared" si="0"/>
        <v>1</v>
      </c>
      <c r="BD58" s="84" t="s">
        <v>96</v>
      </c>
      <c r="BE58" s="84" t="s">
        <v>96</v>
      </c>
      <c r="BF58" s="84" t="s">
        <v>96</v>
      </c>
      <c r="BG58" s="84" t="s">
        <v>96</v>
      </c>
      <c r="BH58" s="84" t="s">
        <v>96</v>
      </c>
      <c r="BI58" s="26" t="s">
        <v>366</v>
      </c>
      <c r="BJ58" s="37" t="s">
        <v>367</v>
      </c>
      <c r="BK58" s="37" t="s">
        <v>65</v>
      </c>
      <c r="BL58" s="37" t="s">
        <v>65</v>
      </c>
      <c r="BM58" s="53" t="s">
        <v>62</v>
      </c>
      <c r="BN58" s="53" t="s">
        <v>62</v>
      </c>
      <c r="BO58" s="53" t="s">
        <v>65</v>
      </c>
      <c r="BP58" s="67"/>
      <c r="BQ58" s="26" t="s">
        <v>1123</v>
      </c>
      <c r="BR58" s="26"/>
      <c r="BS58" s="26" t="s">
        <v>65</v>
      </c>
      <c r="BT58" s="26" t="s">
        <v>1123</v>
      </c>
      <c r="BU58" s="26"/>
      <c r="BV58" s="26"/>
      <c r="BW58" s="26"/>
      <c r="BX58" s="26"/>
      <c r="BZ58" s="6" t="s">
        <v>1225</v>
      </c>
      <c r="CA58" s="268" t="s">
        <v>1228</v>
      </c>
      <c r="CB58" s="6"/>
      <c r="CC58" s="29" t="s">
        <v>1256</v>
      </c>
      <c r="CD58" s="112" t="s">
        <v>1256</v>
      </c>
      <c r="CF58" s="373" t="s">
        <v>1529</v>
      </c>
      <c r="CG58" s="373"/>
      <c r="CH58" s="43"/>
    </row>
    <row r="59" spans="1:86" ht="65" x14ac:dyDescent="0.2">
      <c r="A59" s="372"/>
      <c r="B59" s="84"/>
      <c r="C59" s="371">
        <v>4</v>
      </c>
      <c r="D59" s="371" t="s">
        <v>368</v>
      </c>
      <c r="E59" s="51" t="s">
        <v>406</v>
      </c>
      <c r="F59" s="37" t="s">
        <v>407</v>
      </c>
      <c r="G59" s="29" t="s">
        <v>371</v>
      </c>
      <c r="H59" s="44" t="s">
        <v>1511</v>
      </c>
      <c r="I59" s="31" t="s">
        <v>54</v>
      </c>
      <c r="J59" s="32" t="s">
        <v>409</v>
      </c>
      <c r="K59" s="37" t="s">
        <v>1493</v>
      </c>
      <c r="L59" s="37"/>
      <c r="M59" s="37" t="s">
        <v>1479</v>
      </c>
      <c r="N59" s="37" t="s">
        <v>58</v>
      </c>
      <c r="O59" s="37" t="s">
        <v>412</v>
      </c>
      <c r="P59" s="39">
        <v>0.49399999999999999</v>
      </c>
      <c r="Q59" s="39">
        <v>0.56999999999999995</v>
      </c>
      <c r="R59" s="39">
        <v>0.8</v>
      </c>
      <c r="S59" s="147"/>
      <c r="T59" s="147" t="s">
        <v>65</v>
      </c>
      <c r="U59" s="37" t="s">
        <v>377</v>
      </c>
      <c r="V59" s="37" t="s">
        <v>63</v>
      </c>
      <c r="W59" s="29" t="s">
        <v>371</v>
      </c>
      <c r="X59" s="29"/>
      <c r="Y59" s="29"/>
      <c r="Z59" s="29"/>
      <c r="AA59" s="29"/>
      <c r="AB59" s="37" t="s">
        <v>65</v>
      </c>
      <c r="AC59" s="37" t="s">
        <v>65</v>
      </c>
      <c r="AD59" s="37" t="s">
        <v>54</v>
      </c>
      <c r="AE59" s="45">
        <v>0.23400000000000001</v>
      </c>
      <c r="AF59" s="45">
        <v>0.24099999999999999</v>
      </c>
      <c r="AG59" s="45">
        <v>0.23699999999999999</v>
      </c>
      <c r="AH59" s="45">
        <v>0.25600000000000001</v>
      </c>
      <c r="AI59" s="45">
        <v>0.25800000000000001</v>
      </c>
      <c r="AJ59" s="45">
        <v>0.28399999999999997</v>
      </c>
      <c r="AK59" s="45">
        <v>0.3</v>
      </c>
      <c r="AL59" s="45">
        <v>0.316</v>
      </c>
      <c r="AM59" s="45">
        <v>0.34100000000000003</v>
      </c>
      <c r="AN59" s="45">
        <v>0.35699999999999998</v>
      </c>
      <c r="AO59" s="45">
        <v>0.371</v>
      </c>
      <c r="AP59" s="45">
        <v>0.40400000000000003</v>
      </c>
      <c r="AQ59" s="45">
        <v>0.41699999999999998</v>
      </c>
      <c r="AR59" s="45">
        <v>0.45200000000000001</v>
      </c>
      <c r="AS59" s="45">
        <v>0.47799999999999998</v>
      </c>
      <c r="AT59" s="45">
        <v>0.49399999999999999</v>
      </c>
      <c r="AU59" s="45">
        <v>0.51500000000000001</v>
      </c>
      <c r="AV59" s="38"/>
      <c r="AW59" s="37" t="s">
        <v>65</v>
      </c>
      <c r="AX59" s="37" t="s">
        <v>62</v>
      </c>
      <c r="AY59" s="37" t="s">
        <v>62</v>
      </c>
      <c r="AZ59" s="37"/>
      <c r="BA59" s="324" t="s">
        <v>1440</v>
      </c>
      <c r="BB59" s="40"/>
      <c r="BC59" s="42">
        <f>IF(BJ59="Sí",2,IF(BJ59="Parcialmente",1,IF(BJ59="No",0,-1)))</f>
        <v>2</v>
      </c>
      <c r="BD59" s="26"/>
      <c r="BE59" s="26"/>
      <c r="BF59" s="26"/>
      <c r="BG59" s="26"/>
      <c r="BH59" s="26"/>
      <c r="BI59" s="26"/>
      <c r="BJ59" s="38" t="s">
        <v>65</v>
      </c>
      <c r="BK59" s="37" t="s">
        <v>65</v>
      </c>
      <c r="BL59" s="37" t="s">
        <v>65</v>
      </c>
      <c r="BM59" s="37" t="s">
        <v>65</v>
      </c>
      <c r="BN59" s="26" t="s">
        <v>86</v>
      </c>
      <c r="BO59" s="37" t="s">
        <v>65</v>
      </c>
      <c r="BP59" s="38" t="s">
        <v>65</v>
      </c>
      <c r="BQ59" s="26" t="s">
        <v>1131</v>
      </c>
      <c r="BR59" s="26"/>
      <c r="BS59" s="26" t="s">
        <v>65</v>
      </c>
      <c r="BT59" s="26" t="s">
        <v>1131</v>
      </c>
      <c r="BU59" s="26"/>
      <c r="BV59" s="26"/>
      <c r="BW59" s="26"/>
      <c r="BX59" s="26"/>
      <c r="BZ59" s="6" t="s">
        <v>1230</v>
      </c>
      <c r="CA59" s="268" t="s">
        <v>1228</v>
      </c>
      <c r="CB59" s="6"/>
      <c r="CC59" s="268" t="s">
        <v>1256</v>
      </c>
      <c r="CD59" s="37" t="s">
        <v>1352</v>
      </c>
      <c r="CF59" s="373" t="s">
        <v>1530</v>
      </c>
      <c r="CG59" s="373"/>
      <c r="CH59" s="378" t="s">
        <v>1549</v>
      </c>
    </row>
    <row r="60" spans="1:86" ht="52" x14ac:dyDescent="0.2">
      <c r="A60" s="570">
        <v>4</v>
      </c>
      <c r="B60" s="26">
        <v>1</v>
      </c>
      <c r="C60" s="371">
        <v>4</v>
      </c>
      <c r="D60" s="371" t="s">
        <v>368</v>
      </c>
      <c r="E60" s="51" t="s">
        <v>369</v>
      </c>
      <c r="F60" s="37" t="s">
        <v>370</v>
      </c>
      <c r="G60" s="29" t="s">
        <v>371</v>
      </c>
      <c r="H60" s="44" t="s">
        <v>372</v>
      </c>
      <c r="I60" s="31" t="s">
        <v>54</v>
      </c>
      <c r="J60" s="32" t="s">
        <v>373</v>
      </c>
      <c r="K60" s="37" t="s">
        <v>374</v>
      </c>
      <c r="L60" s="37"/>
      <c r="M60" s="37" t="s">
        <v>375</v>
      </c>
      <c r="N60" s="37" t="s">
        <v>58</v>
      </c>
      <c r="O60" s="37" t="s">
        <v>376</v>
      </c>
      <c r="P60" s="39">
        <v>0.77800000000000002</v>
      </c>
      <c r="Q60" s="39">
        <v>0.83</v>
      </c>
      <c r="R60" s="39">
        <v>0.95</v>
      </c>
      <c r="S60" s="147"/>
      <c r="T60" s="142" t="s">
        <v>62</v>
      </c>
      <c r="U60" s="37" t="s">
        <v>377</v>
      </c>
      <c r="V60" s="37" t="s">
        <v>63</v>
      </c>
      <c r="W60" s="29" t="s">
        <v>371</v>
      </c>
      <c r="X60" s="29"/>
      <c r="Y60" s="29"/>
      <c r="Z60" s="29"/>
      <c r="AA60" s="29"/>
      <c r="AB60" s="37" t="s">
        <v>65</v>
      </c>
      <c r="AC60" s="37" t="s">
        <v>65</v>
      </c>
      <c r="AD60" s="37" t="s">
        <v>54</v>
      </c>
      <c r="AE60" s="45">
        <v>0.58440000000000003</v>
      </c>
      <c r="AF60" s="45">
        <v>0.52159999999999995</v>
      </c>
      <c r="AG60" s="45">
        <v>0.57430000000000003</v>
      </c>
      <c r="AH60" s="45">
        <v>0.60509999999999997</v>
      </c>
      <c r="AI60" s="45">
        <v>0.61680000000000001</v>
      </c>
      <c r="AJ60" s="45">
        <v>0.64900000000000002</v>
      </c>
      <c r="AK60" s="45">
        <v>0.68869999999999998</v>
      </c>
      <c r="AL60" s="45">
        <v>0.70650000000000002</v>
      </c>
      <c r="AM60" s="45">
        <v>0.71299999999999997</v>
      </c>
      <c r="AN60" s="45">
        <v>0.75239999999999996</v>
      </c>
      <c r="AO60" s="45">
        <v>0.78610000000000002</v>
      </c>
      <c r="AP60" s="45">
        <v>0.80310000000000004</v>
      </c>
      <c r="AQ60" s="45">
        <v>0.75539999999999996</v>
      </c>
      <c r="AR60" s="45">
        <v>0.78210000000000002</v>
      </c>
      <c r="AS60" s="45">
        <v>0.77310000000000001</v>
      </c>
      <c r="AT60" s="45">
        <v>0.77810000000000001</v>
      </c>
      <c r="AU60" s="45">
        <v>0.79479999999999995</v>
      </c>
      <c r="AV60" s="45"/>
      <c r="AW60" s="37" t="s">
        <v>65</v>
      </c>
      <c r="AX60" s="37" t="s">
        <v>62</v>
      </c>
      <c r="AY60" s="37" t="s">
        <v>62</v>
      </c>
      <c r="AZ60" s="37" t="s">
        <v>378</v>
      </c>
      <c r="BA60" s="324" t="s">
        <v>1439</v>
      </c>
      <c r="BB60" s="40"/>
      <c r="BC60" s="42">
        <f t="shared" si="0"/>
        <v>2</v>
      </c>
      <c r="BD60" s="84" t="s">
        <v>96</v>
      </c>
      <c r="BE60" s="84" t="s">
        <v>96</v>
      </c>
      <c r="BF60" s="84" t="s">
        <v>96</v>
      </c>
      <c r="BG60" s="84" t="s">
        <v>96</v>
      </c>
      <c r="BH60" s="84" t="s">
        <v>96</v>
      </c>
      <c r="BI60" s="26" t="s">
        <v>96</v>
      </c>
      <c r="BJ60" s="38" t="s">
        <v>65</v>
      </c>
      <c r="BK60" s="37" t="s">
        <v>65</v>
      </c>
      <c r="BL60" s="37" t="s">
        <v>65</v>
      </c>
      <c r="BM60" s="37" t="s">
        <v>65</v>
      </c>
      <c r="BN60" s="26" t="s">
        <v>86</v>
      </c>
      <c r="BO60" s="37" t="s">
        <v>65</v>
      </c>
      <c r="BP60" s="67"/>
      <c r="BQ60" s="26" t="s">
        <v>1124</v>
      </c>
      <c r="BR60" s="26"/>
      <c r="BS60" s="26" t="s">
        <v>65</v>
      </c>
      <c r="BT60" s="26" t="s">
        <v>1124</v>
      </c>
      <c r="BU60" s="26"/>
      <c r="BV60" s="26"/>
      <c r="BW60" s="26"/>
      <c r="BX60" s="26"/>
      <c r="BZ60" s="6" t="s">
        <v>1230</v>
      </c>
      <c r="CA60" s="268" t="s">
        <v>1228</v>
      </c>
      <c r="CB60" s="6"/>
      <c r="CC60" s="274" t="s">
        <v>1286</v>
      </c>
      <c r="CD60" s="37" t="s">
        <v>1346</v>
      </c>
      <c r="CE60" s="275" t="s">
        <v>1412</v>
      </c>
      <c r="CF60" s="373" t="s">
        <v>1530</v>
      </c>
      <c r="CG60" s="373"/>
      <c r="CH60" s="378" t="s">
        <v>1549</v>
      </c>
    </row>
    <row r="61" spans="1:86" ht="117" x14ac:dyDescent="0.2">
      <c r="A61" s="571"/>
      <c r="B61" s="37">
        <v>1</v>
      </c>
      <c r="C61" s="371">
        <v>4</v>
      </c>
      <c r="D61" s="371" t="s">
        <v>368</v>
      </c>
      <c r="E61" s="51" t="s">
        <v>369</v>
      </c>
      <c r="F61" s="37" t="s">
        <v>370</v>
      </c>
      <c r="G61" s="29" t="s">
        <v>381</v>
      </c>
      <c r="H61" s="44" t="s">
        <v>372</v>
      </c>
      <c r="I61" s="31" t="s">
        <v>110</v>
      </c>
      <c r="J61" s="32" t="s">
        <v>55</v>
      </c>
      <c r="K61" s="37" t="s">
        <v>396</v>
      </c>
      <c r="L61" s="37"/>
      <c r="M61" s="37" t="s">
        <v>397</v>
      </c>
      <c r="N61" s="37" t="s">
        <v>58</v>
      </c>
      <c r="O61" s="37" t="s">
        <v>398</v>
      </c>
      <c r="P61" s="39">
        <v>0.33450000000000002</v>
      </c>
      <c r="Q61" s="39">
        <v>0.41089999999999999</v>
      </c>
      <c r="R61" s="39">
        <v>0.44519999999999998</v>
      </c>
      <c r="S61" s="147"/>
      <c r="T61" s="142" t="s">
        <v>62</v>
      </c>
      <c r="U61" s="37" t="s">
        <v>377</v>
      </c>
      <c r="V61" s="37"/>
      <c r="W61" s="29"/>
      <c r="X61" s="29"/>
      <c r="Y61" s="29"/>
      <c r="Z61" s="29"/>
      <c r="AA61" s="29"/>
      <c r="AB61" s="37" t="s">
        <v>65</v>
      </c>
      <c r="AC61" s="37"/>
      <c r="AD61" s="37"/>
      <c r="AE61" s="37"/>
      <c r="AF61" s="37"/>
      <c r="AG61" s="37"/>
      <c r="AH61" s="37"/>
      <c r="AI61" s="37"/>
      <c r="AJ61" s="37"/>
      <c r="AK61" s="37"/>
      <c r="AL61" s="37"/>
      <c r="AM61" s="37"/>
      <c r="AN61" s="37"/>
      <c r="AO61" s="37"/>
      <c r="AP61" s="37"/>
      <c r="AQ61" s="145">
        <v>36.2377886848533</v>
      </c>
      <c r="AR61" s="145">
        <v>36.240582867014687</v>
      </c>
      <c r="AS61" s="145">
        <v>33.757942737534577</v>
      </c>
      <c r="AT61" s="145">
        <v>33.449697126414648</v>
      </c>
      <c r="AU61" s="146">
        <v>40.233050362556305</v>
      </c>
      <c r="AV61" s="37"/>
      <c r="AW61" s="37" t="s">
        <v>65</v>
      </c>
      <c r="AX61" s="37" t="s">
        <v>62</v>
      </c>
      <c r="AY61" s="37" t="s">
        <v>62</v>
      </c>
      <c r="AZ61" s="37"/>
      <c r="BA61" s="37"/>
      <c r="BB61" s="37"/>
      <c r="BC61" s="42">
        <f t="shared" si="0"/>
        <v>2</v>
      </c>
      <c r="BD61" s="84" t="s">
        <v>96</v>
      </c>
      <c r="BE61" s="84" t="s">
        <v>96</v>
      </c>
      <c r="BF61" s="84" t="s">
        <v>96</v>
      </c>
      <c r="BG61" s="84" t="s">
        <v>96</v>
      </c>
      <c r="BH61" s="84" t="s">
        <v>96</v>
      </c>
      <c r="BI61" s="26" t="s">
        <v>399</v>
      </c>
      <c r="BJ61" s="38" t="s">
        <v>65</v>
      </c>
      <c r="BK61" s="37" t="s">
        <v>65</v>
      </c>
      <c r="BL61" s="37" t="s">
        <v>65</v>
      </c>
      <c r="BM61" s="37" t="s">
        <v>65</v>
      </c>
      <c r="BN61" s="26" t="s">
        <v>86</v>
      </c>
      <c r="BO61" s="37" t="s">
        <v>65</v>
      </c>
      <c r="BP61" s="67"/>
      <c r="BQ61" s="26" t="s">
        <v>1127</v>
      </c>
      <c r="BR61" s="26"/>
      <c r="BS61" s="26" t="s">
        <v>65</v>
      </c>
      <c r="BT61" s="26" t="s">
        <v>1127</v>
      </c>
      <c r="BU61" s="26"/>
      <c r="BV61" s="26" t="s">
        <v>1219</v>
      </c>
      <c r="BW61" s="26"/>
      <c r="BX61" s="26"/>
      <c r="BZ61" s="6" t="s">
        <v>1230</v>
      </c>
      <c r="CA61" s="268" t="s">
        <v>1228</v>
      </c>
      <c r="CB61" s="268" t="s">
        <v>1254</v>
      </c>
      <c r="CC61" s="274" t="s">
        <v>1254</v>
      </c>
      <c r="CD61" s="37" t="s">
        <v>1347</v>
      </c>
      <c r="CE61" s="275" t="s">
        <v>1220</v>
      </c>
      <c r="CF61" s="373" t="s">
        <v>1530</v>
      </c>
      <c r="CG61" s="373"/>
      <c r="CH61" s="378" t="s">
        <v>1549</v>
      </c>
    </row>
    <row r="62" spans="1:86" ht="117" x14ac:dyDescent="0.2">
      <c r="A62" s="571"/>
      <c r="B62" s="37">
        <v>1</v>
      </c>
      <c r="C62" s="371">
        <v>4</v>
      </c>
      <c r="D62" s="371" t="s">
        <v>368</v>
      </c>
      <c r="E62" s="51" t="s">
        <v>369</v>
      </c>
      <c r="F62" s="37" t="s">
        <v>370</v>
      </c>
      <c r="G62" s="29" t="s">
        <v>381</v>
      </c>
      <c r="H62" s="44" t="s">
        <v>372</v>
      </c>
      <c r="I62" s="31" t="s">
        <v>110</v>
      </c>
      <c r="J62" s="32" t="s">
        <v>55</v>
      </c>
      <c r="K62" s="37" t="s">
        <v>400</v>
      </c>
      <c r="L62" s="37"/>
      <c r="M62" s="37" t="s">
        <v>401</v>
      </c>
      <c r="N62" s="37" t="s">
        <v>58</v>
      </c>
      <c r="O62" s="37" t="s">
        <v>398</v>
      </c>
      <c r="P62" s="39">
        <v>0.28299999999999997</v>
      </c>
      <c r="Q62" s="39">
        <v>0.30259999999999998</v>
      </c>
      <c r="R62" s="39">
        <v>0.38100000000000001</v>
      </c>
      <c r="S62" s="147"/>
      <c r="T62" s="142" t="s">
        <v>62</v>
      </c>
      <c r="U62" s="37" t="s">
        <v>377</v>
      </c>
      <c r="V62" s="37"/>
      <c r="W62" s="29"/>
      <c r="X62" s="29"/>
      <c r="Y62" s="29"/>
      <c r="Z62" s="29"/>
      <c r="AA62" s="29"/>
      <c r="AB62" s="37"/>
      <c r="AC62" s="37"/>
      <c r="AD62" s="37"/>
      <c r="AE62" s="37"/>
      <c r="AF62" s="37"/>
      <c r="AG62" s="37"/>
      <c r="AH62" s="37"/>
      <c r="AI62" s="37"/>
      <c r="AJ62" s="37"/>
      <c r="AK62" s="37"/>
      <c r="AL62" s="37"/>
      <c r="AM62" s="37"/>
      <c r="AN62" s="37"/>
      <c r="AO62" s="37"/>
      <c r="AP62" s="37"/>
      <c r="AQ62" s="145">
        <v>26.334136914249282</v>
      </c>
      <c r="AR62" s="145">
        <v>28.364451082897684</v>
      </c>
      <c r="AS62" s="145">
        <v>27.161617412573339</v>
      </c>
      <c r="AT62" s="145">
        <v>28.303081664098613</v>
      </c>
      <c r="AU62" s="146">
        <v>30.17196426567422</v>
      </c>
      <c r="AV62" s="37"/>
      <c r="AW62" s="37" t="s">
        <v>65</v>
      </c>
      <c r="AX62" s="37" t="s">
        <v>62</v>
      </c>
      <c r="AY62" s="37" t="s">
        <v>62</v>
      </c>
      <c r="AZ62" s="37"/>
      <c r="BA62" s="37"/>
      <c r="BB62" s="37"/>
      <c r="BC62" s="42">
        <f t="shared" si="0"/>
        <v>2</v>
      </c>
      <c r="BD62" s="84" t="s">
        <v>96</v>
      </c>
      <c r="BE62" s="84" t="s">
        <v>96</v>
      </c>
      <c r="BF62" s="84" t="s">
        <v>96</v>
      </c>
      <c r="BG62" s="84" t="s">
        <v>96</v>
      </c>
      <c r="BH62" s="84" t="s">
        <v>96</v>
      </c>
      <c r="BI62" s="26" t="s">
        <v>399</v>
      </c>
      <c r="BJ62" s="38" t="s">
        <v>65</v>
      </c>
      <c r="BK62" s="37" t="s">
        <v>65</v>
      </c>
      <c r="BL62" s="37" t="s">
        <v>65</v>
      </c>
      <c r="BM62" s="37" t="s">
        <v>65</v>
      </c>
      <c r="BN62" s="26" t="s">
        <v>86</v>
      </c>
      <c r="BO62" s="37" t="s">
        <v>65</v>
      </c>
      <c r="BP62" s="67"/>
      <c r="BQ62" s="26" t="s">
        <v>1128</v>
      </c>
      <c r="BR62" s="26"/>
      <c r="BS62" s="26" t="s">
        <v>65</v>
      </c>
      <c r="BT62" s="26" t="s">
        <v>1128</v>
      </c>
      <c r="BU62" s="26"/>
      <c r="BV62" s="26" t="s">
        <v>1219</v>
      </c>
      <c r="BW62" s="26"/>
      <c r="BX62" s="26"/>
      <c r="BZ62" s="6" t="s">
        <v>1230</v>
      </c>
      <c r="CA62" s="268" t="s">
        <v>1228</v>
      </c>
      <c r="CB62" s="268" t="s">
        <v>1254</v>
      </c>
      <c r="CC62" s="274" t="s">
        <v>1254</v>
      </c>
      <c r="CD62" s="37" t="s">
        <v>1347</v>
      </c>
      <c r="CE62" s="275" t="s">
        <v>1220</v>
      </c>
      <c r="CF62" s="373" t="s">
        <v>1530</v>
      </c>
      <c r="CG62" s="373"/>
      <c r="CH62" s="378" t="s">
        <v>1549</v>
      </c>
    </row>
    <row r="63" spans="1:86" ht="117" x14ac:dyDescent="0.2">
      <c r="A63" s="571"/>
      <c r="B63" s="37">
        <v>1</v>
      </c>
      <c r="C63" s="371">
        <v>4</v>
      </c>
      <c r="D63" s="371" t="s">
        <v>368</v>
      </c>
      <c r="E63" s="51" t="s">
        <v>369</v>
      </c>
      <c r="F63" s="37" t="s">
        <v>370</v>
      </c>
      <c r="G63" s="29" t="s">
        <v>381</v>
      </c>
      <c r="H63" s="44" t="s">
        <v>372</v>
      </c>
      <c r="I63" s="31" t="s">
        <v>110</v>
      </c>
      <c r="J63" s="32" t="s">
        <v>55</v>
      </c>
      <c r="K63" s="37" t="s">
        <v>402</v>
      </c>
      <c r="L63" s="37"/>
      <c r="M63" s="37" t="s">
        <v>403</v>
      </c>
      <c r="N63" s="37" t="s">
        <v>58</v>
      </c>
      <c r="O63" s="37" t="s">
        <v>398</v>
      </c>
      <c r="P63" s="39">
        <v>0.33950000000000002</v>
      </c>
      <c r="Q63" s="39">
        <v>0.41039999999999999</v>
      </c>
      <c r="R63" s="39">
        <v>0.44469999999999998</v>
      </c>
      <c r="S63" s="147"/>
      <c r="T63" s="142" t="s">
        <v>62</v>
      </c>
      <c r="U63" s="37" t="s">
        <v>377</v>
      </c>
      <c r="V63" s="37"/>
      <c r="W63" s="29"/>
      <c r="X63" s="29"/>
      <c r="Y63" s="29"/>
      <c r="Z63" s="29"/>
      <c r="AA63" s="29"/>
      <c r="AB63" s="37"/>
      <c r="AC63" s="37"/>
      <c r="AD63" s="37"/>
      <c r="AE63" s="37"/>
      <c r="AF63" s="37"/>
      <c r="AG63" s="37"/>
      <c r="AH63" s="37"/>
      <c r="AI63" s="37"/>
      <c r="AJ63" s="37"/>
      <c r="AK63" s="37"/>
      <c r="AL63" s="37"/>
      <c r="AM63" s="37"/>
      <c r="AN63" s="37"/>
      <c r="AO63" s="37"/>
      <c r="AP63" s="37"/>
      <c r="AQ63" s="145">
        <v>41.973680360681463</v>
      </c>
      <c r="AR63" s="145">
        <v>37.149183820810372</v>
      </c>
      <c r="AS63" s="145">
        <v>36.067674106376749</v>
      </c>
      <c r="AT63" s="145">
        <v>33.946362568407785</v>
      </c>
      <c r="AU63" s="146">
        <v>40.179382648013757</v>
      </c>
      <c r="AV63" s="37"/>
      <c r="AW63" s="37" t="s">
        <v>65</v>
      </c>
      <c r="AX63" s="37" t="s">
        <v>62</v>
      </c>
      <c r="AY63" s="37" t="s">
        <v>62</v>
      </c>
      <c r="AZ63" s="37"/>
      <c r="BA63" s="37"/>
      <c r="BB63" s="37"/>
      <c r="BC63" s="42">
        <f t="shared" si="0"/>
        <v>2</v>
      </c>
      <c r="BD63" s="84" t="s">
        <v>96</v>
      </c>
      <c r="BE63" s="84" t="s">
        <v>96</v>
      </c>
      <c r="BF63" s="84" t="s">
        <v>96</v>
      </c>
      <c r="BG63" s="84" t="s">
        <v>96</v>
      </c>
      <c r="BH63" s="84" t="s">
        <v>96</v>
      </c>
      <c r="BI63" s="26" t="s">
        <v>399</v>
      </c>
      <c r="BJ63" s="38" t="s">
        <v>65</v>
      </c>
      <c r="BK63" s="37" t="s">
        <v>65</v>
      </c>
      <c r="BL63" s="37" t="s">
        <v>65</v>
      </c>
      <c r="BM63" s="37" t="s">
        <v>65</v>
      </c>
      <c r="BN63" s="26" t="s">
        <v>86</v>
      </c>
      <c r="BO63" s="37" t="s">
        <v>65</v>
      </c>
      <c r="BP63" s="67"/>
      <c r="BQ63" s="26" t="s">
        <v>1129</v>
      </c>
      <c r="BR63" s="26"/>
      <c r="BS63" s="26" t="s">
        <v>65</v>
      </c>
      <c r="BT63" s="26" t="s">
        <v>1129</v>
      </c>
      <c r="BU63" s="26"/>
      <c r="BV63" s="26" t="s">
        <v>1219</v>
      </c>
      <c r="BW63" s="26"/>
      <c r="BX63" s="26"/>
      <c r="BZ63" s="6" t="s">
        <v>1230</v>
      </c>
      <c r="CA63" s="268" t="s">
        <v>1228</v>
      </c>
      <c r="CB63" s="268" t="s">
        <v>1254</v>
      </c>
      <c r="CC63" s="29" t="s">
        <v>1288</v>
      </c>
      <c r="CD63" s="37" t="s">
        <v>1347</v>
      </c>
      <c r="CE63" s="275" t="s">
        <v>1220</v>
      </c>
      <c r="CF63" s="373" t="s">
        <v>1530</v>
      </c>
      <c r="CG63" s="373"/>
      <c r="CH63" s="378" t="s">
        <v>1549</v>
      </c>
    </row>
    <row r="64" spans="1:86" ht="117" x14ac:dyDescent="0.2">
      <c r="A64" s="571"/>
      <c r="B64" s="37">
        <v>1</v>
      </c>
      <c r="C64" s="371">
        <v>4</v>
      </c>
      <c r="D64" s="371" t="s">
        <v>368</v>
      </c>
      <c r="E64" s="51" t="s">
        <v>369</v>
      </c>
      <c r="F64" s="37" t="s">
        <v>370</v>
      </c>
      <c r="G64" s="29" t="s">
        <v>381</v>
      </c>
      <c r="H64" s="44" t="s">
        <v>372</v>
      </c>
      <c r="I64" s="31" t="s">
        <v>110</v>
      </c>
      <c r="J64" s="32" t="s">
        <v>55</v>
      </c>
      <c r="K64" s="37" t="s">
        <v>404</v>
      </c>
      <c r="L64" s="37"/>
      <c r="M64" s="37" t="s">
        <v>405</v>
      </c>
      <c r="N64" s="37" t="s">
        <v>58</v>
      </c>
      <c r="O64" s="37" t="s">
        <v>398</v>
      </c>
      <c r="P64" s="39">
        <v>0.18790000000000001</v>
      </c>
      <c r="Q64" s="39">
        <v>0.26250000000000001</v>
      </c>
      <c r="R64" s="39">
        <v>0.29680000000000001</v>
      </c>
      <c r="S64" s="147"/>
      <c r="T64" s="142" t="s">
        <v>62</v>
      </c>
      <c r="U64" s="37" t="s">
        <v>377</v>
      </c>
      <c r="V64" s="37"/>
      <c r="W64" s="29"/>
      <c r="X64" s="29"/>
      <c r="Y64" s="29"/>
      <c r="Z64" s="29"/>
      <c r="AA64" s="29"/>
      <c r="AB64" s="37" t="s">
        <v>65</v>
      </c>
      <c r="AC64" s="37" t="s">
        <v>65</v>
      </c>
      <c r="AD64" s="37"/>
      <c r="AE64" s="37"/>
      <c r="AF64" s="37"/>
      <c r="AG64" s="37"/>
      <c r="AH64" s="37"/>
      <c r="AI64" s="37"/>
      <c r="AJ64" s="37"/>
      <c r="AK64" s="37"/>
      <c r="AL64" s="37"/>
      <c r="AM64" s="37"/>
      <c r="AN64" s="37"/>
      <c r="AO64" s="37"/>
      <c r="AP64" s="37"/>
      <c r="AQ64" s="145">
        <v>22.301533227308369</v>
      </c>
      <c r="AR64" s="145">
        <v>20.294206186232032</v>
      </c>
      <c r="AS64" s="145">
        <v>21.245803414011402</v>
      </c>
      <c r="AT64" s="145">
        <v>18.789853012611768</v>
      </c>
      <c r="AU64" s="146">
        <v>25.390067142704893</v>
      </c>
      <c r="AV64" s="37"/>
      <c r="AW64" s="37" t="s">
        <v>65</v>
      </c>
      <c r="AX64" s="37" t="s">
        <v>62</v>
      </c>
      <c r="AY64" s="37" t="s">
        <v>62</v>
      </c>
      <c r="AZ64" s="37"/>
      <c r="BA64" s="37"/>
      <c r="BB64" s="37"/>
      <c r="BC64" s="42">
        <f t="shared" si="0"/>
        <v>2</v>
      </c>
      <c r="BD64" s="84" t="s">
        <v>96</v>
      </c>
      <c r="BE64" s="84" t="s">
        <v>96</v>
      </c>
      <c r="BF64" s="84" t="s">
        <v>96</v>
      </c>
      <c r="BG64" s="84" t="s">
        <v>96</v>
      </c>
      <c r="BH64" s="84" t="s">
        <v>96</v>
      </c>
      <c r="BI64" s="26" t="s">
        <v>399</v>
      </c>
      <c r="BJ64" s="38" t="s">
        <v>65</v>
      </c>
      <c r="BK64" s="37" t="s">
        <v>65</v>
      </c>
      <c r="BL64" s="37" t="s">
        <v>65</v>
      </c>
      <c r="BM64" s="37" t="s">
        <v>65</v>
      </c>
      <c r="BN64" s="37" t="s">
        <v>65</v>
      </c>
      <c r="BO64" s="37" t="s">
        <v>65</v>
      </c>
      <c r="BP64" s="67"/>
      <c r="BQ64" s="26" t="s">
        <v>1130</v>
      </c>
      <c r="BR64" s="26"/>
      <c r="BS64" s="26" t="s">
        <v>65</v>
      </c>
      <c r="BT64" s="26" t="s">
        <v>1130</v>
      </c>
      <c r="BU64" s="26"/>
      <c r="BV64" s="26" t="s">
        <v>1219</v>
      </c>
      <c r="BW64" s="26"/>
      <c r="BX64" s="26"/>
      <c r="BZ64" s="6" t="s">
        <v>1230</v>
      </c>
      <c r="CA64" s="268" t="s">
        <v>1228</v>
      </c>
      <c r="CB64" s="268" t="s">
        <v>1254</v>
      </c>
      <c r="CC64" s="29" t="s">
        <v>1288</v>
      </c>
      <c r="CD64" s="37" t="s">
        <v>1352</v>
      </c>
      <c r="CE64" s="275" t="s">
        <v>1220</v>
      </c>
      <c r="CF64" s="373" t="s">
        <v>1530</v>
      </c>
      <c r="CG64" s="373"/>
      <c r="CH64" s="378" t="s">
        <v>1549</v>
      </c>
    </row>
    <row r="65" spans="1:86" ht="208" x14ac:dyDescent="0.2">
      <c r="A65" s="571"/>
      <c r="B65" s="37"/>
      <c r="C65" s="371">
        <v>4</v>
      </c>
      <c r="D65" s="371" t="s">
        <v>368</v>
      </c>
      <c r="E65" s="139" t="s">
        <v>379</v>
      </c>
      <c r="F65" s="37" t="s">
        <v>380</v>
      </c>
      <c r="G65" s="29" t="s">
        <v>381</v>
      </c>
      <c r="H65" s="44" t="s">
        <v>1512</v>
      </c>
      <c r="I65" s="31" t="s">
        <v>54</v>
      </c>
      <c r="J65" s="32" t="s">
        <v>55</v>
      </c>
      <c r="K65" s="37" t="s">
        <v>383</v>
      </c>
      <c r="L65" s="37"/>
      <c r="M65" s="37" t="s">
        <v>384</v>
      </c>
      <c r="N65" s="37" t="s">
        <v>58</v>
      </c>
      <c r="O65" s="37" t="s">
        <v>385</v>
      </c>
      <c r="P65" s="39">
        <v>0.34200000000000003</v>
      </c>
      <c r="Q65" s="39">
        <v>0.85</v>
      </c>
      <c r="R65" s="39">
        <v>0.95</v>
      </c>
      <c r="S65" s="147"/>
      <c r="T65" s="142" t="s">
        <v>62</v>
      </c>
      <c r="U65" s="37" t="s">
        <v>386</v>
      </c>
      <c r="V65" s="37" t="s">
        <v>63</v>
      </c>
      <c r="W65" s="29" t="s">
        <v>387</v>
      </c>
      <c r="X65" s="29"/>
      <c r="Y65" s="29"/>
      <c r="Z65" s="29"/>
      <c r="AA65" s="29"/>
      <c r="AB65" s="37" t="s">
        <v>65</v>
      </c>
      <c r="AC65" s="37" t="s">
        <v>65</v>
      </c>
      <c r="AD65" s="37"/>
      <c r="AE65" s="37" t="s">
        <v>1320</v>
      </c>
      <c r="AF65" s="37" t="s">
        <v>1320</v>
      </c>
      <c r="AG65" s="37" t="s">
        <v>1320</v>
      </c>
      <c r="AH65" s="37" t="s">
        <v>1320</v>
      </c>
      <c r="AI65" s="37" t="s">
        <v>1320</v>
      </c>
      <c r="AJ65" s="37" t="s">
        <v>1320</v>
      </c>
      <c r="AK65" s="37" t="s">
        <v>1320</v>
      </c>
      <c r="AL65" s="37" t="s">
        <v>1320</v>
      </c>
      <c r="AM65" s="37" t="s">
        <v>1320</v>
      </c>
      <c r="AN65" s="37" t="s">
        <v>1320</v>
      </c>
      <c r="AO65" s="37" t="s">
        <v>1320</v>
      </c>
      <c r="AP65" s="37" t="s">
        <v>1320</v>
      </c>
      <c r="AQ65" s="37" t="s">
        <v>1320</v>
      </c>
      <c r="AR65" s="37" t="s">
        <v>1320</v>
      </c>
      <c r="AS65" s="37" t="s">
        <v>1320</v>
      </c>
      <c r="AT65" s="45">
        <v>0.34200000000000003</v>
      </c>
      <c r="AU65" s="45">
        <v>0.50900000000000001</v>
      </c>
      <c r="AV65" s="37"/>
      <c r="AW65" s="37" t="s">
        <v>65</v>
      </c>
      <c r="AX65" s="37" t="s">
        <v>62</v>
      </c>
      <c r="AY65" s="37" t="s">
        <v>62</v>
      </c>
      <c r="AZ65" s="37"/>
      <c r="BA65" s="65" t="s">
        <v>1345</v>
      </c>
      <c r="BB65" s="40"/>
      <c r="BC65" s="42">
        <f>IF(BJ65="Sí",2,IF(BJ65="Parcialmente",1,IF(BJ65="No",0,-1)))</f>
        <v>2</v>
      </c>
      <c r="BD65" s="26"/>
      <c r="BE65" s="26"/>
      <c r="BF65" s="26"/>
      <c r="BG65" s="26"/>
      <c r="BH65" s="26"/>
      <c r="BI65" s="26"/>
      <c r="BJ65" s="38" t="s">
        <v>65</v>
      </c>
      <c r="BK65" s="37" t="s">
        <v>65</v>
      </c>
      <c r="BL65" s="37" t="s">
        <v>65</v>
      </c>
      <c r="BM65" s="37" t="s">
        <v>65</v>
      </c>
      <c r="BN65" s="26" t="s">
        <v>86</v>
      </c>
      <c r="BO65" s="37" t="s">
        <v>65</v>
      </c>
      <c r="BP65" s="38" t="s">
        <v>65</v>
      </c>
      <c r="BQ65" s="26" t="s">
        <v>1125</v>
      </c>
      <c r="BR65" s="26"/>
      <c r="BS65" s="26" t="s">
        <v>65</v>
      </c>
      <c r="BT65" s="26" t="s">
        <v>1125</v>
      </c>
      <c r="BU65" s="26"/>
      <c r="BV65" s="26"/>
      <c r="BW65" s="26"/>
      <c r="BX65" s="26"/>
      <c r="BZ65" s="6" t="s">
        <v>1230</v>
      </c>
      <c r="CA65" s="268" t="s">
        <v>1228</v>
      </c>
      <c r="CB65" s="268" t="s">
        <v>1253</v>
      </c>
      <c r="CC65" s="274" t="s">
        <v>1287</v>
      </c>
      <c r="CD65" s="37" t="s">
        <v>1350</v>
      </c>
      <c r="CE65" s="275" t="s">
        <v>1220</v>
      </c>
      <c r="CF65" s="373" t="s">
        <v>1530</v>
      </c>
      <c r="CG65" s="373"/>
      <c r="CH65" s="378" t="s">
        <v>1549</v>
      </c>
    </row>
    <row r="66" spans="1:86" ht="208" x14ac:dyDescent="0.2">
      <c r="A66" s="571"/>
      <c r="B66" s="37"/>
      <c r="C66" s="371">
        <v>4</v>
      </c>
      <c r="D66" s="371" t="s">
        <v>368</v>
      </c>
      <c r="E66" s="51" t="s">
        <v>379</v>
      </c>
      <c r="F66" s="37" t="s">
        <v>380</v>
      </c>
      <c r="G66" s="29" t="s">
        <v>381</v>
      </c>
      <c r="H66" s="44" t="s">
        <v>1512</v>
      </c>
      <c r="I66" s="31" t="s">
        <v>54</v>
      </c>
      <c r="J66" s="32" t="s">
        <v>388</v>
      </c>
      <c r="K66" s="37" t="s">
        <v>389</v>
      </c>
      <c r="L66" s="37"/>
      <c r="M66" s="37" t="s">
        <v>390</v>
      </c>
      <c r="N66" s="37" t="s">
        <v>58</v>
      </c>
      <c r="O66" s="37" t="s">
        <v>376</v>
      </c>
      <c r="P66" s="39">
        <v>0.85929999999999995</v>
      </c>
      <c r="Q66" s="39">
        <v>0.88739999999999997</v>
      </c>
      <c r="R66" s="39">
        <v>1</v>
      </c>
      <c r="S66" s="147"/>
      <c r="T66" s="142" t="s">
        <v>62</v>
      </c>
      <c r="U66" s="37" t="s">
        <v>377</v>
      </c>
      <c r="V66" s="37" t="s">
        <v>63</v>
      </c>
      <c r="W66" s="29" t="s">
        <v>371</v>
      </c>
      <c r="X66" s="29"/>
      <c r="Y66" s="29"/>
      <c r="Z66" s="29"/>
      <c r="AA66" s="29"/>
      <c r="AB66" s="37" t="s">
        <v>65</v>
      </c>
      <c r="AC66" s="37" t="s">
        <v>65</v>
      </c>
      <c r="AD66" s="37" t="s">
        <v>54</v>
      </c>
      <c r="AE66" s="45">
        <v>0.72799999999999998</v>
      </c>
      <c r="AF66" s="45">
        <v>0.72319999999999995</v>
      </c>
      <c r="AG66" s="45">
        <v>0.75700000000000001</v>
      </c>
      <c r="AH66" s="45">
        <v>0.88949999999999996</v>
      </c>
      <c r="AI66" s="45">
        <v>0.87739999999999996</v>
      </c>
      <c r="AJ66" s="45">
        <v>0.95420000000000005</v>
      </c>
      <c r="AK66" s="45">
        <v>0.93740000000000001</v>
      </c>
      <c r="AL66" s="45">
        <v>0.90329999999999999</v>
      </c>
      <c r="AM66" s="45">
        <v>0.94020000000000004</v>
      </c>
      <c r="AN66" s="45">
        <v>0.90769999999999995</v>
      </c>
      <c r="AO66" s="45">
        <v>0.89370000000000005</v>
      </c>
      <c r="AP66" s="45">
        <v>0.88480000000000003</v>
      </c>
      <c r="AQ66" s="45">
        <v>0.97099999999999997</v>
      </c>
      <c r="AR66" s="45">
        <v>0.94010000000000005</v>
      </c>
      <c r="AS66" s="45">
        <v>0.88290000000000002</v>
      </c>
      <c r="AT66" s="45">
        <v>0.85929999999999995</v>
      </c>
      <c r="AU66" s="45">
        <v>0.84009999999999996</v>
      </c>
      <c r="AV66" s="37"/>
      <c r="AW66" s="37" t="s">
        <v>65</v>
      </c>
      <c r="AX66" s="37" t="s">
        <v>62</v>
      </c>
      <c r="AY66" s="37" t="s">
        <v>62</v>
      </c>
      <c r="AZ66" s="37"/>
      <c r="BA66" s="37"/>
      <c r="BB66" s="40"/>
      <c r="BC66" s="42">
        <f>IF(BJ66="Sí",2,IF(BJ66="Parcialmente",1,IF(BJ66="No",0,-1)))</f>
        <v>2</v>
      </c>
      <c r="BD66" s="26"/>
      <c r="BE66" s="26"/>
      <c r="BF66" s="26"/>
      <c r="BG66" s="26"/>
      <c r="BH66" s="26"/>
      <c r="BI66" s="26"/>
      <c r="BJ66" s="38" t="s">
        <v>65</v>
      </c>
      <c r="BK66" s="37" t="s">
        <v>65</v>
      </c>
      <c r="BL66" s="37" t="s">
        <v>65</v>
      </c>
      <c r="BM66" s="37" t="s">
        <v>65</v>
      </c>
      <c r="BN66" s="26" t="s">
        <v>86</v>
      </c>
      <c r="BO66" s="37" t="s">
        <v>65</v>
      </c>
      <c r="BP66" s="38" t="s">
        <v>65</v>
      </c>
      <c r="BQ66" s="26" t="s">
        <v>388</v>
      </c>
      <c r="BR66" s="26"/>
      <c r="BS66" s="26" t="s">
        <v>65</v>
      </c>
      <c r="BT66" s="26" t="s">
        <v>388</v>
      </c>
      <c r="BU66" s="26"/>
      <c r="BV66" s="26"/>
      <c r="BW66" s="26"/>
      <c r="BX66" s="26"/>
      <c r="BZ66" s="6" t="s">
        <v>1230</v>
      </c>
      <c r="CA66" s="268" t="s">
        <v>1227</v>
      </c>
      <c r="CB66" s="6"/>
      <c r="CC66" s="29" t="s">
        <v>1284</v>
      </c>
      <c r="CD66" s="37" t="s">
        <v>1349</v>
      </c>
      <c r="CF66" s="373" t="s">
        <v>1530</v>
      </c>
      <c r="CG66" s="373"/>
      <c r="CH66" s="378" t="s">
        <v>1549</v>
      </c>
    </row>
    <row r="67" spans="1:86" ht="208" x14ac:dyDescent="0.2">
      <c r="A67" s="571"/>
      <c r="B67" s="37"/>
      <c r="C67" s="371">
        <v>4</v>
      </c>
      <c r="D67" s="371" t="s">
        <v>368</v>
      </c>
      <c r="E67" s="27" t="s">
        <v>379</v>
      </c>
      <c r="F67" s="37" t="s">
        <v>380</v>
      </c>
      <c r="G67" s="29" t="s">
        <v>381</v>
      </c>
      <c r="H67" s="44" t="s">
        <v>1512</v>
      </c>
      <c r="I67" s="31" t="s">
        <v>110</v>
      </c>
      <c r="J67" s="32" t="s">
        <v>55</v>
      </c>
      <c r="K67" s="37" t="s">
        <v>392</v>
      </c>
      <c r="L67" s="37"/>
      <c r="M67" s="37" t="s">
        <v>393</v>
      </c>
      <c r="N67" s="37" t="s">
        <v>58</v>
      </c>
      <c r="O67" s="37" t="s">
        <v>1430</v>
      </c>
      <c r="P67" s="39">
        <v>0.36699999999999999</v>
      </c>
      <c r="Q67" s="39">
        <v>0.37</v>
      </c>
      <c r="R67" s="39">
        <v>0.5</v>
      </c>
      <c r="S67" s="147"/>
      <c r="T67" s="31" t="s">
        <v>62</v>
      </c>
      <c r="U67" s="143" t="s">
        <v>118</v>
      </c>
      <c r="V67" s="37" t="s">
        <v>63</v>
      </c>
      <c r="W67" s="29" t="s">
        <v>371</v>
      </c>
      <c r="X67" s="29"/>
      <c r="Y67" s="29"/>
      <c r="Z67" s="29"/>
      <c r="AA67" s="29"/>
      <c r="AB67" s="37" t="s">
        <v>65</v>
      </c>
      <c r="AC67" s="58" t="s">
        <v>65</v>
      </c>
      <c r="AD67" s="37"/>
      <c r="AE67" s="37"/>
      <c r="AF67" s="37"/>
      <c r="AG67" s="37"/>
      <c r="AH67" s="37"/>
      <c r="AI67" s="37"/>
      <c r="AJ67" s="37"/>
      <c r="AK67" s="37"/>
      <c r="AL67" s="37"/>
      <c r="AM67" s="37"/>
      <c r="AN67" s="37"/>
      <c r="AO67" s="144">
        <v>0.32500000000000001</v>
      </c>
      <c r="AP67" s="144">
        <v>0.318</v>
      </c>
      <c r="AQ67" s="144">
        <v>0.34</v>
      </c>
      <c r="AR67" s="144">
        <v>0.377</v>
      </c>
      <c r="AS67" s="144">
        <v>0.36499999999999999</v>
      </c>
      <c r="AT67" s="144">
        <v>0.36699999999999999</v>
      </c>
      <c r="AU67" s="144">
        <v>0.35899999999999999</v>
      </c>
      <c r="AV67" s="37"/>
      <c r="AW67" s="37" t="s">
        <v>65</v>
      </c>
      <c r="AX67" s="37" t="s">
        <v>62</v>
      </c>
      <c r="AY67" s="37" t="s">
        <v>62</v>
      </c>
      <c r="AZ67" s="37" t="s">
        <v>394</v>
      </c>
      <c r="BA67" s="37"/>
      <c r="BB67" s="40"/>
      <c r="BC67" s="42">
        <f>IF(BJ67="Sí",2,IF(BJ67="Parcialmente",1,IF(BJ67="No",0,-1)))</f>
        <v>2</v>
      </c>
      <c r="BD67" s="84" t="s">
        <v>96</v>
      </c>
      <c r="BE67" s="84" t="s">
        <v>96</v>
      </c>
      <c r="BF67" s="84" t="s">
        <v>96</v>
      </c>
      <c r="BG67" s="84" t="s">
        <v>96</v>
      </c>
      <c r="BH67" s="84" t="s">
        <v>96</v>
      </c>
      <c r="BI67" s="26" t="s">
        <v>395</v>
      </c>
      <c r="BJ67" s="37" t="s">
        <v>65</v>
      </c>
      <c r="BK67" s="37" t="s">
        <v>65</v>
      </c>
      <c r="BL67" s="37" t="s">
        <v>65</v>
      </c>
      <c r="BM67" s="37" t="s">
        <v>62</v>
      </c>
      <c r="BN67" s="37" t="s">
        <v>65</v>
      </c>
      <c r="BO67" s="37" t="s">
        <v>65</v>
      </c>
      <c r="BP67" s="67"/>
      <c r="BQ67" s="26" t="s">
        <v>1126</v>
      </c>
      <c r="BR67" s="26" t="s">
        <v>55</v>
      </c>
      <c r="BS67" s="26" t="s">
        <v>62</v>
      </c>
      <c r="BT67" s="26" t="e">
        <v>#N/A</v>
      </c>
      <c r="BU67" s="26"/>
      <c r="BV67" s="26"/>
      <c r="BW67" s="26">
        <v>1</v>
      </c>
      <c r="BX67" s="26"/>
      <c r="BY67" s="37" t="s">
        <v>1220</v>
      </c>
      <c r="BZ67" s="6" t="s">
        <v>1230</v>
      </c>
      <c r="CA67" s="268" t="s">
        <v>1228</v>
      </c>
      <c r="CB67" s="267" t="s">
        <v>1221</v>
      </c>
      <c r="CC67" s="29" t="s">
        <v>1221</v>
      </c>
      <c r="CD67" s="37" t="s">
        <v>1351</v>
      </c>
      <c r="CE67" s="268" t="s">
        <v>1220</v>
      </c>
      <c r="CF67" s="373" t="s">
        <v>1530</v>
      </c>
      <c r="CG67" s="373"/>
      <c r="CH67" s="378" t="s">
        <v>1549</v>
      </c>
    </row>
    <row r="68" spans="1:86" ht="104" x14ac:dyDescent="0.2">
      <c r="A68" s="571"/>
      <c r="B68" s="37">
        <v>1</v>
      </c>
      <c r="C68" s="371">
        <v>4</v>
      </c>
      <c r="D68" s="371" t="s">
        <v>368</v>
      </c>
      <c r="E68" s="27" t="s">
        <v>413</v>
      </c>
      <c r="F68" s="37" t="s">
        <v>414</v>
      </c>
      <c r="G68" s="29" t="s">
        <v>371</v>
      </c>
      <c r="H68" s="44" t="s">
        <v>1513</v>
      </c>
      <c r="I68" s="31" t="s">
        <v>54</v>
      </c>
      <c r="J68" s="32" t="s">
        <v>416</v>
      </c>
      <c r="K68" s="37" t="s">
        <v>417</v>
      </c>
      <c r="L68" s="37"/>
      <c r="M68" s="37" t="s">
        <v>418</v>
      </c>
      <c r="N68" s="37" t="s">
        <v>419</v>
      </c>
      <c r="O68" s="37" t="s">
        <v>376</v>
      </c>
      <c r="P68" s="41">
        <v>8.2100000000000009</v>
      </c>
      <c r="Q68" s="41">
        <v>7.66</v>
      </c>
      <c r="R68" s="41">
        <v>5.47</v>
      </c>
      <c r="S68" s="82"/>
      <c r="T68" s="32" t="s">
        <v>62</v>
      </c>
      <c r="U68" s="37" t="s">
        <v>377</v>
      </c>
      <c r="V68" s="37" t="s">
        <v>63</v>
      </c>
      <c r="W68" s="29" t="s">
        <v>371</v>
      </c>
      <c r="X68" s="29"/>
      <c r="Y68" s="29"/>
      <c r="Z68" s="29"/>
      <c r="AA68" s="29"/>
      <c r="AB68" s="37" t="s">
        <v>65</v>
      </c>
      <c r="AC68" s="37" t="s">
        <v>65</v>
      </c>
      <c r="AD68" s="37" t="s">
        <v>54</v>
      </c>
      <c r="AE68" s="83"/>
      <c r="AF68" s="83"/>
      <c r="AG68" s="83"/>
      <c r="AH68" s="83"/>
      <c r="AI68" s="83"/>
      <c r="AJ68" s="83"/>
      <c r="AK68" s="83"/>
      <c r="AL68" s="83"/>
      <c r="AM68" s="38">
        <v>20.6</v>
      </c>
      <c r="AN68" s="38">
        <v>18.221586241027001</v>
      </c>
      <c r="AO68" s="38">
        <v>15.52766937900023</v>
      </c>
      <c r="AP68" s="38">
        <v>13.508907543309935</v>
      </c>
      <c r="AQ68" s="38">
        <v>10.756390040621611</v>
      </c>
      <c r="AR68" s="38">
        <v>8.59</v>
      </c>
      <c r="AS68" s="38">
        <v>7.59</v>
      </c>
      <c r="AT68" s="38">
        <v>8.2100000000000009</v>
      </c>
      <c r="AU68" s="38">
        <v>8.6300000000000008</v>
      </c>
      <c r="AV68" s="83"/>
      <c r="AW68" s="37" t="s">
        <v>65</v>
      </c>
      <c r="AX68" s="37" t="s">
        <v>62</v>
      </c>
      <c r="AY68" s="37" t="s">
        <v>62</v>
      </c>
      <c r="AZ68" s="37"/>
      <c r="BA68" s="37"/>
      <c r="BB68" s="40"/>
      <c r="BC68" s="42">
        <f t="shared" si="0"/>
        <v>2</v>
      </c>
      <c r="BD68" s="26"/>
      <c r="BE68" s="26"/>
      <c r="BF68" s="26"/>
      <c r="BG68" s="26"/>
      <c r="BH68" s="26"/>
      <c r="BI68" s="26"/>
      <c r="BJ68" s="37" t="s">
        <v>65</v>
      </c>
      <c r="BK68" s="37" t="s">
        <v>65</v>
      </c>
      <c r="BL68" s="37" t="s">
        <v>65</v>
      </c>
      <c r="BM68" s="37" t="s">
        <v>65</v>
      </c>
      <c r="BN68" s="26" t="s">
        <v>86</v>
      </c>
      <c r="BO68" s="37" t="s">
        <v>65</v>
      </c>
      <c r="BP68" s="38" t="s">
        <v>65</v>
      </c>
      <c r="BQ68" s="26" t="s">
        <v>1132</v>
      </c>
      <c r="BR68" s="26"/>
      <c r="BS68" s="26" t="s">
        <v>65</v>
      </c>
      <c r="BT68" s="26" t="s">
        <v>1132</v>
      </c>
      <c r="BU68" s="26"/>
      <c r="BV68" s="26"/>
      <c r="BW68" s="26"/>
      <c r="BX68" s="26"/>
      <c r="BZ68" s="6" t="s">
        <v>1225</v>
      </c>
      <c r="CA68" s="268" t="s">
        <v>1228</v>
      </c>
      <c r="CB68" s="6"/>
      <c r="CC68" s="268" t="s">
        <v>1289</v>
      </c>
      <c r="CD68" s="37" t="s">
        <v>1353</v>
      </c>
      <c r="CE68" s="275" t="s">
        <v>1220</v>
      </c>
      <c r="CF68" s="373" t="s">
        <v>1530</v>
      </c>
      <c r="CG68" s="373"/>
      <c r="CH68" s="378" t="s">
        <v>1549</v>
      </c>
    </row>
    <row r="69" spans="1:86" ht="39" x14ac:dyDescent="0.2">
      <c r="A69" s="571"/>
      <c r="B69" s="37">
        <v>1</v>
      </c>
      <c r="C69" s="371">
        <v>4</v>
      </c>
      <c r="D69" s="371" t="s">
        <v>368</v>
      </c>
      <c r="E69" s="27" t="s">
        <v>420</v>
      </c>
      <c r="F69" s="37" t="s">
        <v>421</v>
      </c>
      <c r="G69" s="29" t="s">
        <v>371</v>
      </c>
      <c r="H69" s="30" t="s">
        <v>189</v>
      </c>
      <c r="I69" s="31" t="s">
        <v>54</v>
      </c>
      <c r="J69" s="32" t="s">
        <v>422</v>
      </c>
      <c r="K69" s="37" t="s">
        <v>423</v>
      </c>
      <c r="L69" s="37"/>
      <c r="M69" s="37" t="s">
        <v>424</v>
      </c>
      <c r="N69" s="37" t="s">
        <v>58</v>
      </c>
      <c r="O69" s="37" t="s">
        <v>59</v>
      </c>
      <c r="P69" s="39">
        <v>5.7500000000000002E-2</v>
      </c>
      <c r="Q69" s="39">
        <v>5.1999999999999998E-2</v>
      </c>
      <c r="R69" s="39">
        <v>0.03</v>
      </c>
      <c r="S69" s="147"/>
      <c r="T69" s="142" t="s">
        <v>62</v>
      </c>
      <c r="U69" s="37" t="s">
        <v>54</v>
      </c>
      <c r="V69" s="37" t="s">
        <v>63</v>
      </c>
      <c r="W69" s="29" t="s">
        <v>371</v>
      </c>
      <c r="X69" s="29"/>
      <c r="Y69" s="29"/>
      <c r="Z69" s="29"/>
      <c r="AA69" s="29"/>
      <c r="AB69" s="37" t="s">
        <v>65</v>
      </c>
      <c r="AC69" s="37" t="s">
        <v>65</v>
      </c>
      <c r="AD69" s="37" t="s">
        <v>54</v>
      </c>
      <c r="AE69" s="38"/>
      <c r="AF69" s="83"/>
      <c r="AG69" s="83"/>
      <c r="AH69" s="83"/>
      <c r="AI69" s="83"/>
      <c r="AJ69" s="83"/>
      <c r="AK69" s="83"/>
      <c r="AL69" s="45">
        <v>6.9000000000000006E-2</v>
      </c>
      <c r="AM69" s="45">
        <v>6.6500000000000004E-2</v>
      </c>
      <c r="AN69" s="45">
        <v>6.7799999999999999E-2</v>
      </c>
      <c r="AO69" s="45">
        <v>6.6699999999999995E-2</v>
      </c>
      <c r="AP69" s="45">
        <v>6.4199999999999993E-2</v>
      </c>
      <c r="AQ69" s="45">
        <v>6.5000000000000002E-2</v>
      </c>
      <c r="AR69" s="45">
        <v>6.3E-2</v>
      </c>
      <c r="AS69" s="45">
        <v>5.8000000000000003E-2</v>
      </c>
      <c r="AT69" s="45">
        <v>5.7500000000000002E-2</v>
      </c>
      <c r="AU69" s="45">
        <v>5.3499999999999999E-2</v>
      </c>
      <c r="AV69" s="38"/>
      <c r="AW69" s="37" t="s">
        <v>65</v>
      </c>
      <c r="AX69" s="37" t="s">
        <v>65</v>
      </c>
      <c r="AY69" s="37" t="s">
        <v>62</v>
      </c>
      <c r="AZ69" s="37"/>
      <c r="BA69" s="37"/>
      <c r="BB69" s="40"/>
      <c r="BC69" s="42">
        <f t="shared" si="0"/>
        <v>2</v>
      </c>
      <c r="BD69" s="26"/>
      <c r="BE69" s="26"/>
      <c r="BF69" s="26"/>
      <c r="BG69" s="26"/>
      <c r="BH69" s="26"/>
      <c r="BI69" s="26"/>
      <c r="BJ69" s="38" t="s">
        <v>65</v>
      </c>
      <c r="BK69" s="37" t="s">
        <v>65</v>
      </c>
      <c r="BL69" s="37" t="s">
        <v>65</v>
      </c>
      <c r="BM69" s="37" t="s">
        <v>65</v>
      </c>
      <c r="BN69" s="26" t="s">
        <v>86</v>
      </c>
      <c r="BO69" s="37" t="s">
        <v>65</v>
      </c>
      <c r="BP69" s="38" t="s">
        <v>65</v>
      </c>
      <c r="BQ69" s="26" t="s">
        <v>1133</v>
      </c>
      <c r="BR69" s="26"/>
      <c r="BS69" s="26" t="s">
        <v>65</v>
      </c>
      <c r="BT69" s="26" t="s">
        <v>1133</v>
      </c>
      <c r="BU69" s="26"/>
      <c r="BV69" s="26"/>
      <c r="BW69" s="26"/>
      <c r="BX69" s="26"/>
      <c r="BZ69" s="6" t="s">
        <v>1225</v>
      </c>
      <c r="CA69" s="268" t="s">
        <v>1228</v>
      </c>
      <c r="CB69" s="6"/>
      <c r="CC69" s="268" t="s">
        <v>1289</v>
      </c>
      <c r="CD69" s="37" t="s">
        <v>1354</v>
      </c>
      <c r="CF69" s="373" t="s">
        <v>1530</v>
      </c>
      <c r="CG69" s="373"/>
      <c r="CH69" s="378" t="s">
        <v>1549</v>
      </c>
    </row>
    <row r="70" spans="1:86" ht="117" x14ac:dyDescent="0.2">
      <c r="A70" s="571"/>
      <c r="B70" s="26">
        <v>1</v>
      </c>
      <c r="C70" s="371">
        <v>4</v>
      </c>
      <c r="D70" s="371" t="s">
        <v>368</v>
      </c>
      <c r="E70" s="139" t="s">
        <v>425</v>
      </c>
      <c r="F70" s="37" t="s">
        <v>426</v>
      </c>
      <c r="G70" s="29" t="s">
        <v>371</v>
      </c>
      <c r="H70" s="30" t="s">
        <v>427</v>
      </c>
      <c r="I70" s="31" t="s">
        <v>129</v>
      </c>
      <c r="J70" s="32" t="s">
        <v>428</v>
      </c>
      <c r="K70" s="37" t="s">
        <v>429</v>
      </c>
      <c r="L70" s="37"/>
      <c r="M70" s="37" t="s">
        <v>430</v>
      </c>
      <c r="N70" s="37" t="s">
        <v>58</v>
      </c>
      <c r="O70" s="37" t="s">
        <v>431</v>
      </c>
      <c r="P70" s="39">
        <v>0.74099999999999999</v>
      </c>
      <c r="Q70" s="39">
        <v>0.9</v>
      </c>
      <c r="R70" s="39">
        <v>1</v>
      </c>
      <c r="S70" s="147"/>
      <c r="T70" s="148" t="s">
        <v>62</v>
      </c>
      <c r="U70" s="37" t="s">
        <v>377</v>
      </c>
      <c r="V70" s="37" t="s">
        <v>63</v>
      </c>
      <c r="W70" s="29" t="s">
        <v>371</v>
      </c>
      <c r="X70" s="29" t="s">
        <v>432</v>
      </c>
      <c r="Y70" s="29"/>
      <c r="Z70" s="29"/>
      <c r="AA70" s="29"/>
      <c r="AB70" s="37" t="s">
        <v>65</v>
      </c>
      <c r="AC70" s="37" t="s">
        <v>65</v>
      </c>
      <c r="AD70" s="37" t="s">
        <v>54</v>
      </c>
      <c r="AE70" s="83"/>
      <c r="AF70" s="83"/>
      <c r="AG70" s="83"/>
      <c r="AH70" s="83"/>
      <c r="AI70" s="83"/>
      <c r="AJ70" s="83"/>
      <c r="AK70" s="83"/>
      <c r="AL70" s="83"/>
      <c r="AM70" s="83"/>
      <c r="AN70" s="45">
        <v>0.87</v>
      </c>
      <c r="AO70" s="45">
        <v>0.89</v>
      </c>
      <c r="AP70" s="45">
        <v>0.65</v>
      </c>
      <c r="AQ70" s="45">
        <v>0.64</v>
      </c>
      <c r="AR70" s="45">
        <v>0.68979999999999997</v>
      </c>
      <c r="AS70" s="45">
        <v>0.67</v>
      </c>
      <c r="AT70" s="45">
        <v>0.74099999999999999</v>
      </c>
      <c r="AU70" s="45">
        <v>0.78300000000000003</v>
      </c>
      <c r="AV70" s="38"/>
      <c r="AW70" s="37" t="s">
        <v>65</v>
      </c>
      <c r="AX70" s="37" t="s">
        <v>62</v>
      </c>
      <c r="AY70" s="37" t="s">
        <v>62</v>
      </c>
      <c r="AZ70" s="37"/>
      <c r="BA70" s="37"/>
      <c r="BB70" s="40"/>
      <c r="BC70" s="42">
        <f t="shared" ref="BC70:BC133" si="1">IF(BJ70="Sí",2,IF(BJ70="Parcialmente",1,IF(BJ70="No",0,-1)))</f>
        <v>2</v>
      </c>
      <c r="BD70" s="26"/>
      <c r="BE70" s="26"/>
      <c r="BF70" s="26"/>
      <c r="BG70" s="26"/>
      <c r="BH70" s="26"/>
      <c r="BI70" s="26"/>
      <c r="BJ70" s="38" t="s">
        <v>65</v>
      </c>
      <c r="BK70" s="37" t="s">
        <v>65</v>
      </c>
      <c r="BL70" s="37" t="s">
        <v>65</v>
      </c>
      <c r="BM70" s="37" t="s">
        <v>65</v>
      </c>
      <c r="BN70" s="26" t="s">
        <v>86</v>
      </c>
      <c r="BO70" s="37" t="s">
        <v>65</v>
      </c>
      <c r="BP70" s="38" t="s">
        <v>65</v>
      </c>
      <c r="BQ70" s="26" t="s">
        <v>1134</v>
      </c>
      <c r="BR70" s="26"/>
      <c r="BS70" s="26" t="s">
        <v>65</v>
      </c>
      <c r="BT70" s="26" t="s">
        <v>1134</v>
      </c>
      <c r="BU70" s="26"/>
      <c r="BV70" s="26"/>
      <c r="BW70" s="26"/>
      <c r="BX70" s="26"/>
      <c r="BZ70" s="6" t="s">
        <v>1230</v>
      </c>
      <c r="CA70" s="268" t="s">
        <v>1228</v>
      </c>
      <c r="CB70" s="268" t="s">
        <v>1255</v>
      </c>
      <c r="CC70" s="268" t="s">
        <v>1289</v>
      </c>
      <c r="CD70" s="37" t="s">
        <v>1348</v>
      </c>
      <c r="CF70" s="373" t="s">
        <v>1530</v>
      </c>
      <c r="CG70" s="373"/>
      <c r="CH70" s="378" t="s">
        <v>1549</v>
      </c>
    </row>
    <row r="71" spans="1:86" ht="84" hidden="1" x14ac:dyDescent="0.2">
      <c r="A71" s="570">
        <v>5</v>
      </c>
      <c r="B71" s="26">
        <v>1</v>
      </c>
      <c r="C71" s="371">
        <v>5</v>
      </c>
      <c r="D71" s="371" t="s">
        <v>433</v>
      </c>
      <c r="E71" s="154" t="s">
        <v>500</v>
      </c>
      <c r="F71" s="37" t="s">
        <v>501</v>
      </c>
      <c r="G71" s="59" t="s">
        <v>502</v>
      </c>
      <c r="H71" s="68" t="s">
        <v>503</v>
      </c>
      <c r="I71" s="158" t="s">
        <v>129</v>
      </c>
      <c r="J71" s="55" t="s">
        <v>508</v>
      </c>
      <c r="K71" s="37" t="s">
        <v>1494</v>
      </c>
      <c r="L71" s="37"/>
      <c r="M71" s="34" t="s">
        <v>1458</v>
      </c>
      <c r="N71" s="34" t="s">
        <v>58</v>
      </c>
      <c r="O71" s="34" t="s">
        <v>511</v>
      </c>
      <c r="P71" s="39">
        <v>0.435</v>
      </c>
      <c r="Q71" s="39">
        <f>44.5%</f>
        <v>0.44500000000000001</v>
      </c>
      <c r="R71" s="39">
        <v>0.5</v>
      </c>
      <c r="S71" s="39"/>
      <c r="T71" s="156" t="s">
        <v>65</v>
      </c>
      <c r="U71" s="61" t="s">
        <v>54</v>
      </c>
      <c r="V71" s="61" t="s">
        <v>469</v>
      </c>
      <c r="W71" s="34" t="s">
        <v>511</v>
      </c>
      <c r="X71" s="157"/>
      <c r="Y71" s="157"/>
      <c r="Z71" s="157"/>
      <c r="AA71" s="157"/>
      <c r="AB71" s="61" t="s">
        <v>65</v>
      </c>
      <c r="AC71" s="61" t="s">
        <v>65</v>
      </c>
      <c r="AD71" s="61"/>
      <c r="AE71" s="38"/>
      <c r="AF71" s="38"/>
      <c r="AG71" s="38"/>
      <c r="AH71" s="38"/>
      <c r="AI71" s="38"/>
      <c r="AJ71" s="38"/>
      <c r="AK71" s="29"/>
      <c r="AL71" s="29"/>
      <c r="AM71" s="29"/>
      <c r="AN71" s="29">
        <v>0.376</v>
      </c>
      <c r="AO71" s="29"/>
      <c r="AP71" s="29"/>
      <c r="AQ71" s="29"/>
      <c r="AR71" s="29"/>
      <c r="AS71" s="29"/>
      <c r="AT71" s="29"/>
      <c r="AU71" s="61"/>
      <c r="AV71" s="61"/>
      <c r="AW71" s="41" t="s">
        <v>65</v>
      </c>
      <c r="AX71" s="41" t="s">
        <v>65</v>
      </c>
      <c r="AY71" s="41" t="s">
        <v>62</v>
      </c>
      <c r="AZ71" s="41"/>
      <c r="BA71" s="324" t="s">
        <v>1461</v>
      </c>
      <c r="BB71" s="40">
        <v>1</v>
      </c>
      <c r="BC71" s="42">
        <f>IF(BJ71="Sí",2,IF(BJ71="Parcialmente",1,IF(BJ71="No",0,-1)))</f>
        <v>2</v>
      </c>
      <c r="BD71" s="137"/>
      <c r="BE71" s="137"/>
      <c r="BF71" s="137"/>
      <c r="BG71" s="137"/>
      <c r="BH71" s="137"/>
      <c r="BI71" s="26"/>
      <c r="BJ71" s="41" t="s">
        <v>65</v>
      </c>
      <c r="BK71" s="37" t="s">
        <v>65</v>
      </c>
      <c r="BL71" s="37" t="s">
        <v>65</v>
      </c>
      <c r="BM71" s="37" t="s">
        <v>65</v>
      </c>
      <c r="BN71" s="61" t="s">
        <v>65</v>
      </c>
      <c r="BO71" s="61" t="s">
        <v>65</v>
      </c>
      <c r="BP71" s="67" t="s">
        <v>70</v>
      </c>
      <c r="BQ71" s="26" t="s">
        <v>1148</v>
      </c>
      <c r="BR71" s="26"/>
      <c r="BS71" s="26" t="s">
        <v>65</v>
      </c>
      <c r="BT71" s="26" t="s">
        <v>1148</v>
      </c>
      <c r="BU71" s="26"/>
      <c r="BV71" s="26"/>
      <c r="BW71" s="26"/>
      <c r="BX71" s="26"/>
      <c r="BZ71" s="6" t="s">
        <v>1230</v>
      </c>
      <c r="CA71" s="268" t="s">
        <v>1228</v>
      </c>
      <c r="CB71" s="297" t="s">
        <v>1238</v>
      </c>
      <c r="CC71" s="297" t="s">
        <v>1292</v>
      </c>
      <c r="CD71" s="28" t="s">
        <v>1256</v>
      </c>
      <c r="CF71" s="374" t="s">
        <v>1531</v>
      </c>
      <c r="CG71" s="374"/>
      <c r="CH71" s="43"/>
    </row>
    <row r="72" spans="1:86" ht="60" hidden="1" x14ac:dyDescent="0.2">
      <c r="A72" s="571"/>
      <c r="B72" s="26">
        <v>1</v>
      </c>
      <c r="C72" s="371">
        <v>5</v>
      </c>
      <c r="D72" s="371" t="s">
        <v>433</v>
      </c>
      <c r="E72" s="51" t="s">
        <v>441</v>
      </c>
      <c r="F72" s="37" t="s">
        <v>442</v>
      </c>
      <c r="G72" s="59" t="s">
        <v>436</v>
      </c>
      <c r="H72" s="68" t="s">
        <v>443</v>
      </c>
      <c r="I72" s="85" t="s">
        <v>54</v>
      </c>
      <c r="J72" s="55" t="s">
        <v>55</v>
      </c>
      <c r="K72" s="37" t="s">
        <v>444</v>
      </c>
      <c r="L72" s="37"/>
      <c r="M72" s="37" t="s">
        <v>445</v>
      </c>
      <c r="N72" s="26" t="s">
        <v>58</v>
      </c>
      <c r="O72" s="26" t="s">
        <v>446</v>
      </c>
      <c r="P72" s="149">
        <v>0.107</v>
      </c>
      <c r="Q72" s="149">
        <v>0.5</v>
      </c>
      <c r="R72" s="149">
        <v>0.8</v>
      </c>
      <c r="S72" s="149"/>
      <c r="T72" s="57" t="s">
        <v>62</v>
      </c>
      <c r="U72" s="58" t="s">
        <v>95</v>
      </c>
      <c r="V72" s="58" t="s">
        <v>63</v>
      </c>
      <c r="W72" s="59" t="s">
        <v>90</v>
      </c>
      <c r="X72" s="59" t="s">
        <v>437</v>
      </c>
      <c r="Y72" s="59" t="s">
        <v>447</v>
      </c>
      <c r="Z72" s="59"/>
      <c r="AA72" s="59"/>
      <c r="AB72" s="58" t="s">
        <v>65</v>
      </c>
      <c r="AC72" s="58" t="s">
        <v>68</v>
      </c>
      <c r="AD72" s="60"/>
      <c r="AE72" s="60"/>
      <c r="AF72" s="60"/>
      <c r="AG72" s="60"/>
      <c r="AH72" s="60"/>
      <c r="AI72" s="60"/>
      <c r="AJ72" s="60"/>
      <c r="AK72" s="60"/>
      <c r="AL72" s="60"/>
      <c r="AM72" s="60"/>
      <c r="AN72" s="60"/>
      <c r="AO72" s="60"/>
      <c r="AP72" s="60"/>
      <c r="AQ72" s="49">
        <v>2.7E-2</v>
      </c>
      <c r="AR72" s="49">
        <v>4.1000000000000002E-2</v>
      </c>
      <c r="AS72" s="49">
        <v>0.107</v>
      </c>
      <c r="AT72" s="49">
        <v>0.107</v>
      </c>
      <c r="AU72" s="49">
        <v>0.11799999999999999</v>
      </c>
      <c r="AV72" s="60"/>
      <c r="AW72" s="41" t="s">
        <v>65</v>
      </c>
      <c r="AX72" s="61" t="s">
        <v>65</v>
      </c>
      <c r="AY72" s="61" t="s">
        <v>62</v>
      </c>
      <c r="AZ72" s="61"/>
      <c r="BA72" s="61"/>
      <c r="BB72" s="40">
        <v>1</v>
      </c>
      <c r="BC72" s="42">
        <f t="shared" si="1"/>
        <v>2</v>
      </c>
      <c r="BD72" s="137"/>
      <c r="BE72" s="137"/>
      <c r="BF72" s="137"/>
      <c r="BG72" s="137"/>
      <c r="BH72" s="137"/>
      <c r="BI72" s="26"/>
      <c r="BJ72" s="41" t="s">
        <v>65</v>
      </c>
      <c r="BK72" s="37" t="s">
        <v>65</v>
      </c>
      <c r="BL72" s="37" t="s">
        <v>65</v>
      </c>
      <c r="BM72" s="37" t="s">
        <v>65</v>
      </c>
      <c r="BN72" s="61" t="s">
        <v>65</v>
      </c>
      <c r="BO72" s="61" t="s">
        <v>62</v>
      </c>
      <c r="BP72" s="67" t="s">
        <v>70</v>
      </c>
      <c r="BQ72" s="26" t="s">
        <v>1136</v>
      </c>
      <c r="BR72" s="26"/>
      <c r="BS72" s="26" t="s">
        <v>65</v>
      </c>
      <c r="BT72" s="26" t="s">
        <v>1136</v>
      </c>
      <c r="BU72" s="26"/>
      <c r="BV72" s="26"/>
      <c r="BW72" s="26"/>
      <c r="BX72" s="26"/>
      <c r="BZ72" s="6" t="s">
        <v>1230</v>
      </c>
      <c r="CA72" s="268" t="s">
        <v>1228</v>
      </c>
      <c r="CB72" s="297" t="s">
        <v>1238</v>
      </c>
      <c r="CC72" s="298" t="s">
        <v>1290</v>
      </c>
      <c r="CD72" s="28" t="s">
        <v>1256</v>
      </c>
      <c r="CF72" s="374" t="s">
        <v>1531</v>
      </c>
      <c r="CG72" s="374"/>
      <c r="CH72" s="43"/>
    </row>
    <row r="73" spans="1:86" ht="143" hidden="1" x14ac:dyDescent="0.2">
      <c r="A73" s="571"/>
      <c r="B73" s="26">
        <v>1</v>
      </c>
      <c r="C73" s="371">
        <v>5</v>
      </c>
      <c r="D73" s="371" t="s">
        <v>433</v>
      </c>
      <c r="E73" s="51" t="s">
        <v>448</v>
      </c>
      <c r="F73" s="37" t="s">
        <v>449</v>
      </c>
      <c r="G73" s="59" t="s">
        <v>436</v>
      </c>
      <c r="H73" s="68" t="s">
        <v>450</v>
      </c>
      <c r="I73" s="85" t="s">
        <v>129</v>
      </c>
      <c r="J73" s="55" t="s">
        <v>55</v>
      </c>
      <c r="K73" s="37" t="s">
        <v>451</v>
      </c>
      <c r="L73" s="37"/>
      <c r="M73" s="26" t="s">
        <v>452</v>
      </c>
      <c r="N73" s="26" t="s">
        <v>58</v>
      </c>
      <c r="O73" s="37" t="s">
        <v>300</v>
      </c>
      <c r="P73" s="56">
        <v>7.5999999999999998E-2</v>
      </c>
      <c r="Q73" s="56" t="s">
        <v>453</v>
      </c>
      <c r="R73" s="56">
        <v>0.05</v>
      </c>
      <c r="S73" s="56"/>
      <c r="T73" s="57" t="s">
        <v>62</v>
      </c>
      <c r="U73" s="58" t="s">
        <v>95</v>
      </c>
      <c r="V73" s="60" t="s">
        <v>63</v>
      </c>
      <c r="W73" s="59" t="s">
        <v>90</v>
      </c>
      <c r="X73" s="59" t="s">
        <v>437</v>
      </c>
      <c r="Y73" s="59" t="s">
        <v>447</v>
      </c>
      <c r="Z73" s="59"/>
      <c r="AA73" s="59"/>
      <c r="AB73" s="58" t="s">
        <v>65</v>
      </c>
      <c r="AC73" s="58" t="s">
        <v>65</v>
      </c>
      <c r="AD73" s="60" t="s">
        <v>54</v>
      </c>
      <c r="AE73" s="57">
        <v>0.11</v>
      </c>
      <c r="AF73" s="57"/>
      <c r="AG73" s="57"/>
      <c r="AH73" s="57"/>
      <c r="AI73" s="57"/>
      <c r="AJ73" s="57">
        <v>0.115</v>
      </c>
      <c r="AK73" s="57"/>
      <c r="AL73" s="57"/>
      <c r="AM73" s="57"/>
      <c r="AN73" s="57"/>
      <c r="AO73" s="57">
        <v>9.7000000000000003E-2</v>
      </c>
      <c r="AP73" s="57"/>
      <c r="AQ73" s="57"/>
      <c r="AR73" s="57"/>
      <c r="AS73" s="57"/>
      <c r="AT73" s="57">
        <v>7.5999999999999998E-2</v>
      </c>
      <c r="AU73" s="57"/>
      <c r="AV73" s="57"/>
      <c r="AW73" s="41" t="s">
        <v>65</v>
      </c>
      <c r="AX73" s="61" t="s">
        <v>62</v>
      </c>
      <c r="AY73" s="61" t="s">
        <v>67</v>
      </c>
      <c r="AZ73" s="61"/>
      <c r="BA73" s="61"/>
      <c r="BB73" s="40">
        <v>1</v>
      </c>
      <c r="BC73" s="42">
        <f t="shared" si="1"/>
        <v>2</v>
      </c>
      <c r="BD73" s="26"/>
      <c r="BE73" s="26"/>
      <c r="BF73" s="26"/>
      <c r="BG73" s="26"/>
      <c r="BH73" s="26"/>
      <c r="BI73" s="26"/>
      <c r="BJ73" s="41" t="s">
        <v>65</v>
      </c>
      <c r="BK73" s="37" t="s">
        <v>65</v>
      </c>
      <c r="BL73" s="37" t="s">
        <v>65</v>
      </c>
      <c r="BM73" s="37" t="s">
        <v>65</v>
      </c>
      <c r="BN73" s="26" t="s">
        <v>86</v>
      </c>
      <c r="BO73" s="61" t="s">
        <v>65</v>
      </c>
      <c r="BP73" s="38" t="s">
        <v>65</v>
      </c>
      <c r="BQ73" s="26" t="s">
        <v>1137</v>
      </c>
      <c r="BR73" s="26"/>
      <c r="BS73" s="26" t="s">
        <v>65</v>
      </c>
      <c r="BT73" s="26" t="s">
        <v>1137</v>
      </c>
      <c r="BU73" s="26"/>
      <c r="BV73" s="26"/>
      <c r="BW73" s="26"/>
      <c r="BX73" s="26"/>
      <c r="BZ73" s="6" t="s">
        <v>1225</v>
      </c>
      <c r="CA73" s="268" t="s">
        <v>1227</v>
      </c>
      <c r="CB73" s="296"/>
      <c r="CC73" s="295" t="s">
        <v>1256</v>
      </c>
      <c r="CD73" s="28" t="s">
        <v>1256</v>
      </c>
      <c r="CF73" s="374" t="s">
        <v>1531</v>
      </c>
      <c r="CG73" s="374"/>
      <c r="CH73" s="43"/>
    </row>
    <row r="74" spans="1:86" ht="143" hidden="1" x14ac:dyDescent="0.2">
      <c r="A74" s="571"/>
      <c r="B74" s="26">
        <v>1</v>
      </c>
      <c r="C74" s="371">
        <v>5</v>
      </c>
      <c r="D74" s="371" t="s">
        <v>433</v>
      </c>
      <c r="E74" s="27" t="s">
        <v>448</v>
      </c>
      <c r="F74" s="37" t="s">
        <v>449</v>
      </c>
      <c r="G74" s="59" t="s">
        <v>436</v>
      </c>
      <c r="H74" s="68" t="s">
        <v>450</v>
      </c>
      <c r="I74" s="85" t="s">
        <v>129</v>
      </c>
      <c r="J74" s="55" t="s">
        <v>55</v>
      </c>
      <c r="K74" s="37" t="s">
        <v>454</v>
      </c>
      <c r="L74" s="37"/>
      <c r="M74" s="26" t="s">
        <v>455</v>
      </c>
      <c r="N74" s="26" t="s">
        <v>58</v>
      </c>
      <c r="O74" s="37" t="s">
        <v>300</v>
      </c>
      <c r="P74" s="56">
        <v>4.4999999999999998E-2</v>
      </c>
      <c r="Q74" s="56" t="s">
        <v>456</v>
      </c>
      <c r="R74" s="56">
        <v>2.5000000000000001E-2</v>
      </c>
      <c r="S74" s="56" t="s">
        <v>1434</v>
      </c>
      <c r="T74" s="57" t="s">
        <v>62</v>
      </c>
      <c r="U74" s="58" t="s">
        <v>95</v>
      </c>
      <c r="V74" s="58" t="s">
        <v>63</v>
      </c>
      <c r="W74" s="59" t="s">
        <v>90</v>
      </c>
      <c r="X74" s="59" t="s">
        <v>437</v>
      </c>
      <c r="Y74" s="59" t="s">
        <v>447</v>
      </c>
      <c r="Z74" s="59"/>
      <c r="AA74" s="59"/>
      <c r="AB74" s="58" t="s">
        <v>65</v>
      </c>
      <c r="AC74" s="58" t="s">
        <v>68</v>
      </c>
      <c r="AD74" s="60"/>
      <c r="AE74" s="57">
        <v>6.6000000000000003E-2</v>
      </c>
      <c r="AF74" s="57"/>
      <c r="AG74" s="57"/>
      <c r="AH74" s="57"/>
      <c r="AI74" s="57"/>
      <c r="AJ74" s="57">
        <v>6.0999999999999999E-2</v>
      </c>
      <c r="AK74" s="57"/>
      <c r="AL74" s="57"/>
      <c r="AM74" s="57"/>
      <c r="AN74" s="57"/>
      <c r="AO74" s="57">
        <v>5.7000000000000002E-2</v>
      </c>
      <c r="AP74" s="57"/>
      <c r="AQ74" s="57"/>
      <c r="AR74" s="57"/>
      <c r="AS74" s="57"/>
      <c r="AT74" s="57">
        <v>4.4999999999999998E-2</v>
      </c>
      <c r="AU74" s="57"/>
      <c r="AV74" s="57"/>
      <c r="AW74" s="41" t="s">
        <v>65</v>
      </c>
      <c r="AX74" s="61" t="s">
        <v>62</v>
      </c>
      <c r="AY74" s="61" t="s">
        <v>62</v>
      </c>
      <c r="AZ74" s="61"/>
      <c r="BA74" s="61"/>
      <c r="BB74" s="40">
        <v>1</v>
      </c>
      <c r="BC74" s="42">
        <f t="shared" si="1"/>
        <v>2</v>
      </c>
      <c r="BD74" s="26"/>
      <c r="BE74" s="26"/>
      <c r="BF74" s="26"/>
      <c r="BG74" s="26"/>
      <c r="BH74" s="26"/>
      <c r="BI74" s="26"/>
      <c r="BJ74" s="41" t="s">
        <v>65</v>
      </c>
      <c r="BK74" s="37" t="s">
        <v>65</v>
      </c>
      <c r="BL74" s="37" t="s">
        <v>65</v>
      </c>
      <c r="BM74" s="37" t="s">
        <v>65</v>
      </c>
      <c r="BN74" s="26" t="s">
        <v>86</v>
      </c>
      <c r="BO74" s="61" t="s">
        <v>65</v>
      </c>
      <c r="BP74" s="38" t="s">
        <v>65</v>
      </c>
      <c r="BQ74" s="26" t="s">
        <v>1138</v>
      </c>
      <c r="BR74" s="26"/>
      <c r="BS74" s="26" t="s">
        <v>65</v>
      </c>
      <c r="BT74" s="26" t="s">
        <v>1138</v>
      </c>
      <c r="BU74" s="26"/>
      <c r="BV74" s="26"/>
      <c r="BW74" s="26"/>
      <c r="BX74" s="26"/>
      <c r="BZ74" s="6" t="s">
        <v>1225</v>
      </c>
      <c r="CA74" s="268" t="s">
        <v>1227</v>
      </c>
      <c r="CB74" s="296"/>
      <c r="CC74" s="295" t="s">
        <v>1256</v>
      </c>
      <c r="CD74" s="28" t="s">
        <v>1340</v>
      </c>
      <c r="CE74" s="268" t="s">
        <v>1220</v>
      </c>
      <c r="CF74" s="374" t="s">
        <v>1531</v>
      </c>
      <c r="CG74" s="374"/>
      <c r="CH74" s="43"/>
    </row>
    <row r="75" spans="1:86" ht="143" hidden="1" x14ac:dyDescent="0.2">
      <c r="A75" s="571"/>
      <c r="B75" s="26">
        <v>1</v>
      </c>
      <c r="C75" s="371">
        <v>5</v>
      </c>
      <c r="D75" s="371" t="s">
        <v>433</v>
      </c>
      <c r="E75" s="27" t="s">
        <v>448</v>
      </c>
      <c r="F75" s="37" t="s">
        <v>449</v>
      </c>
      <c r="G75" s="59" t="s">
        <v>436</v>
      </c>
      <c r="H75" s="68" t="s">
        <v>450</v>
      </c>
      <c r="I75" s="85" t="s">
        <v>129</v>
      </c>
      <c r="J75" s="55" t="s">
        <v>55</v>
      </c>
      <c r="K75" s="37" t="s">
        <v>457</v>
      </c>
      <c r="L75" s="37"/>
      <c r="M75" s="26" t="s">
        <v>458</v>
      </c>
      <c r="N75" s="26" t="s">
        <v>58</v>
      </c>
      <c r="O75" s="37" t="s">
        <v>300</v>
      </c>
      <c r="P75" s="56">
        <v>0.31900000000000001</v>
      </c>
      <c r="Q75" s="56" t="s">
        <v>459</v>
      </c>
      <c r="R75" s="56">
        <v>0.27</v>
      </c>
      <c r="S75" s="56"/>
      <c r="T75" s="57" t="s">
        <v>62</v>
      </c>
      <c r="U75" s="58" t="s">
        <v>95</v>
      </c>
      <c r="V75" s="58" t="s">
        <v>63</v>
      </c>
      <c r="W75" s="59" t="s">
        <v>90</v>
      </c>
      <c r="X75" s="59" t="s">
        <v>437</v>
      </c>
      <c r="Y75" s="59" t="s">
        <v>447</v>
      </c>
      <c r="Z75" s="59"/>
      <c r="AA75" s="59"/>
      <c r="AB75" s="58" t="s">
        <v>65</v>
      </c>
      <c r="AC75" s="58" t="s">
        <v>65</v>
      </c>
      <c r="AD75" s="60" t="s">
        <v>54</v>
      </c>
      <c r="AE75" s="57">
        <v>0.41099999999999998</v>
      </c>
      <c r="AF75" s="57"/>
      <c r="AG75" s="57"/>
      <c r="AH75" s="57"/>
      <c r="AI75" s="57"/>
      <c r="AJ75" s="57">
        <v>0.27500000000000002</v>
      </c>
      <c r="AK75" s="57"/>
      <c r="AL75" s="57"/>
      <c r="AM75" s="57"/>
      <c r="AN75" s="57"/>
      <c r="AO75" s="57">
        <v>0.27700000000000002</v>
      </c>
      <c r="AP75" s="57"/>
      <c r="AQ75" s="57"/>
      <c r="AR75" s="57"/>
      <c r="AS75" s="57"/>
      <c r="AT75" s="57">
        <v>0.31900000000000001</v>
      </c>
      <c r="AU75" s="57"/>
      <c r="AV75" s="57"/>
      <c r="AW75" s="41" t="s">
        <v>65</v>
      </c>
      <c r="AX75" s="61" t="s">
        <v>62</v>
      </c>
      <c r="AY75" s="61" t="s">
        <v>62</v>
      </c>
      <c r="AZ75" s="61"/>
      <c r="BA75" s="61"/>
      <c r="BB75" s="40">
        <v>1</v>
      </c>
      <c r="BC75" s="42">
        <f t="shared" si="1"/>
        <v>2</v>
      </c>
      <c r="BD75" s="26"/>
      <c r="BE75" s="26"/>
      <c r="BF75" s="26"/>
      <c r="BG75" s="26"/>
      <c r="BH75" s="26"/>
      <c r="BI75" s="26"/>
      <c r="BJ75" s="41" t="s">
        <v>65</v>
      </c>
      <c r="BK75" s="37" t="s">
        <v>65</v>
      </c>
      <c r="BL75" s="37" t="s">
        <v>65</v>
      </c>
      <c r="BM75" s="37" t="s">
        <v>65</v>
      </c>
      <c r="BN75" s="26" t="s">
        <v>86</v>
      </c>
      <c r="BO75" s="61" t="s">
        <v>65</v>
      </c>
      <c r="BP75" s="38" t="s">
        <v>65</v>
      </c>
      <c r="BQ75" s="26" t="s">
        <v>1139</v>
      </c>
      <c r="BR75" s="26"/>
      <c r="BS75" s="26" t="s">
        <v>65</v>
      </c>
      <c r="BT75" s="26" t="s">
        <v>1139</v>
      </c>
      <c r="BU75" s="26" t="s">
        <v>460</v>
      </c>
      <c r="BV75" s="26"/>
      <c r="BW75" s="26"/>
      <c r="BX75" s="26"/>
      <c r="BZ75" s="6" t="s">
        <v>1225</v>
      </c>
      <c r="CA75" s="268" t="s">
        <v>1228</v>
      </c>
      <c r="CB75" s="296"/>
      <c r="CC75" s="295" t="s">
        <v>1256</v>
      </c>
      <c r="CD75" s="28" t="s">
        <v>1342</v>
      </c>
      <c r="CE75" s="268" t="s">
        <v>1220</v>
      </c>
      <c r="CF75" s="374" t="s">
        <v>1531</v>
      </c>
      <c r="CG75" s="374"/>
      <c r="CH75" s="43"/>
    </row>
    <row r="76" spans="1:86" ht="143" hidden="1" x14ac:dyDescent="0.2">
      <c r="A76" s="571"/>
      <c r="B76" s="26">
        <v>1</v>
      </c>
      <c r="C76" s="371">
        <v>5</v>
      </c>
      <c r="D76" s="371" t="s">
        <v>433</v>
      </c>
      <c r="E76" s="27" t="s">
        <v>448</v>
      </c>
      <c r="F76" s="37" t="s">
        <v>449</v>
      </c>
      <c r="G76" s="59" t="s">
        <v>436</v>
      </c>
      <c r="H76" s="68" t="s">
        <v>450</v>
      </c>
      <c r="I76" s="85" t="s">
        <v>129</v>
      </c>
      <c r="J76" s="55" t="s">
        <v>55</v>
      </c>
      <c r="K76" s="37" t="s">
        <v>461</v>
      </c>
      <c r="L76" s="37"/>
      <c r="M76" s="26" t="s">
        <v>455</v>
      </c>
      <c r="N76" s="26" t="s">
        <v>58</v>
      </c>
      <c r="O76" s="37" t="s">
        <v>300</v>
      </c>
      <c r="P76" s="56">
        <v>0.13</v>
      </c>
      <c r="Q76" s="56" t="s">
        <v>462</v>
      </c>
      <c r="R76" s="56">
        <v>0.1</v>
      </c>
      <c r="S76" s="56"/>
      <c r="T76" s="57" t="s">
        <v>62</v>
      </c>
      <c r="U76" s="58" t="s">
        <v>95</v>
      </c>
      <c r="V76" s="58" t="s">
        <v>63</v>
      </c>
      <c r="W76" s="59" t="s">
        <v>90</v>
      </c>
      <c r="X76" s="59" t="s">
        <v>437</v>
      </c>
      <c r="Y76" s="59" t="s">
        <v>447</v>
      </c>
      <c r="Z76" s="59"/>
      <c r="AA76" s="59"/>
      <c r="AB76" s="58" t="s">
        <v>65</v>
      </c>
      <c r="AC76" s="58" t="s">
        <v>278</v>
      </c>
      <c r="AD76" s="60"/>
      <c r="AE76" s="57">
        <v>0.19900000000000001</v>
      </c>
      <c r="AF76" s="57"/>
      <c r="AG76" s="57"/>
      <c r="AH76" s="57"/>
      <c r="AI76" s="57"/>
      <c r="AJ76" s="308">
        <v>0.15</v>
      </c>
      <c r="AK76" s="57"/>
      <c r="AL76" s="57"/>
      <c r="AM76" s="57"/>
      <c r="AN76" s="57"/>
      <c r="AO76" s="57">
        <v>0.13900000000000001</v>
      </c>
      <c r="AP76" s="57"/>
      <c r="AQ76" s="57"/>
      <c r="AR76" s="57"/>
      <c r="AS76" s="57"/>
      <c r="AT76" s="57">
        <v>0.13</v>
      </c>
      <c r="AU76" s="57"/>
      <c r="AV76" s="57"/>
      <c r="AW76" s="41" t="s">
        <v>65</v>
      </c>
      <c r="AX76" s="61" t="s">
        <v>62</v>
      </c>
      <c r="AY76" s="61" t="s">
        <v>67</v>
      </c>
      <c r="AZ76" s="61"/>
      <c r="BA76" s="61"/>
      <c r="BB76" s="40">
        <v>1</v>
      </c>
      <c r="BC76" s="42">
        <f t="shared" si="1"/>
        <v>2</v>
      </c>
      <c r="BD76" s="26"/>
      <c r="BE76" s="26"/>
      <c r="BF76" s="26"/>
      <c r="BG76" s="26"/>
      <c r="BH76" s="26"/>
      <c r="BI76" s="26"/>
      <c r="BJ76" s="41" t="s">
        <v>65</v>
      </c>
      <c r="BK76" s="37" t="s">
        <v>65</v>
      </c>
      <c r="BL76" s="37" t="s">
        <v>65</v>
      </c>
      <c r="BM76" s="37" t="s">
        <v>65</v>
      </c>
      <c r="BN76" s="26" t="s">
        <v>86</v>
      </c>
      <c r="BO76" s="61" t="s">
        <v>65</v>
      </c>
      <c r="BP76" s="38" t="s">
        <v>65</v>
      </c>
      <c r="BQ76" s="26" t="s">
        <v>1140</v>
      </c>
      <c r="BR76" s="26"/>
      <c r="BS76" s="26" t="s">
        <v>65</v>
      </c>
      <c r="BT76" s="26" t="s">
        <v>1140</v>
      </c>
      <c r="BU76" s="26"/>
      <c r="BV76" s="26"/>
      <c r="BW76" s="26"/>
      <c r="BX76" s="26"/>
      <c r="BZ76" s="6" t="s">
        <v>1225</v>
      </c>
      <c r="CA76" s="268" t="s">
        <v>1228</v>
      </c>
      <c r="CB76" s="296"/>
      <c r="CC76" s="295" t="s">
        <v>1256</v>
      </c>
      <c r="CD76" s="28" t="s">
        <v>1343</v>
      </c>
      <c r="CE76" s="268" t="s">
        <v>1220</v>
      </c>
      <c r="CF76" s="374" t="s">
        <v>1531</v>
      </c>
      <c r="CG76" s="374"/>
      <c r="CH76" s="43"/>
    </row>
    <row r="77" spans="1:86" ht="143" hidden="1" x14ac:dyDescent="0.2">
      <c r="A77" s="571"/>
      <c r="B77" s="26">
        <v>1</v>
      </c>
      <c r="C77" s="371">
        <v>5</v>
      </c>
      <c r="D77" s="371" t="s">
        <v>433</v>
      </c>
      <c r="E77" s="27" t="s">
        <v>448</v>
      </c>
      <c r="F77" s="37" t="s">
        <v>449</v>
      </c>
      <c r="G77" s="59" t="s">
        <v>436</v>
      </c>
      <c r="H77" s="68" t="s">
        <v>450</v>
      </c>
      <c r="I77" s="85" t="s">
        <v>463</v>
      </c>
      <c r="J77" s="55" t="s">
        <v>55</v>
      </c>
      <c r="K77" s="37" t="s">
        <v>464</v>
      </c>
      <c r="L77" s="37"/>
      <c r="M77" s="26" t="s">
        <v>465</v>
      </c>
      <c r="N77" s="26" t="s">
        <v>466</v>
      </c>
      <c r="O77" s="26" t="s">
        <v>467</v>
      </c>
      <c r="P77" s="26">
        <v>4.4000000000000004</v>
      </c>
      <c r="Q77" s="26">
        <v>3.2</v>
      </c>
      <c r="R77" s="26">
        <v>2.9</v>
      </c>
      <c r="S77" s="26"/>
      <c r="T77" s="57" t="s">
        <v>62</v>
      </c>
      <c r="U77" s="58" t="s">
        <v>468</v>
      </c>
      <c r="V77" s="58" t="s">
        <v>469</v>
      </c>
      <c r="W77" s="59" t="s">
        <v>90</v>
      </c>
      <c r="X77" s="59"/>
      <c r="Y77" s="59"/>
      <c r="Z77" s="59"/>
      <c r="AA77" s="59"/>
      <c r="AB77" s="58" t="s">
        <v>65</v>
      </c>
      <c r="AC77" s="58" t="s">
        <v>65</v>
      </c>
      <c r="AD77" s="60"/>
      <c r="AE77" s="60"/>
      <c r="AF77" s="60"/>
      <c r="AG77" s="60"/>
      <c r="AH77" s="150">
        <v>9.1199999999999992</v>
      </c>
      <c r="AI77" s="150">
        <v>7.59</v>
      </c>
      <c r="AJ77" s="150">
        <v>6.87</v>
      </c>
      <c r="AK77" s="150">
        <v>6.02</v>
      </c>
      <c r="AL77" s="150">
        <v>6.23</v>
      </c>
      <c r="AM77" s="150">
        <v>5.61</v>
      </c>
      <c r="AN77" s="150">
        <v>5.53</v>
      </c>
      <c r="AO77" s="150">
        <v>5.34</v>
      </c>
      <c r="AP77" s="150">
        <v>5.78</v>
      </c>
      <c r="AQ77" s="150">
        <v>5.89</v>
      </c>
      <c r="AR77" s="150">
        <v>5.13</v>
      </c>
      <c r="AS77" s="150">
        <v>4.8499999999999996</v>
      </c>
      <c r="AT77" s="150">
        <v>4.38</v>
      </c>
      <c r="AU77" s="150">
        <v>4.12</v>
      </c>
      <c r="AV77" s="49"/>
      <c r="AW77" s="41" t="s">
        <v>65</v>
      </c>
      <c r="AX77" s="41" t="s">
        <v>62</v>
      </c>
      <c r="AY77" s="41" t="s">
        <v>62</v>
      </c>
      <c r="AZ77" s="41" t="s">
        <v>470</v>
      </c>
      <c r="BA77" s="41" t="s">
        <v>1460</v>
      </c>
      <c r="BB77" s="40">
        <v>0</v>
      </c>
      <c r="BC77" s="42">
        <f t="shared" si="1"/>
        <v>2</v>
      </c>
      <c r="BD77" s="151" t="s">
        <v>471</v>
      </c>
      <c r="BE77" s="151" t="s">
        <v>472</v>
      </c>
      <c r="BF77" s="151" t="s">
        <v>473</v>
      </c>
      <c r="BG77" s="151" t="s">
        <v>474</v>
      </c>
      <c r="BH77" s="151" t="s">
        <v>475</v>
      </c>
      <c r="BI77" s="152"/>
      <c r="BJ77" s="41" t="s">
        <v>65</v>
      </c>
      <c r="BK77" s="287" t="s">
        <v>62</v>
      </c>
      <c r="BL77" s="61" t="s">
        <v>62</v>
      </c>
      <c r="BM77" s="287" t="s">
        <v>62</v>
      </c>
      <c r="BN77" s="61" t="s">
        <v>62</v>
      </c>
      <c r="BO77" s="61" t="s">
        <v>65</v>
      </c>
      <c r="BP77" s="67"/>
      <c r="BQ77" s="26" t="s">
        <v>1141</v>
      </c>
      <c r="BR77" s="26"/>
      <c r="BS77" s="26" t="s">
        <v>65</v>
      </c>
      <c r="BT77" s="26" t="s">
        <v>1141</v>
      </c>
      <c r="BU77" s="26"/>
      <c r="BV77" s="26"/>
      <c r="BW77" s="26"/>
      <c r="BX77" s="26"/>
      <c r="BZ77" s="6" t="s">
        <v>1225</v>
      </c>
      <c r="CA77" s="268" t="s">
        <v>1228</v>
      </c>
      <c r="CB77" s="296"/>
      <c r="CC77" s="298" t="s">
        <v>1256</v>
      </c>
      <c r="CD77" s="28" t="s">
        <v>1256</v>
      </c>
      <c r="CF77" s="374" t="s">
        <v>1531</v>
      </c>
      <c r="CG77" s="374"/>
      <c r="CH77" s="43"/>
    </row>
    <row r="78" spans="1:86" ht="143" hidden="1" x14ac:dyDescent="0.2">
      <c r="A78" s="571"/>
      <c r="B78" s="26">
        <v>1</v>
      </c>
      <c r="C78" s="371">
        <v>5</v>
      </c>
      <c r="D78" s="371" t="s">
        <v>433</v>
      </c>
      <c r="E78" s="27" t="s">
        <v>448</v>
      </c>
      <c r="F78" s="37" t="s">
        <v>449</v>
      </c>
      <c r="G78" s="59" t="s">
        <v>436</v>
      </c>
      <c r="H78" s="68" t="s">
        <v>450</v>
      </c>
      <c r="I78" s="85" t="s">
        <v>463</v>
      </c>
      <c r="J78" s="55" t="s">
        <v>55</v>
      </c>
      <c r="K78" s="37" t="s">
        <v>476</v>
      </c>
      <c r="L78" s="37"/>
      <c r="M78" s="26" t="s">
        <v>477</v>
      </c>
      <c r="N78" s="26" t="s">
        <v>58</v>
      </c>
      <c r="O78" s="37" t="s">
        <v>300</v>
      </c>
      <c r="P78" s="56">
        <v>0.64100000000000001</v>
      </c>
      <c r="Q78" s="56" t="s">
        <v>478</v>
      </c>
      <c r="R78" s="56">
        <v>0.5</v>
      </c>
      <c r="S78" s="56"/>
      <c r="T78" s="57" t="s">
        <v>62</v>
      </c>
      <c r="U78" s="58" t="s">
        <v>95</v>
      </c>
      <c r="V78" s="58" t="s">
        <v>63</v>
      </c>
      <c r="W78" s="59" t="s">
        <v>90</v>
      </c>
      <c r="X78" s="59" t="s">
        <v>437</v>
      </c>
      <c r="Y78" s="59" t="s">
        <v>447</v>
      </c>
      <c r="Z78" s="59"/>
      <c r="AA78" s="59"/>
      <c r="AB78" s="58" t="s">
        <v>65</v>
      </c>
      <c r="AC78" s="58" t="s">
        <v>278</v>
      </c>
      <c r="AD78" s="60"/>
      <c r="AE78" s="36">
        <v>0.64900000000000002</v>
      </c>
      <c r="AF78" s="36"/>
      <c r="AG78" s="36"/>
      <c r="AH78" s="36"/>
      <c r="AI78" s="36"/>
      <c r="AJ78" s="36">
        <v>0.65700000000000003</v>
      </c>
      <c r="AK78" s="36"/>
      <c r="AL78" s="36"/>
      <c r="AM78" s="36"/>
      <c r="AN78" s="36"/>
      <c r="AO78" s="36">
        <v>0.65300000000000002</v>
      </c>
      <c r="AP78" s="36"/>
      <c r="AQ78" s="36"/>
      <c r="AR78" s="36"/>
      <c r="AS78" s="36"/>
      <c r="AT78" s="36">
        <v>0.64100000000000001</v>
      </c>
      <c r="AU78" s="36"/>
      <c r="AV78" s="36"/>
      <c r="AW78" s="41" t="s">
        <v>65</v>
      </c>
      <c r="AX78" s="41" t="s">
        <v>62</v>
      </c>
      <c r="AY78" s="41" t="s">
        <v>62</v>
      </c>
      <c r="AZ78" s="41"/>
      <c r="BA78" s="41"/>
      <c r="BB78" s="40">
        <v>1</v>
      </c>
      <c r="BC78" s="42">
        <f t="shared" si="1"/>
        <v>2</v>
      </c>
      <c r="BD78" s="26"/>
      <c r="BE78" s="26"/>
      <c r="BF78" s="26"/>
      <c r="BG78" s="26"/>
      <c r="BH78" s="26"/>
      <c r="BI78" s="26"/>
      <c r="BJ78" s="41" t="s">
        <v>65</v>
      </c>
      <c r="BK78" s="37" t="s">
        <v>65</v>
      </c>
      <c r="BL78" s="37" t="s">
        <v>65</v>
      </c>
      <c r="BM78" s="37" t="s">
        <v>65</v>
      </c>
      <c r="BN78" s="26" t="s">
        <v>86</v>
      </c>
      <c r="BO78" s="61" t="s">
        <v>65</v>
      </c>
      <c r="BP78" s="38" t="s">
        <v>65</v>
      </c>
      <c r="BQ78" s="26" t="s">
        <v>1142</v>
      </c>
      <c r="BR78" s="26"/>
      <c r="BS78" s="26" t="s">
        <v>65</v>
      </c>
      <c r="BT78" s="26" t="s">
        <v>1142</v>
      </c>
      <c r="BU78" s="26"/>
      <c r="BV78" s="26"/>
      <c r="BW78" s="26"/>
      <c r="BX78" s="26"/>
      <c r="BZ78" s="6" t="s">
        <v>1225</v>
      </c>
      <c r="CA78" s="268" t="s">
        <v>1228</v>
      </c>
      <c r="CB78" s="297" t="s">
        <v>1238</v>
      </c>
      <c r="CC78" s="295" t="s">
        <v>1256</v>
      </c>
      <c r="CD78" s="28" t="s">
        <v>1256</v>
      </c>
      <c r="CF78" s="374" t="s">
        <v>1531</v>
      </c>
      <c r="CG78" s="374"/>
      <c r="CH78" s="43"/>
    </row>
    <row r="79" spans="1:86" ht="78" hidden="1" x14ac:dyDescent="0.2">
      <c r="A79" s="571"/>
      <c r="B79" s="153">
        <v>1</v>
      </c>
      <c r="C79" s="371">
        <v>5</v>
      </c>
      <c r="D79" s="371" t="s">
        <v>433</v>
      </c>
      <c r="E79" s="154" t="s">
        <v>479</v>
      </c>
      <c r="F79" s="37" t="s">
        <v>480</v>
      </c>
      <c r="G79" s="59" t="s">
        <v>436</v>
      </c>
      <c r="H79" s="44" t="s">
        <v>481</v>
      </c>
      <c r="I79" s="155" t="s">
        <v>129</v>
      </c>
      <c r="J79" s="55" t="s">
        <v>55</v>
      </c>
      <c r="K79" s="37" t="s">
        <v>482</v>
      </c>
      <c r="L79" s="37"/>
      <c r="M79" s="34" t="s">
        <v>483</v>
      </c>
      <c r="N79" s="34" t="s">
        <v>58</v>
      </c>
      <c r="O79" s="37" t="s">
        <v>300</v>
      </c>
      <c r="P79" s="149">
        <v>0.04</v>
      </c>
      <c r="Q79" s="149" t="s">
        <v>484</v>
      </c>
      <c r="R79" s="149">
        <v>3.1E-2</v>
      </c>
      <c r="S79" s="149"/>
      <c r="T79" s="156" t="s">
        <v>62</v>
      </c>
      <c r="U79" s="61" t="s">
        <v>95</v>
      </c>
      <c r="V79" s="61" t="s">
        <v>63</v>
      </c>
      <c r="W79" s="157" t="s">
        <v>437</v>
      </c>
      <c r="X79" s="157"/>
      <c r="Y79" s="157"/>
      <c r="Z79" s="157"/>
      <c r="AA79" s="157"/>
      <c r="AB79" s="61" t="s">
        <v>65</v>
      </c>
      <c r="AC79" s="61" t="s">
        <v>278</v>
      </c>
      <c r="AD79" s="61"/>
      <c r="AE79" s="156">
        <v>4.5999999999999999E-2</v>
      </c>
      <c r="AF79" s="156"/>
      <c r="AG79" s="156"/>
      <c r="AH79" s="156"/>
      <c r="AI79" s="156"/>
      <c r="AJ79" s="156">
        <v>3.5999999999999997E-2</v>
      </c>
      <c r="AK79" s="156"/>
      <c r="AL79" s="156"/>
      <c r="AM79" s="156" t="s">
        <v>485</v>
      </c>
      <c r="AN79" s="156"/>
      <c r="AO79" s="156">
        <v>4.7E-2</v>
      </c>
      <c r="AP79" s="156"/>
      <c r="AQ79" s="156"/>
      <c r="AR79" s="156"/>
      <c r="AS79" s="156"/>
      <c r="AT79" s="156">
        <v>0.04</v>
      </c>
      <c r="AU79" s="156"/>
      <c r="AV79" s="156"/>
      <c r="AW79" s="41" t="s">
        <v>65</v>
      </c>
      <c r="AX79" s="41" t="s">
        <v>62</v>
      </c>
      <c r="AY79" s="41" t="s">
        <v>65</v>
      </c>
      <c r="AZ79" s="41"/>
      <c r="BA79" s="41"/>
      <c r="BB79" s="40">
        <v>1</v>
      </c>
      <c r="BC79" s="42">
        <f t="shared" si="1"/>
        <v>1</v>
      </c>
      <c r="BD79" s="26"/>
      <c r="BE79" s="26"/>
      <c r="BF79" s="26"/>
      <c r="BG79" s="26"/>
      <c r="BH79" s="26"/>
      <c r="BI79" s="26"/>
      <c r="BJ79" s="41" t="s">
        <v>367</v>
      </c>
      <c r="BK79" s="37" t="s">
        <v>65</v>
      </c>
      <c r="BL79" s="37" t="s">
        <v>65</v>
      </c>
      <c r="BM79" s="37" t="s">
        <v>65</v>
      </c>
      <c r="BN79" s="26" t="s">
        <v>86</v>
      </c>
      <c r="BO79" s="61" t="s">
        <v>65</v>
      </c>
      <c r="BP79" s="38" t="s">
        <v>65</v>
      </c>
      <c r="BQ79" s="26" t="s">
        <v>1143</v>
      </c>
      <c r="BR79" s="26"/>
      <c r="BS79" s="26" t="s">
        <v>65</v>
      </c>
      <c r="BT79" s="26" t="s">
        <v>1143</v>
      </c>
      <c r="BU79" s="26"/>
      <c r="BV79" s="26"/>
      <c r="BW79" s="26"/>
      <c r="BX79" s="26"/>
      <c r="BZ79" s="6" t="s">
        <v>1225</v>
      </c>
      <c r="CA79" s="268" t="s">
        <v>1228</v>
      </c>
      <c r="CB79" s="296"/>
      <c r="CC79" s="295" t="s">
        <v>1256</v>
      </c>
      <c r="CD79" s="28" t="s">
        <v>1256</v>
      </c>
      <c r="CF79" s="374" t="s">
        <v>1531</v>
      </c>
      <c r="CG79" s="374"/>
      <c r="CH79" s="43"/>
    </row>
    <row r="80" spans="1:86" ht="78" hidden="1" x14ac:dyDescent="0.2">
      <c r="A80" s="571"/>
      <c r="B80" s="153">
        <v>1</v>
      </c>
      <c r="C80" s="371">
        <v>5</v>
      </c>
      <c r="D80" s="371" t="s">
        <v>433</v>
      </c>
      <c r="E80" s="154" t="s">
        <v>479</v>
      </c>
      <c r="F80" s="37" t="s">
        <v>480</v>
      </c>
      <c r="G80" s="59" t="s">
        <v>436</v>
      </c>
      <c r="H80" s="44" t="s">
        <v>481</v>
      </c>
      <c r="I80" s="155" t="s">
        <v>54</v>
      </c>
      <c r="J80" s="55" t="s">
        <v>55</v>
      </c>
      <c r="K80" s="37" t="s">
        <v>486</v>
      </c>
      <c r="L80" s="37"/>
      <c r="M80" s="34" t="s">
        <v>487</v>
      </c>
      <c r="N80" s="34" t="s">
        <v>58</v>
      </c>
      <c r="O80" s="37" t="s">
        <v>300</v>
      </c>
      <c r="P80" s="149">
        <v>0.20599999999999999</v>
      </c>
      <c r="Q80" s="149" t="s">
        <v>488</v>
      </c>
      <c r="R80" s="149">
        <v>0.17699999999999999</v>
      </c>
      <c r="S80" s="149"/>
      <c r="T80" s="156" t="s">
        <v>62</v>
      </c>
      <c r="U80" s="61" t="s">
        <v>95</v>
      </c>
      <c r="V80" s="61" t="s">
        <v>63</v>
      </c>
      <c r="W80" s="157" t="s">
        <v>437</v>
      </c>
      <c r="X80" s="157"/>
      <c r="Y80" s="157"/>
      <c r="Z80" s="157"/>
      <c r="AA80" s="157"/>
      <c r="AB80" s="61" t="s">
        <v>65</v>
      </c>
      <c r="AC80" s="61" t="s">
        <v>278</v>
      </c>
      <c r="AD80" s="61"/>
      <c r="AE80" s="156">
        <v>0.224</v>
      </c>
      <c r="AF80" s="156"/>
      <c r="AG80" s="156"/>
      <c r="AH80" s="156"/>
      <c r="AI80" s="156"/>
      <c r="AJ80" s="156">
        <v>0.19400000000000001</v>
      </c>
      <c r="AK80" s="156"/>
      <c r="AL80" s="156"/>
      <c r="AM80" s="156"/>
      <c r="AN80" s="156"/>
      <c r="AO80" s="156">
        <v>0.214</v>
      </c>
      <c r="AP80" s="156"/>
      <c r="AQ80" s="156"/>
      <c r="AR80" s="156"/>
      <c r="AS80" s="156"/>
      <c r="AT80" s="156">
        <v>0.20599999999999999</v>
      </c>
      <c r="AU80" s="156"/>
      <c r="AV80" s="156"/>
      <c r="AW80" s="41" t="s">
        <v>65</v>
      </c>
      <c r="AX80" s="41" t="s">
        <v>62</v>
      </c>
      <c r="AY80" s="41" t="s">
        <v>65</v>
      </c>
      <c r="AZ80" s="41"/>
      <c r="BA80" s="41"/>
      <c r="BB80" s="40">
        <v>1</v>
      </c>
      <c r="BC80" s="42">
        <f t="shared" si="1"/>
        <v>1</v>
      </c>
      <c r="BD80" s="26"/>
      <c r="BE80" s="26"/>
      <c r="BF80" s="26"/>
      <c r="BG80" s="26"/>
      <c r="BH80" s="26"/>
      <c r="BI80" s="26"/>
      <c r="BJ80" s="41" t="s">
        <v>367</v>
      </c>
      <c r="BK80" s="37" t="s">
        <v>65</v>
      </c>
      <c r="BL80" s="37" t="s">
        <v>65</v>
      </c>
      <c r="BM80" s="37" t="s">
        <v>65</v>
      </c>
      <c r="BN80" s="26" t="s">
        <v>86</v>
      </c>
      <c r="BO80" s="61" t="s">
        <v>65</v>
      </c>
      <c r="BP80" s="38" t="s">
        <v>65</v>
      </c>
      <c r="BQ80" s="26" t="s">
        <v>1144</v>
      </c>
      <c r="BR80" s="26"/>
      <c r="BS80" s="26" t="s">
        <v>65</v>
      </c>
      <c r="BT80" s="26" t="s">
        <v>1144</v>
      </c>
      <c r="BU80" s="26"/>
      <c r="BV80" s="26"/>
      <c r="BW80" s="26"/>
      <c r="BX80" s="26"/>
      <c r="BZ80" s="6" t="s">
        <v>1225</v>
      </c>
      <c r="CA80" s="268" t="s">
        <v>1228</v>
      </c>
      <c r="CB80" s="296"/>
      <c r="CC80" s="295" t="s">
        <v>1256</v>
      </c>
      <c r="CD80" s="28" t="s">
        <v>1256</v>
      </c>
      <c r="CF80" s="374" t="s">
        <v>1531</v>
      </c>
      <c r="CG80" s="374"/>
      <c r="CH80" s="43"/>
    </row>
    <row r="81" spans="1:86" ht="104" hidden="1" x14ac:dyDescent="0.2">
      <c r="A81" s="571"/>
      <c r="B81" s="26">
        <v>1</v>
      </c>
      <c r="C81" s="371">
        <v>5</v>
      </c>
      <c r="D81" s="371" t="s">
        <v>433</v>
      </c>
      <c r="E81" s="154" t="s">
        <v>489</v>
      </c>
      <c r="F81" s="37" t="s">
        <v>490</v>
      </c>
      <c r="G81" s="29" t="s">
        <v>491</v>
      </c>
      <c r="H81" s="68" t="s">
        <v>492</v>
      </c>
      <c r="I81" s="158" t="s">
        <v>54</v>
      </c>
      <c r="J81" s="55" t="s">
        <v>55</v>
      </c>
      <c r="K81" s="37" t="s">
        <v>493</v>
      </c>
      <c r="L81" s="37"/>
      <c r="M81" s="34" t="s">
        <v>494</v>
      </c>
      <c r="N81" s="34" t="s">
        <v>58</v>
      </c>
      <c r="O81" s="34" t="s">
        <v>495</v>
      </c>
      <c r="P81" s="39" t="s">
        <v>496</v>
      </c>
      <c r="Q81" s="37" t="s">
        <v>348</v>
      </c>
      <c r="R81" s="37" t="s">
        <v>348</v>
      </c>
      <c r="S81" s="37"/>
      <c r="T81" s="156" t="s">
        <v>62</v>
      </c>
      <c r="U81" s="61" t="s">
        <v>54</v>
      </c>
      <c r="V81" s="61" t="s">
        <v>63</v>
      </c>
      <c r="W81" s="157" t="s">
        <v>102</v>
      </c>
      <c r="X81" s="157"/>
      <c r="Y81" s="157"/>
      <c r="Z81" s="157"/>
      <c r="AA81" s="157"/>
      <c r="AB81" s="61" t="s">
        <v>65</v>
      </c>
      <c r="AC81" s="61" t="s">
        <v>278</v>
      </c>
      <c r="AD81" s="61"/>
      <c r="AE81" s="61"/>
      <c r="AF81" s="61"/>
      <c r="AG81" s="61"/>
      <c r="AH81" s="61"/>
      <c r="AI81" s="61"/>
      <c r="AJ81" s="61"/>
      <c r="AK81" s="61"/>
      <c r="AL81" s="61"/>
      <c r="AM81" s="61"/>
      <c r="AN81" s="61"/>
      <c r="AO81" s="61"/>
      <c r="AP81" s="61"/>
      <c r="AQ81" s="149">
        <v>0.74099999999999999</v>
      </c>
      <c r="AR81" s="61"/>
      <c r="AS81" s="61"/>
      <c r="AT81" s="61"/>
      <c r="AU81" s="61"/>
      <c r="AV81" s="61"/>
      <c r="AW81" s="61" t="s">
        <v>62</v>
      </c>
      <c r="AX81" s="61" t="s">
        <v>65</v>
      </c>
      <c r="AY81" s="61" t="s">
        <v>67</v>
      </c>
      <c r="AZ81" s="61"/>
      <c r="BA81" s="61"/>
      <c r="BB81" s="40">
        <v>1</v>
      </c>
      <c r="BC81" s="42">
        <f t="shared" si="1"/>
        <v>2</v>
      </c>
      <c r="BD81" s="26"/>
      <c r="BE81" s="26"/>
      <c r="BF81" s="26"/>
      <c r="BG81" s="26"/>
      <c r="BH81" s="26"/>
      <c r="BI81" s="26"/>
      <c r="BJ81" s="41" t="s">
        <v>65</v>
      </c>
      <c r="BK81" s="37" t="s">
        <v>65</v>
      </c>
      <c r="BL81" s="37" t="s">
        <v>65</v>
      </c>
      <c r="BM81" s="37" t="s">
        <v>65</v>
      </c>
      <c r="BN81" s="61" t="s">
        <v>65</v>
      </c>
      <c r="BO81" s="61" t="s">
        <v>65</v>
      </c>
      <c r="BP81" s="38" t="s">
        <v>65</v>
      </c>
      <c r="BQ81" s="26" t="s">
        <v>1145</v>
      </c>
      <c r="BR81" s="26"/>
      <c r="BS81" s="26" t="s">
        <v>65</v>
      </c>
      <c r="BT81" s="26" t="s">
        <v>1145</v>
      </c>
      <c r="BU81" s="26"/>
      <c r="BV81" s="26"/>
      <c r="BW81" s="26"/>
      <c r="BX81" s="26"/>
      <c r="BZ81" s="268" t="s">
        <v>1225</v>
      </c>
      <c r="CA81" s="268" t="s">
        <v>1228</v>
      </c>
      <c r="CB81" s="296"/>
      <c r="CC81" s="295" t="s">
        <v>1256</v>
      </c>
      <c r="CD81" s="28" t="s">
        <v>1256</v>
      </c>
      <c r="CF81" s="374" t="s">
        <v>1531</v>
      </c>
      <c r="CG81" s="374"/>
      <c r="CH81" s="43"/>
    </row>
    <row r="82" spans="1:86" ht="104" hidden="1" x14ac:dyDescent="0.2">
      <c r="A82" s="571"/>
      <c r="B82" s="26">
        <v>1</v>
      </c>
      <c r="C82" s="371">
        <v>5</v>
      </c>
      <c r="D82" s="371" t="s">
        <v>433</v>
      </c>
      <c r="E82" s="159" t="s">
        <v>489</v>
      </c>
      <c r="F82" s="37" t="s">
        <v>490</v>
      </c>
      <c r="G82" s="29" t="s">
        <v>491</v>
      </c>
      <c r="H82" s="68" t="s">
        <v>492</v>
      </c>
      <c r="I82" s="155" t="s">
        <v>463</v>
      </c>
      <c r="J82" s="55" t="s">
        <v>55</v>
      </c>
      <c r="K82" s="37" t="s">
        <v>497</v>
      </c>
      <c r="L82" s="37"/>
      <c r="M82" s="34" t="s">
        <v>498</v>
      </c>
      <c r="N82" s="34" t="s">
        <v>58</v>
      </c>
      <c r="O82" s="34" t="s">
        <v>495</v>
      </c>
      <c r="P82" s="39" t="s">
        <v>499</v>
      </c>
      <c r="Q82" s="37" t="s">
        <v>348</v>
      </c>
      <c r="R82" s="37" t="s">
        <v>348</v>
      </c>
      <c r="S82" s="37"/>
      <c r="T82" s="156" t="s">
        <v>62</v>
      </c>
      <c r="U82" s="61" t="s">
        <v>54</v>
      </c>
      <c r="V82" s="61" t="s">
        <v>63</v>
      </c>
      <c r="W82" s="157" t="s">
        <v>102</v>
      </c>
      <c r="X82" s="61"/>
      <c r="Y82" s="61"/>
      <c r="Z82" s="61"/>
      <c r="AA82" s="61"/>
      <c r="AB82" s="61" t="s">
        <v>65</v>
      </c>
      <c r="AC82" s="61" t="s">
        <v>278</v>
      </c>
      <c r="AD82" s="61"/>
      <c r="AE82" s="61"/>
      <c r="AF82" s="61"/>
      <c r="AG82" s="61"/>
      <c r="AH82" s="61"/>
      <c r="AI82" s="61"/>
      <c r="AJ82" s="61"/>
      <c r="AK82" s="61"/>
      <c r="AL82" s="61"/>
      <c r="AM82" s="61"/>
      <c r="AN82" s="61"/>
      <c r="AO82" s="61"/>
      <c r="AP82" s="61"/>
      <c r="AQ82" s="56">
        <v>0.11899999999999999</v>
      </c>
      <c r="AR82" s="61"/>
      <c r="AS82" s="61"/>
      <c r="AT82" s="61"/>
      <c r="AU82" s="61"/>
      <c r="AV82" s="61"/>
      <c r="AW82" s="61" t="s">
        <v>62</v>
      </c>
      <c r="AX82" s="61" t="s">
        <v>65</v>
      </c>
      <c r="AY82" s="61" t="s">
        <v>62</v>
      </c>
      <c r="AZ82" s="61"/>
      <c r="BA82" s="61"/>
      <c r="BB82" s="40">
        <v>1</v>
      </c>
      <c r="BC82" s="42">
        <f t="shared" si="1"/>
        <v>2</v>
      </c>
      <c r="BD82" s="26"/>
      <c r="BE82" s="26"/>
      <c r="BF82" s="26"/>
      <c r="BG82" s="26"/>
      <c r="BH82" s="26"/>
      <c r="BI82" s="26"/>
      <c r="BJ82" s="41" t="s">
        <v>65</v>
      </c>
      <c r="BK82" s="37" t="s">
        <v>65</v>
      </c>
      <c r="BL82" s="37" t="s">
        <v>65</v>
      </c>
      <c r="BM82" s="37" t="s">
        <v>65</v>
      </c>
      <c r="BN82" s="61" t="s">
        <v>65</v>
      </c>
      <c r="BO82" s="61" t="s">
        <v>65</v>
      </c>
      <c r="BP82" s="38" t="s">
        <v>65</v>
      </c>
      <c r="BQ82" s="26" t="s">
        <v>1146</v>
      </c>
      <c r="BR82" s="26"/>
      <c r="BS82" s="26" t="s">
        <v>65</v>
      </c>
      <c r="BT82" s="26" t="s">
        <v>1146</v>
      </c>
      <c r="BU82" s="26"/>
      <c r="BV82" s="26"/>
      <c r="BW82" s="26"/>
      <c r="BX82" s="26"/>
      <c r="BZ82" s="268" t="s">
        <v>1225</v>
      </c>
      <c r="CA82" s="268" t="s">
        <v>1228</v>
      </c>
      <c r="CB82" s="296"/>
      <c r="CC82" s="295" t="s">
        <v>1256</v>
      </c>
      <c r="CD82" s="28" t="s">
        <v>1256</v>
      </c>
      <c r="CF82" s="374" t="s">
        <v>1531</v>
      </c>
      <c r="CG82" s="374"/>
      <c r="CH82" s="43"/>
    </row>
    <row r="83" spans="1:86" ht="195" hidden="1" x14ac:dyDescent="0.2">
      <c r="A83" s="571"/>
      <c r="B83" s="26">
        <v>1</v>
      </c>
      <c r="C83" s="371">
        <v>5</v>
      </c>
      <c r="D83" s="371" t="s">
        <v>433</v>
      </c>
      <c r="E83" s="154" t="s">
        <v>500</v>
      </c>
      <c r="F83" s="37" t="s">
        <v>501</v>
      </c>
      <c r="G83" s="59" t="s">
        <v>502</v>
      </c>
      <c r="H83" s="68" t="s">
        <v>503</v>
      </c>
      <c r="I83" s="158" t="s">
        <v>129</v>
      </c>
      <c r="J83" s="55" t="s">
        <v>55</v>
      </c>
      <c r="K83" s="37" t="s">
        <v>504</v>
      </c>
      <c r="L83" s="34"/>
      <c r="M83" s="37" t="s">
        <v>505</v>
      </c>
      <c r="N83" s="34" t="s">
        <v>58</v>
      </c>
      <c r="O83" s="34" t="s">
        <v>506</v>
      </c>
      <c r="P83" s="149">
        <v>0.36599999999999999</v>
      </c>
      <c r="Q83" s="39">
        <v>0.36599999999999999</v>
      </c>
      <c r="R83" s="149">
        <v>0.5</v>
      </c>
      <c r="S83" s="149"/>
      <c r="T83" s="156" t="s">
        <v>62</v>
      </c>
      <c r="U83" s="61" t="s">
        <v>506</v>
      </c>
      <c r="V83" s="61" t="s">
        <v>469</v>
      </c>
      <c r="W83" s="157" t="s">
        <v>437</v>
      </c>
      <c r="X83" s="157"/>
      <c r="Y83" s="157"/>
      <c r="Z83" s="157"/>
      <c r="AA83" s="157"/>
      <c r="AB83" s="61" t="s">
        <v>65</v>
      </c>
      <c r="AC83" s="61" t="s">
        <v>65</v>
      </c>
      <c r="AD83" s="61" t="s">
        <v>54</v>
      </c>
      <c r="AE83" s="61"/>
      <c r="AF83" s="61"/>
      <c r="AG83" s="61"/>
      <c r="AH83" s="156">
        <v>0.15311306040095601</v>
      </c>
      <c r="AI83" s="160"/>
      <c r="AJ83" s="160"/>
      <c r="AK83" s="160"/>
      <c r="AL83" s="156">
        <v>0.19422147169723999</v>
      </c>
      <c r="AM83" s="156"/>
      <c r="AN83" s="156"/>
      <c r="AO83" s="156"/>
      <c r="AP83" s="156">
        <v>0.360731505235733</v>
      </c>
      <c r="AQ83" s="156"/>
      <c r="AR83" s="156"/>
      <c r="AS83" s="156"/>
      <c r="AT83" s="156">
        <f>41371/112904*100%</f>
        <v>0.36642634450506623</v>
      </c>
      <c r="AU83" s="61"/>
      <c r="AV83" s="61"/>
      <c r="AW83" s="41" t="s">
        <v>65</v>
      </c>
      <c r="AX83" s="60" t="s">
        <v>65</v>
      </c>
      <c r="AY83" s="60" t="s">
        <v>67</v>
      </c>
      <c r="AZ83" s="61" t="s">
        <v>507</v>
      </c>
      <c r="BA83" s="61"/>
      <c r="BB83" s="40">
        <v>0</v>
      </c>
      <c r="BC83" s="42">
        <f t="shared" si="1"/>
        <v>2</v>
      </c>
      <c r="BD83" s="26"/>
      <c r="BE83" s="26"/>
      <c r="BF83" s="26"/>
      <c r="BG83" s="26"/>
      <c r="BH83" s="26"/>
      <c r="BI83" s="26"/>
      <c r="BJ83" s="41" t="s">
        <v>65</v>
      </c>
      <c r="BK83" s="289" t="s">
        <v>62</v>
      </c>
      <c r="BL83" s="61" t="s">
        <v>62</v>
      </c>
      <c r="BM83" s="287" t="s">
        <v>62</v>
      </c>
      <c r="BN83" s="61" t="s">
        <v>62</v>
      </c>
      <c r="BO83" s="61" t="s">
        <v>65</v>
      </c>
      <c r="BP83" s="67"/>
      <c r="BQ83" s="26" t="s">
        <v>1147</v>
      </c>
      <c r="BR83" s="26"/>
      <c r="BS83" s="26" t="s">
        <v>65</v>
      </c>
      <c r="BT83" s="26" t="s">
        <v>1147</v>
      </c>
      <c r="BU83" s="26"/>
      <c r="BV83" s="26"/>
      <c r="BW83" s="26"/>
      <c r="BX83" s="26"/>
      <c r="BZ83" s="6" t="s">
        <v>1230</v>
      </c>
      <c r="CA83" s="268" t="s">
        <v>1228</v>
      </c>
      <c r="CB83" s="296"/>
      <c r="CC83" s="295" t="s">
        <v>1256</v>
      </c>
      <c r="CD83" s="28" t="s">
        <v>1256</v>
      </c>
      <c r="CF83" s="374" t="s">
        <v>1531</v>
      </c>
      <c r="CG83" s="374"/>
      <c r="CH83" s="43"/>
    </row>
    <row r="84" spans="1:86" ht="123" hidden="1" x14ac:dyDescent="0.2">
      <c r="A84" s="571"/>
      <c r="B84" s="84">
        <v>1</v>
      </c>
      <c r="C84" s="371">
        <v>5</v>
      </c>
      <c r="D84" s="371" t="s">
        <v>433</v>
      </c>
      <c r="E84" s="161" t="s">
        <v>513</v>
      </c>
      <c r="F84" s="37" t="s">
        <v>514</v>
      </c>
      <c r="G84" s="59" t="s">
        <v>149</v>
      </c>
      <c r="H84" s="68" t="s">
        <v>294</v>
      </c>
      <c r="I84" s="31" t="s">
        <v>54</v>
      </c>
      <c r="J84" s="32" t="s">
        <v>55</v>
      </c>
      <c r="K84" s="37" t="s">
        <v>295</v>
      </c>
      <c r="L84" s="37">
        <v>1</v>
      </c>
      <c r="M84" s="37" t="s">
        <v>515</v>
      </c>
      <c r="N84" s="37" t="s">
        <v>297</v>
      </c>
      <c r="O84" s="37" t="s">
        <v>155</v>
      </c>
      <c r="P84" s="38">
        <v>63.9</v>
      </c>
      <c r="Q84" s="38">
        <v>62</v>
      </c>
      <c r="R84" s="38">
        <v>46</v>
      </c>
      <c r="S84" s="317"/>
      <c r="T84" s="95" t="s">
        <v>62</v>
      </c>
      <c r="U84" s="37" t="s">
        <v>95</v>
      </c>
      <c r="V84" s="53" t="s">
        <v>63</v>
      </c>
      <c r="W84" s="29" t="s">
        <v>90</v>
      </c>
      <c r="X84" s="29"/>
      <c r="Y84" s="54"/>
      <c r="Z84" s="54"/>
      <c r="AA84" s="54"/>
      <c r="AB84" s="53" t="s">
        <v>65</v>
      </c>
      <c r="AC84" s="53" t="s">
        <v>65</v>
      </c>
      <c r="AD84" s="53" t="s">
        <v>54</v>
      </c>
      <c r="AE84" s="83">
        <v>81.972631109346636</v>
      </c>
      <c r="AF84" s="38">
        <v>78.385542754461412</v>
      </c>
      <c r="AG84" s="38">
        <v>74.666051123533492</v>
      </c>
      <c r="AH84" s="38">
        <v>75.258991453008463</v>
      </c>
      <c r="AI84" s="38">
        <v>76.368674864068822</v>
      </c>
      <c r="AJ84" s="38">
        <v>75.57776511919576</v>
      </c>
      <c r="AK84" s="38">
        <v>75.940343062238469</v>
      </c>
      <c r="AL84" s="38">
        <v>75.909432712342166</v>
      </c>
      <c r="AM84" s="38">
        <v>76.041905070581763</v>
      </c>
      <c r="AN84" s="38">
        <v>73.974843092424493</v>
      </c>
      <c r="AO84" s="38">
        <v>68.847400655070814</v>
      </c>
      <c r="AP84" s="38">
        <v>69.97146075644369</v>
      </c>
      <c r="AQ84" s="38">
        <v>72.587971415546932</v>
      </c>
      <c r="AR84" s="38">
        <v>69.250097737071883</v>
      </c>
      <c r="AS84" s="38">
        <v>67.438452246059924</v>
      </c>
      <c r="AT84" s="126">
        <v>63.881660600548088</v>
      </c>
      <c r="AU84" s="97"/>
      <c r="AV84" s="98"/>
      <c r="AW84" s="53" t="s">
        <v>65</v>
      </c>
      <c r="AX84" s="53" t="s">
        <v>62</v>
      </c>
      <c r="AY84" s="53" t="s">
        <v>65</v>
      </c>
      <c r="AZ84" s="53"/>
      <c r="BA84" s="53"/>
      <c r="BB84" s="40">
        <v>1</v>
      </c>
      <c r="BC84" s="42">
        <f t="shared" si="1"/>
        <v>2</v>
      </c>
      <c r="BD84" s="26"/>
      <c r="BE84" s="26"/>
      <c r="BF84" s="26"/>
      <c r="BG84" s="26"/>
      <c r="BH84" s="26"/>
      <c r="BI84" s="26"/>
      <c r="BJ84" s="37" t="s">
        <v>65</v>
      </c>
      <c r="BK84" s="37" t="s">
        <v>65</v>
      </c>
      <c r="BL84" s="37" t="s">
        <v>65</v>
      </c>
      <c r="BM84" s="37" t="s">
        <v>65</v>
      </c>
      <c r="BN84" s="26" t="s">
        <v>86</v>
      </c>
      <c r="BO84" s="37" t="s">
        <v>65</v>
      </c>
      <c r="BP84" s="38" t="s">
        <v>65</v>
      </c>
      <c r="BQ84" s="26" t="s">
        <v>516</v>
      </c>
      <c r="BR84" s="26"/>
      <c r="BS84" s="26" t="s">
        <v>65</v>
      </c>
      <c r="BT84" s="26" t="s">
        <v>516</v>
      </c>
      <c r="BU84" s="26"/>
      <c r="BV84" s="26"/>
      <c r="BW84" s="26"/>
      <c r="BX84" s="26" t="s">
        <v>517</v>
      </c>
      <c r="BZ84" s="6" t="s">
        <v>1225</v>
      </c>
      <c r="CA84" s="268" t="s">
        <v>1228</v>
      </c>
      <c r="CB84" s="297" t="s">
        <v>1238</v>
      </c>
      <c r="CC84" s="297" t="s">
        <v>1293</v>
      </c>
      <c r="CD84" s="28" t="s">
        <v>1401</v>
      </c>
      <c r="CE84" s="268" t="s">
        <v>1220</v>
      </c>
      <c r="CF84" s="374" t="s">
        <v>1531</v>
      </c>
      <c r="CG84" s="374"/>
      <c r="CH84" s="43"/>
    </row>
    <row r="85" spans="1:86" ht="104" hidden="1" x14ac:dyDescent="0.2">
      <c r="A85" s="571"/>
      <c r="B85" s="84">
        <v>1</v>
      </c>
      <c r="C85" s="371">
        <v>5</v>
      </c>
      <c r="D85" s="371" t="s">
        <v>433</v>
      </c>
      <c r="E85" s="161" t="s">
        <v>513</v>
      </c>
      <c r="F85" s="37" t="s">
        <v>514</v>
      </c>
      <c r="G85" s="59" t="s">
        <v>149</v>
      </c>
      <c r="H85" s="68" t="s">
        <v>1508</v>
      </c>
      <c r="I85" s="31" t="s">
        <v>110</v>
      </c>
      <c r="J85" s="32" t="s">
        <v>55</v>
      </c>
      <c r="K85" s="37" t="s">
        <v>298</v>
      </c>
      <c r="L85" s="37">
        <v>1</v>
      </c>
      <c r="M85" s="37" t="s">
        <v>299</v>
      </c>
      <c r="N85" s="37" t="s">
        <v>58</v>
      </c>
      <c r="O85" s="37" t="s">
        <v>300</v>
      </c>
      <c r="P85" s="39">
        <v>0.17399999999999999</v>
      </c>
      <c r="Q85" s="39" t="s">
        <v>301</v>
      </c>
      <c r="R85" s="39">
        <v>0.12</v>
      </c>
      <c r="S85" s="39"/>
      <c r="T85" s="52" t="s">
        <v>62</v>
      </c>
      <c r="U85" s="37" t="s">
        <v>95</v>
      </c>
      <c r="V85" s="53" t="s">
        <v>63</v>
      </c>
      <c r="W85" s="29" t="s">
        <v>90</v>
      </c>
      <c r="X85" s="29"/>
      <c r="Y85" s="54"/>
      <c r="Z85" s="54"/>
      <c r="AA85" s="54"/>
      <c r="AB85" s="53" t="s">
        <v>65</v>
      </c>
      <c r="AC85" s="53" t="s">
        <v>278</v>
      </c>
      <c r="AD85" s="53"/>
      <c r="AE85" s="62">
        <v>0.19</v>
      </c>
      <c r="AF85" s="37"/>
      <c r="AG85" s="37"/>
      <c r="AH85" s="37"/>
      <c r="AI85" s="37"/>
      <c r="AJ85" s="62">
        <v>0.21</v>
      </c>
      <c r="AK85" s="37"/>
      <c r="AL85" s="37"/>
      <c r="AM85" s="37"/>
      <c r="AN85" s="37"/>
      <c r="AO85" s="62">
        <v>0.2</v>
      </c>
      <c r="AP85" s="37"/>
      <c r="AQ85" s="37"/>
      <c r="AR85" s="37"/>
      <c r="AS85" s="37"/>
      <c r="AT85" s="62">
        <v>0.17</v>
      </c>
      <c r="AU85" s="37"/>
      <c r="AV85" s="53"/>
      <c r="AW85" s="53" t="s">
        <v>65</v>
      </c>
      <c r="AX85" s="53" t="s">
        <v>62</v>
      </c>
      <c r="AY85" s="53" t="s">
        <v>62</v>
      </c>
      <c r="AZ85" s="53"/>
      <c r="BA85" s="53"/>
      <c r="BB85" s="40">
        <v>1</v>
      </c>
      <c r="BC85" s="42">
        <f t="shared" si="1"/>
        <v>2</v>
      </c>
      <c r="BD85" s="26"/>
      <c r="BE85" s="26"/>
      <c r="BF85" s="26"/>
      <c r="BG85" s="26"/>
      <c r="BH85" s="26"/>
      <c r="BI85" s="26"/>
      <c r="BJ85" s="37" t="s">
        <v>65</v>
      </c>
      <c r="BK85" s="37" t="s">
        <v>65</v>
      </c>
      <c r="BL85" s="37" t="s">
        <v>65</v>
      </c>
      <c r="BM85" s="37" t="s">
        <v>65</v>
      </c>
      <c r="BN85" s="26" t="s">
        <v>86</v>
      </c>
      <c r="BO85" s="37" t="s">
        <v>65</v>
      </c>
      <c r="BP85" s="38" t="s">
        <v>65</v>
      </c>
      <c r="BQ85" s="26" t="s">
        <v>518</v>
      </c>
      <c r="BR85" s="26"/>
      <c r="BS85" s="26" t="s">
        <v>65</v>
      </c>
      <c r="BT85" s="26" t="s">
        <v>518</v>
      </c>
      <c r="BU85" s="26"/>
      <c r="BV85" s="26"/>
      <c r="BW85" s="26"/>
      <c r="BX85" s="26" t="s">
        <v>519</v>
      </c>
      <c r="BZ85" s="6" t="s">
        <v>1225</v>
      </c>
      <c r="CA85" s="268" t="s">
        <v>1228</v>
      </c>
      <c r="CB85" s="297" t="s">
        <v>1238</v>
      </c>
      <c r="CC85" s="297" t="s">
        <v>1293</v>
      </c>
      <c r="CD85" s="28" t="s">
        <v>1256</v>
      </c>
      <c r="CF85" s="374" t="s">
        <v>1531</v>
      </c>
      <c r="CG85" s="374"/>
      <c r="CH85" s="43"/>
    </row>
    <row r="86" spans="1:86" ht="104" hidden="1" x14ac:dyDescent="0.2">
      <c r="A86" s="571"/>
      <c r="B86" s="84">
        <v>1</v>
      </c>
      <c r="C86" s="371">
        <v>5</v>
      </c>
      <c r="D86" s="371" t="s">
        <v>433</v>
      </c>
      <c r="E86" s="161" t="s">
        <v>513</v>
      </c>
      <c r="F86" s="37" t="s">
        <v>514</v>
      </c>
      <c r="G86" s="59" t="s">
        <v>149</v>
      </c>
      <c r="H86" s="68" t="s">
        <v>1508</v>
      </c>
      <c r="I86" s="31" t="s">
        <v>110</v>
      </c>
      <c r="J86" s="32" t="s">
        <v>303</v>
      </c>
      <c r="K86" s="37" t="s">
        <v>304</v>
      </c>
      <c r="L86" s="37">
        <v>1</v>
      </c>
      <c r="M86" s="37" t="s">
        <v>305</v>
      </c>
      <c r="N86" s="37" t="s">
        <v>58</v>
      </c>
      <c r="O86" s="37" t="s">
        <v>155</v>
      </c>
      <c r="P86" s="39">
        <v>0.20100000000000001</v>
      </c>
      <c r="Q86" s="39">
        <v>0.19</v>
      </c>
      <c r="R86" s="39">
        <v>0.14000000000000001</v>
      </c>
      <c r="S86" s="39"/>
      <c r="T86" s="52" t="s">
        <v>62</v>
      </c>
      <c r="U86" s="37" t="s">
        <v>95</v>
      </c>
      <c r="V86" s="53" t="s">
        <v>63</v>
      </c>
      <c r="W86" s="29" t="s">
        <v>90</v>
      </c>
      <c r="X86" s="29"/>
      <c r="Y86" s="54"/>
      <c r="Z86" s="54"/>
      <c r="AA86" s="54"/>
      <c r="AB86" s="53" t="s">
        <v>65</v>
      </c>
      <c r="AC86" s="53" t="s">
        <v>278</v>
      </c>
      <c r="AD86" s="53"/>
      <c r="AE86" s="286"/>
      <c r="AF86" s="83"/>
      <c r="AG86" s="83"/>
      <c r="AH86" s="83"/>
      <c r="AI86" s="83"/>
      <c r="AJ86" s="83">
        <v>26.31</v>
      </c>
      <c r="AK86" s="83">
        <v>25.8</v>
      </c>
      <c r="AL86" s="83">
        <v>24.98</v>
      </c>
      <c r="AM86" s="83">
        <v>25.12</v>
      </c>
      <c r="AN86" s="83">
        <v>24.76</v>
      </c>
      <c r="AO86" s="83">
        <v>23.57</v>
      </c>
      <c r="AP86" s="83">
        <v>21.89</v>
      </c>
      <c r="AQ86" s="83">
        <v>20.7</v>
      </c>
      <c r="AR86" s="83">
        <v>20.58</v>
      </c>
      <c r="AS86" s="83">
        <v>20.83</v>
      </c>
      <c r="AT86" s="83">
        <v>20.100000000000001</v>
      </c>
      <c r="AU86" s="53"/>
      <c r="AV86" s="53"/>
      <c r="AW86" s="53" t="s">
        <v>65</v>
      </c>
      <c r="AX86" s="53" t="s">
        <v>62</v>
      </c>
      <c r="AY86" s="53" t="s">
        <v>62</v>
      </c>
      <c r="AZ86" s="53" t="s">
        <v>520</v>
      </c>
      <c r="BA86" s="53"/>
      <c r="BB86" s="40"/>
      <c r="BC86" s="42">
        <f t="shared" si="1"/>
        <v>2</v>
      </c>
      <c r="BD86" s="84" t="s">
        <v>96</v>
      </c>
      <c r="BE86" s="84" t="s">
        <v>96</v>
      </c>
      <c r="BF86" s="84" t="s">
        <v>96</v>
      </c>
      <c r="BG86" s="84" t="s">
        <v>96</v>
      </c>
      <c r="BH86" s="84" t="s">
        <v>96</v>
      </c>
      <c r="BI86" s="26" t="s">
        <v>96</v>
      </c>
      <c r="BJ86" s="37" t="s">
        <v>65</v>
      </c>
      <c r="BK86" s="37" t="s">
        <v>65</v>
      </c>
      <c r="BL86" s="37" t="s">
        <v>65</v>
      </c>
      <c r="BM86" s="37" t="s">
        <v>65</v>
      </c>
      <c r="BN86" s="26" t="s">
        <v>86</v>
      </c>
      <c r="BO86" s="53" t="s">
        <v>65</v>
      </c>
      <c r="BP86" s="67"/>
      <c r="BQ86" s="26" t="s">
        <v>521</v>
      </c>
      <c r="BR86" s="26"/>
      <c r="BS86" s="26" t="s">
        <v>65</v>
      </c>
      <c r="BT86" s="26" t="s">
        <v>521</v>
      </c>
      <c r="BU86" s="26"/>
      <c r="BV86" s="26"/>
      <c r="BW86" s="26"/>
      <c r="BX86" s="26" t="s">
        <v>522</v>
      </c>
      <c r="BZ86" s="6" t="s">
        <v>1225</v>
      </c>
      <c r="CA86" s="268" t="s">
        <v>1228</v>
      </c>
      <c r="CB86" s="297" t="s">
        <v>1238</v>
      </c>
      <c r="CC86" s="297" t="s">
        <v>1293</v>
      </c>
      <c r="CD86" s="28" t="s">
        <v>1415</v>
      </c>
      <c r="CE86" s="268" t="s">
        <v>1220</v>
      </c>
      <c r="CF86" s="374" t="s">
        <v>1531</v>
      </c>
      <c r="CG86" s="374"/>
      <c r="CH86" s="43"/>
    </row>
    <row r="87" spans="1:86" ht="104" hidden="1" x14ac:dyDescent="0.2">
      <c r="A87" s="571"/>
      <c r="B87" s="84">
        <v>1</v>
      </c>
      <c r="C87" s="371">
        <v>5</v>
      </c>
      <c r="D87" s="371" t="s">
        <v>433</v>
      </c>
      <c r="E87" s="161" t="s">
        <v>513</v>
      </c>
      <c r="F87" s="37" t="s">
        <v>514</v>
      </c>
      <c r="G87" s="59" t="s">
        <v>149</v>
      </c>
      <c r="H87" s="68" t="s">
        <v>1508</v>
      </c>
      <c r="I87" s="31" t="s">
        <v>110</v>
      </c>
      <c r="J87" s="32" t="s">
        <v>55</v>
      </c>
      <c r="K87" s="37" t="s">
        <v>307</v>
      </c>
      <c r="L87" s="37">
        <v>1</v>
      </c>
      <c r="M87" s="37" t="s">
        <v>308</v>
      </c>
      <c r="N87" s="33" t="s">
        <v>58</v>
      </c>
      <c r="O87" s="37" t="s">
        <v>523</v>
      </c>
      <c r="P87" s="128">
        <v>0.28499999999999998</v>
      </c>
      <c r="Q87" s="129" t="s">
        <v>309</v>
      </c>
      <c r="R87" s="129">
        <v>0.48599999999999999</v>
      </c>
      <c r="S87" s="319"/>
      <c r="T87" s="95" t="s">
        <v>62</v>
      </c>
      <c r="U87" s="37" t="s">
        <v>95</v>
      </c>
      <c r="V87" s="53" t="s">
        <v>63</v>
      </c>
      <c r="W87" s="29" t="s">
        <v>90</v>
      </c>
      <c r="X87" s="29"/>
      <c r="Y87" s="54"/>
      <c r="Z87" s="54"/>
      <c r="AA87" s="54"/>
      <c r="AB87" s="53"/>
      <c r="AC87" s="53"/>
      <c r="AD87" s="53"/>
      <c r="AE87" s="290">
        <v>12.1</v>
      </c>
      <c r="AF87" s="290"/>
      <c r="AG87" s="290"/>
      <c r="AH87" s="290"/>
      <c r="AI87" s="290"/>
      <c r="AJ87" s="290">
        <v>16.600000000000001</v>
      </c>
      <c r="AK87" s="290"/>
      <c r="AL87" s="290"/>
      <c r="AM87" s="290"/>
      <c r="AN87" s="290"/>
      <c r="AO87" s="290">
        <v>24.3</v>
      </c>
      <c r="AP87" s="290"/>
      <c r="AQ87" s="290"/>
      <c r="AR87" s="290"/>
      <c r="AS87" s="290"/>
      <c r="AT87" s="290">
        <v>28.5</v>
      </c>
      <c r="AU87" s="53"/>
      <c r="AV87" s="53"/>
      <c r="AW87" s="53" t="s">
        <v>65</v>
      </c>
      <c r="AX87" s="53" t="s">
        <v>62</v>
      </c>
      <c r="AY87" s="53" t="s">
        <v>67</v>
      </c>
      <c r="AZ87" s="53" t="s">
        <v>310</v>
      </c>
      <c r="BA87" s="53"/>
      <c r="BB87" s="137"/>
      <c r="BC87" s="42">
        <f t="shared" si="1"/>
        <v>2</v>
      </c>
      <c r="BD87" s="84" t="s">
        <v>96</v>
      </c>
      <c r="BE87" s="84" t="s">
        <v>96</v>
      </c>
      <c r="BF87" s="84" t="s">
        <v>96</v>
      </c>
      <c r="BG87" s="84" t="s">
        <v>96</v>
      </c>
      <c r="BH87" s="84" t="s">
        <v>96</v>
      </c>
      <c r="BI87" s="26" t="s">
        <v>96</v>
      </c>
      <c r="BJ87" s="37" t="s">
        <v>65</v>
      </c>
      <c r="BK87" s="37" t="s">
        <v>65</v>
      </c>
      <c r="BL87" s="37" t="s">
        <v>65</v>
      </c>
      <c r="BM87" s="37" t="s">
        <v>65</v>
      </c>
      <c r="BN87" s="26" t="s">
        <v>86</v>
      </c>
      <c r="BO87" s="94" t="s">
        <v>62</v>
      </c>
      <c r="BP87" s="67"/>
      <c r="BQ87" s="26" t="s">
        <v>524</v>
      </c>
      <c r="BR87" s="26" t="s">
        <v>311</v>
      </c>
      <c r="BS87" s="26" t="s">
        <v>62</v>
      </c>
      <c r="BT87" s="26" t="e">
        <v>#N/A</v>
      </c>
      <c r="BU87" s="26"/>
      <c r="BV87" s="26" t="s">
        <v>525</v>
      </c>
      <c r="BW87" s="26">
        <v>1</v>
      </c>
      <c r="BX87" s="26" t="s">
        <v>1223</v>
      </c>
      <c r="BY87" s="37" t="s">
        <v>1220</v>
      </c>
      <c r="BZ87" s="6" t="s">
        <v>1230</v>
      </c>
      <c r="CA87" s="268" t="s">
        <v>1228</v>
      </c>
      <c r="CB87" s="297" t="s">
        <v>1238</v>
      </c>
      <c r="CC87" s="297" t="s">
        <v>1293</v>
      </c>
      <c r="CD87" s="37" t="s">
        <v>1411</v>
      </c>
      <c r="CE87" s="268" t="s">
        <v>1220</v>
      </c>
      <c r="CF87" s="374" t="s">
        <v>1531</v>
      </c>
      <c r="CG87" s="374"/>
      <c r="CH87" s="43"/>
    </row>
    <row r="88" spans="1:86" ht="104" hidden="1" x14ac:dyDescent="0.2">
      <c r="A88" s="571"/>
      <c r="B88" s="84">
        <v>1</v>
      </c>
      <c r="C88" s="371">
        <v>5</v>
      </c>
      <c r="D88" s="371" t="s">
        <v>433</v>
      </c>
      <c r="E88" s="161" t="s">
        <v>513</v>
      </c>
      <c r="F88" s="37" t="s">
        <v>514</v>
      </c>
      <c r="G88" s="59" t="s">
        <v>149</v>
      </c>
      <c r="H88" s="68" t="s">
        <v>1508</v>
      </c>
      <c r="I88" s="31" t="s">
        <v>110</v>
      </c>
      <c r="J88" s="32" t="s">
        <v>55</v>
      </c>
      <c r="K88" s="37" t="s">
        <v>313</v>
      </c>
      <c r="L88" s="37">
        <v>1</v>
      </c>
      <c r="M88" s="37" t="s">
        <v>314</v>
      </c>
      <c r="N88" s="37" t="s">
        <v>58</v>
      </c>
      <c r="O88" s="37" t="s">
        <v>300</v>
      </c>
      <c r="P88" s="39">
        <v>0.61399999999999999</v>
      </c>
      <c r="Q88" s="39" t="s">
        <v>315</v>
      </c>
      <c r="R88" s="39">
        <v>0.81399999999999995</v>
      </c>
      <c r="S88" s="39"/>
      <c r="T88" s="52" t="s">
        <v>62</v>
      </c>
      <c r="U88" s="37" t="s">
        <v>95</v>
      </c>
      <c r="V88" s="53" t="s">
        <v>63</v>
      </c>
      <c r="W88" s="29" t="s">
        <v>90</v>
      </c>
      <c r="X88" s="29"/>
      <c r="Y88" s="54"/>
      <c r="Z88" s="54"/>
      <c r="AA88" s="54"/>
      <c r="AB88" s="53" t="s">
        <v>62</v>
      </c>
      <c r="AC88" s="53" t="s">
        <v>62</v>
      </c>
      <c r="AD88" s="53"/>
      <c r="AE88" s="83">
        <v>43.8</v>
      </c>
      <c r="AF88" s="83"/>
      <c r="AG88" s="83"/>
      <c r="AH88" s="83"/>
      <c r="AI88" s="83"/>
      <c r="AJ88" s="83">
        <v>49.4</v>
      </c>
      <c r="AK88" s="83"/>
      <c r="AL88" s="83"/>
      <c r="AM88" s="83"/>
      <c r="AN88" s="83"/>
      <c r="AO88" s="83">
        <v>56.9</v>
      </c>
      <c r="AP88" s="83"/>
      <c r="AQ88" s="83"/>
      <c r="AR88" s="83"/>
      <c r="AS88" s="83"/>
      <c r="AT88" s="83">
        <v>61.4</v>
      </c>
      <c r="AU88" s="53"/>
      <c r="AV88" s="53"/>
      <c r="AW88" s="53" t="s">
        <v>65</v>
      </c>
      <c r="AX88" s="53" t="s">
        <v>62</v>
      </c>
      <c r="AY88" s="53" t="s">
        <v>67</v>
      </c>
      <c r="AZ88" s="53" t="s">
        <v>316</v>
      </c>
      <c r="BA88" s="53"/>
      <c r="BB88" s="53"/>
      <c r="BC88" s="42">
        <f t="shared" si="1"/>
        <v>2</v>
      </c>
      <c r="BD88" s="84" t="s">
        <v>96</v>
      </c>
      <c r="BE88" s="84" t="s">
        <v>96</v>
      </c>
      <c r="BF88" s="84" t="s">
        <v>96</v>
      </c>
      <c r="BG88" s="84" t="s">
        <v>96</v>
      </c>
      <c r="BH88" s="84" t="s">
        <v>96</v>
      </c>
      <c r="BI88" s="26" t="s">
        <v>96</v>
      </c>
      <c r="BJ88" s="37" t="s">
        <v>65</v>
      </c>
      <c r="BK88" s="37" t="s">
        <v>65</v>
      </c>
      <c r="BL88" s="37" t="s">
        <v>65</v>
      </c>
      <c r="BM88" s="37" t="s">
        <v>65</v>
      </c>
      <c r="BN88" s="26" t="s">
        <v>86</v>
      </c>
      <c r="BO88" s="53" t="s">
        <v>65</v>
      </c>
      <c r="BP88" s="67"/>
      <c r="BQ88" s="26" t="s">
        <v>526</v>
      </c>
      <c r="BR88" s="26" t="s">
        <v>317</v>
      </c>
      <c r="BS88" s="26" t="s">
        <v>62</v>
      </c>
      <c r="BT88" s="26" t="e">
        <v>#N/A</v>
      </c>
      <c r="BU88" s="26"/>
      <c r="BV88" s="37" t="s">
        <v>527</v>
      </c>
      <c r="BW88" s="26">
        <v>1</v>
      </c>
      <c r="BX88" s="26"/>
      <c r="BY88" s="37" t="s">
        <v>1220</v>
      </c>
      <c r="BZ88" s="6" t="s">
        <v>1230</v>
      </c>
      <c r="CA88" s="268" t="s">
        <v>1228</v>
      </c>
      <c r="CB88" s="297" t="s">
        <v>1238</v>
      </c>
      <c r="CC88" s="297" t="s">
        <v>1256</v>
      </c>
      <c r="CD88" s="119" t="s">
        <v>1256</v>
      </c>
      <c r="CF88" s="374" t="s">
        <v>1531</v>
      </c>
      <c r="CG88" s="374"/>
      <c r="CH88" s="43"/>
    </row>
    <row r="89" spans="1:86" ht="84" hidden="1" x14ac:dyDescent="0.2">
      <c r="A89" s="571"/>
      <c r="B89" s="84"/>
      <c r="C89" s="371">
        <v>5</v>
      </c>
      <c r="D89" s="371" t="s">
        <v>433</v>
      </c>
      <c r="E89" s="139" t="s">
        <v>434</v>
      </c>
      <c r="F89" s="37" t="s">
        <v>435</v>
      </c>
      <c r="G89" s="59" t="s">
        <v>436</v>
      </c>
      <c r="H89" s="68" t="s">
        <v>437</v>
      </c>
      <c r="I89" s="85" t="s">
        <v>129</v>
      </c>
      <c r="J89" s="55" t="s">
        <v>438</v>
      </c>
      <c r="K89" s="37" t="s">
        <v>439</v>
      </c>
      <c r="L89" s="37"/>
      <c r="M89" s="26" t="s">
        <v>440</v>
      </c>
      <c r="N89" s="26" t="s">
        <v>58</v>
      </c>
      <c r="O89" s="26" t="s">
        <v>59</v>
      </c>
      <c r="P89" s="56">
        <v>0.20399999999999999</v>
      </c>
      <c r="Q89" s="56">
        <v>0.193</v>
      </c>
      <c r="R89" s="56">
        <v>0.15</v>
      </c>
      <c r="S89" s="56"/>
      <c r="T89" s="29" t="s">
        <v>62</v>
      </c>
      <c r="U89" s="58" t="s">
        <v>54</v>
      </c>
      <c r="V89" s="60" t="s">
        <v>63</v>
      </c>
      <c r="W89" s="59" t="s">
        <v>102</v>
      </c>
      <c r="X89" s="59"/>
      <c r="Y89" s="59"/>
      <c r="Z89" s="59"/>
      <c r="AA89" s="59"/>
      <c r="AB89" s="58" t="s">
        <v>65</v>
      </c>
      <c r="AC89" s="58" t="s">
        <v>65</v>
      </c>
      <c r="AD89" s="60" t="s">
        <v>54</v>
      </c>
      <c r="AE89" s="58"/>
      <c r="AF89" s="58"/>
      <c r="AG89" s="57">
        <v>0.17610276955374901</v>
      </c>
      <c r="AH89" s="57">
        <v>0.207489095835863</v>
      </c>
      <c r="AI89" s="57">
        <v>0.20193407798434801</v>
      </c>
      <c r="AJ89" s="57">
        <v>0.181367984252434</v>
      </c>
      <c r="AK89" s="39" t="s">
        <v>66</v>
      </c>
      <c r="AL89" s="39" t="s">
        <v>66</v>
      </c>
      <c r="AM89" s="57">
        <v>0.18901059338794901</v>
      </c>
      <c r="AN89" s="57">
        <v>0.18797809755366501</v>
      </c>
      <c r="AO89" s="57">
        <v>0.21233163082378501</v>
      </c>
      <c r="AP89" s="57">
        <v>0.20273170813556901</v>
      </c>
      <c r="AQ89" s="57">
        <v>0.23281501266054999</v>
      </c>
      <c r="AR89" s="57">
        <v>0.21413431357231899</v>
      </c>
      <c r="AS89" s="57">
        <v>0.20771899566993299</v>
      </c>
      <c r="AT89" s="57">
        <v>0.20356028161067999</v>
      </c>
      <c r="AU89" s="59">
        <v>0.187</v>
      </c>
      <c r="AV89" s="59"/>
      <c r="AW89" s="41" t="s">
        <v>65</v>
      </c>
      <c r="AX89" s="61" t="s">
        <v>65</v>
      </c>
      <c r="AY89" s="61" t="s">
        <v>62</v>
      </c>
      <c r="AZ89" s="61"/>
      <c r="BA89" s="324" t="s">
        <v>1441</v>
      </c>
      <c r="BB89" s="40">
        <v>1</v>
      </c>
      <c r="BC89" s="42">
        <f>IF(BJ89="Sí",2,IF(BJ89="Parcialmente",1,IF(BJ89="No",0,-1)))</f>
        <v>2</v>
      </c>
      <c r="BD89" s="26"/>
      <c r="BE89" s="26"/>
      <c r="BF89" s="26"/>
      <c r="BG89" s="26"/>
      <c r="BH89" s="26"/>
      <c r="BI89" s="26"/>
      <c r="BJ89" s="41" t="s">
        <v>65</v>
      </c>
      <c r="BK89" s="37" t="s">
        <v>65</v>
      </c>
      <c r="BL89" s="37" t="s">
        <v>65</v>
      </c>
      <c r="BM89" s="37" t="s">
        <v>65</v>
      </c>
      <c r="BN89" s="61" t="s">
        <v>65</v>
      </c>
      <c r="BO89" s="61" t="s">
        <v>65</v>
      </c>
      <c r="BP89" s="38" t="s">
        <v>65</v>
      </c>
      <c r="BQ89" s="26" t="s">
        <v>1135</v>
      </c>
      <c r="BR89" s="26"/>
      <c r="BS89" s="26" t="s">
        <v>65</v>
      </c>
      <c r="BT89" s="26" t="s">
        <v>1135</v>
      </c>
      <c r="BU89" s="26"/>
      <c r="BV89" s="26"/>
      <c r="BW89" s="26"/>
      <c r="BX89" s="26"/>
      <c r="BZ89" s="6" t="s">
        <v>1225</v>
      </c>
      <c r="CA89" s="268" t="s">
        <v>1228</v>
      </c>
      <c r="CB89" s="294" t="s">
        <v>1237</v>
      </c>
      <c r="CC89" s="295" t="s">
        <v>1256</v>
      </c>
      <c r="CD89" s="28" t="s">
        <v>1341</v>
      </c>
      <c r="CF89" s="374" t="s">
        <v>1531</v>
      </c>
      <c r="CG89" s="374"/>
      <c r="CH89" s="43"/>
    </row>
    <row r="90" spans="1:86" ht="39" hidden="1" x14ac:dyDescent="0.2">
      <c r="A90" s="571"/>
      <c r="B90" s="26">
        <v>1</v>
      </c>
      <c r="C90" s="371">
        <v>5</v>
      </c>
      <c r="D90" s="371" t="s">
        <v>433</v>
      </c>
      <c r="E90" s="139" t="s">
        <v>528</v>
      </c>
      <c r="F90" s="37" t="s">
        <v>529</v>
      </c>
      <c r="G90" s="59" t="s">
        <v>432</v>
      </c>
      <c r="H90" s="68" t="s">
        <v>530</v>
      </c>
      <c r="I90" s="158" t="s">
        <v>463</v>
      </c>
      <c r="J90" s="55" t="s">
        <v>55</v>
      </c>
      <c r="K90" s="37" t="s">
        <v>531</v>
      </c>
      <c r="L90" s="37"/>
      <c r="M90" s="34" t="s">
        <v>532</v>
      </c>
      <c r="N90" s="34" t="s">
        <v>58</v>
      </c>
      <c r="O90" s="35" t="s">
        <v>83</v>
      </c>
      <c r="P90" s="149">
        <v>0.86699999999999999</v>
      </c>
      <c r="Q90" s="149">
        <v>0.9</v>
      </c>
      <c r="R90" s="149">
        <v>0.93</v>
      </c>
      <c r="S90" s="149"/>
      <c r="T90" s="156" t="s">
        <v>62</v>
      </c>
      <c r="U90" s="61" t="s">
        <v>54</v>
      </c>
      <c r="V90" s="61" t="s">
        <v>533</v>
      </c>
      <c r="W90" s="157" t="s">
        <v>432</v>
      </c>
      <c r="X90" s="157"/>
      <c r="Y90" s="157"/>
      <c r="Z90" s="157"/>
      <c r="AA90" s="157"/>
      <c r="AB90" s="61" t="s">
        <v>65</v>
      </c>
      <c r="AC90" s="61" t="s">
        <v>65</v>
      </c>
      <c r="AD90" s="61" t="s">
        <v>54</v>
      </c>
      <c r="AE90" s="61" t="s">
        <v>66</v>
      </c>
      <c r="AF90" s="61" t="s">
        <v>66</v>
      </c>
      <c r="AG90" s="61" t="s">
        <v>66</v>
      </c>
      <c r="AH90" s="61" t="s">
        <v>66</v>
      </c>
      <c r="AI90" s="61" t="s">
        <v>66</v>
      </c>
      <c r="AJ90" s="61" t="s">
        <v>66</v>
      </c>
      <c r="AK90" s="61" t="s">
        <v>66</v>
      </c>
      <c r="AL90" s="61" t="s">
        <v>66</v>
      </c>
      <c r="AM90" s="61" t="s">
        <v>66</v>
      </c>
      <c r="AN90" s="61" t="s">
        <v>66</v>
      </c>
      <c r="AO90" s="61" t="s">
        <v>66</v>
      </c>
      <c r="AP90" s="61" t="s">
        <v>66</v>
      </c>
      <c r="AQ90" s="61" t="s">
        <v>66</v>
      </c>
      <c r="AR90" s="156">
        <v>0.871577358461327</v>
      </c>
      <c r="AS90" s="156">
        <v>0.84326127065786305</v>
      </c>
      <c r="AT90" s="156">
        <v>0.86662911432136902</v>
      </c>
      <c r="AU90" s="61" t="s">
        <v>1416</v>
      </c>
      <c r="AV90" s="61" t="s">
        <v>66</v>
      </c>
      <c r="AW90" s="41" t="s">
        <v>65</v>
      </c>
      <c r="AX90" s="60" t="s">
        <v>65</v>
      </c>
      <c r="AY90" s="60" t="s">
        <v>67</v>
      </c>
      <c r="AZ90" s="60"/>
      <c r="BA90" s="60"/>
      <c r="BB90" s="40">
        <v>1</v>
      </c>
      <c r="BC90" s="42">
        <f t="shared" si="1"/>
        <v>2</v>
      </c>
      <c r="BD90" s="26"/>
      <c r="BE90" s="26"/>
      <c r="BF90" s="26"/>
      <c r="BG90" s="26"/>
      <c r="BH90" s="26"/>
      <c r="BI90" s="26"/>
      <c r="BJ90" s="41" t="s">
        <v>65</v>
      </c>
      <c r="BK90" s="37" t="s">
        <v>65</v>
      </c>
      <c r="BL90" s="37" t="s">
        <v>65</v>
      </c>
      <c r="BM90" s="37" t="s">
        <v>65</v>
      </c>
      <c r="BN90" s="61" t="s">
        <v>65</v>
      </c>
      <c r="BO90" s="61" t="s">
        <v>65</v>
      </c>
      <c r="BP90" s="38" t="s">
        <v>65</v>
      </c>
      <c r="BQ90" s="26" t="s">
        <v>1149</v>
      </c>
      <c r="BR90" s="26"/>
      <c r="BS90" s="26" t="s">
        <v>65</v>
      </c>
      <c r="BT90" s="26" t="s">
        <v>1149</v>
      </c>
      <c r="BU90" s="26"/>
      <c r="BV90" s="26"/>
      <c r="BW90" s="26"/>
      <c r="BX90" s="26"/>
      <c r="BZ90" s="6" t="s">
        <v>1230</v>
      </c>
      <c r="CA90" s="268" t="s">
        <v>1228</v>
      </c>
      <c r="CB90" s="297"/>
      <c r="CC90" s="297" t="s">
        <v>1256</v>
      </c>
      <c r="CD90" s="28" t="s">
        <v>1373</v>
      </c>
      <c r="CE90" s="268" t="s">
        <v>1417</v>
      </c>
      <c r="CF90" s="374" t="s">
        <v>1531</v>
      </c>
      <c r="CG90" s="374"/>
      <c r="CH90" s="43"/>
    </row>
    <row r="91" spans="1:86" ht="70" hidden="1" x14ac:dyDescent="0.2">
      <c r="A91" s="571"/>
      <c r="B91" s="26">
        <v>1</v>
      </c>
      <c r="C91" s="371">
        <v>5</v>
      </c>
      <c r="D91" s="371" t="s">
        <v>433</v>
      </c>
      <c r="E91" s="139" t="s">
        <v>528</v>
      </c>
      <c r="F91" s="37" t="s">
        <v>529</v>
      </c>
      <c r="G91" s="59" t="s">
        <v>432</v>
      </c>
      <c r="H91" s="68" t="s">
        <v>534</v>
      </c>
      <c r="I91" s="158" t="s">
        <v>463</v>
      </c>
      <c r="J91" s="55" t="s">
        <v>55</v>
      </c>
      <c r="K91" s="37" t="s">
        <v>535</v>
      </c>
      <c r="L91" s="37"/>
      <c r="M91" s="34" t="s">
        <v>536</v>
      </c>
      <c r="N91" s="34" t="s">
        <v>58</v>
      </c>
      <c r="O91" s="35" t="s">
        <v>83</v>
      </c>
      <c r="P91" s="149">
        <v>0.51600000000000001</v>
      </c>
      <c r="Q91" s="149">
        <v>0.51600000000000001</v>
      </c>
      <c r="R91" s="149">
        <v>0.99</v>
      </c>
      <c r="S91" s="149"/>
      <c r="T91" s="156" t="s">
        <v>62</v>
      </c>
      <c r="U91" s="61" t="s">
        <v>54</v>
      </c>
      <c r="V91" s="61" t="s">
        <v>533</v>
      </c>
      <c r="W91" s="157" t="s">
        <v>432</v>
      </c>
      <c r="X91" s="157"/>
      <c r="Y91" s="157"/>
      <c r="Z91" s="157"/>
      <c r="AA91" s="157"/>
      <c r="AB91" s="61" t="s">
        <v>65</v>
      </c>
      <c r="AC91" s="61" t="s">
        <v>65</v>
      </c>
      <c r="AD91" s="61" t="s">
        <v>54</v>
      </c>
      <c r="AE91" s="61" t="s">
        <v>66</v>
      </c>
      <c r="AF91" s="61" t="s">
        <v>66</v>
      </c>
      <c r="AG91" s="61" t="s">
        <v>66</v>
      </c>
      <c r="AH91" s="61" t="s">
        <v>66</v>
      </c>
      <c r="AI91" s="61" t="s">
        <v>66</v>
      </c>
      <c r="AJ91" s="61" t="s">
        <v>66</v>
      </c>
      <c r="AK91" s="61" t="s">
        <v>66</v>
      </c>
      <c r="AL91" s="61" t="s">
        <v>66</v>
      </c>
      <c r="AM91" s="61" t="s">
        <v>66</v>
      </c>
      <c r="AN91" s="61" t="s">
        <v>66</v>
      </c>
      <c r="AO91" s="61" t="s">
        <v>66</v>
      </c>
      <c r="AP91" s="61" t="s">
        <v>66</v>
      </c>
      <c r="AQ91" s="156">
        <v>0.51200000000000001</v>
      </c>
      <c r="AR91" s="156">
        <v>0.53694853601628401</v>
      </c>
      <c r="AS91" s="156">
        <v>0.52416310336930605</v>
      </c>
      <c r="AT91" s="156">
        <v>0.51617376228380396</v>
      </c>
      <c r="AU91" s="157">
        <v>0.48499999999999999</v>
      </c>
      <c r="AV91" s="61" t="s">
        <v>66</v>
      </c>
      <c r="AW91" s="41" t="s">
        <v>65</v>
      </c>
      <c r="AX91" s="60" t="s">
        <v>65</v>
      </c>
      <c r="AY91" s="60" t="s">
        <v>62</v>
      </c>
      <c r="AZ91" s="60"/>
      <c r="BA91" s="60"/>
      <c r="BB91" s="40">
        <v>1</v>
      </c>
      <c r="BC91" s="42">
        <f t="shared" si="1"/>
        <v>2</v>
      </c>
      <c r="BD91" s="26"/>
      <c r="BE91" s="26"/>
      <c r="BF91" s="26"/>
      <c r="BG91" s="26"/>
      <c r="BH91" s="26"/>
      <c r="BI91" s="26"/>
      <c r="BJ91" s="41" t="s">
        <v>65</v>
      </c>
      <c r="BK91" s="37" t="s">
        <v>65</v>
      </c>
      <c r="BL91" s="37" t="s">
        <v>65</v>
      </c>
      <c r="BM91" s="37" t="s">
        <v>65</v>
      </c>
      <c r="BN91" s="61" t="s">
        <v>65</v>
      </c>
      <c r="BO91" s="61" t="s">
        <v>65</v>
      </c>
      <c r="BP91" s="38" t="s">
        <v>65</v>
      </c>
      <c r="BQ91" s="26" t="s">
        <v>1150</v>
      </c>
      <c r="BR91" s="26"/>
      <c r="BS91" s="26" t="s">
        <v>65</v>
      </c>
      <c r="BT91" s="26" t="s">
        <v>1150</v>
      </c>
      <c r="BU91" s="26"/>
      <c r="BV91" s="26"/>
      <c r="BW91" s="26"/>
      <c r="BX91" s="26"/>
      <c r="BZ91" s="6" t="s">
        <v>1230</v>
      </c>
      <c r="CA91" s="268" t="s">
        <v>1228</v>
      </c>
      <c r="CB91" s="297" t="s">
        <v>1239</v>
      </c>
      <c r="CC91" s="297" t="s">
        <v>1294</v>
      </c>
      <c r="CD91" s="28" t="s">
        <v>1294</v>
      </c>
      <c r="CE91" s="268" t="s">
        <v>1417</v>
      </c>
      <c r="CF91" s="374" t="s">
        <v>1531</v>
      </c>
      <c r="CG91" s="374"/>
      <c r="CH91" s="43"/>
    </row>
    <row r="92" spans="1:86" ht="70" hidden="1" x14ac:dyDescent="0.2">
      <c r="A92" s="574"/>
      <c r="B92" s="26">
        <v>1</v>
      </c>
      <c r="C92" s="371">
        <v>5</v>
      </c>
      <c r="D92" s="371" t="s">
        <v>433</v>
      </c>
      <c r="E92" s="139" t="s">
        <v>528</v>
      </c>
      <c r="F92" s="37" t="s">
        <v>529</v>
      </c>
      <c r="G92" s="59" t="s">
        <v>432</v>
      </c>
      <c r="H92" s="68" t="s">
        <v>534</v>
      </c>
      <c r="I92" s="158" t="s">
        <v>463</v>
      </c>
      <c r="J92" s="55" t="s">
        <v>55</v>
      </c>
      <c r="K92" s="37" t="s">
        <v>537</v>
      </c>
      <c r="L92" s="37"/>
      <c r="M92" s="34" t="s">
        <v>538</v>
      </c>
      <c r="N92" s="34" t="s">
        <v>58</v>
      </c>
      <c r="O92" s="35" t="s">
        <v>83</v>
      </c>
      <c r="P92" s="149">
        <v>0.55200000000000005</v>
      </c>
      <c r="Q92" s="149">
        <v>0.60599999999999998</v>
      </c>
      <c r="R92" s="149">
        <v>0.94</v>
      </c>
      <c r="S92" s="149"/>
      <c r="T92" s="156" t="s">
        <v>62</v>
      </c>
      <c r="U92" s="61" t="s">
        <v>54</v>
      </c>
      <c r="V92" s="61" t="s">
        <v>533</v>
      </c>
      <c r="W92" s="157" t="s">
        <v>432</v>
      </c>
      <c r="X92" s="157"/>
      <c r="Y92" s="157"/>
      <c r="Z92" s="157"/>
      <c r="AA92" s="157"/>
      <c r="AB92" s="61" t="s">
        <v>65</v>
      </c>
      <c r="AC92" s="61" t="s">
        <v>65</v>
      </c>
      <c r="AD92" s="61" t="s">
        <v>54</v>
      </c>
      <c r="AE92" s="61" t="s">
        <v>66</v>
      </c>
      <c r="AF92" s="61" t="s">
        <v>66</v>
      </c>
      <c r="AG92" s="61" t="s">
        <v>66</v>
      </c>
      <c r="AH92" s="61" t="s">
        <v>66</v>
      </c>
      <c r="AI92" s="61" t="s">
        <v>66</v>
      </c>
      <c r="AJ92" s="61" t="s">
        <v>66</v>
      </c>
      <c r="AK92" s="61" t="s">
        <v>66</v>
      </c>
      <c r="AL92" s="61" t="s">
        <v>66</v>
      </c>
      <c r="AM92" s="61" t="s">
        <v>66</v>
      </c>
      <c r="AN92" s="61" t="s">
        <v>66</v>
      </c>
      <c r="AO92" s="61" t="s">
        <v>66</v>
      </c>
      <c r="AP92" s="61" t="s">
        <v>66</v>
      </c>
      <c r="AQ92" s="156">
        <v>0.48299999999999998</v>
      </c>
      <c r="AR92" s="156">
        <v>0.511494540999887</v>
      </c>
      <c r="AS92" s="156">
        <v>0.52344356300842698</v>
      </c>
      <c r="AT92" s="156">
        <v>0.55159745975398999</v>
      </c>
      <c r="AU92" s="157">
        <v>0.58199999999999996</v>
      </c>
      <c r="AV92" s="61" t="s">
        <v>66</v>
      </c>
      <c r="AW92" s="41" t="s">
        <v>65</v>
      </c>
      <c r="AX92" s="60" t="s">
        <v>65</v>
      </c>
      <c r="AY92" s="60" t="s">
        <v>62</v>
      </c>
      <c r="AZ92" s="60"/>
      <c r="BA92" s="60"/>
      <c r="BB92" s="40">
        <v>1</v>
      </c>
      <c r="BC92" s="42">
        <f t="shared" si="1"/>
        <v>2</v>
      </c>
      <c r="BD92" s="26"/>
      <c r="BE92" s="26"/>
      <c r="BF92" s="26"/>
      <c r="BG92" s="26"/>
      <c r="BH92" s="26"/>
      <c r="BI92" s="26"/>
      <c r="BJ92" s="41" t="s">
        <v>65</v>
      </c>
      <c r="BK92" s="37" t="s">
        <v>65</v>
      </c>
      <c r="BL92" s="37" t="s">
        <v>65</v>
      </c>
      <c r="BM92" s="37" t="s">
        <v>65</v>
      </c>
      <c r="BN92" s="61" t="s">
        <v>65</v>
      </c>
      <c r="BO92" s="61" t="s">
        <v>65</v>
      </c>
      <c r="BP92" s="38" t="s">
        <v>65</v>
      </c>
      <c r="BQ92" s="26" t="s">
        <v>1151</v>
      </c>
      <c r="BR92" s="26"/>
      <c r="BS92" s="26" t="s">
        <v>65</v>
      </c>
      <c r="BT92" s="26" t="s">
        <v>1151</v>
      </c>
      <c r="BU92" s="26"/>
      <c r="BV92" s="26"/>
      <c r="BW92" s="26"/>
      <c r="BX92" s="26"/>
      <c r="BZ92" s="6" t="s">
        <v>1230</v>
      </c>
      <c r="CA92" s="268" t="s">
        <v>1228</v>
      </c>
      <c r="CB92" s="297" t="s">
        <v>1240</v>
      </c>
      <c r="CC92" s="297" t="s">
        <v>1295</v>
      </c>
      <c r="CD92" s="28" t="s">
        <v>1295</v>
      </c>
      <c r="CE92" s="268" t="s">
        <v>1417</v>
      </c>
      <c r="CF92" s="374" t="s">
        <v>1531</v>
      </c>
      <c r="CG92" s="374"/>
      <c r="CH92" s="43"/>
    </row>
    <row r="93" spans="1:86" ht="91" hidden="1" x14ac:dyDescent="0.2">
      <c r="A93" s="570">
        <v>6</v>
      </c>
      <c r="B93" s="26">
        <v>1</v>
      </c>
      <c r="C93" s="371">
        <v>6</v>
      </c>
      <c r="D93" s="371" t="s">
        <v>539</v>
      </c>
      <c r="E93" s="139" t="s">
        <v>540</v>
      </c>
      <c r="F93" s="58" t="s">
        <v>541</v>
      </c>
      <c r="G93" s="29" t="s">
        <v>1500</v>
      </c>
      <c r="H93" s="30" t="s">
        <v>1514</v>
      </c>
      <c r="I93" s="31" t="s">
        <v>129</v>
      </c>
      <c r="J93" s="32" t="s">
        <v>544</v>
      </c>
      <c r="K93" s="37" t="s">
        <v>1472</v>
      </c>
      <c r="L93" s="37"/>
      <c r="M93" s="37" t="s">
        <v>546</v>
      </c>
      <c r="N93" s="35" t="s">
        <v>58</v>
      </c>
      <c r="O93" s="35" t="s">
        <v>59</v>
      </c>
      <c r="P93" s="135">
        <v>0.91769999999999996</v>
      </c>
      <c r="Q93" s="39">
        <v>0.92900000000000005</v>
      </c>
      <c r="R93" s="163">
        <v>1</v>
      </c>
      <c r="S93" s="163" t="s">
        <v>1434</v>
      </c>
      <c r="T93" s="29" t="s">
        <v>65</v>
      </c>
      <c r="U93" s="37" t="s">
        <v>54</v>
      </c>
      <c r="V93" s="26" t="s">
        <v>343</v>
      </c>
      <c r="W93" s="29" t="s">
        <v>547</v>
      </c>
      <c r="X93" s="29"/>
      <c r="Y93" s="29"/>
      <c r="Z93" s="29"/>
      <c r="AA93" s="29"/>
      <c r="AB93" s="37" t="s">
        <v>65</v>
      </c>
      <c r="AC93" s="37" t="s">
        <v>65</v>
      </c>
      <c r="AD93" s="26" t="s">
        <v>54</v>
      </c>
      <c r="AE93" s="26" t="s">
        <v>66</v>
      </c>
      <c r="AF93" s="26" t="s">
        <v>66</v>
      </c>
      <c r="AG93" s="333">
        <v>90.27</v>
      </c>
      <c r="AH93" s="26">
        <v>90.67</v>
      </c>
      <c r="AI93" s="26">
        <v>90.78</v>
      </c>
      <c r="AJ93" s="26">
        <v>91.28</v>
      </c>
      <c r="AK93" s="26" t="s">
        <v>66</v>
      </c>
      <c r="AL93" s="96">
        <v>0.90980000000000005</v>
      </c>
      <c r="AM93" s="96">
        <v>0.90869999999999995</v>
      </c>
      <c r="AN93" s="45">
        <v>0.90249999999999997</v>
      </c>
      <c r="AO93" s="96">
        <v>0.90759999999999996</v>
      </c>
      <c r="AP93" s="45">
        <v>0.90880000000000005</v>
      </c>
      <c r="AQ93" s="96">
        <v>0.91420000000000001</v>
      </c>
      <c r="AR93" s="96">
        <v>0.91490000000000005</v>
      </c>
      <c r="AS93" s="96">
        <v>0.91810000000000003</v>
      </c>
      <c r="AT93" s="96">
        <v>0.91769999999999996</v>
      </c>
      <c r="AU93" s="96">
        <v>0.92290000000000005</v>
      </c>
      <c r="AV93" s="38"/>
      <c r="AW93" s="41" t="s">
        <v>68</v>
      </c>
      <c r="AX93" s="26" t="s">
        <v>65</v>
      </c>
      <c r="AY93" s="26" t="s">
        <v>67</v>
      </c>
      <c r="AZ93" s="26" t="s">
        <v>548</v>
      </c>
      <c r="BA93" s="324" t="s">
        <v>1447</v>
      </c>
      <c r="BB93" s="40">
        <v>1</v>
      </c>
      <c r="BC93" s="42">
        <f t="shared" si="1"/>
        <v>2</v>
      </c>
      <c r="BD93" s="137"/>
      <c r="BE93" s="137"/>
      <c r="BF93" s="137"/>
      <c r="BG93" s="137"/>
      <c r="BH93" s="137"/>
      <c r="BI93" s="26"/>
      <c r="BJ93" s="26" t="s">
        <v>65</v>
      </c>
      <c r="BK93" s="37" t="s">
        <v>65</v>
      </c>
      <c r="BL93" s="37" t="s">
        <v>65</v>
      </c>
      <c r="BM93" s="37" t="s">
        <v>65</v>
      </c>
      <c r="BN93" s="38" t="s">
        <v>69</v>
      </c>
      <c r="BO93" s="38" t="s">
        <v>65</v>
      </c>
      <c r="BP93" s="67"/>
      <c r="BQ93" s="26" t="s">
        <v>1152</v>
      </c>
      <c r="BR93" s="26"/>
      <c r="BS93" s="26" t="s">
        <v>65</v>
      </c>
      <c r="BT93" s="26" t="s">
        <v>1152</v>
      </c>
      <c r="BU93" s="26"/>
      <c r="BV93" s="26"/>
      <c r="BW93" s="26"/>
      <c r="BX93" s="26"/>
      <c r="BZ93" s="6" t="s">
        <v>1230</v>
      </c>
      <c r="CA93" s="268" t="s">
        <v>1228</v>
      </c>
      <c r="CB93" s="291" t="s">
        <v>1259</v>
      </c>
      <c r="CC93" s="291" t="s">
        <v>1259</v>
      </c>
      <c r="CD93" s="28" t="s">
        <v>1396</v>
      </c>
      <c r="CF93" s="29" t="s">
        <v>1528</v>
      </c>
      <c r="CG93" s="29"/>
      <c r="CH93" s="43"/>
    </row>
    <row r="94" spans="1:86" ht="52" hidden="1" x14ac:dyDescent="0.2">
      <c r="A94" s="571"/>
      <c r="B94" s="26"/>
      <c r="C94" s="371">
        <v>6</v>
      </c>
      <c r="D94" s="371" t="s">
        <v>539</v>
      </c>
      <c r="E94" s="139" t="s">
        <v>540</v>
      </c>
      <c r="F94" s="58" t="s">
        <v>541</v>
      </c>
      <c r="G94" s="29" t="s">
        <v>1500</v>
      </c>
      <c r="H94" s="30" t="s">
        <v>1514</v>
      </c>
      <c r="I94" s="31" t="s">
        <v>129</v>
      </c>
      <c r="J94" s="32" t="s">
        <v>544</v>
      </c>
      <c r="K94" s="37" t="s">
        <v>1480</v>
      </c>
      <c r="L94" s="37"/>
      <c r="M94" s="26" t="s">
        <v>550</v>
      </c>
      <c r="N94" s="35" t="s">
        <v>58</v>
      </c>
      <c r="O94" s="35" t="s">
        <v>59</v>
      </c>
      <c r="P94" s="135">
        <v>0.97309999999999997</v>
      </c>
      <c r="Q94" s="39">
        <v>0.98040000000000005</v>
      </c>
      <c r="R94" s="163">
        <v>1</v>
      </c>
      <c r="S94" s="163"/>
      <c r="T94" s="29" t="s">
        <v>62</v>
      </c>
      <c r="U94" s="37" t="s">
        <v>54</v>
      </c>
      <c r="V94" s="26" t="s">
        <v>343</v>
      </c>
      <c r="W94" s="29" t="s">
        <v>547</v>
      </c>
      <c r="X94" s="29"/>
      <c r="Y94" s="29"/>
      <c r="Z94" s="29"/>
      <c r="AA94" s="29"/>
      <c r="AB94" s="37" t="s">
        <v>68</v>
      </c>
      <c r="AC94" s="37" t="s">
        <v>68</v>
      </c>
      <c r="AD94" s="26" t="s">
        <v>54</v>
      </c>
      <c r="AE94" s="26" t="s">
        <v>66</v>
      </c>
      <c r="AF94" s="26" t="s">
        <v>66</v>
      </c>
      <c r="AG94" s="26">
        <v>96.61</v>
      </c>
      <c r="AH94" s="26">
        <v>97.33</v>
      </c>
      <c r="AI94" s="26">
        <v>97.01</v>
      </c>
      <c r="AJ94" s="26">
        <v>97.58</v>
      </c>
      <c r="AK94" s="26" t="s">
        <v>66</v>
      </c>
      <c r="AL94" s="26">
        <v>97.06</v>
      </c>
      <c r="AM94" s="26">
        <v>97.18</v>
      </c>
      <c r="AN94" s="26">
        <v>96.22</v>
      </c>
      <c r="AO94" s="26">
        <v>96.74</v>
      </c>
      <c r="AP94" s="26">
        <v>96.73</v>
      </c>
      <c r="AQ94" s="26">
        <v>97.01</v>
      </c>
      <c r="AR94" s="26">
        <v>97.16</v>
      </c>
      <c r="AS94" s="26">
        <v>97.43</v>
      </c>
      <c r="AT94" s="26">
        <v>97.31</v>
      </c>
      <c r="AU94" s="26">
        <v>97.66</v>
      </c>
      <c r="AV94" s="26"/>
      <c r="AW94" s="41"/>
      <c r="AX94" s="26"/>
      <c r="AY94" s="26" t="s">
        <v>67</v>
      </c>
      <c r="AZ94" s="26" t="s">
        <v>551</v>
      </c>
      <c r="BA94" s="26" t="s">
        <v>1483</v>
      </c>
      <c r="BB94" s="40">
        <v>1</v>
      </c>
      <c r="BC94" s="42">
        <f t="shared" si="1"/>
        <v>2</v>
      </c>
      <c r="BD94" s="137"/>
      <c r="BE94" s="137"/>
      <c r="BF94" s="137"/>
      <c r="BG94" s="137"/>
      <c r="BH94" s="137"/>
      <c r="BI94" s="26"/>
      <c r="BJ94" s="26" t="s">
        <v>65</v>
      </c>
      <c r="BK94" s="37" t="s">
        <v>65</v>
      </c>
      <c r="BL94" s="37" t="s">
        <v>65</v>
      </c>
      <c r="BM94" s="37" t="s">
        <v>65</v>
      </c>
      <c r="BN94" s="26" t="s">
        <v>86</v>
      </c>
      <c r="BO94" s="38" t="s">
        <v>68</v>
      </c>
      <c r="BP94" s="67"/>
      <c r="BQ94" s="26" t="s">
        <v>1153</v>
      </c>
      <c r="BR94" s="26" t="s">
        <v>55</v>
      </c>
      <c r="BS94" s="26" t="s">
        <v>62</v>
      </c>
      <c r="BT94" s="26" t="e">
        <v>#N/A</v>
      </c>
      <c r="BU94" s="26"/>
      <c r="BV94" s="26"/>
      <c r="BW94" s="26">
        <v>1</v>
      </c>
      <c r="BX94" s="26"/>
      <c r="BY94" s="37" t="s">
        <v>1220</v>
      </c>
      <c r="BZ94" s="6" t="s">
        <v>1230</v>
      </c>
      <c r="CA94" s="268" t="s">
        <v>1228</v>
      </c>
      <c r="CB94" s="163" t="s">
        <v>1260</v>
      </c>
      <c r="CC94" s="276" t="s">
        <v>1256</v>
      </c>
      <c r="CD94" s="28" t="s">
        <v>1397</v>
      </c>
      <c r="CE94" s="268" t="s">
        <v>1256</v>
      </c>
      <c r="CF94" s="29" t="s">
        <v>1528</v>
      </c>
      <c r="CG94" s="29"/>
      <c r="CH94" s="43"/>
    </row>
    <row r="95" spans="1:86" ht="78" hidden="1" x14ac:dyDescent="0.2">
      <c r="A95" s="571"/>
      <c r="B95" s="26"/>
      <c r="C95" s="371">
        <v>6</v>
      </c>
      <c r="D95" s="371" t="s">
        <v>539</v>
      </c>
      <c r="E95" s="139" t="s">
        <v>540</v>
      </c>
      <c r="F95" s="58" t="s">
        <v>541</v>
      </c>
      <c r="G95" s="29" t="s">
        <v>1500</v>
      </c>
      <c r="H95" s="30" t="s">
        <v>1514</v>
      </c>
      <c r="I95" s="31" t="s">
        <v>129</v>
      </c>
      <c r="J95" s="32" t="s">
        <v>544</v>
      </c>
      <c r="K95" s="37" t="s">
        <v>1481</v>
      </c>
      <c r="L95" s="37"/>
      <c r="M95" s="26" t="s">
        <v>553</v>
      </c>
      <c r="N95" s="35" t="s">
        <v>58</v>
      </c>
      <c r="O95" s="35" t="s">
        <v>59</v>
      </c>
      <c r="P95" s="135">
        <v>0.7429</v>
      </c>
      <c r="Q95" s="39">
        <v>0.76639999999999997</v>
      </c>
      <c r="R95" s="163">
        <v>1</v>
      </c>
      <c r="S95" s="163"/>
      <c r="T95" s="29" t="s">
        <v>62</v>
      </c>
      <c r="U95" s="37" t="s">
        <v>54</v>
      </c>
      <c r="V95" s="26" t="s">
        <v>343</v>
      </c>
      <c r="W95" s="29" t="s">
        <v>547</v>
      </c>
      <c r="X95" s="29"/>
      <c r="Y95" s="29"/>
      <c r="Z95" s="29"/>
      <c r="AA95" s="29"/>
      <c r="AB95" s="37" t="s">
        <v>68</v>
      </c>
      <c r="AC95" s="37" t="s">
        <v>68</v>
      </c>
      <c r="AD95" s="26" t="s">
        <v>54</v>
      </c>
      <c r="AE95" s="26" t="s">
        <v>66</v>
      </c>
      <c r="AF95" s="26" t="s">
        <v>66</v>
      </c>
      <c r="AG95" s="56">
        <v>0.72419999999999995</v>
      </c>
      <c r="AH95" s="56">
        <v>0.72419999999999995</v>
      </c>
      <c r="AI95" s="56">
        <v>0.67010000000000003</v>
      </c>
      <c r="AJ95" s="56">
        <v>0.73199999999999998</v>
      </c>
      <c r="AK95" s="26" t="s">
        <v>66</v>
      </c>
      <c r="AL95" s="45">
        <v>0.69330000000000003</v>
      </c>
      <c r="AM95" s="45">
        <v>0.7258</v>
      </c>
      <c r="AN95" s="45">
        <v>0.71419999999999995</v>
      </c>
      <c r="AO95" s="45">
        <v>0.72529999999999994</v>
      </c>
      <c r="AP95" s="45">
        <v>0.72860000000000003</v>
      </c>
      <c r="AQ95" s="45">
        <v>0.73829999999999996</v>
      </c>
      <c r="AR95" s="45">
        <v>0.73340000000000005</v>
      </c>
      <c r="AS95" s="45">
        <v>0.73160000000000003</v>
      </c>
      <c r="AT95" s="45">
        <v>0.7429</v>
      </c>
      <c r="AU95" s="45">
        <v>0.74180000000000001</v>
      </c>
      <c r="AV95" s="29"/>
      <c r="AW95" s="41"/>
      <c r="AX95" s="26"/>
      <c r="AY95" s="26" t="s">
        <v>67</v>
      </c>
      <c r="AZ95" s="26" t="s">
        <v>551</v>
      </c>
      <c r="BA95" s="26" t="s">
        <v>1483</v>
      </c>
      <c r="BB95" s="40">
        <v>1</v>
      </c>
      <c r="BC95" s="42">
        <f t="shared" si="1"/>
        <v>2</v>
      </c>
      <c r="BD95" s="137"/>
      <c r="BE95" s="137"/>
      <c r="BF95" s="137"/>
      <c r="BG95" s="137"/>
      <c r="BH95" s="137"/>
      <c r="BI95" s="26"/>
      <c r="BJ95" s="26" t="s">
        <v>65</v>
      </c>
      <c r="BK95" s="37" t="s">
        <v>65</v>
      </c>
      <c r="BL95" s="37" t="s">
        <v>65</v>
      </c>
      <c r="BM95" s="37" t="s">
        <v>65</v>
      </c>
      <c r="BN95" s="26" t="s">
        <v>86</v>
      </c>
      <c r="BO95" s="38" t="s">
        <v>68</v>
      </c>
      <c r="BP95" s="67"/>
      <c r="BQ95" s="26" t="s">
        <v>1154</v>
      </c>
      <c r="BR95" s="26" t="s">
        <v>55</v>
      </c>
      <c r="BS95" s="26" t="s">
        <v>62</v>
      </c>
      <c r="BT95" s="26" t="e">
        <v>#N/A</v>
      </c>
      <c r="BU95" s="26"/>
      <c r="BV95" s="26"/>
      <c r="BW95" s="26">
        <v>1</v>
      </c>
      <c r="BX95" s="26"/>
      <c r="BY95" s="37" t="s">
        <v>1220</v>
      </c>
      <c r="BZ95" s="6" t="s">
        <v>1230</v>
      </c>
      <c r="CA95" s="268" t="s">
        <v>1228</v>
      </c>
      <c r="CB95" s="163" t="s">
        <v>1260</v>
      </c>
      <c r="CC95" s="276" t="s">
        <v>1256</v>
      </c>
      <c r="CD95" s="28" t="s">
        <v>1397</v>
      </c>
      <c r="CE95" s="268" t="s">
        <v>1256</v>
      </c>
      <c r="CF95" s="29" t="s">
        <v>1528</v>
      </c>
      <c r="CG95" s="29"/>
      <c r="CH95" s="43"/>
    </row>
    <row r="96" spans="1:86" ht="65" hidden="1" x14ac:dyDescent="0.2">
      <c r="A96" s="571"/>
      <c r="B96" s="26">
        <v>1</v>
      </c>
      <c r="C96" s="371">
        <v>6</v>
      </c>
      <c r="D96" s="371" t="s">
        <v>539</v>
      </c>
      <c r="E96" s="51" t="s">
        <v>554</v>
      </c>
      <c r="F96" s="58" t="s">
        <v>555</v>
      </c>
      <c r="G96" s="29" t="s">
        <v>1500</v>
      </c>
      <c r="H96" s="30" t="s">
        <v>1501</v>
      </c>
      <c r="I96" s="31" t="s">
        <v>129</v>
      </c>
      <c r="J96" s="32" t="s">
        <v>557</v>
      </c>
      <c r="K96" s="37" t="s">
        <v>558</v>
      </c>
      <c r="L96" s="37"/>
      <c r="M96" s="35" t="s">
        <v>559</v>
      </c>
      <c r="N96" s="35" t="s">
        <v>58</v>
      </c>
      <c r="O96" s="35" t="s">
        <v>59</v>
      </c>
      <c r="P96" s="138" t="s">
        <v>560</v>
      </c>
      <c r="Q96" s="39">
        <v>0.89</v>
      </c>
      <c r="R96" s="56">
        <v>0.92600000000000005</v>
      </c>
      <c r="S96" s="56"/>
      <c r="T96" s="39" t="s">
        <v>62</v>
      </c>
      <c r="U96" s="37" t="s">
        <v>54</v>
      </c>
      <c r="V96" s="26" t="s">
        <v>343</v>
      </c>
      <c r="W96" s="29" t="s">
        <v>547</v>
      </c>
      <c r="X96" s="29"/>
      <c r="Y96" s="29"/>
      <c r="Z96" s="29"/>
      <c r="AA96" s="29"/>
      <c r="AB96" s="37" t="s">
        <v>68</v>
      </c>
      <c r="AC96" s="37" t="s">
        <v>65</v>
      </c>
      <c r="AD96" s="26" t="s">
        <v>54</v>
      </c>
      <c r="AE96" s="26" t="s">
        <v>66</v>
      </c>
      <c r="AF96" s="26" t="s">
        <v>66</v>
      </c>
      <c r="AG96" s="138">
        <v>0.83330000000000004</v>
      </c>
      <c r="AH96" s="138">
        <v>0.83220000000000005</v>
      </c>
      <c r="AI96" s="138">
        <v>0.82489999999999997</v>
      </c>
      <c r="AJ96" s="138">
        <v>0.8458</v>
      </c>
      <c r="AK96" s="26" t="s">
        <v>66</v>
      </c>
      <c r="AL96" s="96">
        <v>0.85680000000000001</v>
      </c>
      <c r="AM96" s="96">
        <v>0.86199999999999999</v>
      </c>
      <c r="AN96" s="96">
        <v>0.83879999999999999</v>
      </c>
      <c r="AO96" s="96">
        <v>0.84299999999999997</v>
      </c>
      <c r="AP96" s="96">
        <v>0.84965731703102498</v>
      </c>
      <c r="AQ96" s="96">
        <v>0.85811606549713104</v>
      </c>
      <c r="AR96" s="96">
        <v>0.86224338811038004</v>
      </c>
      <c r="AS96" s="96">
        <v>0.86465443888507898</v>
      </c>
      <c r="AT96" s="96">
        <v>0.87430398256969599</v>
      </c>
      <c r="AU96" s="96">
        <v>0.88352893114705</v>
      </c>
      <c r="AV96" s="45"/>
      <c r="AW96" s="60" t="s">
        <v>68</v>
      </c>
      <c r="AX96" s="60" t="s">
        <v>68</v>
      </c>
      <c r="AY96" s="60" t="s">
        <v>62</v>
      </c>
      <c r="AZ96" s="26" t="s">
        <v>561</v>
      </c>
      <c r="BA96" s="26"/>
      <c r="BB96" s="40">
        <v>1</v>
      </c>
      <c r="BC96" s="42">
        <f t="shared" si="1"/>
        <v>2</v>
      </c>
      <c r="BD96" s="137"/>
      <c r="BE96" s="137"/>
      <c r="BF96" s="137"/>
      <c r="BG96" s="137"/>
      <c r="BH96" s="137"/>
      <c r="BI96" s="26"/>
      <c r="BJ96" s="26" t="s">
        <v>65</v>
      </c>
      <c r="BK96" s="37" t="s">
        <v>65</v>
      </c>
      <c r="BL96" s="37" t="s">
        <v>65</v>
      </c>
      <c r="BM96" s="37" t="s">
        <v>65</v>
      </c>
      <c r="BN96" s="26" t="s">
        <v>86</v>
      </c>
      <c r="BO96" s="38" t="s">
        <v>65</v>
      </c>
      <c r="BP96" s="67"/>
      <c r="BQ96" s="26" t="s">
        <v>1155</v>
      </c>
      <c r="BR96" s="26"/>
      <c r="BS96" s="26" t="s">
        <v>65</v>
      </c>
      <c r="BT96" s="26" t="s">
        <v>1155</v>
      </c>
      <c r="BU96" s="26"/>
      <c r="BV96" s="26"/>
      <c r="BW96" s="26"/>
      <c r="BX96" s="26"/>
      <c r="BZ96" s="268" t="s">
        <v>1230</v>
      </c>
      <c r="CA96" s="268" t="s">
        <v>1228</v>
      </c>
      <c r="CB96" s="163" t="s">
        <v>1260</v>
      </c>
      <c r="CC96" s="276" t="s">
        <v>1256</v>
      </c>
      <c r="CD96" s="28" t="s">
        <v>1397</v>
      </c>
      <c r="CE96" s="268" t="s">
        <v>1256</v>
      </c>
      <c r="CF96" s="29" t="s">
        <v>1528</v>
      </c>
      <c r="CG96" s="29"/>
      <c r="CH96" s="43"/>
    </row>
    <row r="97" spans="1:86" ht="104" hidden="1" x14ac:dyDescent="0.2">
      <c r="A97" s="571"/>
      <c r="B97" s="26">
        <v>1</v>
      </c>
      <c r="C97" s="371">
        <v>6</v>
      </c>
      <c r="D97" s="371" t="s">
        <v>539</v>
      </c>
      <c r="E97" s="27" t="s">
        <v>562</v>
      </c>
      <c r="F97" s="58" t="s">
        <v>563</v>
      </c>
      <c r="G97" s="29" t="s">
        <v>1502</v>
      </c>
      <c r="H97" s="30" t="s">
        <v>1515</v>
      </c>
      <c r="I97" s="31" t="s">
        <v>129</v>
      </c>
      <c r="J97" s="164" t="s">
        <v>55</v>
      </c>
      <c r="K97" s="33" t="s">
        <v>566</v>
      </c>
      <c r="L97" s="33"/>
      <c r="M97" s="33" t="s">
        <v>567</v>
      </c>
      <c r="N97" s="35" t="s">
        <v>58</v>
      </c>
      <c r="O97" s="35" t="s">
        <v>568</v>
      </c>
      <c r="P97" s="39">
        <v>0.373</v>
      </c>
      <c r="Q97" s="39">
        <v>0.41</v>
      </c>
      <c r="R97" s="39">
        <v>0.68600000000000005</v>
      </c>
      <c r="S97" s="39"/>
      <c r="T97" s="39" t="s">
        <v>62</v>
      </c>
      <c r="U97" s="37" t="s">
        <v>569</v>
      </c>
      <c r="V97" s="37" t="s">
        <v>343</v>
      </c>
      <c r="W97" s="29" t="s">
        <v>547</v>
      </c>
      <c r="X97" s="29"/>
      <c r="Y97" s="29"/>
      <c r="Z97" s="29"/>
      <c r="AA97" s="29"/>
      <c r="AB97" s="37" t="s">
        <v>65</v>
      </c>
      <c r="AC97" s="37" t="s">
        <v>65</v>
      </c>
      <c r="AD97" s="26" t="s">
        <v>54</v>
      </c>
      <c r="AE97" s="26"/>
      <c r="AF97" s="26"/>
      <c r="AG97" s="26"/>
      <c r="AH97" s="26"/>
      <c r="AI97" s="26"/>
      <c r="AJ97" s="26"/>
      <c r="AK97" s="26"/>
      <c r="AL97" s="26"/>
      <c r="AM97" s="26"/>
      <c r="AN97" s="26"/>
      <c r="AO97" s="39">
        <v>0.29799999999999999</v>
      </c>
      <c r="AP97" s="39">
        <v>0.30599999999999999</v>
      </c>
      <c r="AQ97" s="39">
        <v>0.33100000000000002</v>
      </c>
      <c r="AR97" s="39">
        <v>0.31719999999999998</v>
      </c>
      <c r="AS97" s="39">
        <v>0.36680000000000001</v>
      </c>
      <c r="AT97" s="39">
        <v>0.37259999999999999</v>
      </c>
      <c r="AU97" s="26"/>
      <c r="AV97" s="26"/>
      <c r="AW97" s="26" t="s">
        <v>65</v>
      </c>
      <c r="AX97" s="26" t="s">
        <v>62</v>
      </c>
      <c r="AY97" s="26" t="s">
        <v>67</v>
      </c>
      <c r="AZ97" s="26"/>
      <c r="BA97" s="26"/>
      <c r="BB97" s="40">
        <v>1</v>
      </c>
      <c r="BC97" s="42">
        <f t="shared" si="1"/>
        <v>2</v>
      </c>
      <c r="BD97" s="26"/>
      <c r="BE97" s="26"/>
      <c r="BF97" s="26"/>
      <c r="BG97" s="26"/>
      <c r="BH97" s="26"/>
      <c r="BI97" s="26"/>
      <c r="BJ97" s="38" t="s">
        <v>65</v>
      </c>
      <c r="BK97" s="37" t="s">
        <v>65</v>
      </c>
      <c r="BL97" s="37" t="s">
        <v>65</v>
      </c>
      <c r="BM97" s="37" t="s">
        <v>65</v>
      </c>
      <c r="BN97" s="26" t="s">
        <v>86</v>
      </c>
      <c r="BO97" s="38" t="s">
        <v>65</v>
      </c>
      <c r="BP97" s="38" t="s">
        <v>65</v>
      </c>
      <c r="BQ97" s="26" t="s">
        <v>1156</v>
      </c>
      <c r="BR97" s="26"/>
      <c r="BS97" s="26" t="s">
        <v>65</v>
      </c>
      <c r="BT97" s="26" t="s">
        <v>1156</v>
      </c>
      <c r="BU97" s="26"/>
      <c r="BV97" s="26"/>
      <c r="BW97" s="26"/>
      <c r="BX97" s="26"/>
      <c r="BZ97" s="6" t="s">
        <v>1230</v>
      </c>
      <c r="CA97" s="268" t="s">
        <v>1228</v>
      </c>
      <c r="CB97" s="163" t="s">
        <v>1260</v>
      </c>
      <c r="CC97" s="276" t="s">
        <v>1256</v>
      </c>
      <c r="CD97" s="28" t="s">
        <v>1398</v>
      </c>
      <c r="CE97" s="268" t="s">
        <v>1256</v>
      </c>
      <c r="CF97" s="29" t="s">
        <v>1528</v>
      </c>
      <c r="CG97" s="29"/>
      <c r="CH97" s="43"/>
    </row>
    <row r="98" spans="1:86" ht="130" hidden="1" x14ac:dyDescent="0.2">
      <c r="A98" s="571"/>
      <c r="B98" s="26"/>
      <c r="C98" s="371">
        <v>6</v>
      </c>
      <c r="D98" s="371" t="s">
        <v>539</v>
      </c>
      <c r="E98" s="27" t="s">
        <v>562</v>
      </c>
      <c r="F98" s="58" t="s">
        <v>563</v>
      </c>
      <c r="G98" s="29" t="s">
        <v>1502</v>
      </c>
      <c r="H98" s="30" t="s">
        <v>1515</v>
      </c>
      <c r="I98" s="31" t="s">
        <v>129</v>
      </c>
      <c r="J98" s="164" t="s">
        <v>55</v>
      </c>
      <c r="K98" s="143" t="s">
        <v>571</v>
      </c>
      <c r="L98" s="143"/>
      <c r="M98" s="143" t="s">
        <v>572</v>
      </c>
      <c r="N98" s="165" t="s">
        <v>58</v>
      </c>
      <c r="O98" s="143" t="s">
        <v>573</v>
      </c>
      <c r="P98" s="39">
        <v>0.85</v>
      </c>
      <c r="Q98" s="39">
        <v>0.85</v>
      </c>
      <c r="R98" s="39">
        <v>0.92</v>
      </c>
      <c r="S98" s="39"/>
      <c r="T98" s="39" t="s">
        <v>62</v>
      </c>
      <c r="U98" s="37" t="s">
        <v>54</v>
      </c>
      <c r="V98" s="37" t="s">
        <v>136</v>
      </c>
      <c r="W98" s="29" t="s">
        <v>353</v>
      </c>
      <c r="X98" s="29" t="s">
        <v>128</v>
      </c>
      <c r="Y98" s="29" t="s">
        <v>574</v>
      </c>
      <c r="Z98" s="29"/>
      <c r="AA98" s="29"/>
      <c r="AB98" s="37" t="s">
        <v>65</v>
      </c>
      <c r="AC98" s="37" t="s">
        <v>65</v>
      </c>
      <c r="AD98" s="26"/>
      <c r="AE98" s="26" t="s">
        <v>66</v>
      </c>
      <c r="AF98" s="26" t="s">
        <v>66</v>
      </c>
      <c r="AG98" s="26" t="s">
        <v>66</v>
      </c>
      <c r="AH98" s="26" t="s">
        <v>66</v>
      </c>
      <c r="AI98" s="26" t="s">
        <v>66</v>
      </c>
      <c r="AJ98" s="26" t="s">
        <v>66</v>
      </c>
      <c r="AK98" s="26" t="s">
        <v>66</v>
      </c>
      <c r="AL98" s="26" t="s">
        <v>66</v>
      </c>
      <c r="AM98" s="26" t="s">
        <v>66</v>
      </c>
      <c r="AN98" s="26" t="s">
        <v>66</v>
      </c>
      <c r="AO98" s="26" t="s">
        <v>66</v>
      </c>
      <c r="AP98" s="26" t="s">
        <v>66</v>
      </c>
      <c r="AQ98" s="135">
        <v>0.78</v>
      </c>
      <c r="AR98" s="56">
        <v>0.79</v>
      </c>
      <c r="AS98" s="56">
        <v>0.83</v>
      </c>
      <c r="AT98" s="135" t="s">
        <v>1355</v>
      </c>
      <c r="AU98" s="26"/>
      <c r="AV98" s="77"/>
      <c r="AW98" s="26" t="s">
        <v>65</v>
      </c>
      <c r="AX98" s="26" t="s">
        <v>62</v>
      </c>
      <c r="AY98" s="166" t="s">
        <v>62</v>
      </c>
      <c r="AZ98" s="137"/>
      <c r="BA98" s="137"/>
      <c r="BB98" s="77">
        <v>1</v>
      </c>
      <c r="BC98" s="42">
        <f t="shared" si="1"/>
        <v>2</v>
      </c>
      <c r="BD98" s="137"/>
      <c r="BE98" s="137"/>
      <c r="BF98" s="137"/>
      <c r="BG98" s="137"/>
      <c r="BH98" s="137"/>
      <c r="BI98" s="26" t="s">
        <v>575</v>
      </c>
      <c r="BJ98" s="38" t="s">
        <v>65</v>
      </c>
      <c r="BK98" s="37" t="s">
        <v>65</v>
      </c>
      <c r="BL98" s="37" t="s">
        <v>65</v>
      </c>
      <c r="BM98" s="37" t="s">
        <v>65</v>
      </c>
      <c r="BN98" s="26" t="s">
        <v>86</v>
      </c>
      <c r="BO98" s="38" t="s">
        <v>65</v>
      </c>
      <c r="BP98" s="67"/>
      <c r="BQ98" s="26" t="s">
        <v>1157</v>
      </c>
      <c r="BR98" s="26"/>
      <c r="BS98" s="26" t="s">
        <v>65</v>
      </c>
      <c r="BT98" s="26" t="s">
        <v>1157</v>
      </c>
      <c r="BU98" s="26"/>
      <c r="BV98" s="26"/>
      <c r="BW98" s="26"/>
      <c r="BX98" s="26"/>
      <c r="BZ98" s="6" t="s">
        <v>1230</v>
      </c>
      <c r="CA98" s="268" t="s">
        <v>1228</v>
      </c>
      <c r="CB98" s="39" t="s">
        <v>1261</v>
      </c>
      <c r="CC98" s="276" t="s">
        <v>1256</v>
      </c>
      <c r="CD98" s="28" t="s">
        <v>1256</v>
      </c>
      <c r="CF98" s="29" t="s">
        <v>1528</v>
      </c>
      <c r="CG98" s="29"/>
      <c r="CH98" s="43"/>
    </row>
    <row r="99" spans="1:86" ht="78" hidden="1" x14ac:dyDescent="0.2">
      <c r="A99" s="571"/>
      <c r="B99" s="26">
        <v>1</v>
      </c>
      <c r="C99" s="371">
        <v>6</v>
      </c>
      <c r="D99" s="371" t="s">
        <v>539</v>
      </c>
      <c r="E99" s="27" t="s">
        <v>562</v>
      </c>
      <c r="F99" s="58" t="s">
        <v>563</v>
      </c>
      <c r="G99" s="29" t="s">
        <v>1502</v>
      </c>
      <c r="H99" s="30" t="s">
        <v>1515</v>
      </c>
      <c r="I99" s="31" t="s">
        <v>110</v>
      </c>
      <c r="J99" s="32" t="s">
        <v>55</v>
      </c>
      <c r="K99" s="37" t="s">
        <v>577</v>
      </c>
      <c r="L99" s="37"/>
      <c r="M99" s="60" t="s">
        <v>578</v>
      </c>
      <c r="N99" s="165" t="s">
        <v>58</v>
      </c>
      <c r="O99" s="26" t="s">
        <v>353</v>
      </c>
      <c r="P99" s="163" t="s">
        <v>579</v>
      </c>
      <c r="Q99" s="62">
        <v>0.36</v>
      </c>
      <c r="R99" s="167">
        <v>0.43</v>
      </c>
      <c r="S99" s="167"/>
      <c r="T99" s="39" t="s">
        <v>62</v>
      </c>
      <c r="U99" s="37" t="s">
        <v>353</v>
      </c>
      <c r="V99" s="37" t="s">
        <v>136</v>
      </c>
      <c r="W99" s="29" t="s">
        <v>128</v>
      </c>
      <c r="X99" s="29" t="s">
        <v>353</v>
      </c>
      <c r="Y99" s="29"/>
      <c r="Z99" s="29"/>
      <c r="AA99" s="29"/>
      <c r="AB99" s="37" t="s">
        <v>62</v>
      </c>
      <c r="AC99" s="37" t="s">
        <v>62</v>
      </c>
      <c r="AD99" s="26"/>
      <c r="AE99" s="37"/>
      <c r="AF99" s="37"/>
      <c r="AG99" s="37"/>
      <c r="AH99" s="37"/>
      <c r="AI99" s="37"/>
      <c r="AJ99" s="37"/>
      <c r="AK99" s="37"/>
      <c r="AL99" s="37"/>
      <c r="AM99" s="37"/>
      <c r="AN99" s="168"/>
      <c r="AO99" s="168"/>
      <c r="AP99" s="168">
        <v>0.32</v>
      </c>
      <c r="AQ99" s="168">
        <v>0.27</v>
      </c>
      <c r="AR99" s="168">
        <v>0.34</v>
      </c>
      <c r="AS99" s="168">
        <v>0.41</v>
      </c>
      <c r="AT99" s="168">
        <v>0.43</v>
      </c>
      <c r="AU99" s="26"/>
      <c r="AV99" s="77"/>
      <c r="AW99" s="26" t="s">
        <v>65</v>
      </c>
      <c r="AX99" s="26" t="s">
        <v>62</v>
      </c>
      <c r="AY99" s="166" t="s">
        <v>62</v>
      </c>
      <c r="AZ99" s="137"/>
      <c r="BA99" s="137"/>
      <c r="BB99" s="77">
        <v>1</v>
      </c>
      <c r="BC99" s="42">
        <f t="shared" si="1"/>
        <v>2</v>
      </c>
      <c r="BD99" s="137"/>
      <c r="BE99" s="137"/>
      <c r="BF99" s="137"/>
      <c r="BG99" s="137"/>
      <c r="BH99" s="137"/>
      <c r="BI99" s="26" t="s">
        <v>580</v>
      </c>
      <c r="BJ99" s="38" t="s">
        <v>65</v>
      </c>
      <c r="BK99" s="37" t="s">
        <v>65</v>
      </c>
      <c r="BL99" s="37" t="s">
        <v>65</v>
      </c>
      <c r="BM99" s="287" t="s">
        <v>62</v>
      </c>
      <c r="BN99" s="58" t="s">
        <v>86</v>
      </c>
      <c r="BO99" s="38" t="s">
        <v>65</v>
      </c>
      <c r="BP99" s="67"/>
      <c r="BQ99" s="26" t="s">
        <v>1158</v>
      </c>
      <c r="BR99" s="26"/>
      <c r="BS99" s="26" t="s">
        <v>65</v>
      </c>
      <c r="BT99" s="26" t="s">
        <v>1158</v>
      </c>
      <c r="BU99" s="26"/>
      <c r="BV99" s="26"/>
      <c r="BW99" s="26"/>
      <c r="BX99" s="26"/>
      <c r="BZ99" s="268" t="s">
        <v>1230</v>
      </c>
      <c r="CA99" s="268" t="s">
        <v>1228</v>
      </c>
      <c r="CB99" s="163" t="s">
        <v>1260</v>
      </c>
      <c r="CC99" s="276" t="s">
        <v>1256</v>
      </c>
      <c r="CD99" s="28" t="s">
        <v>1341</v>
      </c>
      <c r="CF99" s="29" t="s">
        <v>1528</v>
      </c>
      <c r="CG99" s="29"/>
      <c r="CH99" s="43"/>
    </row>
    <row r="100" spans="1:86" ht="117" hidden="1" x14ac:dyDescent="0.2">
      <c r="A100" s="571"/>
      <c r="B100" s="26">
        <v>1</v>
      </c>
      <c r="C100" s="371">
        <v>6</v>
      </c>
      <c r="D100" s="371" t="s">
        <v>539</v>
      </c>
      <c r="E100" s="27" t="s">
        <v>581</v>
      </c>
      <c r="F100" s="58" t="s">
        <v>582</v>
      </c>
      <c r="G100" s="29" t="s">
        <v>1502</v>
      </c>
      <c r="H100" s="68" t="s">
        <v>1516</v>
      </c>
      <c r="I100" s="31" t="s">
        <v>110</v>
      </c>
      <c r="J100" s="32" t="s">
        <v>55</v>
      </c>
      <c r="K100" s="37" t="s">
        <v>585</v>
      </c>
      <c r="L100" s="88"/>
      <c r="M100" s="165" t="s">
        <v>586</v>
      </c>
      <c r="N100" s="35" t="s">
        <v>58</v>
      </c>
      <c r="O100" s="35" t="s">
        <v>587</v>
      </c>
      <c r="P100" s="169" t="s">
        <v>588</v>
      </c>
      <c r="Q100" s="170" t="s">
        <v>589</v>
      </c>
      <c r="R100" s="170" t="s">
        <v>590</v>
      </c>
      <c r="S100" s="170"/>
      <c r="T100" s="39" t="s">
        <v>62</v>
      </c>
      <c r="U100" s="37" t="s">
        <v>353</v>
      </c>
      <c r="V100" s="37" t="s">
        <v>136</v>
      </c>
      <c r="W100" s="29" t="s">
        <v>128</v>
      </c>
      <c r="X100" s="29" t="s">
        <v>353</v>
      </c>
      <c r="Y100" s="171"/>
      <c r="Z100" s="29"/>
      <c r="AA100" s="29"/>
      <c r="AB100" s="37" t="s">
        <v>62</v>
      </c>
      <c r="AC100" s="37" t="s">
        <v>62</v>
      </c>
      <c r="AD100" s="26"/>
      <c r="AE100" s="26"/>
      <c r="AF100" s="26"/>
      <c r="AG100" s="26"/>
      <c r="AH100" s="26"/>
      <c r="AI100" s="26"/>
      <c r="AJ100" s="26"/>
      <c r="AK100" s="26"/>
      <c r="AL100" s="172"/>
      <c r="AM100" s="172"/>
      <c r="AN100" s="172"/>
      <c r="AO100" s="172"/>
      <c r="AP100" s="172"/>
      <c r="AQ100" s="45">
        <v>8.2000000000000003E-2</v>
      </c>
      <c r="AR100" s="172"/>
      <c r="AS100" s="172"/>
      <c r="AT100" s="26"/>
      <c r="AU100" s="26"/>
      <c r="AV100" s="77"/>
      <c r="AW100" s="38" t="s">
        <v>65</v>
      </c>
      <c r="AX100" s="173" t="s">
        <v>62</v>
      </c>
      <c r="AY100" s="173" t="s">
        <v>62</v>
      </c>
      <c r="AZ100" s="137"/>
      <c r="BA100" s="137"/>
      <c r="BB100" s="77">
        <v>1</v>
      </c>
      <c r="BC100" s="42">
        <f t="shared" si="1"/>
        <v>2</v>
      </c>
      <c r="BD100" s="137"/>
      <c r="BE100" s="137"/>
      <c r="BF100" s="137"/>
      <c r="BG100" s="137"/>
      <c r="BH100" s="137"/>
      <c r="BI100" s="26" t="s">
        <v>591</v>
      </c>
      <c r="BJ100" s="60" t="s">
        <v>65</v>
      </c>
      <c r="BK100" s="37" t="s">
        <v>65</v>
      </c>
      <c r="BL100" s="37" t="s">
        <v>65</v>
      </c>
      <c r="BM100" s="287" t="s">
        <v>62</v>
      </c>
      <c r="BN100" s="58" t="s">
        <v>86</v>
      </c>
      <c r="BO100" s="38" t="s">
        <v>65</v>
      </c>
      <c r="BP100" s="67"/>
      <c r="BQ100" s="26" t="s">
        <v>1159</v>
      </c>
      <c r="BR100" s="26"/>
      <c r="BS100" s="26" t="s">
        <v>65</v>
      </c>
      <c r="BT100" s="26" t="s">
        <v>1159</v>
      </c>
      <c r="BU100" s="26"/>
      <c r="BV100" s="26"/>
      <c r="BW100" s="26"/>
      <c r="BX100" s="26"/>
      <c r="BZ100" s="6" t="s">
        <v>1225</v>
      </c>
      <c r="CA100" s="268" t="s">
        <v>1228</v>
      </c>
      <c r="CB100" s="163" t="s">
        <v>1260</v>
      </c>
      <c r="CC100" s="276" t="s">
        <v>1256</v>
      </c>
      <c r="CD100" s="28" t="s">
        <v>1256</v>
      </c>
      <c r="CF100" s="29" t="s">
        <v>1528</v>
      </c>
      <c r="CG100" s="29"/>
      <c r="CH100" s="43"/>
    </row>
    <row r="101" spans="1:86" ht="182" hidden="1" x14ac:dyDescent="0.2">
      <c r="A101" s="571"/>
      <c r="B101" s="26">
        <v>1</v>
      </c>
      <c r="C101" s="371">
        <v>6</v>
      </c>
      <c r="D101" s="371" t="s">
        <v>539</v>
      </c>
      <c r="E101" s="27" t="s">
        <v>581</v>
      </c>
      <c r="F101" s="58" t="s">
        <v>582</v>
      </c>
      <c r="G101" s="29" t="s">
        <v>1502</v>
      </c>
      <c r="H101" s="68" t="s">
        <v>1516</v>
      </c>
      <c r="I101" s="31" t="s">
        <v>463</v>
      </c>
      <c r="J101" s="32" t="s">
        <v>55</v>
      </c>
      <c r="K101" s="37" t="s">
        <v>593</v>
      </c>
      <c r="L101" s="88"/>
      <c r="M101" s="165" t="s">
        <v>594</v>
      </c>
      <c r="N101" s="26" t="s">
        <v>595</v>
      </c>
      <c r="O101" s="26" t="s">
        <v>596</v>
      </c>
      <c r="P101" s="174">
        <v>3334</v>
      </c>
      <c r="Q101" s="174">
        <v>3400</v>
      </c>
      <c r="R101" s="174">
        <v>4400</v>
      </c>
      <c r="S101" s="174"/>
      <c r="T101" s="39" t="s">
        <v>62</v>
      </c>
      <c r="U101" s="37" t="s">
        <v>54</v>
      </c>
      <c r="V101" s="37" t="s">
        <v>136</v>
      </c>
      <c r="W101" s="37" t="s">
        <v>128</v>
      </c>
      <c r="X101" s="29" t="s">
        <v>353</v>
      </c>
      <c r="Y101" s="171"/>
      <c r="Z101" s="29"/>
      <c r="AA101" s="29"/>
      <c r="AB101" s="37" t="s">
        <v>65</v>
      </c>
      <c r="AC101" s="37" t="s">
        <v>65</v>
      </c>
      <c r="AD101" s="26" t="s">
        <v>54</v>
      </c>
      <c r="AE101" s="26"/>
      <c r="AF101" s="26"/>
      <c r="AG101" s="26"/>
      <c r="AH101" s="26"/>
      <c r="AI101" s="26"/>
      <c r="AJ101" s="26"/>
      <c r="AK101" s="26"/>
      <c r="AL101" s="172"/>
      <c r="AM101" s="172"/>
      <c r="AN101" s="172"/>
      <c r="AO101" s="172">
        <v>3004</v>
      </c>
      <c r="AP101" s="172">
        <v>2840</v>
      </c>
      <c r="AQ101" s="172">
        <v>3004</v>
      </c>
      <c r="AR101" s="172">
        <v>3183</v>
      </c>
      <c r="AS101" s="172">
        <v>3256</v>
      </c>
      <c r="AT101" s="175">
        <v>3334</v>
      </c>
      <c r="AU101" s="26"/>
      <c r="AV101" s="77"/>
      <c r="AW101" s="38" t="s">
        <v>65</v>
      </c>
      <c r="AX101" s="173" t="s">
        <v>62</v>
      </c>
      <c r="AY101" s="173" t="s">
        <v>62</v>
      </c>
      <c r="AZ101" s="26"/>
      <c r="BA101" s="26"/>
      <c r="BB101" s="77">
        <v>1</v>
      </c>
      <c r="BC101" s="42">
        <f t="shared" si="1"/>
        <v>2</v>
      </c>
      <c r="BD101" s="26"/>
      <c r="BE101" s="26"/>
      <c r="BF101" s="26"/>
      <c r="BG101" s="26"/>
      <c r="BH101" s="26"/>
      <c r="BI101" s="26" t="s">
        <v>597</v>
      </c>
      <c r="BJ101" s="60" t="s">
        <v>65</v>
      </c>
      <c r="BK101" s="37" t="s">
        <v>65</v>
      </c>
      <c r="BL101" s="37" t="s">
        <v>65</v>
      </c>
      <c r="BM101" s="37" t="s">
        <v>65</v>
      </c>
      <c r="BN101" s="26" t="s">
        <v>86</v>
      </c>
      <c r="BO101" s="38" t="s">
        <v>65</v>
      </c>
      <c r="BP101" s="38" t="s">
        <v>65</v>
      </c>
      <c r="BQ101" s="26" t="s">
        <v>1160</v>
      </c>
      <c r="BR101" s="26"/>
      <c r="BS101" s="26" t="s">
        <v>65</v>
      </c>
      <c r="BT101" s="26" t="s">
        <v>1160</v>
      </c>
      <c r="BU101" s="26"/>
      <c r="BV101" s="26"/>
      <c r="BW101" s="26"/>
      <c r="BX101" s="26"/>
      <c r="BZ101" s="6" t="s">
        <v>1230</v>
      </c>
      <c r="CA101" s="268" t="s">
        <v>1228</v>
      </c>
      <c r="CB101" s="174" t="s">
        <v>1256</v>
      </c>
      <c r="CC101" s="276" t="s">
        <v>1296</v>
      </c>
      <c r="CD101" s="28" t="s">
        <v>1256</v>
      </c>
      <c r="CF101" s="29" t="s">
        <v>1528</v>
      </c>
      <c r="CG101" s="29"/>
      <c r="CH101" s="43"/>
    </row>
    <row r="102" spans="1:86" ht="117" hidden="1" x14ac:dyDescent="0.2">
      <c r="A102" s="571"/>
      <c r="B102" s="26"/>
      <c r="C102" s="371">
        <v>6</v>
      </c>
      <c r="D102" s="371" t="s">
        <v>539</v>
      </c>
      <c r="E102" s="27" t="s">
        <v>598</v>
      </c>
      <c r="F102" s="58" t="s">
        <v>599</v>
      </c>
      <c r="G102" s="29" t="s">
        <v>600</v>
      </c>
      <c r="H102" s="68" t="s">
        <v>1517</v>
      </c>
      <c r="I102" s="31" t="s">
        <v>110</v>
      </c>
      <c r="J102" s="32" t="s">
        <v>55</v>
      </c>
      <c r="K102" s="37" t="s">
        <v>602</v>
      </c>
      <c r="L102" s="37"/>
      <c r="M102" s="26" t="s">
        <v>603</v>
      </c>
      <c r="N102" s="139" t="s">
        <v>604</v>
      </c>
      <c r="O102" s="176" t="s">
        <v>605</v>
      </c>
      <c r="P102" s="177">
        <v>3</v>
      </c>
      <c r="Q102" s="30">
        <v>60</v>
      </c>
      <c r="R102" s="30">
        <v>135</v>
      </c>
      <c r="S102" s="30"/>
      <c r="T102" s="39" t="s">
        <v>62</v>
      </c>
      <c r="U102" s="37" t="s">
        <v>605</v>
      </c>
      <c r="V102" s="37" t="s">
        <v>136</v>
      </c>
      <c r="W102" s="37" t="s">
        <v>128</v>
      </c>
      <c r="X102" s="29"/>
      <c r="Y102" s="178"/>
      <c r="Z102" s="29"/>
      <c r="AA102" s="29"/>
      <c r="AB102" s="37"/>
      <c r="AC102" s="37"/>
      <c r="AD102" s="26"/>
      <c r="AE102" s="26"/>
      <c r="AF102" s="26"/>
      <c r="AG102" s="26"/>
      <c r="AH102" s="26"/>
      <c r="AI102" s="26"/>
      <c r="AJ102" s="26"/>
      <c r="AK102" s="26"/>
      <c r="AL102" s="172"/>
      <c r="AM102" s="172"/>
      <c r="AN102" s="172"/>
      <c r="AO102" s="172"/>
      <c r="AP102" s="172"/>
      <c r="AQ102" s="172"/>
      <c r="AR102" s="172"/>
      <c r="AS102" s="172"/>
      <c r="AT102" s="175">
        <v>3</v>
      </c>
      <c r="AU102" s="26"/>
      <c r="AV102" s="77"/>
      <c r="AW102" s="38" t="s">
        <v>65</v>
      </c>
      <c r="AX102" s="173" t="s">
        <v>62</v>
      </c>
      <c r="AY102" s="173" t="s">
        <v>62</v>
      </c>
      <c r="AZ102" s="26"/>
      <c r="BA102" s="26"/>
      <c r="BB102" s="77">
        <v>1</v>
      </c>
      <c r="BC102" s="42">
        <f t="shared" si="1"/>
        <v>2</v>
      </c>
      <c r="BD102" s="26"/>
      <c r="BE102" s="26"/>
      <c r="BF102" s="26"/>
      <c r="BG102" s="26"/>
      <c r="BH102" s="26"/>
      <c r="BI102" s="26"/>
      <c r="BJ102" s="60" t="s">
        <v>65</v>
      </c>
      <c r="BK102" s="37" t="s">
        <v>65</v>
      </c>
      <c r="BL102" s="37" t="s">
        <v>65</v>
      </c>
      <c r="BM102" s="287" t="s">
        <v>62</v>
      </c>
      <c r="BN102" s="58" t="s">
        <v>952</v>
      </c>
      <c r="BO102" s="60" t="s">
        <v>62</v>
      </c>
      <c r="BP102" s="38"/>
      <c r="BQ102" s="26" t="s">
        <v>1161</v>
      </c>
      <c r="BR102" s="26"/>
      <c r="BS102" s="26" t="s">
        <v>65</v>
      </c>
      <c r="BT102" s="26" t="s">
        <v>1161</v>
      </c>
      <c r="BU102" s="26"/>
      <c r="BV102" s="26"/>
      <c r="BW102" s="26"/>
      <c r="BX102" s="26"/>
      <c r="BZ102" s="6" t="s">
        <v>1230</v>
      </c>
      <c r="CA102" s="268" t="s">
        <v>1228</v>
      </c>
      <c r="CB102" s="30" t="s">
        <v>1256</v>
      </c>
      <c r="CC102" s="276" t="s">
        <v>1256</v>
      </c>
      <c r="CD102" s="28" t="s">
        <v>1299</v>
      </c>
      <c r="CE102" s="268" t="s">
        <v>1418</v>
      </c>
      <c r="CF102" s="29" t="s">
        <v>1528</v>
      </c>
      <c r="CG102" s="29"/>
      <c r="CH102" s="43"/>
    </row>
    <row r="103" spans="1:86" ht="117" hidden="1" x14ac:dyDescent="0.2">
      <c r="A103" s="574"/>
      <c r="B103" s="26">
        <v>1</v>
      </c>
      <c r="C103" s="371">
        <v>6</v>
      </c>
      <c r="D103" s="371" t="s">
        <v>539</v>
      </c>
      <c r="E103" s="27" t="s">
        <v>598</v>
      </c>
      <c r="F103" s="58" t="s">
        <v>599</v>
      </c>
      <c r="G103" s="29" t="s">
        <v>600</v>
      </c>
      <c r="H103" s="68" t="s">
        <v>1517</v>
      </c>
      <c r="I103" s="31" t="s">
        <v>110</v>
      </c>
      <c r="J103" s="32" t="s">
        <v>55</v>
      </c>
      <c r="K103" s="69" t="s">
        <v>606</v>
      </c>
      <c r="L103" s="69"/>
      <c r="M103" s="69" t="s">
        <v>607</v>
      </c>
      <c r="N103" s="139" t="s">
        <v>604</v>
      </c>
      <c r="O103" s="69" t="s">
        <v>605</v>
      </c>
      <c r="P103" s="179">
        <v>0</v>
      </c>
      <c r="Q103" s="68">
        <v>20</v>
      </c>
      <c r="R103" s="68">
        <v>60</v>
      </c>
      <c r="S103" s="68"/>
      <c r="T103" s="39" t="s">
        <v>62</v>
      </c>
      <c r="U103" s="37" t="s">
        <v>605</v>
      </c>
      <c r="V103" s="37" t="s">
        <v>136</v>
      </c>
      <c r="W103" s="37" t="s">
        <v>128</v>
      </c>
      <c r="X103" s="29"/>
      <c r="Y103" s="29"/>
      <c r="Z103" s="29"/>
      <c r="AA103" s="29"/>
      <c r="AB103" s="37" t="s">
        <v>62</v>
      </c>
      <c r="AC103" s="37" t="s">
        <v>62</v>
      </c>
      <c r="AD103" s="26"/>
      <c r="AE103" s="37"/>
      <c r="AF103" s="37"/>
      <c r="AG103" s="37"/>
      <c r="AH103" s="37"/>
      <c r="AI103" s="37"/>
      <c r="AJ103" s="37"/>
      <c r="AK103" s="37"/>
      <c r="AL103" s="37"/>
      <c r="AM103" s="37"/>
      <c r="AN103" s="168"/>
      <c r="AO103" s="168"/>
      <c r="AP103" s="168"/>
      <c r="AQ103" s="168"/>
      <c r="AR103" s="168"/>
      <c r="AS103" s="168"/>
      <c r="AT103" s="302">
        <v>0</v>
      </c>
      <c r="AU103" s="26"/>
      <c r="AV103" s="77"/>
      <c r="AW103" s="38" t="s">
        <v>65</v>
      </c>
      <c r="AX103" s="173" t="s">
        <v>62</v>
      </c>
      <c r="AY103" s="173" t="s">
        <v>62</v>
      </c>
      <c r="AZ103" s="137"/>
      <c r="BA103" s="137"/>
      <c r="BB103" s="77">
        <v>1</v>
      </c>
      <c r="BC103" s="42">
        <f t="shared" si="1"/>
        <v>2</v>
      </c>
      <c r="BD103" s="137"/>
      <c r="BE103" s="137"/>
      <c r="BF103" s="137"/>
      <c r="BG103" s="137"/>
      <c r="BH103" s="137"/>
      <c r="BI103" s="26" t="s">
        <v>608</v>
      </c>
      <c r="BJ103" s="60" t="s">
        <v>65</v>
      </c>
      <c r="BK103" s="37" t="s">
        <v>65</v>
      </c>
      <c r="BL103" s="37" t="s">
        <v>65</v>
      </c>
      <c r="BM103" s="287" t="s">
        <v>62</v>
      </c>
      <c r="BN103" s="60" t="s">
        <v>62</v>
      </c>
      <c r="BO103" s="38" t="s">
        <v>65</v>
      </c>
      <c r="BP103" s="67"/>
      <c r="BQ103" s="26" t="s">
        <v>1162</v>
      </c>
      <c r="BR103" s="26"/>
      <c r="BS103" s="26" t="s">
        <v>65</v>
      </c>
      <c r="BT103" s="26" t="s">
        <v>1162</v>
      </c>
      <c r="BU103" s="26"/>
      <c r="BV103" s="26"/>
      <c r="BW103" s="26"/>
      <c r="BX103" s="26"/>
      <c r="BZ103" s="6" t="s">
        <v>1230</v>
      </c>
      <c r="CA103" s="268" t="s">
        <v>1228</v>
      </c>
      <c r="CB103" s="68" t="s">
        <v>1256</v>
      </c>
      <c r="CC103" s="276" t="s">
        <v>1256</v>
      </c>
      <c r="CD103" s="28" t="s">
        <v>1256</v>
      </c>
      <c r="CF103" s="29" t="s">
        <v>1528</v>
      </c>
      <c r="CG103" s="29"/>
      <c r="CH103" s="43"/>
    </row>
    <row r="104" spans="1:86" ht="78" hidden="1" x14ac:dyDescent="0.2">
      <c r="A104" s="570">
        <v>7</v>
      </c>
      <c r="B104" s="26">
        <v>1</v>
      </c>
      <c r="C104" s="371">
        <v>7</v>
      </c>
      <c r="D104" s="371" t="s">
        <v>609</v>
      </c>
      <c r="E104" s="51" t="s">
        <v>610</v>
      </c>
      <c r="F104" s="37" t="s">
        <v>611</v>
      </c>
      <c r="G104" s="29" t="s">
        <v>612</v>
      </c>
      <c r="H104" s="44" t="s">
        <v>613</v>
      </c>
      <c r="I104" s="31" t="s">
        <v>463</v>
      </c>
      <c r="J104" s="32" t="s">
        <v>55</v>
      </c>
      <c r="K104" s="72" t="s">
        <v>1473</v>
      </c>
      <c r="L104" s="72"/>
      <c r="M104" s="72" t="s">
        <v>615</v>
      </c>
      <c r="N104" s="71" t="s">
        <v>58</v>
      </c>
      <c r="O104" s="71" t="s">
        <v>616</v>
      </c>
      <c r="P104" s="180" t="s">
        <v>617</v>
      </c>
      <c r="Q104" s="180" t="s">
        <v>618</v>
      </c>
      <c r="R104" s="180">
        <v>1</v>
      </c>
      <c r="S104" s="180"/>
      <c r="T104" s="181" t="s">
        <v>65</v>
      </c>
      <c r="U104" s="37" t="s">
        <v>619</v>
      </c>
      <c r="V104" s="60" t="s">
        <v>290</v>
      </c>
      <c r="W104" s="59" t="s">
        <v>620</v>
      </c>
      <c r="X104" s="59" t="s">
        <v>621</v>
      </c>
      <c r="Y104" s="59"/>
      <c r="Z104" s="59"/>
      <c r="AA104" s="59"/>
      <c r="AB104" s="37" t="s">
        <v>65</v>
      </c>
      <c r="AC104" s="37" t="s">
        <v>65</v>
      </c>
      <c r="AD104" s="37" t="s">
        <v>463</v>
      </c>
      <c r="AE104" s="182">
        <v>0.87376231266447535</v>
      </c>
      <c r="AF104" s="182">
        <v>0.87780583267386725</v>
      </c>
      <c r="AG104" s="182">
        <v>0.8836083808921249</v>
      </c>
      <c r="AH104" s="182">
        <v>0.89679526336274051</v>
      </c>
      <c r="AI104" s="182">
        <v>0.89893892844778378</v>
      </c>
      <c r="AJ104" s="182">
        <v>0.91846427981030854</v>
      </c>
      <c r="AK104" s="182">
        <v>0.92886145896559213</v>
      </c>
      <c r="AL104" s="182">
        <v>0.93708222605007419</v>
      </c>
      <c r="AM104" s="182">
        <v>0.94415622205286265</v>
      </c>
      <c r="AN104" s="182">
        <v>0.94940412251488104</v>
      </c>
      <c r="AO104" s="182">
        <v>0.95482072341203827</v>
      </c>
      <c r="AP104" s="182">
        <v>0.95786448726094442</v>
      </c>
      <c r="AQ104" s="182">
        <v>0.96102233877725718</v>
      </c>
      <c r="AR104" s="182">
        <v>0.96379296236173795</v>
      </c>
      <c r="AS104" s="182">
        <v>0.9666927443178005</v>
      </c>
      <c r="AT104" s="183">
        <v>0.96961343235130593</v>
      </c>
      <c r="AU104" s="37"/>
      <c r="AV104" s="77"/>
      <c r="AW104" s="26" t="s">
        <v>65</v>
      </c>
      <c r="AX104" s="26" t="s">
        <v>62</v>
      </c>
      <c r="AY104" s="26" t="s">
        <v>62</v>
      </c>
      <c r="AZ104" s="26"/>
      <c r="BA104" s="324" t="s">
        <v>1438</v>
      </c>
      <c r="BB104" s="77">
        <v>1</v>
      </c>
      <c r="BC104" s="42">
        <f t="shared" si="1"/>
        <v>2</v>
      </c>
      <c r="BD104" s="26"/>
      <c r="BE104" s="26"/>
      <c r="BF104" s="26"/>
      <c r="BG104" s="26"/>
      <c r="BH104" s="26"/>
      <c r="BI104" s="26"/>
      <c r="BJ104" s="37" t="s">
        <v>65</v>
      </c>
      <c r="BK104" s="37" t="s">
        <v>65</v>
      </c>
      <c r="BL104" s="37" t="s">
        <v>65</v>
      </c>
      <c r="BM104" s="37" t="s">
        <v>65</v>
      </c>
      <c r="BN104" s="26" t="s">
        <v>86</v>
      </c>
      <c r="BO104" s="62" t="s">
        <v>65</v>
      </c>
      <c r="BP104" s="38" t="s">
        <v>65</v>
      </c>
      <c r="BQ104" s="26" t="s">
        <v>1163</v>
      </c>
      <c r="BR104" s="26"/>
      <c r="BS104" s="26" t="s">
        <v>65</v>
      </c>
      <c r="BT104" s="26" t="s">
        <v>1163</v>
      </c>
      <c r="BU104" s="26"/>
      <c r="BV104" s="26"/>
      <c r="BW104" s="26"/>
      <c r="BX104" s="26"/>
      <c r="BZ104" s="268" t="s">
        <v>1230</v>
      </c>
      <c r="CA104" s="268" t="s">
        <v>1228</v>
      </c>
      <c r="CB104" s="268" t="s">
        <v>1232</v>
      </c>
      <c r="CC104" s="276" t="s">
        <v>1297</v>
      </c>
      <c r="CD104" s="39" t="s">
        <v>1344</v>
      </c>
      <c r="CE104" s="275" t="s">
        <v>1419</v>
      </c>
      <c r="CF104" s="375" t="s">
        <v>1533</v>
      </c>
      <c r="CG104" s="375"/>
      <c r="CH104" s="43"/>
    </row>
    <row r="105" spans="1:86" ht="52" hidden="1" x14ac:dyDescent="0.2">
      <c r="A105" s="571"/>
      <c r="B105" s="26">
        <v>1</v>
      </c>
      <c r="C105" s="371">
        <v>7</v>
      </c>
      <c r="D105" s="371" t="s">
        <v>609</v>
      </c>
      <c r="E105" s="27" t="s">
        <v>622</v>
      </c>
      <c r="F105" s="37" t="s">
        <v>623</v>
      </c>
      <c r="G105" s="29" t="s">
        <v>612</v>
      </c>
      <c r="H105" s="30" t="s">
        <v>128</v>
      </c>
      <c r="I105" s="31" t="s">
        <v>129</v>
      </c>
      <c r="J105" s="32" t="s">
        <v>624</v>
      </c>
      <c r="K105" s="37" t="s">
        <v>625</v>
      </c>
      <c r="L105" s="37"/>
      <c r="M105" s="26" t="s">
        <v>626</v>
      </c>
      <c r="N105" s="26" t="s">
        <v>58</v>
      </c>
      <c r="O105" s="26" t="s">
        <v>627</v>
      </c>
      <c r="P105" s="56">
        <v>0.69799999999999995</v>
      </c>
      <c r="Q105" s="56">
        <v>0.70299999999999996</v>
      </c>
      <c r="R105" s="56">
        <v>0.73299999999999998</v>
      </c>
      <c r="S105" s="56"/>
      <c r="T105" s="39" t="s">
        <v>62</v>
      </c>
      <c r="U105" s="37" t="s">
        <v>619</v>
      </c>
      <c r="V105" s="26" t="s">
        <v>290</v>
      </c>
      <c r="W105" s="59" t="s">
        <v>620</v>
      </c>
      <c r="X105" s="59" t="s">
        <v>628</v>
      </c>
      <c r="Y105" s="59" t="s">
        <v>621</v>
      </c>
      <c r="Z105" s="59"/>
      <c r="AA105" s="59"/>
      <c r="AB105" s="37" t="s">
        <v>65</v>
      </c>
      <c r="AC105" s="37" t="s">
        <v>278</v>
      </c>
      <c r="AD105" s="26"/>
      <c r="AE105" s="182">
        <v>0.67214349689186625</v>
      </c>
      <c r="AF105" s="182">
        <v>0.68286117794074541</v>
      </c>
      <c r="AG105" s="182">
        <v>0.69324711412803908</v>
      </c>
      <c r="AH105" s="182">
        <v>0.69450287444581993</v>
      </c>
      <c r="AI105" s="182">
        <v>0.69474182946461471</v>
      </c>
      <c r="AJ105" s="182">
        <v>0.69403934190824523</v>
      </c>
      <c r="AK105" s="182">
        <v>0.69403934190824523</v>
      </c>
      <c r="AL105" s="182">
        <v>0.69107813414504793</v>
      </c>
      <c r="AM105" s="182">
        <v>0.69107813414504793</v>
      </c>
      <c r="AN105" s="182">
        <v>0.69156415566130458</v>
      </c>
      <c r="AO105" s="182">
        <v>0.69253512793853056</v>
      </c>
      <c r="AP105" s="182">
        <v>0.67702561040704812</v>
      </c>
      <c r="AQ105" s="182">
        <v>0.67835684452880907</v>
      </c>
      <c r="AR105" s="182">
        <v>0.68300464232534019</v>
      </c>
      <c r="AS105" s="182">
        <v>0.7011003995687195</v>
      </c>
      <c r="AT105" s="182">
        <v>0.69807710733705408</v>
      </c>
      <c r="AU105" s="182">
        <v>0.69792110728615853</v>
      </c>
      <c r="AV105" s="182">
        <v>0.69799999999999995</v>
      </c>
      <c r="AW105" s="26" t="s">
        <v>65</v>
      </c>
      <c r="AX105" s="26" t="s">
        <v>62</v>
      </c>
      <c r="AY105" s="26" t="s">
        <v>62</v>
      </c>
      <c r="AZ105" s="26"/>
      <c r="BA105" s="26"/>
      <c r="BB105" s="77">
        <v>1</v>
      </c>
      <c r="BC105" s="42">
        <f t="shared" si="1"/>
        <v>2</v>
      </c>
      <c r="BD105" s="26"/>
      <c r="BE105" s="26"/>
      <c r="BF105" s="26"/>
      <c r="BG105" s="26"/>
      <c r="BH105" s="26"/>
      <c r="BI105" s="26"/>
      <c r="BJ105" s="37" t="s">
        <v>65</v>
      </c>
      <c r="BK105" s="37" t="s">
        <v>65</v>
      </c>
      <c r="BL105" s="37" t="s">
        <v>65</v>
      </c>
      <c r="BM105" s="37" t="s">
        <v>65</v>
      </c>
      <c r="BN105" s="26" t="s">
        <v>86</v>
      </c>
      <c r="BO105" s="62" t="s">
        <v>65</v>
      </c>
      <c r="BP105" s="38" t="s">
        <v>65</v>
      </c>
      <c r="BQ105" s="26" t="s">
        <v>1164</v>
      </c>
      <c r="BR105" s="26"/>
      <c r="BS105" s="26" t="s">
        <v>65</v>
      </c>
      <c r="BT105" s="26" t="s">
        <v>1164</v>
      </c>
      <c r="BU105" s="26"/>
      <c r="BV105" s="26"/>
      <c r="BW105" s="26"/>
      <c r="BX105" s="26"/>
      <c r="BZ105" s="6" t="s">
        <v>1230</v>
      </c>
      <c r="CA105" s="268" t="s">
        <v>1228</v>
      </c>
      <c r="CB105" s="6"/>
      <c r="CC105" s="276" t="s">
        <v>1297</v>
      </c>
      <c r="CD105" s="39" t="s">
        <v>1344</v>
      </c>
      <c r="CF105" s="375" t="s">
        <v>1533</v>
      </c>
      <c r="CG105" s="375"/>
      <c r="CH105" s="43"/>
    </row>
    <row r="106" spans="1:86" ht="130" hidden="1" x14ac:dyDescent="0.2">
      <c r="A106" s="571"/>
      <c r="B106" s="26">
        <v>1</v>
      </c>
      <c r="C106" s="371">
        <v>7</v>
      </c>
      <c r="D106" s="371" t="s">
        <v>609</v>
      </c>
      <c r="E106" s="184" t="s">
        <v>629</v>
      </c>
      <c r="F106" s="37" t="s">
        <v>630</v>
      </c>
      <c r="G106" s="29" t="s">
        <v>612</v>
      </c>
      <c r="H106" s="30"/>
      <c r="I106" s="31" t="s">
        <v>54</v>
      </c>
      <c r="J106" s="32" t="s">
        <v>55</v>
      </c>
      <c r="K106" s="37" t="s">
        <v>631</v>
      </c>
      <c r="L106" s="37"/>
      <c r="M106" s="26" t="s">
        <v>1321</v>
      </c>
      <c r="N106" s="26" t="s">
        <v>633</v>
      </c>
      <c r="O106" s="26" t="s">
        <v>634</v>
      </c>
      <c r="P106" s="186">
        <v>3.7</v>
      </c>
      <c r="Q106" s="186">
        <v>3.7</v>
      </c>
      <c r="R106" s="186">
        <v>2.9</v>
      </c>
      <c r="S106" s="186"/>
      <c r="T106" s="39" t="s">
        <v>62</v>
      </c>
      <c r="U106" s="37" t="s">
        <v>621</v>
      </c>
      <c r="V106" s="37" t="s">
        <v>136</v>
      </c>
      <c r="W106" s="29" t="s">
        <v>620</v>
      </c>
      <c r="X106" s="29" t="s">
        <v>635</v>
      </c>
      <c r="Y106" s="29"/>
      <c r="Z106" s="29"/>
      <c r="AA106" s="29"/>
      <c r="AB106" s="37" t="s">
        <v>278</v>
      </c>
      <c r="AC106" s="37" t="s">
        <v>65</v>
      </c>
      <c r="AD106" s="26" t="s">
        <v>54</v>
      </c>
      <c r="AE106" s="185">
        <v>4.4000000000000004</v>
      </c>
      <c r="AF106" s="185">
        <v>4.3</v>
      </c>
      <c r="AG106" s="185">
        <v>4.2</v>
      </c>
      <c r="AH106" s="185">
        <v>4.2</v>
      </c>
      <c r="AI106" s="185">
        <v>4.0999999999999996</v>
      </c>
      <c r="AJ106" s="185">
        <v>4</v>
      </c>
      <c r="AK106" s="185">
        <v>4.0999999999999996</v>
      </c>
      <c r="AL106" s="185">
        <v>4</v>
      </c>
      <c r="AM106" s="185">
        <v>4.2</v>
      </c>
      <c r="AN106" s="185">
        <v>4</v>
      </c>
      <c r="AO106" s="185">
        <v>3.9</v>
      </c>
      <c r="AP106" s="185">
        <v>3.8</v>
      </c>
      <c r="AQ106" s="185">
        <v>3.8</v>
      </c>
      <c r="AR106" s="185">
        <v>3.7</v>
      </c>
      <c r="AS106" s="185">
        <v>3.7</v>
      </c>
      <c r="AT106" s="185">
        <v>3.7</v>
      </c>
      <c r="AU106" s="186" t="s">
        <v>1323</v>
      </c>
      <c r="AV106" s="186" t="s">
        <v>1323</v>
      </c>
      <c r="AW106" s="26" t="s">
        <v>65</v>
      </c>
      <c r="AX106" s="26" t="s">
        <v>62</v>
      </c>
      <c r="AY106" s="26" t="s">
        <v>65</v>
      </c>
      <c r="AZ106" s="26" t="s">
        <v>1322</v>
      </c>
      <c r="BA106" s="26" t="s">
        <v>1356</v>
      </c>
      <c r="BB106" s="77">
        <v>1</v>
      </c>
      <c r="BC106" s="42">
        <f t="shared" si="1"/>
        <v>2</v>
      </c>
      <c r="BD106" s="26"/>
      <c r="BE106" s="26"/>
      <c r="BF106" s="26"/>
      <c r="BG106" s="26"/>
      <c r="BH106" s="26"/>
      <c r="BI106" s="26"/>
      <c r="BJ106" s="37" t="s">
        <v>65</v>
      </c>
      <c r="BK106" s="37" t="s">
        <v>65</v>
      </c>
      <c r="BL106" s="37" t="s">
        <v>65</v>
      </c>
      <c r="BM106" s="37" t="s">
        <v>65</v>
      </c>
      <c r="BN106" s="26" t="s">
        <v>86</v>
      </c>
      <c r="BO106" s="62" t="s">
        <v>65</v>
      </c>
      <c r="BP106" s="67"/>
      <c r="BQ106" s="26" t="s">
        <v>1165</v>
      </c>
      <c r="BR106" s="26"/>
      <c r="BS106" s="26" t="s">
        <v>65</v>
      </c>
      <c r="BT106" s="26" t="s">
        <v>1165</v>
      </c>
      <c r="BU106" s="26"/>
      <c r="BV106" s="26"/>
      <c r="BW106" s="26"/>
      <c r="BX106" s="26"/>
      <c r="BZ106" s="6" t="s">
        <v>1225</v>
      </c>
      <c r="CA106" s="268" t="s">
        <v>1228</v>
      </c>
      <c r="CB106" s="268" t="s">
        <v>1233</v>
      </c>
      <c r="CC106" s="276" t="s">
        <v>1298</v>
      </c>
      <c r="CD106" s="37" t="s">
        <v>1420</v>
      </c>
      <c r="CE106" s="275" t="s">
        <v>1421</v>
      </c>
      <c r="CF106" s="375" t="s">
        <v>1533</v>
      </c>
      <c r="CG106" s="375"/>
      <c r="CH106" s="43"/>
    </row>
    <row r="107" spans="1:86" ht="104" hidden="1" x14ac:dyDescent="0.2">
      <c r="A107" s="574"/>
      <c r="B107" s="26">
        <v>1</v>
      </c>
      <c r="C107" s="371">
        <v>7</v>
      </c>
      <c r="D107" s="371" t="s">
        <v>609</v>
      </c>
      <c r="E107" s="139" t="s">
        <v>636</v>
      </c>
      <c r="F107" s="37" t="s">
        <v>637</v>
      </c>
      <c r="G107" s="29" t="s">
        <v>612</v>
      </c>
      <c r="H107" s="30" t="s">
        <v>189</v>
      </c>
      <c r="I107" s="31" t="s">
        <v>129</v>
      </c>
      <c r="J107" s="32" t="s">
        <v>55</v>
      </c>
      <c r="K107" s="37" t="s">
        <v>638</v>
      </c>
      <c r="L107" s="37"/>
      <c r="M107" s="26" t="s">
        <v>639</v>
      </c>
      <c r="N107" s="26" t="s">
        <v>640</v>
      </c>
      <c r="O107" s="26" t="s">
        <v>641</v>
      </c>
      <c r="P107" s="174">
        <v>16420</v>
      </c>
      <c r="Q107" s="174">
        <v>16609</v>
      </c>
      <c r="R107" s="174">
        <v>23487</v>
      </c>
      <c r="S107" s="174"/>
      <c r="T107" s="39" t="s">
        <v>62</v>
      </c>
      <c r="U107" s="37" t="s">
        <v>642</v>
      </c>
      <c r="V107" s="37" t="s">
        <v>290</v>
      </c>
      <c r="W107" s="59" t="s">
        <v>620</v>
      </c>
      <c r="X107" s="59" t="s">
        <v>621</v>
      </c>
      <c r="Y107" s="59"/>
      <c r="Z107" s="59"/>
      <c r="AA107" s="59"/>
      <c r="AB107" s="37" t="s">
        <v>65</v>
      </c>
      <c r="AC107" s="37" t="s">
        <v>278</v>
      </c>
      <c r="AD107" s="26"/>
      <c r="AE107" s="26"/>
      <c r="AF107" s="26"/>
      <c r="AG107" s="26"/>
      <c r="AH107" s="26"/>
      <c r="AI107" s="26"/>
      <c r="AJ107" s="26"/>
      <c r="AK107" s="26"/>
      <c r="AL107" s="26"/>
      <c r="AM107" s="26"/>
      <c r="AN107" s="26"/>
      <c r="AO107" s="26"/>
      <c r="AP107" s="26"/>
      <c r="AQ107" s="26"/>
      <c r="AR107" s="26"/>
      <c r="AS107" s="26"/>
      <c r="AT107" s="26"/>
      <c r="AU107" s="26"/>
      <c r="AV107" s="77"/>
      <c r="AW107" s="26" t="s">
        <v>65</v>
      </c>
      <c r="AX107" s="26" t="s">
        <v>65</v>
      </c>
      <c r="AY107" s="187" t="s">
        <v>62</v>
      </c>
      <c r="AZ107" s="26"/>
      <c r="BA107" s="26"/>
      <c r="BB107" s="77">
        <v>1</v>
      </c>
      <c r="BC107" s="42">
        <f t="shared" si="1"/>
        <v>2</v>
      </c>
      <c r="BD107" s="26" t="s">
        <v>120</v>
      </c>
      <c r="BE107" s="26" t="s">
        <v>643</v>
      </c>
      <c r="BF107" s="26" t="s">
        <v>644</v>
      </c>
      <c r="BG107" s="188" t="s">
        <v>645</v>
      </c>
      <c r="BH107" s="26"/>
      <c r="BI107" s="26" t="s">
        <v>646</v>
      </c>
      <c r="BJ107" s="69" t="s">
        <v>65</v>
      </c>
      <c r="BK107" s="288" t="s">
        <v>62</v>
      </c>
      <c r="BL107" s="62" t="s">
        <v>62</v>
      </c>
      <c r="BM107" s="287" t="s">
        <v>62</v>
      </c>
      <c r="BN107" s="62" t="s">
        <v>62</v>
      </c>
      <c r="BO107" s="62" t="s">
        <v>65</v>
      </c>
      <c r="BP107" s="67"/>
      <c r="BQ107" s="26" t="s">
        <v>1166</v>
      </c>
      <c r="BR107" s="26" t="s">
        <v>55</v>
      </c>
      <c r="BS107" s="26" t="s">
        <v>62</v>
      </c>
      <c r="BT107" s="26" t="e">
        <v>#N/A</v>
      </c>
      <c r="BU107" s="26"/>
      <c r="BV107" s="26"/>
      <c r="BW107" s="26">
        <v>1</v>
      </c>
      <c r="BX107" s="26"/>
      <c r="BY107" s="37" t="s">
        <v>1220</v>
      </c>
      <c r="BZ107" s="6" t="s">
        <v>1230</v>
      </c>
      <c r="CA107" s="268" t="s">
        <v>1228</v>
      </c>
      <c r="CB107" s="6"/>
      <c r="CC107" s="276" t="s">
        <v>1256</v>
      </c>
      <c r="CD107" s="26" t="s">
        <v>1375</v>
      </c>
      <c r="CF107" s="375" t="s">
        <v>1533</v>
      </c>
      <c r="CG107" s="375"/>
      <c r="CH107" s="43"/>
    </row>
    <row r="108" spans="1:86" ht="78" hidden="1" x14ac:dyDescent="0.2">
      <c r="A108" s="571"/>
      <c r="B108" s="26"/>
      <c r="C108" s="371">
        <v>8</v>
      </c>
      <c r="D108" s="371" t="s">
        <v>647</v>
      </c>
      <c r="E108" s="51" t="s">
        <v>674</v>
      </c>
      <c r="F108" s="37" t="s">
        <v>675</v>
      </c>
      <c r="G108" s="59" t="s">
        <v>650</v>
      </c>
      <c r="H108" s="68" t="s">
        <v>1327</v>
      </c>
      <c r="I108" s="85" t="s">
        <v>129</v>
      </c>
      <c r="J108" s="55" t="s">
        <v>676</v>
      </c>
      <c r="K108" s="37" t="s">
        <v>1496</v>
      </c>
      <c r="L108" s="37"/>
      <c r="M108" s="26" t="s">
        <v>1495</v>
      </c>
      <c r="N108" s="26" t="s">
        <v>58</v>
      </c>
      <c r="O108" s="26" t="s">
        <v>59</v>
      </c>
      <c r="P108" s="57">
        <v>0.50829999999999997</v>
      </c>
      <c r="Q108" s="56">
        <v>0.52</v>
      </c>
      <c r="R108" s="56">
        <v>0.6</v>
      </c>
      <c r="S108" s="56"/>
      <c r="T108" s="57" t="s">
        <v>65</v>
      </c>
      <c r="U108" s="58" t="s">
        <v>54</v>
      </c>
      <c r="V108" s="58" t="s">
        <v>63</v>
      </c>
      <c r="W108" s="58" t="s">
        <v>102</v>
      </c>
      <c r="X108" s="59"/>
      <c r="Y108" s="59"/>
      <c r="Z108" s="59"/>
      <c r="AA108" s="59"/>
      <c r="AB108" s="58" t="s">
        <v>65</v>
      </c>
      <c r="AC108" s="58" t="s">
        <v>65</v>
      </c>
      <c r="AD108" s="60" t="s">
        <v>54</v>
      </c>
      <c r="AE108" s="38" t="s">
        <v>66</v>
      </c>
      <c r="AF108" s="38" t="s">
        <v>66</v>
      </c>
      <c r="AG108" s="38" t="s">
        <v>66</v>
      </c>
      <c r="AH108" s="38" t="s">
        <v>66</v>
      </c>
      <c r="AI108" s="38" t="s">
        <v>66</v>
      </c>
      <c r="AJ108" s="38" t="s">
        <v>66</v>
      </c>
      <c r="AK108" s="38" t="s">
        <v>66</v>
      </c>
      <c r="AL108" s="57">
        <v>0.4844</v>
      </c>
      <c r="AM108" s="57">
        <v>0.47899999999999998</v>
      </c>
      <c r="AN108" s="57">
        <v>0.46700000000000003</v>
      </c>
      <c r="AO108" s="57">
        <v>0.47099999999999997</v>
      </c>
      <c r="AP108" s="57">
        <v>0.47699999999999998</v>
      </c>
      <c r="AQ108" s="57">
        <v>0.47799999999999998</v>
      </c>
      <c r="AR108" s="57">
        <v>0.495</v>
      </c>
      <c r="AS108" s="57">
        <v>0.50449999999999995</v>
      </c>
      <c r="AT108" s="57">
        <v>0.50829999999999997</v>
      </c>
      <c r="AU108" s="57">
        <v>0.51370000000000005</v>
      </c>
      <c r="AV108" s="57">
        <v>0.51600000000000001</v>
      </c>
      <c r="AW108" s="41" t="s">
        <v>65</v>
      </c>
      <c r="AX108" s="60" t="s">
        <v>65</v>
      </c>
      <c r="AY108" s="60" t="s">
        <v>62</v>
      </c>
      <c r="AZ108" s="60"/>
      <c r="BA108" s="324" t="s">
        <v>1455</v>
      </c>
      <c r="BB108" s="40">
        <v>1</v>
      </c>
      <c r="BC108" s="42">
        <f>IF(BJ108="Sí",2,IF(BJ108="Parcialmente",1,IF(BJ108="No",0,-1)))</f>
        <v>2</v>
      </c>
      <c r="BD108" s="26"/>
      <c r="BE108" s="26"/>
      <c r="BF108" s="26"/>
      <c r="BG108" s="26"/>
      <c r="BH108" s="26"/>
      <c r="BI108" s="26"/>
      <c r="BJ108" s="41" t="s">
        <v>65</v>
      </c>
      <c r="BK108" s="37" t="s">
        <v>65</v>
      </c>
      <c r="BL108" s="37" t="s">
        <v>65</v>
      </c>
      <c r="BM108" s="287" t="s">
        <v>62</v>
      </c>
      <c r="BN108" s="61" t="s">
        <v>86</v>
      </c>
      <c r="BO108" s="59" t="s">
        <v>65</v>
      </c>
      <c r="BP108" s="38" t="s">
        <v>65</v>
      </c>
      <c r="BQ108" s="26" t="s">
        <v>676</v>
      </c>
      <c r="BR108" s="26"/>
      <c r="BS108" s="26" t="s">
        <v>65</v>
      </c>
      <c r="BT108" s="26" t="s">
        <v>676</v>
      </c>
      <c r="BU108" s="26"/>
      <c r="BV108" s="26"/>
      <c r="BW108" s="26"/>
      <c r="BX108" s="26"/>
      <c r="BZ108" s="6" t="s">
        <v>1225</v>
      </c>
      <c r="CA108" s="268" t="s">
        <v>1227</v>
      </c>
      <c r="CB108" s="296"/>
      <c r="CC108" s="297" t="s">
        <v>1256</v>
      </c>
      <c r="CD108" s="119" t="s">
        <v>1256</v>
      </c>
      <c r="CF108" s="376" t="s">
        <v>1531</v>
      </c>
      <c r="CG108" s="376"/>
      <c r="CH108" s="43"/>
    </row>
    <row r="109" spans="1:86" ht="52" hidden="1" x14ac:dyDescent="0.2">
      <c r="A109" s="571"/>
      <c r="B109" s="26">
        <v>1</v>
      </c>
      <c r="C109" s="371">
        <v>8</v>
      </c>
      <c r="D109" s="371" t="s">
        <v>647</v>
      </c>
      <c r="E109" s="27" t="s">
        <v>658</v>
      </c>
      <c r="F109" s="37" t="s">
        <v>659</v>
      </c>
      <c r="G109" s="59" t="s">
        <v>660</v>
      </c>
      <c r="H109" s="68" t="s">
        <v>189</v>
      </c>
      <c r="I109" s="85" t="s">
        <v>54</v>
      </c>
      <c r="J109" s="55" t="s">
        <v>661</v>
      </c>
      <c r="K109" s="58" t="s">
        <v>662</v>
      </c>
      <c r="L109" s="58"/>
      <c r="M109" s="60" t="s">
        <v>663</v>
      </c>
      <c r="N109" s="26" t="s">
        <v>58</v>
      </c>
      <c r="O109" s="26" t="s">
        <v>664</v>
      </c>
      <c r="P109" s="56">
        <v>1.9E-2</v>
      </c>
      <c r="Q109" s="56">
        <v>2.4E-2</v>
      </c>
      <c r="R109" s="56">
        <v>3.3000000000000002E-2</v>
      </c>
      <c r="S109" s="56"/>
      <c r="T109" s="57" t="s">
        <v>62</v>
      </c>
      <c r="U109" s="58" t="s">
        <v>54</v>
      </c>
      <c r="V109" s="58" t="s">
        <v>665</v>
      </c>
      <c r="W109" s="58" t="s">
        <v>666</v>
      </c>
      <c r="X109" s="59"/>
      <c r="Y109" s="59"/>
      <c r="Z109" s="59"/>
      <c r="AA109" s="59"/>
      <c r="AB109" s="58" t="s">
        <v>278</v>
      </c>
      <c r="AC109" s="58" t="s">
        <v>65</v>
      </c>
      <c r="AD109" s="60" t="s">
        <v>54</v>
      </c>
      <c r="AE109" s="58"/>
      <c r="AF109" s="57">
        <v>3.8999999999999998E-3</v>
      </c>
      <c r="AG109" s="57">
        <v>1.23E-2</v>
      </c>
      <c r="AH109" s="57">
        <v>2.63E-2</v>
      </c>
      <c r="AI109" s="57">
        <v>4.0399999999999998E-2</v>
      </c>
      <c r="AJ109" s="57">
        <v>3.44E-2</v>
      </c>
      <c r="AK109" s="57">
        <v>5.4300000000000001E-2</v>
      </c>
      <c r="AL109" s="57">
        <v>5.6300000000000003E-2</v>
      </c>
      <c r="AM109" s="57">
        <v>2.3300000000000001E-2</v>
      </c>
      <c r="AN109" s="57">
        <v>4.5999999999999999E-3</v>
      </c>
      <c r="AO109" s="57">
        <v>2.76E-2</v>
      </c>
      <c r="AP109" s="57">
        <v>5.3499999999999999E-2</v>
      </c>
      <c r="AQ109" s="57">
        <v>2.8400000000000002E-2</v>
      </c>
      <c r="AR109" s="57">
        <v>3.6700000000000003E-2</v>
      </c>
      <c r="AS109" s="57">
        <v>3.2000000000000001E-2</v>
      </c>
      <c r="AT109" s="57">
        <v>1.9E-2</v>
      </c>
      <c r="AU109" s="60"/>
      <c r="AV109" s="60"/>
      <c r="AW109" s="41" t="s">
        <v>65</v>
      </c>
      <c r="AX109" s="60" t="s">
        <v>65</v>
      </c>
      <c r="AY109" s="60" t="s">
        <v>65</v>
      </c>
      <c r="AZ109" s="60"/>
      <c r="BA109" s="60"/>
      <c r="BB109" s="40">
        <v>1</v>
      </c>
      <c r="BC109" s="42">
        <f t="shared" si="1"/>
        <v>2</v>
      </c>
      <c r="BD109" s="26"/>
      <c r="BE109" s="26"/>
      <c r="BF109" s="26"/>
      <c r="BG109" s="26"/>
      <c r="BH109" s="26"/>
      <c r="BI109" s="26"/>
      <c r="BJ109" s="41" t="s">
        <v>65</v>
      </c>
      <c r="BK109" s="37" t="s">
        <v>65</v>
      </c>
      <c r="BL109" s="181" t="s">
        <v>62</v>
      </c>
      <c r="BM109" s="287" t="s">
        <v>62</v>
      </c>
      <c r="BN109" s="61" t="s">
        <v>86</v>
      </c>
      <c r="BO109" s="59" t="s">
        <v>65</v>
      </c>
      <c r="BP109" s="38" t="s">
        <v>65</v>
      </c>
      <c r="BQ109" s="26" t="s">
        <v>661</v>
      </c>
      <c r="BR109" s="26"/>
      <c r="BS109" s="26" t="s">
        <v>65</v>
      </c>
      <c r="BT109" s="26" t="s">
        <v>661</v>
      </c>
      <c r="BU109" s="26"/>
      <c r="BV109" s="26"/>
      <c r="BW109" s="26"/>
      <c r="BX109" s="26"/>
      <c r="BZ109" s="6" t="s">
        <v>1230</v>
      </c>
      <c r="CA109" s="268" t="s">
        <v>1227</v>
      </c>
      <c r="CB109" s="296"/>
      <c r="CC109" s="297" t="s">
        <v>1256</v>
      </c>
      <c r="CD109" s="119" t="s">
        <v>1256</v>
      </c>
      <c r="CF109" s="376" t="s">
        <v>1531</v>
      </c>
      <c r="CG109" s="376"/>
      <c r="CH109" s="43"/>
    </row>
    <row r="110" spans="1:86" ht="65" hidden="1" x14ac:dyDescent="0.2">
      <c r="A110" s="571"/>
      <c r="B110" s="26">
        <v>1</v>
      </c>
      <c r="C110" s="371">
        <v>8</v>
      </c>
      <c r="D110" s="371" t="s">
        <v>647</v>
      </c>
      <c r="E110" s="190" t="s">
        <v>667</v>
      </c>
      <c r="F110" s="37" t="s">
        <v>668</v>
      </c>
      <c r="G110" s="59" t="s">
        <v>669</v>
      </c>
      <c r="H110" s="68" t="s">
        <v>189</v>
      </c>
      <c r="I110" s="85" t="s">
        <v>129</v>
      </c>
      <c r="J110" s="55" t="s">
        <v>670</v>
      </c>
      <c r="K110" s="58" t="s">
        <v>671</v>
      </c>
      <c r="L110" s="58"/>
      <c r="M110" s="60" t="s">
        <v>672</v>
      </c>
      <c r="N110" s="26" t="s">
        <v>58</v>
      </c>
      <c r="O110" s="26" t="s">
        <v>664</v>
      </c>
      <c r="P110" s="56">
        <v>6.0000000000000001E-3</v>
      </c>
      <c r="Q110" s="56">
        <v>1.4999999999999999E-2</v>
      </c>
      <c r="R110" s="56">
        <v>0.03</v>
      </c>
      <c r="S110" s="56"/>
      <c r="T110" s="57" t="s">
        <v>62</v>
      </c>
      <c r="U110" s="58" t="s">
        <v>54</v>
      </c>
      <c r="V110" s="58" t="s">
        <v>665</v>
      </c>
      <c r="W110" s="58" t="s">
        <v>666</v>
      </c>
      <c r="X110" s="59"/>
      <c r="Y110" s="59"/>
      <c r="Z110" s="59"/>
      <c r="AA110" s="59"/>
      <c r="AB110" s="58" t="s">
        <v>278</v>
      </c>
      <c r="AC110" s="58" t="s">
        <v>65</v>
      </c>
      <c r="AD110" s="60" t="s">
        <v>54</v>
      </c>
      <c r="AE110" s="58"/>
      <c r="AF110" s="58"/>
      <c r="AG110" s="57">
        <v>1.6685710564632899E-2</v>
      </c>
      <c r="AH110" s="57">
        <v>-5.9634909669293301E-3</v>
      </c>
      <c r="AI110" s="57">
        <v>5.1770888054316802E-2</v>
      </c>
      <c r="AJ110" s="57">
        <v>2.2804906564477999E-2</v>
      </c>
      <c r="AK110" s="57">
        <v>7.6691203087692894E-2</v>
      </c>
      <c r="AL110" s="57">
        <v>5.5813253331941599E-2</v>
      </c>
      <c r="AM110" s="57">
        <v>1.5531723452133699E-2</v>
      </c>
      <c r="AN110" s="57">
        <v>-3.7485680451453202E-2</v>
      </c>
      <c r="AO110" s="57">
        <v>-3.2039809680469498E-3</v>
      </c>
      <c r="AP110" s="57">
        <v>2.2971370212854898E-2</v>
      </c>
      <c r="AQ110" s="57">
        <v>6.4103538217612803E-3</v>
      </c>
      <c r="AR110" s="57">
        <v>3.1213175613552999E-2</v>
      </c>
      <c r="AS110" s="57">
        <v>2.1763310727343801E-2</v>
      </c>
      <c r="AT110" s="57">
        <v>6.4895887910066102E-3</v>
      </c>
      <c r="AU110" s="36"/>
      <c r="AV110" s="36"/>
      <c r="AW110" s="41" t="s">
        <v>65</v>
      </c>
      <c r="AX110" s="60" t="s">
        <v>65</v>
      </c>
      <c r="AY110" s="60" t="s">
        <v>65</v>
      </c>
      <c r="AZ110" s="60" t="s">
        <v>673</v>
      </c>
      <c r="BA110" s="60"/>
      <c r="BB110" s="40">
        <v>1</v>
      </c>
      <c r="BC110" s="42">
        <f t="shared" si="1"/>
        <v>2</v>
      </c>
      <c r="BD110" s="26"/>
      <c r="BE110" s="26"/>
      <c r="BF110" s="26"/>
      <c r="BG110" s="26"/>
      <c r="BH110" s="26"/>
      <c r="BI110" s="26"/>
      <c r="BJ110" s="41" t="s">
        <v>65</v>
      </c>
      <c r="BK110" s="301" t="s">
        <v>62</v>
      </c>
      <c r="BL110" s="181" t="s">
        <v>62</v>
      </c>
      <c r="BM110" s="287" t="s">
        <v>62</v>
      </c>
      <c r="BN110" s="59" t="s">
        <v>62</v>
      </c>
      <c r="BO110" s="59" t="s">
        <v>65</v>
      </c>
      <c r="BP110" s="67"/>
      <c r="BQ110" s="26" t="s">
        <v>670</v>
      </c>
      <c r="BR110" s="26"/>
      <c r="BS110" s="26" t="s">
        <v>65</v>
      </c>
      <c r="BT110" s="26" t="s">
        <v>670</v>
      </c>
      <c r="BU110" s="26"/>
      <c r="BV110" s="26"/>
      <c r="BW110" s="26"/>
      <c r="BX110" s="26"/>
      <c r="BZ110" s="6" t="s">
        <v>1230</v>
      </c>
      <c r="CA110" s="268" t="s">
        <v>1227</v>
      </c>
      <c r="CB110" s="296"/>
      <c r="CC110" s="297" t="s">
        <v>1256</v>
      </c>
      <c r="CD110" s="119" t="s">
        <v>1256</v>
      </c>
      <c r="CF110" s="376" t="s">
        <v>1531</v>
      </c>
      <c r="CG110" s="376"/>
      <c r="CH110" s="43"/>
    </row>
    <row r="111" spans="1:86" ht="156" hidden="1" x14ac:dyDescent="0.2">
      <c r="A111" s="571"/>
      <c r="B111" s="26">
        <v>1</v>
      </c>
      <c r="C111" s="371">
        <v>8</v>
      </c>
      <c r="D111" s="371" t="s">
        <v>647</v>
      </c>
      <c r="E111" s="51" t="s">
        <v>679</v>
      </c>
      <c r="F111" s="59" t="s">
        <v>680</v>
      </c>
      <c r="G111" s="29" t="s">
        <v>681</v>
      </c>
      <c r="H111" s="68" t="s">
        <v>682</v>
      </c>
      <c r="I111" s="85" t="s">
        <v>463</v>
      </c>
      <c r="J111" s="55" t="s">
        <v>55</v>
      </c>
      <c r="K111" s="37" t="s">
        <v>683</v>
      </c>
      <c r="L111" s="37"/>
      <c r="M111" s="26" t="s">
        <v>684</v>
      </c>
      <c r="N111" s="26" t="s">
        <v>685</v>
      </c>
      <c r="O111" s="26" t="s">
        <v>686</v>
      </c>
      <c r="P111" s="174">
        <v>24932</v>
      </c>
      <c r="Q111" s="174">
        <v>22755</v>
      </c>
      <c r="R111" s="174">
        <v>15788</v>
      </c>
      <c r="S111" s="174"/>
      <c r="T111" s="57" t="s">
        <v>62</v>
      </c>
      <c r="U111" s="58" t="s">
        <v>54</v>
      </c>
      <c r="V111" s="58" t="s">
        <v>136</v>
      </c>
      <c r="W111" s="58" t="s">
        <v>128</v>
      </c>
      <c r="X111" s="59" t="s">
        <v>547</v>
      </c>
      <c r="Y111" s="59" t="s">
        <v>687</v>
      </c>
      <c r="Z111" s="59"/>
      <c r="AA111" s="58"/>
      <c r="AB111" s="58" t="s">
        <v>278</v>
      </c>
      <c r="AC111" s="58" t="s">
        <v>65</v>
      </c>
      <c r="AD111" s="60" t="s">
        <v>54</v>
      </c>
      <c r="AE111" s="38" t="s">
        <v>66</v>
      </c>
      <c r="AF111" s="38" t="s">
        <v>66</v>
      </c>
      <c r="AG111" s="38" t="s">
        <v>66</v>
      </c>
      <c r="AH111" s="38" t="s">
        <v>66</v>
      </c>
      <c r="AI111" s="38" t="s">
        <v>66</v>
      </c>
      <c r="AJ111" s="38" t="s">
        <v>66</v>
      </c>
      <c r="AK111" s="38" t="s">
        <v>66</v>
      </c>
      <c r="AL111" s="38" t="s">
        <v>66</v>
      </c>
      <c r="AM111" s="38" t="s">
        <v>66</v>
      </c>
      <c r="AN111" s="38" t="s">
        <v>66</v>
      </c>
      <c r="AO111" s="38" t="s">
        <v>66</v>
      </c>
      <c r="AP111" s="38" t="s">
        <v>66</v>
      </c>
      <c r="AQ111" s="191">
        <v>28242</v>
      </c>
      <c r="AR111" s="191">
        <v>27341</v>
      </c>
      <c r="AS111" s="191">
        <v>26643</v>
      </c>
      <c r="AT111" s="191">
        <v>24932</v>
      </c>
      <c r="AU111" s="58"/>
      <c r="AV111" s="58"/>
      <c r="AW111" s="41" t="s">
        <v>62</v>
      </c>
      <c r="AX111" s="60" t="s">
        <v>65</v>
      </c>
      <c r="AY111" s="60" t="s">
        <v>62</v>
      </c>
      <c r="AZ111" s="60" t="s">
        <v>688</v>
      </c>
      <c r="BA111" s="60"/>
      <c r="BB111" s="77">
        <v>-1</v>
      </c>
      <c r="BC111" s="42">
        <f t="shared" si="1"/>
        <v>2</v>
      </c>
      <c r="BD111" s="137"/>
      <c r="BE111" s="137"/>
      <c r="BF111" s="137"/>
      <c r="BG111" s="137"/>
      <c r="BH111" s="137"/>
      <c r="BI111" s="26" t="s">
        <v>689</v>
      </c>
      <c r="BJ111" s="41" t="s">
        <v>65</v>
      </c>
      <c r="BK111" s="37" t="s">
        <v>65</v>
      </c>
      <c r="BL111" s="181" t="s">
        <v>62</v>
      </c>
      <c r="BM111" s="287" t="s">
        <v>62</v>
      </c>
      <c r="BN111" s="59" t="s">
        <v>86</v>
      </c>
      <c r="BO111" s="59" t="s">
        <v>65</v>
      </c>
      <c r="BP111" s="67"/>
      <c r="BQ111" s="26" t="s">
        <v>1167</v>
      </c>
      <c r="BR111" s="26" t="s">
        <v>55</v>
      </c>
      <c r="BS111" s="26" t="s">
        <v>62</v>
      </c>
      <c r="BT111" s="26" t="e">
        <v>#N/A</v>
      </c>
      <c r="BU111" s="26"/>
      <c r="BV111" s="26"/>
      <c r="BW111" s="26">
        <v>1</v>
      </c>
      <c r="BX111" s="26"/>
      <c r="BY111" s="37" t="s">
        <v>1220</v>
      </c>
      <c r="BZ111" s="6" t="s">
        <v>1225</v>
      </c>
      <c r="CA111" s="268" t="s">
        <v>1228</v>
      </c>
      <c r="CB111" s="294" t="s">
        <v>1241</v>
      </c>
      <c r="CC111" s="297" t="s">
        <v>1256</v>
      </c>
      <c r="CD111" s="28" t="s">
        <v>1403</v>
      </c>
      <c r="CF111" s="376" t="s">
        <v>1531</v>
      </c>
      <c r="CG111" s="376"/>
      <c r="CH111" s="43"/>
    </row>
    <row r="112" spans="1:86" ht="78" hidden="1" x14ac:dyDescent="0.2">
      <c r="A112" s="571"/>
      <c r="B112" s="26"/>
      <c r="C112" s="371">
        <v>8</v>
      </c>
      <c r="D112" s="371" t="s">
        <v>647</v>
      </c>
      <c r="E112" s="51" t="s">
        <v>679</v>
      </c>
      <c r="F112" s="59" t="s">
        <v>680</v>
      </c>
      <c r="G112" s="29" t="s">
        <v>681</v>
      </c>
      <c r="H112" s="68" t="s">
        <v>682</v>
      </c>
      <c r="I112" s="85" t="s">
        <v>110</v>
      </c>
      <c r="J112" s="55" t="s">
        <v>55</v>
      </c>
      <c r="K112" s="58" t="s">
        <v>690</v>
      </c>
      <c r="L112" s="58"/>
      <c r="M112" s="58" t="s">
        <v>691</v>
      </c>
      <c r="N112" s="58" t="s">
        <v>58</v>
      </c>
      <c r="O112" s="58" t="s">
        <v>605</v>
      </c>
      <c r="P112" s="192">
        <v>0.17</v>
      </c>
      <c r="Q112" s="192">
        <v>0.2</v>
      </c>
      <c r="R112" s="181">
        <v>0.35</v>
      </c>
      <c r="S112" s="181"/>
      <c r="T112" s="57" t="s">
        <v>62</v>
      </c>
      <c r="U112" s="26" t="s">
        <v>605</v>
      </c>
      <c r="V112" s="58" t="s">
        <v>136</v>
      </c>
      <c r="W112" s="58" t="s">
        <v>128</v>
      </c>
      <c r="X112" s="59"/>
      <c r="Y112" s="59"/>
      <c r="Z112" s="59"/>
      <c r="AA112" s="58"/>
      <c r="AB112" s="58" t="s">
        <v>62</v>
      </c>
      <c r="AC112" s="58" t="s">
        <v>62</v>
      </c>
      <c r="AD112" s="60"/>
      <c r="AE112" s="38"/>
      <c r="AF112" s="38"/>
      <c r="AG112" s="38"/>
      <c r="AH112" s="38"/>
      <c r="AI112" s="38"/>
      <c r="AJ112" s="38"/>
      <c r="AK112" s="38"/>
      <c r="AL112" s="38"/>
      <c r="AM112" s="38"/>
      <c r="AN112" s="38"/>
      <c r="AO112" s="38"/>
      <c r="AP112" s="38"/>
      <c r="AQ112" s="191"/>
      <c r="AR112" s="191"/>
      <c r="AS112" s="191"/>
      <c r="AT112" s="194">
        <v>0.17</v>
      </c>
      <c r="AU112" s="58"/>
      <c r="AV112" s="77"/>
      <c r="AW112" s="41" t="s">
        <v>62</v>
      </c>
      <c r="AX112" s="60" t="s">
        <v>65</v>
      </c>
      <c r="AY112" s="60" t="s">
        <v>62</v>
      </c>
      <c r="AZ112" s="137"/>
      <c r="BA112" s="137"/>
      <c r="BB112" s="77">
        <v>0</v>
      </c>
      <c r="BC112" s="42">
        <f t="shared" si="1"/>
        <v>2</v>
      </c>
      <c r="BD112" s="137"/>
      <c r="BE112" s="137"/>
      <c r="BF112" s="137"/>
      <c r="BG112" s="137"/>
      <c r="BH112" s="137"/>
      <c r="BI112" s="26" t="s">
        <v>692</v>
      </c>
      <c r="BJ112" s="41" t="s">
        <v>65</v>
      </c>
      <c r="BK112" s="37" t="s">
        <v>65</v>
      </c>
      <c r="BL112" s="37" t="s">
        <v>65</v>
      </c>
      <c r="BM112" s="287" t="s">
        <v>62</v>
      </c>
      <c r="BN112" s="181" t="s">
        <v>62</v>
      </c>
      <c r="BO112" s="181" t="s">
        <v>62</v>
      </c>
      <c r="BP112" s="67"/>
      <c r="BQ112" s="26" t="s">
        <v>1168</v>
      </c>
      <c r="BR112" s="26"/>
      <c r="BS112" s="26" t="s">
        <v>65</v>
      </c>
      <c r="BT112" s="26" t="s">
        <v>1168</v>
      </c>
      <c r="BU112" s="26"/>
      <c r="BV112" s="26"/>
      <c r="BW112" s="26"/>
      <c r="BX112" s="26"/>
      <c r="BZ112" s="6" t="s">
        <v>1230</v>
      </c>
      <c r="CA112" s="268" t="s">
        <v>1228</v>
      </c>
      <c r="CB112" s="294"/>
      <c r="CC112" s="297" t="s">
        <v>1256</v>
      </c>
      <c r="CD112" s="28" t="s">
        <v>1256</v>
      </c>
      <c r="CF112" s="376" t="s">
        <v>1531</v>
      </c>
      <c r="CG112" s="376"/>
      <c r="CH112" s="43"/>
    </row>
    <row r="113" spans="1:86" ht="91" hidden="1" x14ac:dyDescent="0.2">
      <c r="A113" s="571"/>
      <c r="B113" s="26"/>
      <c r="C113" s="371">
        <v>8</v>
      </c>
      <c r="D113" s="371" t="s">
        <v>647</v>
      </c>
      <c r="E113" s="51" t="s">
        <v>648</v>
      </c>
      <c r="F113" s="58" t="s">
        <v>649</v>
      </c>
      <c r="G113" s="59" t="s">
        <v>650</v>
      </c>
      <c r="H113" s="68" t="s">
        <v>1326</v>
      </c>
      <c r="I113" s="85" t="s">
        <v>129</v>
      </c>
      <c r="J113" s="55" t="s">
        <v>652</v>
      </c>
      <c r="K113" s="58" t="s">
        <v>653</v>
      </c>
      <c r="L113" s="58"/>
      <c r="M113" s="58" t="s">
        <v>654</v>
      </c>
      <c r="N113" s="60" t="s">
        <v>58</v>
      </c>
      <c r="O113" s="60" t="s">
        <v>59</v>
      </c>
      <c r="P113" s="49" t="s">
        <v>655</v>
      </c>
      <c r="Q113" s="49" t="s">
        <v>655</v>
      </c>
      <c r="R113" s="85" t="s">
        <v>656</v>
      </c>
      <c r="S113" s="85"/>
      <c r="T113" s="29" t="s">
        <v>62</v>
      </c>
      <c r="U113" s="58" t="s">
        <v>54</v>
      </c>
      <c r="V113" s="60" t="s">
        <v>63</v>
      </c>
      <c r="W113" s="59" t="s">
        <v>102</v>
      </c>
      <c r="X113" s="59"/>
      <c r="Y113" s="59"/>
      <c r="Z113" s="59"/>
      <c r="AA113" s="59"/>
      <c r="AB113" s="58" t="s">
        <v>65</v>
      </c>
      <c r="AC113" s="58" t="s">
        <v>65</v>
      </c>
      <c r="AD113" s="60" t="s">
        <v>54</v>
      </c>
      <c r="AE113" s="38" t="s">
        <v>66</v>
      </c>
      <c r="AF113" s="156">
        <v>0.14976899209809999</v>
      </c>
      <c r="AG113" s="156">
        <v>0.15558528204917901</v>
      </c>
      <c r="AH113" s="156">
        <v>0.14085837894919601</v>
      </c>
      <c r="AI113" s="156">
        <v>0.13647065539977499</v>
      </c>
      <c r="AJ113" s="156">
        <v>0.117959498335013</v>
      </c>
      <c r="AK113" s="156">
        <v>0.120331179957053</v>
      </c>
      <c r="AL113" s="156">
        <v>0.11176351405186601</v>
      </c>
      <c r="AM113" s="156">
        <v>0.112617323504518</v>
      </c>
      <c r="AN113" s="156">
        <v>0.12012312729456601</v>
      </c>
      <c r="AO113" s="156">
        <v>0.11773652594261901</v>
      </c>
      <c r="AP113" s="156">
        <v>0.108087764332587</v>
      </c>
      <c r="AQ113" s="156">
        <v>0.103688163659617</v>
      </c>
      <c r="AR113" s="156">
        <v>9.6316594411107806E-2</v>
      </c>
      <c r="AS113" s="156">
        <v>9.0940844133776802E-2</v>
      </c>
      <c r="AT113" s="156">
        <v>8.9195121242836406E-2</v>
      </c>
      <c r="AU113" s="156">
        <v>9.2145314992995303E-2</v>
      </c>
      <c r="AV113" s="157"/>
      <c r="AW113" s="41" t="s">
        <v>65</v>
      </c>
      <c r="AX113" s="60" t="s">
        <v>65</v>
      </c>
      <c r="AY113" s="60" t="s">
        <v>65</v>
      </c>
      <c r="AZ113" s="189" t="s">
        <v>657</v>
      </c>
      <c r="BA113" s="324" t="s">
        <v>1442</v>
      </c>
      <c r="BB113" s="40">
        <v>1</v>
      </c>
      <c r="BC113" s="42">
        <f>IF(BJ113="Sí",2,IF(BJ113="Parcialmente",1,IF(BJ113="No",0,-1)))</f>
        <v>2</v>
      </c>
      <c r="BD113" s="26"/>
      <c r="BE113" s="26"/>
      <c r="BF113" s="26"/>
      <c r="BG113" s="26"/>
      <c r="BH113" s="26"/>
      <c r="BI113" s="26"/>
      <c r="BJ113" s="41" t="s">
        <v>65</v>
      </c>
      <c r="BK113" s="37" t="s">
        <v>65</v>
      </c>
      <c r="BL113" s="37" t="s">
        <v>65</v>
      </c>
      <c r="BM113" s="37" t="s">
        <v>65</v>
      </c>
      <c r="BN113" s="26" t="s">
        <v>86</v>
      </c>
      <c r="BO113" s="59" t="s">
        <v>65</v>
      </c>
      <c r="BP113" s="38" t="s">
        <v>65</v>
      </c>
      <c r="BQ113" s="26" t="s">
        <v>652</v>
      </c>
      <c r="BR113" s="26"/>
      <c r="BS113" s="26" t="s">
        <v>65</v>
      </c>
      <c r="BT113" s="26" t="s">
        <v>652</v>
      </c>
      <c r="BU113" s="26"/>
      <c r="BV113" s="26"/>
      <c r="BW113" s="26"/>
      <c r="BX113" s="26"/>
      <c r="BZ113" s="6" t="s">
        <v>1225</v>
      </c>
      <c r="CA113" s="268" t="s">
        <v>1227</v>
      </c>
      <c r="CB113" s="296"/>
      <c r="CC113" s="294" t="s">
        <v>1256</v>
      </c>
      <c r="CD113" s="28" t="s">
        <v>1341</v>
      </c>
      <c r="CF113" s="376" t="s">
        <v>1531</v>
      </c>
      <c r="CG113" s="376"/>
      <c r="CH113" s="43"/>
    </row>
    <row r="114" spans="1:86" ht="52" hidden="1" x14ac:dyDescent="0.2">
      <c r="A114" s="571"/>
      <c r="B114" s="26">
        <v>1</v>
      </c>
      <c r="C114" s="371">
        <v>8</v>
      </c>
      <c r="D114" s="371" t="s">
        <v>647</v>
      </c>
      <c r="E114" s="51" t="s">
        <v>693</v>
      </c>
      <c r="F114" s="37" t="s">
        <v>694</v>
      </c>
      <c r="G114" s="59" t="s">
        <v>650</v>
      </c>
      <c r="H114" s="68" t="s">
        <v>695</v>
      </c>
      <c r="I114" s="85" t="s">
        <v>129</v>
      </c>
      <c r="J114" s="55" t="s">
        <v>696</v>
      </c>
      <c r="K114" s="37" t="s">
        <v>697</v>
      </c>
      <c r="L114" s="37"/>
      <c r="M114" s="26" t="s">
        <v>698</v>
      </c>
      <c r="N114" s="26" t="s">
        <v>58</v>
      </c>
      <c r="O114" s="26" t="s">
        <v>59</v>
      </c>
      <c r="P114" s="149">
        <v>0.21299999999999999</v>
      </c>
      <c r="Q114" s="56">
        <v>0.2</v>
      </c>
      <c r="R114" s="56">
        <v>0.15</v>
      </c>
      <c r="S114" s="56"/>
      <c r="T114" s="57" t="s">
        <v>62</v>
      </c>
      <c r="U114" s="58" t="s">
        <v>54</v>
      </c>
      <c r="V114" s="58" t="s">
        <v>63</v>
      </c>
      <c r="W114" s="58" t="s">
        <v>102</v>
      </c>
      <c r="X114" s="59"/>
      <c r="Y114" s="59"/>
      <c r="Z114" s="59"/>
      <c r="AA114" s="59"/>
      <c r="AB114" s="58" t="s">
        <v>65</v>
      </c>
      <c r="AC114" s="58" t="s">
        <v>65</v>
      </c>
      <c r="AD114" s="60" t="s">
        <v>54</v>
      </c>
      <c r="AE114" s="38" t="s">
        <v>66</v>
      </c>
      <c r="AF114" s="57">
        <v>0.29249893469692101</v>
      </c>
      <c r="AG114" s="57">
        <v>0.29944177069125999</v>
      </c>
      <c r="AH114" s="57">
        <v>0.28092730566107399</v>
      </c>
      <c r="AI114" s="57">
        <v>0.28742776100987</v>
      </c>
      <c r="AJ114" s="57">
        <v>0.277212571588763</v>
      </c>
      <c r="AK114" s="57">
        <v>0.276462178096893</v>
      </c>
      <c r="AL114" s="57">
        <v>0.26694613501314102</v>
      </c>
      <c r="AM114" s="57">
        <v>0.25539672284804299</v>
      </c>
      <c r="AN114" s="57">
        <v>0.24958358437301101</v>
      </c>
      <c r="AO114" s="57">
        <v>0.23785258858029801</v>
      </c>
      <c r="AP114" s="57">
        <v>0.23439681257134201</v>
      </c>
      <c r="AQ114" s="57">
        <v>0.227351784954788</v>
      </c>
      <c r="AR114" s="57">
        <v>0.22252297250779701</v>
      </c>
      <c r="AS114" s="57">
        <v>0.21645689367974699</v>
      </c>
      <c r="AT114" s="57">
        <v>0.21260144826424901</v>
      </c>
      <c r="AU114" s="57">
        <v>0.21221345</v>
      </c>
      <c r="AV114" s="57"/>
      <c r="AW114" s="41" t="s">
        <v>65</v>
      </c>
      <c r="AX114" s="60" t="s">
        <v>65</v>
      </c>
      <c r="AY114" s="60" t="s">
        <v>65</v>
      </c>
      <c r="AZ114" s="60"/>
      <c r="BA114" s="60"/>
      <c r="BB114" s="40">
        <v>1</v>
      </c>
      <c r="BC114" s="42">
        <f t="shared" si="1"/>
        <v>2</v>
      </c>
      <c r="BD114" s="26"/>
      <c r="BE114" s="26"/>
      <c r="BF114" s="26"/>
      <c r="BG114" s="26"/>
      <c r="BH114" s="26"/>
      <c r="BI114" s="26"/>
      <c r="BJ114" s="58" t="s">
        <v>65</v>
      </c>
      <c r="BK114" s="37" t="s">
        <v>65</v>
      </c>
      <c r="BL114" s="37" t="s">
        <v>65</v>
      </c>
      <c r="BM114" s="37" t="s">
        <v>65</v>
      </c>
      <c r="BN114" s="26" t="s">
        <v>86</v>
      </c>
      <c r="BO114" s="59" t="s">
        <v>65</v>
      </c>
      <c r="BP114" s="38" t="s">
        <v>65</v>
      </c>
      <c r="BQ114" s="26" t="s">
        <v>696</v>
      </c>
      <c r="BR114" s="26"/>
      <c r="BS114" s="26" t="s">
        <v>65</v>
      </c>
      <c r="BT114" s="26" t="s">
        <v>696</v>
      </c>
      <c r="BU114" s="26"/>
      <c r="BV114" s="26"/>
      <c r="BW114" s="26"/>
      <c r="BX114" s="26"/>
      <c r="BZ114" s="6" t="s">
        <v>1225</v>
      </c>
      <c r="CA114" s="268" t="s">
        <v>1227</v>
      </c>
      <c r="CB114" s="296"/>
      <c r="CC114" s="297" t="s">
        <v>1256</v>
      </c>
      <c r="CD114" s="28" t="s">
        <v>1402</v>
      </c>
      <c r="CF114" s="376" t="s">
        <v>1531</v>
      </c>
      <c r="CG114" s="376"/>
      <c r="CH114" s="43"/>
    </row>
    <row r="115" spans="1:86" ht="78" hidden="1" x14ac:dyDescent="0.2">
      <c r="A115" s="571"/>
      <c r="B115" s="26">
        <v>1</v>
      </c>
      <c r="C115" s="371">
        <v>8</v>
      </c>
      <c r="D115" s="371" t="s">
        <v>647</v>
      </c>
      <c r="E115" s="51" t="s">
        <v>699</v>
      </c>
      <c r="F115" s="37" t="s">
        <v>700</v>
      </c>
      <c r="G115" s="59" t="s">
        <v>650</v>
      </c>
      <c r="H115" s="68" t="s">
        <v>1518</v>
      </c>
      <c r="I115" s="85" t="s">
        <v>129</v>
      </c>
      <c r="J115" s="55" t="s">
        <v>702</v>
      </c>
      <c r="K115" s="37" t="s">
        <v>703</v>
      </c>
      <c r="L115" s="37"/>
      <c r="M115" s="26" t="s">
        <v>704</v>
      </c>
      <c r="N115" s="26" t="s">
        <v>58</v>
      </c>
      <c r="O115" s="26" t="s">
        <v>59</v>
      </c>
      <c r="P115" s="56">
        <v>9.0999999999999998E-2</v>
      </c>
      <c r="Q115" s="56">
        <v>7.9000000000000001E-2</v>
      </c>
      <c r="R115" s="56">
        <v>0.06</v>
      </c>
      <c r="S115" s="56"/>
      <c r="T115" s="57" t="s">
        <v>62</v>
      </c>
      <c r="U115" s="58" t="s">
        <v>54</v>
      </c>
      <c r="V115" s="58" t="s">
        <v>63</v>
      </c>
      <c r="W115" s="58" t="s">
        <v>102</v>
      </c>
      <c r="X115" s="59"/>
      <c r="Y115" s="59"/>
      <c r="Z115" s="59"/>
      <c r="AA115" s="59"/>
      <c r="AB115" s="58" t="s">
        <v>65</v>
      </c>
      <c r="AC115" s="58" t="s">
        <v>65</v>
      </c>
      <c r="AD115" s="60" t="s">
        <v>54</v>
      </c>
      <c r="AE115" s="38" t="s">
        <v>66</v>
      </c>
      <c r="AF115" s="38" t="s">
        <v>66</v>
      </c>
      <c r="AG115" s="38" t="s">
        <v>66</v>
      </c>
      <c r="AH115" s="57">
        <v>0.110043407035559</v>
      </c>
      <c r="AI115" s="38" t="s">
        <v>66</v>
      </c>
      <c r="AJ115" s="57">
        <v>8.9126854992934407E-2</v>
      </c>
      <c r="AK115" s="38" t="s">
        <v>66</v>
      </c>
      <c r="AL115" s="57">
        <v>7.1761112875621896E-2</v>
      </c>
      <c r="AM115" s="38" t="s">
        <v>66</v>
      </c>
      <c r="AN115" s="57">
        <v>9.1269912680257803E-2</v>
      </c>
      <c r="AO115" s="38" t="s">
        <v>66</v>
      </c>
      <c r="AP115" s="38" t="s">
        <v>66</v>
      </c>
      <c r="AQ115" s="57">
        <v>0.102347727489131</v>
      </c>
      <c r="AR115" s="57">
        <v>9.6990235319154502E-2</v>
      </c>
      <c r="AS115" s="57">
        <v>9.31267351326482E-2</v>
      </c>
      <c r="AT115" s="57">
        <v>9.1461142593414299E-2</v>
      </c>
      <c r="AU115" s="57">
        <v>7.8078603310852507E-2</v>
      </c>
      <c r="AV115" s="59"/>
      <c r="AW115" s="41" t="s">
        <v>65</v>
      </c>
      <c r="AX115" s="41" t="s">
        <v>65</v>
      </c>
      <c r="AY115" s="41" t="s">
        <v>65</v>
      </c>
      <c r="AZ115" s="41"/>
      <c r="BA115" s="41"/>
      <c r="BB115" s="40">
        <v>1</v>
      </c>
      <c r="BC115" s="42">
        <f t="shared" si="1"/>
        <v>2</v>
      </c>
      <c r="BD115" s="26"/>
      <c r="BE115" s="26"/>
      <c r="BF115" s="26"/>
      <c r="BG115" s="26"/>
      <c r="BH115" s="26"/>
      <c r="BI115" s="26"/>
      <c r="BJ115" s="41" t="s">
        <v>65</v>
      </c>
      <c r="BK115" s="37" t="s">
        <v>65</v>
      </c>
      <c r="BL115" s="37" t="s">
        <v>65</v>
      </c>
      <c r="BM115" s="37" t="s">
        <v>65</v>
      </c>
      <c r="BN115" s="26" t="s">
        <v>86</v>
      </c>
      <c r="BO115" s="59" t="s">
        <v>65</v>
      </c>
      <c r="BP115" s="38" t="s">
        <v>65</v>
      </c>
      <c r="BQ115" s="26" t="s">
        <v>702</v>
      </c>
      <c r="BR115" s="26"/>
      <c r="BS115" s="26" t="s">
        <v>65</v>
      </c>
      <c r="BT115" s="26" t="s">
        <v>702</v>
      </c>
      <c r="BU115" s="26"/>
      <c r="BV115" s="26"/>
      <c r="BW115" s="26"/>
      <c r="BX115" s="26"/>
      <c r="BZ115" s="6" t="s">
        <v>1225</v>
      </c>
      <c r="CA115" s="268" t="s">
        <v>1227</v>
      </c>
      <c r="CB115" s="296"/>
      <c r="CC115" s="297" t="s">
        <v>1256</v>
      </c>
      <c r="CD115" s="28" t="s">
        <v>1404</v>
      </c>
      <c r="CF115" s="376" t="s">
        <v>1531</v>
      </c>
      <c r="CG115" s="376"/>
      <c r="CH115" s="43"/>
    </row>
    <row r="116" spans="1:86" ht="52" hidden="1" x14ac:dyDescent="0.2">
      <c r="A116" s="571"/>
      <c r="B116" s="26">
        <v>1</v>
      </c>
      <c r="C116" s="371">
        <v>8</v>
      </c>
      <c r="D116" s="371" t="s">
        <v>647</v>
      </c>
      <c r="E116" s="51" t="s">
        <v>705</v>
      </c>
      <c r="F116" s="37" t="s">
        <v>706</v>
      </c>
      <c r="G116" s="59" t="s">
        <v>650</v>
      </c>
      <c r="H116" s="68" t="s">
        <v>707</v>
      </c>
      <c r="I116" s="85" t="s">
        <v>129</v>
      </c>
      <c r="J116" s="55" t="s">
        <v>99</v>
      </c>
      <c r="K116" s="37" t="s">
        <v>100</v>
      </c>
      <c r="L116" s="37">
        <v>1</v>
      </c>
      <c r="M116" s="37" t="s">
        <v>708</v>
      </c>
      <c r="N116" s="26" t="s">
        <v>58</v>
      </c>
      <c r="O116" s="26" t="s">
        <v>59</v>
      </c>
      <c r="P116" s="56">
        <v>0.34300000000000003</v>
      </c>
      <c r="Q116" s="56">
        <v>0.371</v>
      </c>
      <c r="R116" s="56">
        <v>0.48</v>
      </c>
      <c r="S116" s="56"/>
      <c r="T116" s="57" t="s">
        <v>62</v>
      </c>
      <c r="U116" s="58" t="s">
        <v>54</v>
      </c>
      <c r="V116" s="58" t="s">
        <v>63</v>
      </c>
      <c r="W116" s="58" t="s">
        <v>102</v>
      </c>
      <c r="X116" s="59"/>
      <c r="Y116" s="59"/>
      <c r="Z116" s="59"/>
      <c r="AA116" s="59"/>
      <c r="AB116" s="58" t="s">
        <v>65</v>
      </c>
      <c r="AC116" s="58" t="s">
        <v>65</v>
      </c>
      <c r="AD116" s="60" t="s">
        <v>54</v>
      </c>
      <c r="AE116" s="38" t="s">
        <v>66</v>
      </c>
      <c r="AF116" s="38" t="s">
        <v>66</v>
      </c>
      <c r="AG116" s="38" t="s">
        <v>66</v>
      </c>
      <c r="AH116" s="38" t="s">
        <v>66</v>
      </c>
      <c r="AI116" s="38" t="s">
        <v>66</v>
      </c>
      <c r="AJ116" s="38" t="s">
        <v>66</v>
      </c>
      <c r="AK116" s="38" t="s">
        <v>66</v>
      </c>
      <c r="AL116" s="57">
        <v>0.26390049639326801</v>
      </c>
      <c r="AM116" s="57">
        <v>0.27370861497076798</v>
      </c>
      <c r="AN116" s="57">
        <v>0.26821445338778999</v>
      </c>
      <c r="AO116" s="57">
        <v>0.275587584489554</v>
      </c>
      <c r="AP116" s="57">
        <v>2.8476319926096102E-3</v>
      </c>
      <c r="AQ116" s="57">
        <v>0.29710754778918702</v>
      </c>
      <c r="AR116" s="57">
        <v>0.31386870122295102</v>
      </c>
      <c r="AS116" s="57">
        <v>0.335549812463869</v>
      </c>
      <c r="AT116" s="57">
        <v>0.34345733098026299</v>
      </c>
      <c r="AU116" s="57">
        <v>0.357868953803823</v>
      </c>
      <c r="AV116" s="57"/>
      <c r="AW116" s="41" t="s">
        <v>65</v>
      </c>
      <c r="AX116" s="41" t="s">
        <v>65</v>
      </c>
      <c r="AY116" s="41" t="s">
        <v>62</v>
      </c>
      <c r="AZ116" s="41"/>
      <c r="BA116" s="41"/>
      <c r="BB116" s="40">
        <v>1</v>
      </c>
      <c r="BC116" s="42">
        <f t="shared" si="1"/>
        <v>2</v>
      </c>
      <c r="BD116" s="26"/>
      <c r="BE116" s="26"/>
      <c r="BF116" s="26"/>
      <c r="BG116" s="26"/>
      <c r="BH116" s="26"/>
      <c r="BI116" s="26"/>
      <c r="BJ116" s="41" t="s">
        <v>65</v>
      </c>
      <c r="BK116" s="37" t="s">
        <v>65</v>
      </c>
      <c r="BL116" s="37" t="s">
        <v>65</v>
      </c>
      <c r="BM116" s="37" t="s">
        <v>65</v>
      </c>
      <c r="BN116" s="26" t="s">
        <v>86</v>
      </c>
      <c r="BO116" s="59" t="s">
        <v>65</v>
      </c>
      <c r="BP116" s="38" t="s">
        <v>65</v>
      </c>
      <c r="BQ116" s="26" t="s">
        <v>709</v>
      </c>
      <c r="BR116" s="26"/>
      <c r="BS116" s="26" t="s">
        <v>65</v>
      </c>
      <c r="BT116" s="26" t="s">
        <v>709</v>
      </c>
      <c r="BU116" s="26"/>
      <c r="BV116" s="26"/>
      <c r="BW116" s="26"/>
      <c r="BX116" s="26" t="s">
        <v>710</v>
      </c>
      <c r="BZ116" s="6" t="s">
        <v>1230</v>
      </c>
      <c r="CA116" s="268" t="s">
        <v>1228</v>
      </c>
      <c r="CB116" s="296"/>
      <c r="CC116" s="297" t="s">
        <v>1256</v>
      </c>
      <c r="CD116" s="28" t="s">
        <v>1404</v>
      </c>
      <c r="CF116" s="376" t="s">
        <v>1531</v>
      </c>
      <c r="CG116" s="376"/>
      <c r="CH116" s="43"/>
    </row>
    <row r="117" spans="1:86" ht="130" hidden="1" x14ac:dyDescent="0.2">
      <c r="A117" s="571"/>
      <c r="B117" s="26">
        <v>1</v>
      </c>
      <c r="C117" s="371">
        <v>8</v>
      </c>
      <c r="D117" s="371" t="s">
        <v>647</v>
      </c>
      <c r="E117" s="27" t="s">
        <v>711</v>
      </c>
      <c r="F117" s="37" t="s">
        <v>712</v>
      </c>
      <c r="G117" s="59" t="s">
        <v>669</v>
      </c>
      <c r="H117" s="68" t="s">
        <v>128</v>
      </c>
      <c r="I117" s="85" t="s">
        <v>129</v>
      </c>
      <c r="J117" s="55" t="s">
        <v>713</v>
      </c>
      <c r="K117" s="58" t="s">
        <v>714</v>
      </c>
      <c r="L117" s="58"/>
      <c r="M117" s="58" t="s">
        <v>715</v>
      </c>
      <c r="N117" s="60" t="s">
        <v>58</v>
      </c>
      <c r="O117" s="60" t="s">
        <v>716</v>
      </c>
      <c r="P117" s="59" t="s">
        <v>717</v>
      </c>
      <c r="Q117" s="157">
        <v>1.4500000000000001E-2</v>
      </c>
      <c r="R117" s="157">
        <v>1.5599999999999999E-2</v>
      </c>
      <c r="S117" s="157" t="s">
        <v>1433</v>
      </c>
      <c r="T117" s="57" t="s">
        <v>62</v>
      </c>
      <c r="U117" s="58" t="s">
        <v>54</v>
      </c>
      <c r="V117" s="58" t="s">
        <v>718</v>
      </c>
      <c r="W117" s="58" t="s">
        <v>719</v>
      </c>
      <c r="X117" s="59"/>
      <c r="Y117" s="59"/>
      <c r="Z117" s="193" t="s">
        <v>720</v>
      </c>
      <c r="AA117" s="59"/>
      <c r="AB117" s="58" t="s">
        <v>65</v>
      </c>
      <c r="AC117" s="58" t="s">
        <v>65</v>
      </c>
      <c r="AD117" s="60" t="s">
        <v>54</v>
      </c>
      <c r="AE117" s="58"/>
      <c r="AF117" s="58"/>
      <c r="AG117" s="58"/>
      <c r="AH117" s="58"/>
      <c r="AI117" s="58"/>
      <c r="AJ117" s="58"/>
      <c r="AK117" s="58"/>
      <c r="AL117" s="58"/>
      <c r="AM117" s="58"/>
      <c r="AN117" s="58"/>
      <c r="AO117" s="58"/>
      <c r="AP117" s="58"/>
      <c r="AQ117" s="59"/>
      <c r="AR117" s="59"/>
      <c r="AS117" s="59">
        <v>1.3899999999999999E-2</v>
      </c>
      <c r="AT117" s="49">
        <v>1.43E-2</v>
      </c>
      <c r="AU117" s="49">
        <v>1.43E-2</v>
      </c>
      <c r="AV117" s="49"/>
      <c r="AW117" s="41" t="s">
        <v>65</v>
      </c>
      <c r="AX117" s="41" t="s">
        <v>65</v>
      </c>
      <c r="AY117" s="41" t="s">
        <v>62</v>
      </c>
      <c r="AZ117" s="41"/>
      <c r="BA117" s="41"/>
      <c r="BB117" s="40">
        <v>1</v>
      </c>
      <c r="BC117" s="42">
        <f t="shared" si="1"/>
        <v>2</v>
      </c>
      <c r="BD117" s="61"/>
      <c r="BE117" s="61"/>
      <c r="BF117" s="61"/>
      <c r="BG117" s="61"/>
      <c r="BH117" s="61"/>
      <c r="BI117" s="28"/>
      <c r="BJ117" s="41" t="s">
        <v>65</v>
      </c>
      <c r="BK117" s="37" t="s">
        <v>65</v>
      </c>
      <c r="BL117" s="37" t="s">
        <v>65</v>
      </c>
      <c r="BM117" s="37" t="s">
        <v>65</v>
      </c>
      <c r="BN117" s="59" t="s">
        <v>65</v>
      </c>
      <c r="BO117" s="59" t="s">
        <v>65</v>
      </c>
      <c r="BP117" s="38" t="s">
        <v>65</v>
      </c>
      <c r="BQ117" s="26" t="s">
        <v>1169</v>
      </c>
      <c r="BR117" s="26"/>
      <c r="BS117" s="26" t="s">
        <v>65</v>
      </c>
      <c r="BT117" s="26" t="s">
        <v>1169</v>
      </c>
      <c r="BU117" s="26"/>
      <c r="BV117" s="26"/>
      <c r="BW117" s="26"/>
      <c r="BX117" s="26"/>
      <c r="BZ117" s="268" t="s">
        <v>1230</v>
      </c>
      <c r="CA117" s="268" t="s">
        <v>1228</v>
      </c>
      <c r="CB117" s="296"/>
      <c r="CC117" s="297" t="s">
        <v>1299</v>
      </c>
      <c r="CD117" s="37" t="s">
        <v>1423</v>
      </c>
      <c r="CE117" s="268" t="s">
        <v>1422</v>
      </c>
      <c r="CF117" s="376" t="s">
        <v>1531</v>
      </c>
      <c r="CG117" s="376"/>
      <c r="CH117" s="43"/>
    </row>
    <row r="118" spans="1:86" ht="39" hidden="1" x14ac:dyDescent="0.2">
      <c r="A118" s="571"/>
      <c r="B118" s="26">
        <v>1</v>
      </c>
      <c r="C118" s="371">
        <v>8</v>
      </c>
      <c r="D118" s="371" t="s">
        <v>647</v>
      </c>
      <c r="E118" s="27" t="s">
        <v>711</v>
      </c>
      <c r="F118" s="37" t="s">
        <v>712</v>
      </c>
      <c r="G118" s="59" t="s">
        <v>669</v>
      </c>
      <c r="H118" s="68" t="s">
        <v>128</v>
      </c>
      <c r="I118" s="85" t="s">
        <v>721</v>
      </c>
      <c r="J118" s="55" t="s">
        <v>55</v>
      </c>
      <c r="K118" s="37" t="s">
        <v>722</v>
      </c>
      <c r="L118" s="37"/>
      <c r="M118" s="26" t="s">
        <v>723</v>
      </c>
      <c r="N118" s="26" t="s">
        <v>58</v>
      </c>
      <c r="O118" s="26" t="s">
        <v>59</v>
      </c>
      <c r="P118" s="29">
        <v>8.3000000000000004E-2</v>
      </c>
      <c r="Q118" s="56">
        <v>8.5999999999999993E-2</v>
      </c>
      <c r="R118" s="56">
        <v>0.108</v>
      </c>
      <c r="S118" s="56" t="s">
        <v>1434</v>
      </c>
      <c r="T118" s="57" t="s">
        <v>62</v>
      </c>
      <c r="U118" s="58" t="s">
        <v>54</v>
      </c>
      <c r="V118" s="58" t="s">
        <v>718</v>
      </c>
      <c r="W118" s="58" t="s">
        <v>719</v>
      </c>
      <c r="X118" s="59"/>
      <c r="Y118" s="59"/>
      <c r="Z118" s="59"/>
      <c r="AA118" s="59"/>
      <c r="AB118" s="58" t="s">
        <v>65</v>
      </c>
      <c r="AC118" s="58" t="s">
        <v>65</v>
      </c>
      <c r="AD118" s="60" t="s">
        <v>54</v>
      </c>
      <c r="AE118" s="58"/>
      <c r="AF118" s="58"/>
      <c r="AG118" s="58"/>
      <c r="AH118" s="58"/>
      <c r="AI118" s="58"/>
      <c r="AJ118" s="58"/>
      <c r="AK118" s="58"/>
      <c r="AL118" s="59">
        <v>7.9553833247419894E-2</v>
      </c>
      <c r="AM118" s="59">
        <v>7.9433534104825496E-2</v>
      </c>
      <c r="AN118" s="59">
        <v>7.8958770884781301E-2</v>
      </c>
      <c r="AO118" s="59">
        <v>8.0567239210799502E-2</v>
      </c>
      <c r="AP118" s="59">
        <v>7.98929653446558E-2</v>
      </c>
      <c r="AQ118" s="59">
        <v>8.1299389286269702E-2</v>
      </c>
      <c r="AR118" s="59">
        <v>8.2023285851548097E-2</v>
      </c>
      <c r="AS118" s="59">
        <v>8.29249042113165E-2</v>
      </c>
      <c r="AT118" s="59">
        <v>8.2571791767043601E-2</v>
      </c>
      <c r="AU118" s="59">
        <v>8.3699999999999997E-2</v>
      </c>
      <c r="AV118" s="59"/>
      <c r="AW118" s="41" t="s">
        <v>65</v>
      </c>
      <c r="AX118" s="41" t="s">
        <v>65</v>
      </c>
      <c r="AY118" s="41" t="s">
        <v>65</v>
      </c>
      <c r="AZ118" s="41"/>
      <c r="BA118" s="41"/>
      <c r="BB118" s="40">
        <v>1</v>
      </c>
      <c r="BC118" s="42">
        <f t="shared" si="1"/>
        <v>2</v>
      </c>
      <c r="BD118" s="60"/>
      <c r="BE118" s="60"/>
      <c r="BF118" s="60"/>
      <c r="BG118" s="60"/>
      <c r="BH118" s="60"/>
      <c r="BI118" s="26"/>
      <c r="BJ118" s="41" t="s">
        <v>65</v>
      </c>
      <c r="BK118" s="37" t="s">
        <v>65</v>
      </c>
      <c r="BL118" s="37" t="s">
        <v>65</v>
      </c>
      <c r="BM118" s="37" t="s">
        <v>65</v>
      </c>
      <c r="BN118" s="59" t="s">
        <v>65</v>
      </c>
      <c r="BO118" s="59" t="s">
        <v>65</v>
      </c>
      <c r="BP118" s="38" t="s">
        <v>65</v>
      </c>
      <c r="BQ118" s="26" t="s">
        <v>1170</v>
      </c>
      <c r="BR118" s="26"/>
      <c r="BS118" s="26" t="s">
        <v>65</v>
      </c>
      <c r="BT118" s="26" t="s">
        <v>1170</v>
      </c>
      <c r="BU118" s="26"/>
      <c r="BV118" s="26"/>
      <c r="BW118" s="26"/>
      <c r="BX118" s="26"/>
      <c r="BZ118" s="6" t="s">
        <v>1230</v>
      </c>
      <c r="CA118" s="268" t="s">
        <v>1228</v>
      </c>
      <c r="CB118" s="296"/>
      <c r="CC118" s="297" t="s">
        <v>1256</v>
      </c>
      <c r="CD118" s="28" t="s">
        <v>1404</v>
      </c>
      <c r="CF118" s="376" t="s">
        <v>1531</v>
      </c>
      <c r="CG118" s="376"/>
      <c r="CH118" s="43"/>
    </row>
    <row r="119" spans="1:86" ht="70" hidden="1" x14ac:dyDescent="0.2">
      <c r="A119" s="571"/>
      <c r="B119" s="26">
        <v>1</v>
      </c>
      <c r="C119" s="371">
        <v>8</v>
      </c>
      <c r="D119" s="371" t="s">
        <v>647</v>
      </c>
      <c r="E119" s="51" t="s">
        <v>724</v>
      </c>
      <c r="F119" s="37" t="s">
        <v>725</v>
      </c>
      <c r="G119" s="59" t="s">
        <v>660</v>
      </c>
      <c r="H119" s="68" t="s">
        <v>726</v>
      </c>
      <c r="I119" s="85" t="s">
        <v>129</v>
      </c>
      <c r="J119" s="55" t="s">
        <v>55</v>
      </c>
      <c r="K119" s="39" t="s">
        <v>727</v>
      </c>
      <c r="L119" s="39"/>
      <c r="M119" s="129" t="s">
        <v>728</v>
      </c>
      <c r="N119" s="129" t="s">
        <v>58</v>
      </c>
      <c r="O119" s="129" t="s">
        <v>729</v>
      </c>
      <c r="P119" s="129">
        <v>0.76300000000000001</v>
      </c>
      <c r="Q119" s="129">
        <v>0.84</v>
      </c>
      <c r="R119" s="129">
        <v>0.84</v>
      </c>
      <c r="S119" s="129"/>
      <c r="T119" s="129" t="s">
        <v>62</v>
      </c>
      <c r="U119" s="58" t="s">
        <v>730</v>
      </c>
      <c r="V119" s="58" t="s">
        <v>718</v>
      </c>
      <c r="W119" s="58" t="s">
        <v>731</v>
      </c>
      <c r="X119" s="129" t="s">
        <v>666</v>
      </c>
      <c r="Y119" s="129" t="s">
        <v>730</v>
      </c>
      <c r="Z119" s="129" t="s">
        <v>732</v>
      </c>
      <c r="AA119" s="129"/>
      <c r="AB119" s="129" t="s">
        <v>65</v>
      </c>
      <c r="AC119" s="129" t="s">
        <v>65</v>
      </c>
      <c r="AD119" s="129" t="s">
        <v>54</v>
      </c>
      <c r="AE119" s="129"/>
      <c r="AF119" s="129"/>
      <c r="AG119" s="129"/>
      <c r="AH119" s="129"/>
      <c r="AI119" s="129"/>
      <c r="AJ119" s="58"/>
      <c r="AK119" s="58"/>
      <c r="AL119" s="59"/>
      <c r="AM119" s="59"/>
      <c r="AN119" s="59"/>
      <c r="AO119" s="59"/>
      <c r="AP119" s="59"/>
      <c r="AQ119" s="59"/>
      <c r="AR119" s="59"/>
      <c r="AS119" s="57">
        <v>0.73899999999999999</v>
      </c>
      <c r="AT119" s="57">
        <v>0.76300000000000001</v>
      </c>
      <c r="AU119" s="57">
        <v>0.77300000000000002</v>
      </c>
      <c r="AV119" s="59"/>
      <c r="AW119" s="41" t="s">
        <v>65</v>
      </c>
      <c r="AX119" s="41" t="s">
        <v>65</v>
      </c>
      <c r="AY119" s="41" t="s">
        <v>67</v>
      </c>
      <c r="AZ119" s="41"/>
      <c r="BA119" s="41"/>
      <c r="BB119" s="40">
        <v>1</v>
      </c>
      <c r="BC119" s="42">
        <f t="shared" si="1"/>
        <v>2</v>
      </c>
      <c r="BD119" s="26"/>
      <c r="BE119" s="26"/>
      <c r="BF119" s="26"/>
      <c r="BG119" s="26"/>
      <c r="BH119" s="26"/>
      <c r="BI119" s="26"/>
      <c r="BJ119" s="41" t="s">
        <v>65</v>
      </c>
      <c r="BK119" s="37" t="s">
        <v>65</v>
      </c>
      <c r="BL119" s="37" t="s">
        <v>65</v>
      </c>
      <c r="BM119" s="37" t="s">
        <v>65</v>
      </c>
      <c r="BN119" s="26" t="s">
        <v>86</v>
      </c>
      <c r="BO119" s="59" t="s">
        <v>65</v>
      </c>
      <c r="BP119" s="38" t="s">
        <v>65</v>
      </c>
      <c r="BQ119" s="26" t="s">
        <v>1171</v>
      </c>
      <c r="BR119" s="26"/>
      <c r="BS119" s="26" t="s">
        <v>65</v>
      </c>
      <c r="BT119" s="26" t="s">
        <v>1171</v>
      </c>
      <c r="BU119" s="26"/>
      <c r="BV119" s="26"/>
      <c r="BW119" s="26"/>
      <c r="BX119" s="26"/>
      <c r="BZ119" s="6" t="s">
        <v>1230</v>
      </c>
      <c r="CA119" s="268" t="s">
        <v>1228</v>
      </c>
      <c r="CB119" s="299" t="s">
        <v>1242</v>
      </c>
      <c r="CC119" s="299" t="s">
        <v>1300</v>
      </c>
      <c r="CD119" s="39" t="s">
        <v>1344</v>
      </c>
      <c r="CF119" s="376" t="s">
        <v>1531</v>
      </c>
      <c r="CG119" s="376"/>
      <c r="CH119" s="43"/>
    </row>
    <row r="120" spans="1:86" ht="70" hidden="1" x14ac:dyDescent="0.2">
      <c r="A120" s="574"/>
      <c r="B120" s="26">
        <v>1</v>
      </c>
      <c r="C120" s="371">
        <v>8</v>
      </c>
      <c r="D120" s="371" t="s">
        <v>647</v>
      </c>
      <c r="E120" s="51" t="s">
        <v>724</v>
      </c>
      <c r="F120" s="37" t="s">
        <v>725</v>
      </c>
      <c r="G120" s="59" t="s">
        <v>660</v>
      </c>
      <c r="H120" s="68" t="s">
        <v>1503</v>
      </c>
      <c r="I120" s="85" t="s">
        <v>463</v>
      </c>
      <c r="J120" s="55" t="s">
        <v>55</v>
      </c>
      <c r="K120" s="37" t="s">
        <v>733</v>
      </c>
      <c r="L120" s="37"/>
      <c r="M120" s="37" t="s">
        <v>734</v>
      </c>
      <c r="N120" s="26" t="s">
        <v>58</v>
      </c>
      <c r="O120" s="26" t="s">
        <v>729</v>
      </c>
      <c r="P120" s="129">
        <v>0.63500000000000001</v>
      </c>
      <c r="Q120" s="129">
        <v>0.67</v>
      </c>
      <c r="R120" s="129">
        <v>0.7</v>
      </c>
      <c r="S120" s="129"/>
      <c r="T120" s="57" t="s">
        <v>62</v>
      </c>
      <c r="U120" s="58" t="s">
        <v>730</v>
      </c>
      <c r="V120" s="58" t="s">
        <v>718</v>
      </c>
      <c r="W120" s="58" t="s">
        <v>731</v>
      </c>
      <c r="X120" s="129" t="s">
        <v>666</v>
      </c>
      <c r="Y120" s="129" t="s">
        <v>730</v>
      </c>
      <c r="Z120" s="129" t="s">
        <v>732</v>
      </c>
      <c r="AA120" s="59"/>
      <c r="AB120" s="58" t="s">
        <v>65</v>
      </c>
      <c r="AC120" s="58" t="s">
        <v>65</v>
      </c>
      <c r="AD120" s="58" t="s">
        <v>463</v>
      </c>
      <c r="AE120" s="58"/>
      <c r="AF120" s="69"/>
      <c r="AG120" s="69"/>
      <c r="AH120" s="69"/>
      <c r="AI120" s="69"/>
      <c r="AJ120" s="69"/>
      <c r="AK120" s="69"/>
      <c r="AL120" s="69"/>
      <c r="AM120" s="69"/>
      <c r="AN120" s="69"/>
      <c r="AO120" s="69"/>
      <c r="AP120" s="69"/>
      <c r="AQ120" s="194"/>
      <c r="AR120" s="194"/>
      <c r="AS120" s="195">
        <v>0.60499999999999998</v>
      </c>
      <c r="AT120" s="57">
        <v>0.63500000000000001</v>
      </c>
      <c r="AU120" s="59">
        <v>0.65100000000000002</v>
      </c>
      <c r="AV120" s="59"/>
      <c r="AW120" s="41" t="s">
        <v>65</v>
      </c>
      <c r="AX120" s="41" t="s">
        <v>65</v>
      </c>
      <c r="AY120" s="41" t="s">
        <v>62</v>
      </c>
      <c r="AZ120" s="41"/>
      <c r="BA120" s="41"/>
      <c r="BB120" s="40">
        <v>2</v>
      </c>
      <c r="BC120" s="42">
        <f t="shared" si="1"/>
        <v>2</v>
      </c>
      <c r="BD120" s="26"/>
      <c r="BE120" s="26"/>
      <c r="BF120" s="26"/>
      <c r="BG120" s="26"/>
      <c r="BH120" s="26"/>
      <c r="BI120" s="26"/>
      <c r="BJ120" s="41" t="s">
        <v>65</v>
      </c>
      <c r="BK120" s="37" t="s">
        <v>65</v>
      </c>
      <c r="BL120" s="37" t="s">
        <v>65</v>
      </c>
      <c r="BM120" s="37" t="s">
        <v>65</v>
      </c>
      <c r="BN120" s="26" t="s">
        <v>86</v>
      </c>
      <c r="BO120" s="59" t="s">
        <v>65</v>
      </c>
      <c r="BP120" s="38" t="s">
        <v>65</v>
      </c>
      <c r="BQ120" s="26" t="s">
        <v>1172</v>
      </c>
      <c r="BR120" s="26"/>
      <c r="BS120" s="26" t="s">
        <v>65</v>
      </c>
      <c r="BT120" s="26" t="s">
        <v>1172</v>
      </c>
      <c r="BU120" s="26"/>
      <c r="BV120" s="26"/>
      <c r="BW120" s="26"/>
      <c r="BX120" s="26"/>
      <c r="BZ120" s="6" t="s">
        <v>1230</v>
      </c>
      <c r="CA120" s="268" t="s">
        <v>1228</v>
      </c>
      <c r="CB120" s="299" t="s">
        <v>1242</v>
      </c>
      <c r="CC120" s="299" t="s">
        <v>1300</v>
      </c>
      <c r="CD120" s="39" t="s">
        <v>1344</v>
      </c>
      <c r="CF120" s="376" t="s">
        <v>1531</v>
      </c>
      <c r="CG120" s="376"/>
      <c r="CH120" s="43"/>
    </row>
    <row r="121" spans="1:86" ht="52" hidden="1" x14ac:dyDescent="0.2">
      <c r="A121" s="369"/>
      <c r="B121" s="26"/>
      <c r="C121" s="371">
        <v>9</v>
      </c>
      <c r="D121" s="371" t="s">
        <v>735</v>
      </c>
      <c r="E121" s="139" t="s">
        <v>779</v>
      </c>
      <c r="F121" s="37" t="s">
        <v>780</v>
      </c>
      <c r="G121" s="29" t="s">
        <v>432</v>
      </c>
      <c r="H121" s="30" t="s">
        <v>189</v>
      </c>
      <c r="I121" s="31" t="s">
        <v>129</v>
      </c>
      <c r="J121" s="32" t="s">
        <v>787</v>
      </c>
      <c r="K121" s="33" t="s">
        <v>1448</v>
      </c>
      <c r="L121" s="33"/>
      <c r="M121" s="33" t="s">
        <v>789</v>
      </c>
      <c r="N121" s="33" t="s">
        <v>58</v>
      </c>
      <c r="O121" s="35" t="s">
        <v>83</v>
      </c>
      <c r="P121" s="29" t="s">
        <v>790</v>
      </c>
      <c r="Q121" s="39" t="s">
        <v>791</v>
      </c>
      <c r="R121" s="62">
        <v>1</v>
      </c>
      <c r="S121" s="62"/>
      <c r="T121" s="39" t="s">
        <v>65</v>
      </c>
      <c r="U121" s="31" t="s">
        <v>54</v>
      </c>
      <c r="V121" s="37" t="s">
        <v>533</v>
      </c>
      <c r="W121" s="29" t="s">
        <v>432</v>
      </c>
      <c r="X121" s="29"/>
      <c r="Y121" s="29"/>
      <c r="Z121" s="29"/>
      <c r="AA121" s="29"/>
      <c r="AB121" s="37" t="s">
        <v>65</v>
      </c>
      <c r="AC121" s="37" t="s">
        <v>65</v>
      </c>
      <c r="AD121" s="37" t="s">
        <v>54</v>
      </c>
      <c r="AE121" s="37"/>
      <c r="AF121" s="37"/>
      <c r="AG121" s="37"/>
      <c r="AH121" s="37"/>
      <c r="AI121" s="37"/>
      <c r="AK121" s="312"/>
      <c r="AL121" s="45">
        <v>0.17100000000000001</v>
      </c>
      <c r="AM121" s="37" t="s">
        <v>1320</v>
      </c>
      <c r="AN121" s="45">
        <v>0.15</v>
      </c>
      <c r="AO121" s="45">
        <v>0.193</v>
      </c>
      <c r="AP121" s="45">
        <v>0.23400000000000001</v>
      </c>
      <c r="AQ121" s="45">
        <v>0.32100000000000001</v>
      </c>
      <c r="AR121" s="45">
        <v>0.35699999999999998</v>
      </c>
      <c r="AS121" s="45">
        <v>0.38</v>
      </c>
      <c r="AT121" s="45">
        <v>0.41799999999999998</v>
      </c>
      <c r="AU121" s="45">
        <v>0.45800000000000002</v>
      </c>
      <c r="AW121" s="37" t="s">
        <v>769</v>
      </c>
      <c r="AX121" s="37" t="s">
        <v>769</v>
      </c>
      <c r="AY121" s="37" t="s">
        <v>62</v>
      </c>
      <c r="BA121" s="37" t="s">
        <v>1449</v>
      </c>
      <c r="BB121" s="40">
        <v>1</v>
      </c>
      <c r="BC121" s="42">
        <f>IF(BJ121="Sí",2,IF(BJ121="Parcialmente",1,IF(BJ121="No",0,-1)))</f>
        <v>2</v>
      </c>
      <c r="BD121" s="26"/>
      <c r="BE121" s="26"/>
      <c r="BF121" s="26"/>
      <c r="BG121" s="26"/>
      <c r="BH121" s="26"/>
      <c r="BI121" s="26"/>
      <c r="BJ121" s="37" t="s">
        <v>769</v>
      </c>
      <c r="BK121" s="37" t="s">
        <v>65</v>
      </c>
      <c r="BL121" s="37" t="s">
        <v>65</v>
      </c>
      <c r="BM121" s="37" t="s">
        <v>65</v>
      </c>
      <c r="BN121" s="37" t="s">
        <v>62</v>
      </c>
      <c r="BO121" s="37" t="s">
        <v>65</v>
      </c>
      <c r="BP121" s="38" t="s">
        <v>65</v>
      </c>
      <c r="BQ121" s="26" t="s">
        <v>1180</v>
      </c>
      <c r="BR121" s="26"/>
      <c r="BS121" s="26" t="s">
        <v>65</v>
      </c>
      <c r="BT121" s="26" t="s">
        <v>1180</v>
      </c>
      <c r="BU121" s="26"/>
      <c r="BV121" s="26"/>
      <c r="BW121" s="26"/>
      <c r="BX121" s="26"/>
      <c r="BZ121" s="6" t="s">
        <v>1225</v>
      </c>
      <c r="CA121" s="268" t="s">
        <v>1228</v>
      </c>
      <c r="CB121" s="26" t="s">
        <v>1267</v>
      </c>
      <c r="CC121" s="26" t="s">
        <v>1303</v>
      </c>
      <c r="CD121" s="37" t="s">
        <v>1339</v>
      </c>
      <c r="CE121" s="309"/>
      <c r="CF121" s="37" t="s">
        <v>1532</v>
      </c>
      <c r="CG121" s="37"/>
      <c r="CH121" s="43"/>
    </row>
    <row r="122" spans="1:86" ht="78" hidden="1" x14ac:dyDescent="0.2">
      <c r="A122" s="571">
        <v>9</v>
      </c>
      <c r="B122" s="37">
        <v>1</v>
      </c>
      <c r="C122" s="371">
        <v>9</v>
      </c>
      <c r="D122" s="371" t="s">
        <v>735</v>
      </c>
      <c r="E122" s="101" t="s">
        <v>736</v>
      </c>
      <c r="F122" s="37" t="s">
        <v>737</v>
      </c>
      <c r="G122" s="29" t="s">
        <v>285</v>
      </c>
      <c r="H122" s="30" t="s">
        <v>189</v>
      </c>
      <c r="I122" s="31" t="s">
        <v>721</v>
      </c>
      <c r="J122" s="55" t="s">
        <v>55</v>
      </c>
      <c r="K122" s="37" t="s">
        <v>738</v>
      </c>
      <c r="L122" s="37"/>
      <c r="M122" s="69" t="s">
        <v>739</v>
      </c>
      <c r="N122" s="69" t="s">
        <v>740</v>
      </c>
      <c r="O122" s="69" t="s">
        <v>741</v>
      </c>
      <c r="P122" s="130" t="s">
        <v>742</v>
      </c>
      <c r="Q122" s="190" t="s">
        <v>743</v>
      </c>
      <c r="R122" s="130" t="s">
        <v>744</v>
      </c>
      <c r="S122" s="130"/>
      <c r="T122" s="39" t="s">
        <v>62</v>
      </c>
      <c r="U122" s="37" t="s">
        <v>741</v>
      </c>
      <c r="V122" s="58" t="s">
        <v>290</v>
      </c>
      <c r="W122" s="29" t="s">
        <v>291</v>
      </c>
      <c r="X122" s="29"/>
      <c r="Y122" s="29"/>
      <c r="Z122" s="29"/>
      <c r="AA122" s="29"/>
      <c r="AB122" s="37" t="s">
        <v>65</v>
      </c>
      <c r="AC122" s="37" t="s">
        <v>65</v>
      </c>
      <c r="AD122" s="37"/>
      <c r="AE122" s="196"/>
      <c r="AF122" s="197">
        <v>380707</v>
      </c>
      <c r="AG122" s="197">
        <v>673631</v>
      </c>
      <c r="AH122" s="197">
        <v>751269</v>
      </c>
      <c r="AI122" s="197">
        <v>881962</v>
      </c>
      <c r="AJ122" s="197">
        <v>981475</v>
      </c>
      <c r="AK122" s="197">
        <v>1210624</v>
      </c>
      <c r="AL122" s="197">
        <v>1357680</v>
      </c>
      <c r="AM122" s="197">
        <v>1473193</v>
      </c>
      <c r="AN122" s="197">
        <v>1671129</v>
      </c>
      <c r="AO122" s="197">
        <v>1954575</v>
      </c>
      <c r="AP122" s="197">
        <v>2157053</v>
      </c>
      <c r="AQ122" s="197">
        <v>2390753</v>
      </c>
      <c r="AR122" s="197">
        <v>3024264</v>
      </c>
      <c r="AS122" s="197">
        <v>3849422</v>
      </c>
      <c r="AT122" s="197">
        <v>3935396</v>
      </c>
      <c r="AU122" s="37"/>
      <c r="AV122" s="32"/>
      <c r="AW122" s="32" t="s">
        <v>65</v>
      </c>
      <c r="AX122" s="32" t="s">
        <v>65</v>
      </c>
      <c r="AY122" s="32" t="s">
        <v>62</v>
      </c>
      <c r="AZ122" s="37"/>
      <c r="BA122" s="37"/>
      <c r="BB122" s="77">
        <v>1</v>
      </c>
      <c r="BC122" s="42">
        <f t="shared" si="1"/>
        <v>2</v>
      </c>
      <c r="BD122" s="137"/>
      <c r="BE122" s="137"/>
      <c r="BF122" s="137"/>
      <c r="BG122" s="137"/>
      <c r="BH122" s="137"/>
      <c r="BI122" s="26" t="s">
        <v>745</v>
      </c>
      <c r="BJ122" s="37" t="s">
        <v>65</v>
      </c>
      <c r="BK122" s="37" t="s">
        <v>65</v>
      </c>
      <c r="BL122" s="37" t="s">
        <v>65</v>
      </c>
      <c r="BM122" s="37" t="s">
        <v>65</v>
      </c>
      <c r="BN122" s="26" t="s">
        <v>86</v>
      </c>
      <c r="BO122" s="37" t="s">
        <v>65</v>
      </c>
      <c r="BP122" s="67"/>
      <c r="BQ122" s="26" t="s">
        <v>1173</v>
      </c>
      <c r="BR122" s="26"/>
      <c r="BS122" s="26" t="s">
        <v>65</v>
      </c>
      <c r="BT122" s="26" t="s">
        <v>1173</v>
      </c>
      <c r="BU122" s="26"/>
      <c r="BV122" s="26"/>
      <c r="BW122" s="26"/>
      <c r="BX122" s="26"/>
      <c r="BZ122" s="6" t="s">
        <v>1230</v>
      </c>
      <c r="CA122" s="268" t="s">
        <v>1228</v>
      </c>
      <c r="CB122" s="292" t="s">
        <v>1262</v>
      </c>
      <c r="CC122" s="276" t="s">
        <v>1301</v>
      </c>
      <c r="CD122" s="130" t="s">
        <v>1391</v>
      </c>
      <c r="CE122" s="268" t="s">
        <v>1220</v>
      </c>
      <c r="CF122" s="37" t="s">
        <v>1532</v>
      </c>
      <c r="CG122" s="37"/>
      <c r="CH122" s="43"/>
    </row>
    <row r="123" spans="1:86" ht="91" hidden="1" x14ac:dyDescent="0.2">
      <c r="A123" s="571"/>
      <c r="B123" s="37">
        <v>1</v>
      </c>
      <c r="C123" s="371">
        <v>9</v>
      </c>
      <c r="D123" s="371" t="s">
        <v>735</v>
      </c>
      <c r="E123" s="190" t="s">
        <v>746</v>
      </c>
      <c r="F123" s="37" t="s">
        <v>747</v>
      </c>
      <c r="G123" s="29" t="s">
        <v>669</v>
      </c>
      <c r="H123" s="30" t="s">
        <v>189</v>
      </c>
      <c r="I123" s="31" t="s">
        <v>129</v>
      </c>
      <c r="J123" s="32" t="s">
        <v>55</v>
      </c>
      <c r="K123" s="37" t="s">
        <v>748</v>
      </c>
      <c r="L123" s="37"/>
      <c r="M123" s="33" t="s">
        <v>749</v>
      </c>
      <c r="N123" s="33" t="s">
        <v>750</v>
      </c>
      <c r="O123" s="37" t="s">
        <v>664</v>
      </c>
      <c r="P123" s="197">
        <v>58783000</v>
      </c>
      <c r="Q123" s="197">
        <v>63630515</v>
      </c>
      <c r="R123" s="197">
        <v>103597983</v>
      </c>
      <c r="S123" s="197"/>
      <c r="T123" s="39" t="s">
        <v>62</v>
      </c>
      <c r="U123" s="31" t="s">
        <v>54</v>
      </c>
      <c r="V123" s="37" t="s">
        <v>665</v>
      </c>
      <c r="W123" s="29" t="s">
        <v>719</v>
      </c>
      <c r="X123" s="29"/>
      <c r="Y123" s="29"/>
      <c r="Z123" s="29"/>
      <c r="AA123" s="29"/>
      <c r="AB123" s="37" t="s">
        <v>62</v>
      </c>
      <c r="AC123" s="37" t="s">
        <v>62</v>
      </c>
      <c r="AD123" s="37"/>
      <c r="AE123" s="37"/>
      <c r="AF123" s="108"/>
      <c r="AG123" s="108"/>
      <c r="AH123" s="108"/>
      <c r="AI123" s="108"/>
      <c r="AJ123" s="108"/>
      <c r="AK123" s="108"/>
      <c r="AL123" s="108"/>
      <c r="AM123" s="108"/>
      <c r="AN123" s="108"/>
      <c r="AO123" s="108"/>
      <c r="AP123" s="198"/>
      <c r="AQ123" s="108"/>
      <c r="AR123" s="108"/>
      <c r="AS123" s="108"/>
      <c r="AT123" s="108"/>
      <c r="AU123" s="37"/>
      <c r="AV123" s="37"/>
      <c r="AW123" s="37" t="s">
        <v>65</v>
      </c>
      <c r="AX123" s="37" t="s">
        <v>65</v>
      </c>
      <c r="AY123" s="37" t="s">
        <v>65</v>
      </c>
      <c r="AZ123" s="37" t="s">
        <v>1331</v>
      </c>
      <c r="BA123" s="37"/>
      <c r="BB123" s="40">
        <v>1</v>
      </c>
      <c r="BC123" s="42">
        <f t="shared" si="1"/>
        <v>1</v>
      </c>
      <c r="BD123" s="50"/>
      <c r="BE123" s="50"/>
      <c r="BF123" s="50"/>
      <c r="BG123" s="50"/>
      <c r="BH123" s="50"/>
      <c r="BI123" s="50"/>
      <c r="BJ123" s="37" t="s">
        <v>367</v>
      </c>
      <c r="BK123" s="37" t="s">
        <v>62</v>
      </c>
      <c r="BL123" s="37" t="s">
        <v>62</v>
      </c>
      <c r="BM123" s="287" t="s">
        <v>62</v>
      </c>
      <c r="BN123" s="37" t="s">
        <v>62</v>
      </c>
      <c r="BO123" s="37" t="s">
        <v>65</v>
      </c>
      <c r="BP123" s="67"/>
      <c r="BQ123" s="26" t="s">
        <v>1174</v>
      </c>
      <c r="BR123" s="26" t="s">
        <v>55</v>
      </c>
      <c r="BS123" s="26" t="s">
        <v>62</v>
      </c>
      <c r="BT123" s="26" t="e">
        <v>#N/A</v>
      </c>
      <c r="BU123" s="26"/>
      <c r="BV123" s="26"/>
      <c r="BW123" s="26">
        <v>1</v>
      </c>
      <c r="BX123" s="26"/>
      <c r="BY123" s="37" t="s">
        <v>1220</v>
      </c>
      <c r="BZ123" s="6" t="s">
        <v>1230</v>
      </c>
      <c r="CA123" s="268" t="s">
        <v>1228</v>
      </c>
      <c r="CB123" s="130" t="s">
        <v>1262</v>
      </c>
      <c r="CC123" s="276" t="s">
        <v>1301</v>
      </c>
      <c r="CD123" s="130" t="s">
        <v>1392</v>
      </c>
      <c r="CE123" s="268" t="s">
        <v>1220</v>
      </c>
      <c r="CF123" s="37" t="s">
        <v>1532</v>
      </c>
      <c r="CG123" s="37"/>
      <c r="CH123" s="43"/>
    </row>
    <row r="124" spans="1:86" ht="91" hidden="1" x14ac:dyDescent="0.2">
      <c r="A124" s="571"/>
      <c r="B124" s="37">
        <v>1</v>
      </c>
      <c r="C124" s="371">
        <v>9</v>
      </c>
      <c r="D124" s="371" t="s">
        <v>735</v>
      </c>
      <c r="E124" s="190" t="s">
        <v>746</v>
      </c>
      <c r="F124" s="37" t="s">
        <v>747</v>
      </c>
      <c r="G124" s="29" t="s">
        <v>669</v>
      </c>
      <c r="H124" s="30" t="s">
        <v>189</v>
      </c>
      <c r="I124" s="31" t="s">
        <v>129</v>
      </c>
      <c r="J124" s="32" t="s">
        <v>55</v>
      </c>
      <c r="K124" s="37" t="s">
        <v>751</v>
      </c>
      <c r="L124" s="37"/>
      <c r="M124" s="199" t="s">
        <v>752</v>
      </c>
      <c r="N124" s="132" t="s">
        <v>753</v>
      </c>
      <c r="O124" s="37" t="s">
        <v>754</v>
      </c>
      <c r="P124" s="197">
        <v>2608391</v>
      </c>
      <c r="Q124" s="197">
        <v>2684485</v>
      </c>
      <c r="R124" s="197">
        <v>4062666</v>
      </c>
      <c r="S124" s="197"/>
      <c r="T124" s="39" t="s">
        <v>62</v>
      </c>
      <c r="U124" s="31" t="s">
        <v>54</v>
      </c>
      <c r="V124" s="37" t="s">
        <v>665</v>
      </c>
      <c r="W124" s="29" t="s">
        <v>102</v>
      </c>
      <c r="X124" s="37"/>
      <c r="Y124" s="37"/>
      <c r="Z124" s="37"/>
      <c r="AA124" s="37"/>
      <c r="AB124" s="37" t="s">
        <v>62</v>
      </c>
      <c r="AC124" s="37" t="s">
        <v>62</v>
      </c>
      <c r="AD124" s="37"/>
      <c r="AE124" s="37"/>
      <c r="AF124" s="88"/>
      <c r="AG124" s="88"/>
      <c r="AH124" s="88"/>
      <c r="AI124" s="88"/>
      <c r="AJ124" s="88"/>
      <c r="AK124" s="88"/>
      <c r="AL124" s="88"/>
      <c r="AM124" s="88"/>
      <c r="AN124" s="88"/>
      <c r="AO124" s="88"/>
      <c r="AP124" s="88"/>
      <c r="AQ124" s="88"/>
      <c r="AR124" s="88"/>
      <c r="AS124" s="88"/>
      <c r="AT124" s="88"/>
      <c r="AU124" s="88"/>
      <c r="AV124" s="88"/>
      <c r="AW124" s="37" t="s">
        <v>65</v>
      </c>
      <c r="AX124" s="37" t="s">
        <v>65</v>
      </c>
      <c r="AY124" s="37" t="s">
        <v>65</v>
      </c>
      <c r="AZ124" s="37" t="s">
        <v>1333</v>
      </c>
      <c r="BA124" s="37"/>
      <c r="BB124" s="40">
        <v>1</v>
      </c>
      <c r="BC124" s="42">
        <f t="shared" si="1"/>
        <v>1</v>
      </c>
      <c r="BD124" s="50"/>
      <c r="BE124" s="50"/>
      <c r="BF124" s="50"/>
      <c r="BG124" s="50"/>
      <c r="BH124" s="50"/>
      <c r="BI124" s="50"/>
      <c r="BJ124" s="37" t="s">
        <v>367</v>
      </c>
      <c r="BK124" s="37" t="s">
        <v>62</v>
      </c>
      <c r="BL124" s="37" t="s">
        <v>62</v>
      </c>
      <c r="BM124" s="287" t="s">
        <v>62</v>
      </c>
      <c r="BN124" s="37" t="s">
        <v>62</v>
      </c>
      <c r="BO124" s="37" t="s">
        <v>65</v>
      </c>
      <c r="BP124" s="67"/>
      <c r="BQ124" s="26" t="s">
        <v>1175</v>
      </c>
      <c r="BR124" s="26" t="s">
        <v>55</v>
      </c>
      <c r="BS124" s="26" t="s">
        <v>62</v>
      </c>
      <c r="BT124" s="26" t="e">
        <v>#N/A</v>
      </c>
      <c r="BU124" s="26"/>
      <c r="BV124" s="26"/>
      <c r="BW124" s="26">
        <v>1</v>
      </c>
      <c r="BX124" s="26"/>
      <c r="BY124" s="37" t="s">
        <v>1220</v>
      </c>
      <c r="BZ124" s="6" t="s">
        <v>1230</v>
      </c>
      <c r="CA124" s="268" t="s">
        <v>1228</v>
      </c>
      <c r="CB124" s="197" t="s">
        <v>1263</v>
      </c>
      <c r="CC124" s="276" t="s">
        <v>1301</v>
      </c>
      <c r="CD124" s="130" t="s">
        <v>1332</v>
      </c>
      <c r="CE124" s="268" t="s">
        <v>1220</v>
      </c>
      <c r="CF124" s="37" t="s">
        <v>1532</v>
      </c>
      <c r="CG124" s="37"/>
      <c r="CH124" s="43"/>
    </row>
    <row r="125" spans="1:86" ht="130" hidden="1" x14ac:dyDescent="0.2">
      <c r="A125" s="571"/>
      <c r="B125" s="37">
        <v>1</v>
      </c>
      <c r="C125" s="371">
        <v>9</v>
      </c>
      <c r="D125" s="371" t="s">
        <v>735</v>
      </c>
      <c r="E125" s="27" t="s">
        <v>755</v>
      </c>
      <c r="F125" s="27" t="s">
        <v>756</v>
      </c>
      <c r="G125" s="30" t="s">
        <v>681</v>
      </c>
      <c r="H125" s="30" t="s">
        <v>1328</v>
      </c>
      <c r="I125" s="31" t="s">
        <v>110</v>
      </c>
      <c r="J125" s="32" t="s">
        <v>55</v>
      </c>
      <c r="K125" s="37" t="s">
        <v>757</v>
      </c>
      <c r="L125" s="37"/>
      <c r="M125" s="37" t="s">
        <v>758</v>
      </c>
      <c r="N125" s="37" t="s">
        <v>759</v>
      </c>
      <c r="O125" s="37" t="s">
        <v>1319</v>
      </c>
      <c r="P125" s="37">
        <v>0.67</v>
      </c>
      <c r="Q125" s="37">
        <v>0.71</v>
      </c>
      <c r="R125" s="37">
        <v>0.86</v>
      </c>
      <c r="S125" s="37" t="s">
        <v>1433</v>
      </c>
      <c r="T125" s="39" t="s">
        <v>62</v>
      </c>
      <c r="U125" s="200" t="s">
        <v>54</v>
      </c>
      <c r="V125" s="37" t="s">
        <v>136</v>
      </c>
      <c r="W125" s="29" t="s">
        <v>118</v>
      </c>
      <c r="X125" s="29" t="s">
        <v>621</v>
      </c>
      <c r="Y125" s="29" t="s">
        <v>620</v>
      </c>
      <c r="Z125" s="29" t="s">
        <v>719</v>
      </c>
      <c r="AA125" s="29"/>
      <c r="AB125" s="37" t="s">
        <v>65</v>
      </c>
      <c r="AC125" s="37" t="s">
        <v>65</v>
      </c>
      <c r="AD125" s="37"/>
      <c r="AE125" s="83">
        <v>0.68769847879697155</v>
      </c>
      <c r="AF125" s="83">
        <v>0.64052057343387325</v>
      </c>
      <c r="AG125" s="83">
        <v>0.64156617569050445</v>
      </c>
      <c r="AH125" s="83">
        <v>0.63475583608973485</v>
      </c>
      <c r="AI125" s="83">
        <v>0.64551606670672634</v>
      </c>
      <c r="AJ125" s="83">
        <v>0.60751394221538602</v>
      </c>
      <c r="AK125" s="83">
        <v>0.61415411391466834</v>
      </c>
      <c r="AL125" s="83">
        <v>0.58981915252407036</v>
      </c>
      <c r="AM125" s="83">
        <v>0.74692888296165305</v>
      </c>
      <c r="AN125" s="83">
        <v>0.59992082140035941</v>
      </c>
      <c r="AO125" s="83">
        <v>0.59583864409760778</v>
      </c>
      <c r="AP125" s="83">
        <v>0.57945778234553913</v>
      </c>
      <c r="AQ125" s="83">
        <v>0.61105480292658232</v>
      </c>
      <c r="AR125" s="99">
        <v>0.60691552130223181</v>
      </c>
      <c r="AS125" s="99">
        <v>0.62397683956673822</v>
      </c>
      <c r="AT125" s="83">
        <v>0.67240854144039397</v>
      </c>
      <c r="AU125" s="83" t="s">
        <v>1426</v>
      </c>
      <c r="AV125" s="83" t="s">
        <v>1427</v>
      </c>
      <c r="AW125" s="26" t="s">
        <v>62</v>
      </c>
      <c r="AX125" s="37" t="s">
        <v>65</v>
      </c>
      <c r="AY125" s="37" t="s">
        <v>65</v>
      </c>
      <c r="AZ125" s="37" t="s">
        <v>1329</v>
      </c>
      <c r="BA125" s="37" t="s">
        <v>1382</v>
      </c>
      <c r="BB125" s="40">
        <v>1</v>
      </c>
      <c r="BC125" s="42">
        <f t="shared" si="1"/>
        <v>2</v>
      </c>
      <c r="BD125" s="137"/>
      <c r="BE125" s="137"/>
      <c r="BF125" s="137"/>
      <c r="BG125" s="137"/>
      <c r="BH125" s="137"/>
      <c r="BI125" s="26"/>
      <c r="BJ125" s="37" t="s">
        <v>65</v>
      </c>
      <c r="BK125" s="37" t="s">
        <v>65</v>
      </c>
      <c r="BL125" s="37" t="s">
        <v>62</v>
      </c>
      <c r="BM125" s="287" t="s">
        <v>62</v>
      </c>
      <c r="BN125" s="37" t="s">
        <v>62</v>
      </c>
      <c r="BO125" s="37" t="s">
        <v>65</v>
      </c>
      <c r="BP125" s="67"/>
      <c r="BQ125" s="26" t="s">
        <v>1176</v>
      </c>
      <c r="BR125" s="26" t="s">
        <v>55</v>
      </c>
      <c r="BS125" s="26" t="s">
        <v>62</v>
      </c>
      <c r="BT125" s="26" t="e">
        <v>#N/A</v>
      </c>
      <c r="BU125" s="26"/>
      <c r="BV125" s="26"/>
      <c r="BW125" s="26">
        <v>1</v>
      </c>
      <c r="BX125" s="26"/>
      <c r="BY125" s="37" t="s">
        <v>1220</v>
      </c>
      <c r="BZ125" s="6" t="s">
        <v>1230</v>
      </c>
      <c r="CA125" s="268" t="s">
        <v>1228</v>
      </c>
      <c r="CB125" s="37" t="s">
        <v>1264</v>
      </c>
      <c r="CC125" s="37" t="s">
        <v>1264</v>
      </c>
      <c r="CD125" s="279" t="s">
        <v>1428</v>
      </c>
      <c r="CE125" s="311" t="s">
        <v>1220</v>
      </c>
      <c r="CF125" s="37" t="s">
        <v>1532</v>
      </c>
      <c r="CG125" s="37"/>
      <c r="CH125" s="43"/>
    </row>
    <row r="126" spans="1:86" ht="91" hidden="1" x14ac:dyDescent="0.2">
      <c r="A126" s="571"/>
      <c r="B126" s="37"/>
      <c r="C126" s="371">
        <v>9</v>
      </c>
      <c r="D126" s="371" t="s">
        <v>735</v>
      </c>
      <c r="E126" s="201" t="s">
        <v>761</v>
      </c>
      <c r="F126" s="37" t="s">
        <v>762</v>
      </c>
      <c r="G126" s="29" t="s">
        <v>763</v>
      </c>
      <c r="H126" s="30" t="s">
        <v>764</v>
      </c>
      <c r="I126" s="31" t="s">
        <v>54</v>
      </c>
      <c r="J126" s="32" t="s">
        <v>55</v>
      </c>
      <c r="K126" s="33" t="s">
        <v>765</v>
      </c>
      <c r="L126" s="33"/>
      <c r="M126" s="37" t="s">
        <v>766</v>
      </c>
      <c r="N126" s="37" t="s">
        <v>58</v>
      </c>
      <c r="O126" s="37" t="s">
        <v>767</v>
      </c>
      <c r="P126" s="29">
        <v>2.8999999999999998E-3</v>
      </c>
      <c r="Q126" s="29">
        <v>2.8999999999999998E-3</v>
      </c>
      <c r="R126" s="29">
        <v>8.3999999999999995E-3</v>
      </c>
      <c r="S126" s="29" t="s">
        <v>1433</v>
      </c>
      <c r="T126" s="29" t="s">
        <v>62</v>
      </c>
      <c r="U126" s="37" t="s">
        <v>768</v>
      </c>
      <c r="V126" s="37" t="s">
        <v>718</v>
      </c>
      <c r="W126" s="202" t="s">
        <v>763</v>
      </c>
      <c r="X126" s="33"/>
      <c r="Y126" s="33"/>
      <c r="Z126" s="33"/>
      <c r="AA126" s="33"/>
      <c r="AB126" s="37" t="s">
        <v>65</v>
      </c>
      <c r="AC126" s="37" t="s">
        <v>65</v>
      </c>
      <c r="AD126" s="37" t="s">
        <v>463</v>
      </c>
      <c r="AE126" s="37"/>
      <c r="AF126" s="37"/>
      <c r="AG126" s="37"/>
      <c r="AH126" s="37"/>
      <c r="AI126" s="37"/>
      <c r="AJ126" s="96">
        <v>1.5299999999999999E-3</v>
      </c>
      <c r="AK126" s="96">
        <v>1.49E-3</v>
      </c>
      <c r="AL126" s="96">
        <v>1.7700000000000001E-3</v>
      </c>
      <c r="AM126" s="96">
        <v>1.9300000000000001E-3</v>
      </c>
      <c r="AN126" s="96">
        <v>1.9E-3</v>
      </c>
      <c r="AO126" s="96">
        <v>1.89E-3</v>
      </c>
      <c r="AP126" s="96">
        <v>2.0300000000000001E-3</v>
      </c>
      <c r="AQ126" s="96">
        <v>2.1900000000000001E-3</v>
      </c>
      <c r="AR126" s="96">
        <v>2.8E-3</v>
      </c>
      <c r="AS126" s="96">
        <v>3.0000000000000001E-3</v>
      </c>
      <c r="AT126" s="96">
        <v>2.8999999999999998E-3</v>
      </c>
      <c r="AU126" s="96">
        <v>2.7000000000000001E-3</v>
      </c>
      <c r="AV126" s="32"/>
      <c r="AW126" s="32" t="s">
        <v>769</v>
      </c>
      <c r="AX126" s="32" t="s">
        <v>769</v>
      </c>
      <c r="AY126" s="32" t="s">
        <v>65</v>
      </c>
      <c r="AZ126" s="37" t="s">
        <v>1334</v>
      </c>
      <c r="BA126" s="324" t="s">
        <v>1443</v>
      </c>
      <c r="BB126" s="40">
        <v>1</v>
      </c>
      <c r="BC126" s="42">
        <f t="shared" si="1"/>
        <v>1</v>
      </c>
      <c r="BD126" s="26"/>
      <c r="BE126" s="26"/>
      <c r="BF126" s="26"/>
      <c r="BG126" s="26"/>
      <c r="BH126" s="26"/>
      <c r="BI126" s="26"/>
      <c r="BJ126" s="37" t="s">
        <v>367</v>
      </c>
      <c r="BK126" s="37" t="s">
        <v>62</v>
      </c>
      <c r="BL126" s="37" t="s">
        <v>62</v>
      </c>
      <c r="BM126" s="287" t="s">
        <v>62</v>
      </c>
      <c r="BN126" s="83" t="s">
        <v>86</v>
      </c>
      <c r="BO126" s="37" t="s">
        <v>65</v>
      </c>
      <c r="BP126" s="38" t="s">
        <v>65</v>
      </c>
      <c r="BQ126" s="153" t="s">
        <v>1231</v>
      </c>
      <c r="BR126" s="26"/>
      <c r="BS126" s="26" t="s">
        <v>65</v>
      </c>
      <c r="BT126" s="26" t="s">
        <v>1177</v>
      </c>
      <c r="BU126" s="26"/>
      <c r="BV126" s="26"/>
      <c r="BW126" s="26"/>
      <c r="BX126" s="26"/>
      <c r="BZ126" s="6" t="s">
        <v>1230</v>
      </c>
      <c r="CA126" s="271" t="s">
        <v>1227</v>
      </c>
      <c r="CB126" s="29" t="s">
        <v>1265</v>
      </c>
      <c r="CC126" s="29" t="s">
        <v>1302</v>
      </c>
      <c r="CD126" s="37" t="s">
        <v>1335</v>
      </c>
      <c r="CE126" s="268" t="s">
        <v>1220</v>
      </c>
      <c r="CF126" s="37" t="s">
        <v>1528</v>
      </c>
      <c r="CG126" s="37"/>
      <c r="CH126" s="43"/>
    </row>
    <row r="127" spans="1:86" ht="91" hidden="1" x14ac:dyDescent="0.2">
      <c r="A127" s="571"/>
      <c r="B127" s="37">
        <v>1</v>
      </c>
      <c r="C127" s="371">
        <v>9</v>
      </c>
      <c r="D127" s="371" t="s">
        <v>735</v>
      </c>
      <c r="E127" s="201" t="s">
        <v>761</v>
      </c>
      <c r="F127" s="37" t="s">
        <v>762</v>
      </c>
      <c r="G127" s="29" t="s">
        <v>763</v>
      </c>
      <c r="H127" s="30" t="s">
        <v>764</v>
      </c>
      <c r="I127" s="31" t="s">
        <v>463</v>
      </c>
      <c r="J127" s="32" t="s">
        <v>55</v>
      </c>
      <c r="K127" s="33" t="s">
        <v>770</v>
      </c>
      <c r="L127" s="33"/>
      <c r="M127" s="33" t="s">
        <v>771</v>
      </c>
      <c r="N127" s="33" t="s">
        <v>772</v>
      </c>
      <c r="O127" s="37" t="s">
        <v>767</v>
      </c>
      <c r="P127" s="37">
        <v>5</v>
      </c>
      <c r="Q127" s="37">
        <v>9</v>
      </c>
      <c r="R127" s="37">
        <v>30</v>
      </c>
      <c r="S127" s="37"/>
      <c r="T127" s="39" t="s">
        <v>62</v>
      </c>
      <c r="U127" s="31" t="s">
        <v>773</v>
      </c>
      <c r="V127" s="37" t="s">
        <v>718</v>
      </c>
      <c r="W127" s="29" t="s">
        <v>763</v>
      </c>
      <c r="X127" s="29"/>
      <c r="Y127" s="29"/>
      <c r="Z127" s="29"/>
      <c r="AA127" s="29"/>
      <c r="AB127" s="37" t="s">
        <v>65</v>
      </c>
      <c r="AC127" s="37" t="s">
        <v>65</v>
      </c>
      <c r="AD127" s="37" t="s">
        <v>463</v>
      </c>
      <c r="AE127" s="37"/>
      <c r="AF127" s="37"/>
      <c r="AG127" s="37"/>
      <c r="AH127" s="37"/>
      <c r="AI127" s="37"/>
      <c r="AJ127" s="38">
        <v>2.3083061341813225</v>
      </c>
      <c r="AK127" s="38">
        <v>3.2023255057439579</v>
      </c>
      <c r="AL127" s="38">
        <v>2.6179840616675025</v>
      </c>
      <c r="AM127" s="38">
        <v>2.5646132370892478</v>
      </c>
      <c r="AN127" s="38">
        <v>2.7790850593897147</v>
      </c>
      <c r="AO127" s="38">
        <v>2.7027274079235708</v>
      </c>
      <c r="AP127" s="38">
        <v>4.1047157732998922</v>
      </c>
      <c r="AQ127" s="38">
        <v>4.143247034363597</v>
      </c>
      <c r="AR127" s="38">
        <v>5.1357047372143718</v>
      </c>
      <c r="AS127" s="38">
        <v>5.140386364447477</v>
      </c>
      <c r="AT127" s="38">
        <v>5</v>
      </c>
      <c r="AU127" s="37"/>
      <c r="AV127" s="37"/>
      <c r="AW127" s="37" t="s">
        <v>769</v>
      </c>
      <c r="AX127" s="37" t="s">
        <v>769</v>
      </c>
      <c r="AY127" s="37" t="s">
        <v>62</v>
      </c>
      <c r="AZ127" s="37"/>
      <c r="BA127" s="37"/>
      <c r="BB127" s="40">
        <v>1</v>
      </c>
      <c r="BC127" s="42">
        <f t="shared" si="1"/>
        <v>2</v>
      </c>
      <c r="BD127" s="26"/>
      <c r="BE127" s="26"/>
      <c r="BF127" s="26"/>
      <c r="BG127" s="26"/>
      <c r="BH127" s="26"/>
      <c r="BI127" s="26"/>
      <c r="BJ127" s="37" t="s">
        <v>769</v>
      </c>
      <c r="BK127" s="37" t="s">
        <v>65</v>
      </c>
      <c r="BL127" s="37" t="s">
        <v>65</v>
      </c>
      <c r="BM127" s="37" t="s">
        <v>65</v>
      </c>
      <c r="BN127" s="26" t="s">
        <v>86</v>
      </c>
      <c r="BO127" s="37" t="s">
        <v>65</v>
      </c>
      <c r="BP127" s="38" t="s">
        <v>65</v>
      </c>
      <c r="BQ127" s="26" t="s">
        <v>1178</v>
      </c>
      <c r="BR127" s="26"/>
      <c r="BS127" s="26" t="s">
        <v>65</v>
      </c>
      <c r="BT127" s="26" t="s">
        <v>1178</v>
      </c>
      <c r="BU127" s="26"/>
      <c r="BV127" s="26"/>
      <c r="BW127" s="26"/>
      <c r="BX127" s="26"/>
      <c r="BZ127" s="6" t="s">
        <v>1230</v>
      </c>
      <c r="CA127" s="268" t="s">
        <v>1228</v>
      </c>
      <c r="CB127" s="37" t="s">
        <v>1266</v>
      </c>
      <c r="CC127" s="37" t="s">
        <v>1266</v>
      </c>
      <c r="CD127" s="37" t="s">
        <v>1336</v>
      </c>
      <c r="CF127" s="37" t="s">
        <v>1532</v>
      </c>
      <c r="CG127" s="37"/>
      <c r="CH127" s="43"/>
    </row>
    <row r="128" spans="1:86" ht="104" hidden="1" x14ac:dyDescent="0.2">
      <c r="A128" s="571"/>
      <c r="B128" s="37">
        <v>1</v>
      </c>
      <c r="C128" s="371">
        <v>9</v>
      </c>
      <c r="D128" s="371" t="s">
        <v>735</v>
      </c>
      <c r="E128" s="139" t="s">
        <v>774</v>
      </c>
      <c r="F128" s="37" t="s">
        <v>775</v>
      </c>
      <c r="G128" s="29" t="s">
        <v>763</v>
      </c>
      <c r="H128" s="44" t="s">
        <v>1519</v>
      </c>
      <c r="I128" s="31" t="s">
        <v>54</v>
      </c>
      <c r="J128" s="32" t="s">
        <v>55</v>
      </c>
      <c r="K128" s="33" t="s">
        <v>777</v>
      </c>
      <c r="L128" s="33"/>
      <c r="M128" s="37" t="s">
        <v>778</v>
      </c>
      <c r="N128" s="33" t="s">
        <v>58</v>
      </c>
      <c r="O128" s="37" t="s">
        <v>767</v>
      </c>
      <c r="P128" s="39">
        <v>2.4E-2</v>
      </c>
      <c r="Q128" s="26" t="s">
        <v>348</v>
      </c>
      <c r="R128" s="26" t="s">
        <v>348</v>
      </c>
      <c r="S128" s="26"/>
      <c r="T128" s="39" t="s">
        <v>62</v>
      </c>
      <c r="U128" s="31" t="s">
        <v>773</v>
      </c>
      <c r="V128" s="37" t="s">
        <v>718</v>
      </c>
      <c r="W128" s="202" t="s">
        <v>763</v>
      </c>
      <c r="X128" s="33"/>
      <c r="Y128" s="33"/>
      <c r="Z128" s="33"/>
      <c r="AA128" s="33"/>
      <c r="AB128" s="37" t="s">
        <v>65</v>
      </c>
      <c r="AC128" s="37" t="s">
        <v>65</v>
      </c>
      <c r="AD128" s="37" t="s">
        <v>463</v>
      </c>
      <c r="AE128" s="37"/>
      <c r="AF128" s="37"/>
      <c r="AG128" s="37"/>
      <c r="AH128" s="37"/>
      <c r="AI128" s="37"/>
      <c r="AJ128" s="45">
        <v>4.5199999999999997E-2</v>
      </c>
      <c r="AK128" s="45">
        <v>3.5299999999999998E-2</v>
      </c>
      <c r="AL128" s="45">
        <v>2.9100000000000001E-2</v>
      </c>
      <c r="AM128" s="45">
        <v>3.2300000000000002E-2</v>
      </c>
      <c r="AN128" s="45">
        <v>3.5200000000000002E-2</v>
      </c>
      <c r="AO128" s="45">
        <v>3.3300000000000003E-2</v>
      </c>
      <c r="AP128" s="45">
        <v>2.3099999999999999E-2</v>
      </c>
      <c r="AQ128" s="45">
        <v>2.9499999999999998E-2</v>
      </c>
      <c r="AR128" s="45">
        <v>2.76E-2</v>
      </c>
      <c r="AS128" s="45">
        <v>2.35E-2</v>
      </c>
      <c r="AT128" s="45">
        <v>2.4E-2</v>
      </c>
      <c r="AU128" s="45"/>
      <c r="AV128" s="45"/>
      <c r="AW128" s="37" t="s">
        <v>769</v>
      </c>
      <c r="AX128" s="37" t="s">
        <v>62</v>
      </c>
      <c r="AY128" s="37" t="s">
        <v>62</v>
      </c>
      <c r="AZ128" s="37"/>
      <c r="BA128" s="37"/>
      <c r="BB128" s="40">
        <v>1</v>
      </c>
      <c r="BC128" s="42">
        <f t="shared" si="1"/>
        <v>2</v>
      </c>
      <c r="BD128" s="26"/>
      <c r="BE128" s="26"/>
      <c r="BF128" s="26"/>
      <c r="BG128" s="26"/>
      <c r="BH128" s="26"/>
      <c r="BI128" s="26"/>
      <c r="BJ128" s="37" t="s">
        <v>65</v>
      </c>
      <c r="BK128" s="37" t="s">
        <v>65</v>
      </c>
      <c r="BL128" s="37" t="s">
        <v>65</v>
      </c>
      <c r="BM128" s="37" t="s">
        <v>65</v>
      </c>
      <c r="BN128" s="26" t="s">
        <v>86</v>
      </c>
      <c r="BO128" s="37" t="s">
        <v>65</v>
      </c>
      <c r="BP128" s="38" t="s">
        <v>65</v>
      </c>
      <c r="BQ128" s="26" t="s">
        <v>1179</v>
      </c>
      <c r="BR128" s="26"/>
      <c r="BS128" s="26" t="s">
        <v>65</v>
      </c>
      <c r="BT128" s="26" t="s">
        <v>1179</v>
      </c>
      <c r="BU128" s="26"/>
      <c r="BV128" s="26"/>
      <c r="BW128" s="26"/>
      <c r="BX128" s="26"/>
      <c r="BZ128" s="6" t="s">
        <v>1230</v>
      </c>
      <c r="CA128" s="268" t="s">
        <v>1228</v>
      </c>
      <c r="CB128" s="26" t="s">
        <v>1267</v>
      </c>
      <c r="CC128" s="26" t="s">
        <v>1303</v>
      </c>
      <c r="CD128" s="37" t="s">
        <v>1337</v>
      </c>
      <c r="CE128" s="309" t="s">
        <v>1220</v>
      </c>
      <c r="CF128" s="37" t="s">
        <v>1532</v>
      </c>
      <c r="CG128" s="37"/>
      <c r="CH128" s="43"/>
    </row>
    <row r="129" spans="1:86" ht="195" hidden="1" x14ac:dyDescent="0.2">
      <c r="A129" s="571"/>
      <c r="B129" s="37">
        <v>1</v>
      </c>
      <c r="C129" s="371">
        <v>9</v>
      </c>
      <c r="D129" s="371" t="s">
        <v>735</v>
      </c>
      <c r="E129" s="139" t="s">
        <v>779</v>
      </c>
      <c r="F129" s="37" t="s">
        <v>780</v>
      </c>
      <c r="G129" s="29" t="s">
        <v>432</v>
      </c>
      <c r="H129" s="30" t="s">
        <v>189</v>
      </c>
      <c r="I129" s="31" t="s">
        <v>129</v>
      </c>
      <c r="J129" s="32" t="s">
        <v>781</v>
      </c>
      <c r="K129" s="33" t="s">
        <v>782</v>
      </c>
      <c r="L129" s="37">
        <v>1</v>
      </c>
      <c r="M129" s="33" t="s">
        <v>783</v>
      </c>
      <c r="N129" s="33" t="s">
        <v>58</v>
      </c>
      <c r="O129" s="35" t="s">
        <v>83</v>
      </c>
      <c r="P129" s="62">
        <v>0.56000000000000005</v>
      </c>
      <c r="Q129" s="62">
        <v>0.6</v>
      </c>
      <c r="R129" s="62">
        <v>0.93</v>
      </c>
      <c r="S129" s="62"/>
      <c r="T129" s="39" t="s">
        <v>62</v>
      </c>
      <c r="U129" s="31" t="s">
        <v>54</v>
      </c>
      <c r="V129" s="37" t="s">
        <v>533</v>
      </c>
      <c r="W129" s="29" t="s">
        <v>432</v>
      </c>
      <c r="X129" s="29"/>
      <c r="Y129" s="29"/>
      <c r="Z129" s="29"/>
      <c r="AA129" s="29"/>
      <c r="AB129" s="37" t="s">
        <v>65</v>
      </c>
      <c r="AC129" s="37" t="s">
        <v>65</v>
      </c>
      <c r="AD129" s="37" t="s">
        <v>54</v>
      </c>
      <c r="AE129" s="37"/>
      <c r="AF129" s="37"/>
      <c r="AG129" s="37"/>
      <c r="AH129" s="37"/>
      <c r="AI129" s="37"/>
      <c r="AJ129" s="37"/>
      <c r="AK129" s="37"/>
      <c r="AL129" s="39">
        <v>0.32600000000000001</v>
      </c>
      <c r="AM129" s="39">
        <v>0.375</v>
      </c>
      <c r="AN129" s="39">
        <v>0.40100000000000002</v>
      </c>
      <c r="AO129" s="39">
        <v>0.36499999999999999</v>
      </c>
      <c r="AP129" s="39">
        <v>0.40400000000000003</v>
      </c>
      <c r="AQ129" s="39">
        <v>0.49</v>
      </c>
      <c r="AR129" s="39">
        <v>0.51700000000000002</v>
      </c>
      <c r="AS129" s="39">
        <v>0.52600000000000002</v>
      </c>
      <c r="AT129" s="39">
        <v>0.55900000000000005</v>
      </c>
      <c r="AU129" s="29">
        <v>0.58099999999999996</v>
      </c>
      <c r="AV129" s="37"/>
      <c r="AW129" s="37" t="s">
        <v>769</v>
      </c>
      <c r="AX129" s="37" t="s">
        <v>769</v>
      </c>
      <c r="AY129" s="37" t="s">
        <v>65</v>
      </c>
      <c r="AZ129" s="37"/>
      <c r="BA129" s="37"/>
      <c r="BB129" s="40">
        <v>1</v>
      </c>
      <c r="BC129" s="42">
        <f t="shared" si="1"/>
        <v>2</v>
      </c>
      <c r="BD129" s="26"/>
      <c r="BE129" s="26"/>
      <c r="BF129" s="26"/>
      <c r="BG129" s="26"/>
      <c r="BH129" s="26"/>
      <c r="BI129" s="26"/>
      <c r="BJ129" s="37" t="s">
        <v>769</v>
      </c>
      <c r="BK129" s="37" t="s">
        <v>65</v>
      </c>
      <c r="BL129" s="37" t="s">
        <v>65</v>
      </c>
      <c r="BM129" s="37" t="s">
        <v>65</v>
      </c>
      <c r="BN129" s="37" t="s">
        <v>62</v>
      </c>
      <c r="BO129" s="37" t="s">
        <v>65</v>
      </c>
      <c r="BP129" s="38" t="s">
        <v>65</v>
      </c>
      <c r="BQ129" s="26" t="s">
        <v>785</v>
      </c>
      <c r="BR129" s="26"/>
      <c r="BS129" s="26" t="s">
        <v>65</v>
      </c>
      <c r="BT129" s="26" t="s">
        <v>785</v>
      </c>
      <c r="BU129" s="26"/>
      <c r="BV129" s="26"/>
      <c r="BW129" s="26"/>
      <c r="BX129" s="26" t="s">
        <v>786</v>
      </c>
      <c r="BZ129" s="268" t="s">
        <v>1230</v>
      </c>
      <c r="CA129" s="268" t="s">
        <v>1228</v>
      </c>
      <c r="CB129" s="26" t="s">
        <v>1267</v>
      </c>
      <c r="CC129" s="26" t="s">
        <v>1303</v>
      </c>
      <c r="CD129" s="37" t="s">
        <v>1338</v>
      </c>
      <c r="CE129" s="309" t="s">
        <v>1432</v>
      </c>
      <c r="CF129" s="37" t="s">
        <v>1532</v>
      </c>
      <c r="CG129" s="37"/>
      <c r="CH129" s="43"/>
    </row>
    <row r="130" spans="1:86" ht="65" hidden="1" x14ac:dyDescent="0.2">
      <c r="A130" s="570">
        <v>10</v>
      </c>
      <c r="B130" s="26">
        <v>1</v>
      </c>
      <c r="C130" s="371">
        <v>10</v>
      </c>
      <c r="D130" s="371" t="s">
        <v>49</v>
      </c>
      <c r="E130" s="101" t="s">
        <v>792</v>
      </c>
      <c r="F130" s="37" t="s">
        <v>793</v>
      </c>
      <c r="G130" s="29" t="s">
        <v>52</v>
      </c>
      <c r="H130" s="68" t="s">
        <v>1520</v>
      </c>
      <c r="I130" s="31" t="s">
        <v>463</v>
      </c>
      <c r="J130" s="203" t="s">
        <v>55</v>
      </c>
      <c r="K130" s="33" t="s">
        <v>795</v>
      </c>
      <c r="L130" s="33"/>
      <c r="M130" s="33" t="s">
        <v>796</v>
      </c>
      <c r="N130" s="33" t="s">
        <v>797</v>
      </c>
      <c r="O130" s="35" t="s">
        <v>59</v>
      </c>
      <c r="P130" s="204">
        <v>0.52200000000000002</v>
      </c>
      <c r="Q130" s="204">
        <v>0.52</v>
      </c>
      <c r="R130" s="204">
        <v>0.48</v>
      </c>
      <c r="S130" s="204" t="s">
        <v>1433</v>
      </c>
      <c r="T130" s="29" t="s">
        <v>65</v>
      </c>
      <c r="U130" s="37" t="s">
        <v>54</v>
      </c>
      <c r="V130" s="139" t="s">
        <v>63</v>
      </c>
      <c r="W130" s="29" t="s">
        <v>64</v>
      </c>
      <c r="X130" s="29"/>
      <c r="Y130" s="29"/>
      <c r="Z130" s="29"/>
      <c r="AA130" s="29"/>
      <c r="AB130" s="37" t="s">
        <v>65</v>
      </c>
      <c r="AC130" s="37" t="s">
        <v>65</v>
      </c>
      <c r="AD130" s="37" t="s">
        <v>463</v>
      </c>
      <c r="AE130" s="37"/>
      <c r="AF130" s="37"/>
      <c r="AG130" s="205">
        <v>0.57199999999999995</v>
      </c>
      <c r="AH130" s="205">
        <v>0.55400000000000005</v>
      </c>
      <c r="AI130" s="205">
        <v>0.55800000000000005</v>
      </c>
      <c r="AJ130" s="205">
        <v>0.55700000000000005</v>
      </c>
      <c r="AK130" s="206"/>
      <c r="AL130" s="206"/>
      <c r="AM130" s="205">
        <v>0.56699999999999995</v>
      </c>
      <c r="AN130" s="205">
        <v>0.55700000000000005</v>
      </c>
      <c r="AO130" s="205">
        <v>0.56000000000000005</v>
      </c>
      <c r="AP130" s="205">
        <v>0.54800000000000004</v>
      </c>
      <c r="AQ130" s="205">
        <v>0.53900000000000003</v>
      </c>
      <c r="AR130" s="205">
        <v>0.53900000000000003</v>
      </c>
      <c r="AS130" s="207">
        <v>0.53800000000000003</v>
      </c>
      <c r="AT130" s="208">
        <v>0.52200000000000002</v>
      </c>
      <c r="AU130" s="37">
        <v>0.51700000000000002</v>
      </c>
      <c r="AV130" s="37"/>
      <c r="AW130" s="38" t="s">
        <v>65</v>
      </c>
      <c r="AX130" s="26" t="s">
        <v>62</v>
      </c>
      <c r="AY130" s="26" t="s">
        <v>62</v>
      </c>
      <c r="AZ130" s="26"/>
      <c r="BA130" s="324" t="s">
        <v>1438</v>
      </c>
      <c r="BB130" s="40">
        <v>1</v>
      </c>
      <c r="BC130" s="42">
        <f t="shared" si="1"/>
        <v>2</v>
      </c>
      <c r="BD130" s="26"/>
      <c r="BE130" s="26"/>
      <c r="BF130" s="26"/>
      <c r="BG130" s="26"/>
      <c r="BH130" s="26"/>
      <c r="BI130" s="26"/>
      <c r="BJ130" s="26" t="s">
        <v>65</v>
      </c>
      <c r="BK130" s="37" t="s">
        <v>65</v>
      </c>
      <c r="BL130" s="37" t="s">
        <v>65</v>
      </c>
      <c r="BM130" s="37" t="s">
        <v>65</v>
      </c>
      <c r="BN130" s="26" t="s">
        <v>86</v>
      </c>
      <c r="BO130" s="38" t="s">
        <v>65</v>
      </c>
      <c r="BP130" s="38" t="s">
        <v>65</v>
      </c>
      <c r="BQ130" s="26" t="s">
        <v>1181</v>
      </c>
      <c r="BR130" s="26"/>
      <c r="BS130" s="26" t="s">
        <v>65</v>
      </c>
      <c r="BT130" s="26" t="s">
        <v>1181</v>
      </c>
      <c r="BU130" s="26"/>
      <c r="BV130" s="26"/>
      <c r="BW130" s="26"/>
      <c r="BX130" s="26"/>
      <c r="BZ130" s="6" t="s">
        <v>1225</v>
      </c>
      <c r="CA130" s="268" t="s">
        <v>1228</v>
      </c>
      <c r="CB130" s="204" t="s">
        <v>1268</v>
      </c>
      <c r="CC130" s="204" t="s">
        <v>1304</v>
      </c>
      <c r="CD130" s="204" t="s">
        <v>1304</v>
      </c>
      <c r="CE130" s="309" t="s">
        <v>1220</v>
      </c>
      <c r="CF130" s="29" t="s">
        <v>1528</v>
      </c>
      <c r="CG130" s="29"/>
      <c r="CH130" s="43"/>
    </row>
    <row r="131" spans="1:86" ht="78" hidden="1" x14ac:dyDescent="0.2">
      <c r="A131" s="571"/>
      <c r="B131" s="26">
        <v>1</v>
      </c>
      <c r="C131" s="371">
        <v>10</v>
      </c>
      <c r="D131" s="371" t="s">
        <v>49</v>
      </c>
      <c r="E131" s="101" t="s">
        <v>792</v>
      </c>
      <c r="F131" s="37" t="s">
        <v>793</v>
      </c>
      <c r="G131" s="29" t="s">
        <v>52</v>
      </c>
      <c r="H131" s="68" t="s">
        <v>794</v>
      </c>
      <c r="I131" s="31" t="s">
        <v>54</v>
      </c>
      <c r="J131" s="32" t="s">
        <v>798</v>
      </c>
      <c r="K131" s="33" t="s">
        <v>799</v>
      </c>
      <c r="L131" s="33"/>
      <c r="M131" s="26" t="s">
        <v>800</v>
      </c>
      <c r="N131" s="35" t="s">
        <v>58</v>
      </c>
      <c r="O131" s="35" t="s">
        <v>59</v>
      </c>
      <c r="P131" s="39">
        <v>2.7E-2</v>
      </c>
      <c r="Q131" s="39">
        <v>2.7E-2</v>
      </c>
      <c r="R131" s="39">
        <v>3.5000000000000003E-2</v>
      </c>
      <c r="S131" s="39"/>
      <c r="T131" s="39" t="s">
        <v>62</v>
      </c>
      <c r="U131" s="37" t="s">
        <v>54</v>
      </c>
      <c r="V131" s="37" t="s">
        <v>63</v>
      </c>
      <c r="W131" s="29" t="s">
        <v>64</v>
      </c>
      <c r="X131" s="29"/>
      <c r="Y131" s="29"/>
      <c r="Z131" s="29"/>
      <c r="AA131" s="29"/>
      <c r="AB131" s="37" t="s">
        <v>65</v>
      </c>
      <c r="AC131" s="37" t="s">
        <v>65</v>
      </c>
      <c r="AD131" s="26" t="s">
        <v>54</v>
      </c>
      <c r="AE131" s="37"/>
      <c r="AF131" s="37"/>
      <c r="AG131" s="37"/>
      <c r="AH131" s="38"/>
      <c r="AI131" s="38"/>
      <c r="AJ131" s="38"/>
      <c r="AK131" s="38"/>
      <c r="AL131" s="38"/>
      <c r="AM131" s="38"/>
      <c r="AN131" s="45">
        <v>7.4899999999999994E-2</v>
      </c>
      <c r="AO131" s="45">
        <v>7.6899999999999996E-2</v>
      </c>
      <c r="AP131" s="45">
        <v>8.6900000000000005E-2</v>
      </c>
      <c r="AQ131" s="45">
        <v>3.4000000000000002E-2</v>
      </c>
      <c r="AR131" s="45">
        <v>5.62E-2</v>
      </c>
      <c r="AS131" s="96">
        <v>5.2900000000000003E-2</v>
      </c>
      <c r="AT131" s="96">
        <v>2.7300000000000001E-2</v>
      </c>
      <c r="AU131" s="26">
        <v>0.84</v>
      </c>
      <c r="AV131" s="26"/>
      <c r="AW131" s="38" t="s">
        <v>65</v>
      </c>
      <c r="AX131" s="26" t="s">
        <v>62</v>
      </c>
      <c r="AY131" s="26" t="s">
        <v>65</v>
      </c>
      <c r="AZ131" s="26" t="s">
        <v>801</v>
      </c>
      <c r="BA131" s="26"/>
      <c r="BB131" s="40">
        <v>1</v>
      </c>
      <c r="BC131" s="42">
        <f t="shared" si="1"/>
        <v>2</v>
      </c>
      <c r="BD131" s="26"/>
      <c r="BE131" s="26"/>
      <c r="BF131" s="26"/>
      <c r="BG131" s="26"/>
      <c r="BH131" s="26"/>
      <c r="BI131" s="26"/>
      <c r="BJ131" s="26" t="s">
        <v>65</v>
      </c>
      <c r="BK131" s="37" t="s">
        <v>65</v>
      </c>
      <c r="BL131" s="37" t="s">
        <v>65</v>
      </c>
      <c r="BM131" s="37" t="s">
        <v>65</v>
      </c>
      <c r="BN131" s="38" t="s">
        <v>69</v>
      </c>
      <c r="BO131" s="38" t="s">
        <v>65</v>
      </c>
      <c r="BP131" s="38" t="s">
        <v>65</v>
      </c>
      <c r="BQ131" s="26" t="s">
        <v>798</v>
      </c>
      <c r="BR131" s="26"/>
      <c r="BS131" s="26" t="s">
        <v>65</v>
      </c>
      <c r="BT131" s="26" t="s">
        <v>798</v>
      </c>
      <c r="BU131" s="26"/>
      <c r="BV131" s="26"/>
      <c r="BW131" s="26"/>
      <c r="BX131" s="26"/>
      <c r="BZ131" s="6" t="s">
        <v>1230</v>
      </c>
      <c r="CA131" s="268" t="s">
        <v>1227</v>
      </c>
      <c r="CB131" s="39" t="s">
        <v>1269</v>
      </c>
      <c r="CC131" s="26" t="s">
        <v>1303</v>
      </c>
      <c r="CD131" s="204" t="s">
        <v>1394</v>
      </c>
      <c r="CE131" s="309" t="s">
        <v>1256</v>
      </c>
      <c r="CF131" s="29" t="s">
        <v>1528</v>
      </c>
      <c r="CG131" s="29"/>
      <c r="CH131" s="43"/>
    </row>
    <row r="132" spans="1:86" ht="78" hidden="1" x14ac:dyDescent="0.2">
      <c r="A132" s="571"/>
      <c r="B132" s="26">
        <v>1</v>
      </c>
      <c r="C132" s="371">
        <v>10</v>
      </c>
      <c r="D132" s="371" t="s">
        <v>49</v>
      </c>
      <c r="E132" s="27" t="s">
        <v>802</v>
      </c>
      <c r="F132" s="37" t="s">
        <v>803</v>
      </c>
      <c r="G132" s="29" t="s">
        <v>52</v>
      </c>
      <c r="H132" s="68" t="s">
        <v>794</v>
      </c>
      <c r="I132" s="31" t="s">
        <v>463</v>
      </c>
      <c r="J132" s="203" t="s">
        <v>55</v>
      </c>
      <c r="K132" s="33" t="s">
        <v>804</v>
      </c>
      <c r="L132" s="33"/>
      <c r="M132" s="33" t="s">
        <v>805</v>
      </c>
      <c r="N132" s="35" t="s">
        <v>806</v>
      </c>
      <c r="O132" s="35" t="s">
        <v>59</v>
      </c>
      <c r="P132" s="306">
        <v>3.67</v>
      </c>
      <c r="Q132" s="306">
        <v>3.13</v>
      </c>
      <c r="R132" s="306">
        <v>2.58</v>
      </c>
      <c r="S132" s="306" t="s">
        <v>1433</v>
      </c>
      <c r="T132" s="39" t="s">
        <v>62</v>
      </c>
      <c r="U132" s="37" t="s">
        <v>54</v>
      </c>
      <c r="V132" s="139" t="s">
        <v>63</v>
      </c>
      <c r="W132" s="29" t="s">
        <v>64</v>
      </c>
      <c r="X132" s="29"/>
      <c r="Y132" s="29"/>
      <c r="Z132" s="29"/>
      <c r="AA132" s="29"/>
      <c r="AB132" s="37" t="s">
        <v>65</v>
      </c>
      <c r="AC132" s="37" t="s">
        <v>65</v>
      </c>
      <c r="AD132" s="26" t="s">
        <v>54</v>
      </c>
      <c r="AE132" s="38" t="s">
        <v>66</v>
      </c>
      <c r="AF132" s="38" t="s">
        <v>66</v>
      </c>
      <c r="AG132" s="37">
        <v>2.71</v>
      </c>
      <c r="AH132" s="37">
        <v>2.59</v>
      </c>
      <c r="AI132" s="37">
        <v>2.91</v>
      </c>
      <c r="AJ132" s="37">
        <v>3.05</v>
      </c>
      <c r="AK132" s="38" t="s">
        <v>66</v>
      </c>
      <c r="AL132" s="38" t="s">
        <v>66</v>
      </c>
      <c r="AM132" s="37">
        <v>2.91</v>
      </c>
      <c r="AN132" s="37">
        <v>2.89</v>
      </c>
      <c r="AO132" s="37">
        <v>3.01</v>
      </c>
      <c r="AP132" s="37">
        <v>3.16</v>
      </c>
      <c r="AQ132" s="37">
        <v>3.45</v>
      </c>
      <c r="AR132" s="37">
        <v>3.18</v>
      </c>
      <c r="AS132" s="37">
        <v>3.53</v>
      </c>
      <c r="AT132" s="37">
        <v>3.67</v>
      </c>
      <c r="AU132" s="37">
        <v>3.23</v>
      </c>
      <c r="AV132" s="37"/>
      <c r="AW132" s="38" t="s">
        <v>65</v>
      </c>
      <c r="AX132" s="26" t="s">
        <v>62</v>
      </c>
      <c r="AY132" s="26" t="s">
        <v>62</v>
      </c>
      <c r="AZ132" s="26"/>
      <c r="BA132" s="26"/>
      <c r="BB132" s="40">
        <v>1</v>
      </c>
      <c r="BC132" s="42">
        <f t="shared" si="1"/>
        <v>2</v>
      </c>
      <c r="BD132" s="50"/>
      <c r="BE132" s="50"/>
      <c r="BF132" s="50"/>
      <c r="BG132" s="50"/>
      <c r="BH132" s="50"/>
      <c r="BI132" s="50"/>
      <c r="BJ132" s="38" t="s">
        <v>65</v>
      </c>
      <c r="BK132" s="37" t="s">
        <v>65</v>
      </c>
      <c r="BL132" s="37" t="s">
        <v>65</v>
      </c>
      <c r="BM132" s="37" t="s">
        <v>65</v>
      </c>
      <c r="BN132" s="26" t="s">
        <v>86</v>
      </c>
      <c r="BO132" s="38" t="s">
        <v>65</v>
      </c>
      <c r="BP132" s="38" t="s">
        <v>65</v>
      </c>
      <c r="BQ132" s="26" t="s">
        <v>1182</v>
      </c>
      <c r="BR132" s="26"/>
      <c r="BS132" s="26" t="s">
        <v>65</v>
      </c>
      <c r="BT132" s="26" t="s">
        <v>1182</v>
      </c>
      <c r="BU132" s="26"/>
      <c r="BV132" s="26"/>
      <c r="BW132" s="26"/>
      <c r="BX132" s="26"/>
      <c r="BZ132" s="6" t="s">
        <v>1225</v>
      </c>
      <c r="CA132" s="268" t="s">
        <v>1228</v>
      </c>
      <c r="CB132" s="209" t="s">
        <v>1270</v>
      </c>
      <c r="CC132" s="26" t="s">
        <v>1303</v>
      </c>
      <c r="CD132" s="204" t="s">
        <v>1395</v>
      </c>
      <c r="CE132" s="309" t="s">
        <v>1256</v>
      </c>
      <c r="CF132" s="29" t="s">
        <v>1528</v>
      </c>
      <c r="CG132" s="29"/>
      <c r="CH132" s="43"/>
    </row>
    <row r="133" spans="1:86" ht="65" hidden="1" x14ac:dyDescent="0.2">
      <c r="A133" s="574"/>
      <c r="B133" s="26">
        <v>1</v>
      </c>
      <c r="C133" s="371">
        <v>10</v>
      </c>
      <c r="D133" s="371" t="s">
        <v>49</v>
      </c>
      <c r="E133" s="130" t="s">
        <v>807</v>
      </c>
      <c r="F133" s="37" t="s">
        <v>808</v>
      </c>
      <c r="G133" s="29" t="s">
        <v>650</v>
      </c>
      <c r="H133" s="30" t="s">
        <v>809</v>
      </c>
      <c r="I133" s="31" t="s">
        <v>463</v>
      </c>
      <c r="J133" s="32" t="s">
        <v>810</v>
      </c>
      <c r="K133" s="33" t="s">
        <v>811</v>
      </c>
      <c r="L133" s="33"/>
      <c r="M133" s="35" t="s">
        <v>812</v>
      </c>
      <c r="N133" s="35" t="s">
        <v>58</v>
      </c>
      <c r="O133" s="35" t="s">
        <v>664</v>
      </c>
      <c r="P133" s="39">
        <v>0.33500000000000002</v>
      </c>
      <c r="Q133" s="39">
        <v>0.34</v>
      </c>
      <c r="R133" s="39">
        <v>0.35</v>
      </c>
      <c r="S133" s="39"/>
      <c r="T133" s="39" t="s">
        <v>62</v>
      </c>
      <c r="U133" s="37" t="s">
        <v>54</v>
      </c>
      <c r="V133" s="26" t="s">
        <v>665</v>
      </c>
      <c r="W133" s="29" t="s">
        <v>102</v>
      </c>
      <c r="X133" s="29"/>
      <c r="Y133" s="29"/>
      <c r="Z133" s="29"/>
      <c r="AA133" s="29"/>
      <c r="AB133" s="37" t="s">
        <v>278</v>
      </c>
      <c r="AC133" s="37" t="s">
        <v>65</v>
      </c>
      <c r="AD133" s="26" t="s">
        <v>54</v>
      </c>
      <c r="AE133" s="45">
        <v>0.32794644441353998</v>
      </c>
      <c r="AF133" s="45">
        <v>0.33323297218077402</v>
      </c>
      <c r="AG133" s="45">
        <v>0.337343013088866</v>
      </c>
      <c r="AH133" s="45">
        <v>0.33079366245020098</v>
      </c>
      <c r="AI133" s="45">
        <v>0.323558464007902</v>
      </c>
      <c r="AJ133" s="45">
        <v>0.32113500864309302</v>
      </c>
      <c r="AK133" s="45">
        <v>0.31945464680722502</v>
      </c>
      <c r="AL133" s="45">
        <v>0.32021332863187602</v>
      </c>
      <c r="AM133" s="45">
        <v>0.31665718921778802</v>
      </c>
      <c r="AN133" s="45">
        <v>0.32822547245896599</v>
      </c>
      <c r="AO133" s="45">
        <v>0.32716305393045603</v>
      </c>
      <c r="AP133" s="45">
        <v>0.31360522928113499</v>
      </c>
      <c r="AQ133" s="45">
        <v>0.32230067445501598</v>
      </c>
      <c r="AR133" s="45">
        <v>0.32726528050083298</v>
      </c>
      <c r="AS133" s="45">
        <v>0.33098615720535501</v>
      </c>
      <c r="AT133" s="45">
        <v>0.33493679564425399</v>
      </c>
      <c r="AU133" s="26"/>
      <c r="AV133" s="26"/>
      <c r="AW133" s="38" t="s">
        <v>65</v>
      </c>
      <c r="AX133" s="26" t="s">
        <v>62</v>
      </c>
      <c r="AY133" s="26" t="s">
        <v>67</v>
      </c>
      <c r="AZ133" s="26"/>
      <c r="BA133" s="26"/>
      <c r="BB133" s="40">
        <v>1</v>
      </c>
      <c r="BC133" s="42">
        <f t="shared" si="1"/>
        <v>2</v>
      </c>
      <c r="BD133" s="50"/>
      <c r="BE133" s="50"/>
      <c r="BF133" s="50"/>
      <c r="BG133" s="50"/>
      <c r="BH133" s="50"/>
      <c r="BI133" s="50"/>
      <c r="BJ133" s="38" t="s">
        <v>65</v>
      </c>
      <c r="BK133" s="37" t="s">
        <v>65</v>
      </c>
      <c r="BL133" s="37" t="s">
        <v>65</v>
      </c>
      <c r="BM133" s="37" t="s">
        <v>65</v>
      </c>
      <c r="BN133" s="26" t="s">
        <v>86</v>
      </c>
      <c r="BO133" s="38" t="s">
        <v>65</v>
      </c>
      <c r="BP133" s="38" t="s">
        <v>65</v>
      </c>
      <c r="BQ133" s="26" t="s">
        <v>810</v>
      </c>
      <c r="BR133" s="26"/>
      <c r="BS133" s="26" t="s">
        <v>65</v>
      </c>
      <c r="BT133" s="26" t="s">
        <v>810</v>
      </c>
      <c r="BU133" s="26"/>
      <c r="BV133" s="26"/>
      <c r="BW133" s="26"/>
      <c r="BX133" s="26"/>
      <c r="BZ133" s="6" t="s">
        <v>1230</v>
      </c>
      <c r="CA133" s="268" t="s">
        <v>1227</v>
      </c>
      <c r="CB133" s="209" t="s">
        <v>1270</v>
      </c>
      <c r="CC133" s="26" t="s">
        <v>1303</v>
      </c>
      <c r="CD133" s="26" t="s">
        <v>1303</v>
      </c>
      <c r="CF133" s="29" t="s">
        <v>1528</v>
      </c>
      <c r="CG133" s="29"/>
      <c r="CH133" s="43"/>
    </row>
    <row r="134" spans="1:86" ht="65" hidden="1" x14ac:dyDescent="0.2">
      <c r="A134" s="570">
        <v>11</v>
      </c>
      <c r="B134" s="26">
        <v>1</v>
      </c>
      <c r="C134" s="371">
        <v>11</v>
      </c>
      <c r="D134" s="371" t="s">
        <v>813</v>
      </c>
      <c r="E134" s="27" t="s">
        <v>814</v>
      </c>
      <c r="F134" s="37" t="s">
        <v>815</v>
      </c>
      <c r="G134" s="29" t="s">
        <v>542</v>
      </c>
      <c r="H134" s="30" t="s">
        <v>816</v>
      </c>
      <c r="I134" s="31" t="s">
        <v>54</v>
      </c>
      <c r="J134" s="32" t="s">
        <v>55</v>
      </c>
      <c r="K134" s="37" t="s">
        <v>1474</v>
      </c>
      <c r="L134" s="37"/>
      <c r="M134" s="26" t="s">
        <v>818</v>
      </c>
      <c r="N134" s="35" t="s">
        <v>58</v>
      </c>
      <c r="O134" s="35" t="s">
        <v>819</v>
      </c>
      <c r="P134" s="56">
        <v>6.6699999999999995E-2</v>
      </c>
      <c r="Q134" s="138" t="s">
        <v>820</v>
      </c>
      <c r="R134" s="56" t="s">
        <v>821</v>
      </c>
      <c r="S134" s="56"/>
      <c r="T134" s="29" t="s">
        <v>65</v>
      </c>
      <c r="U134" s="37" t="s">
        <v>54</v>
      </c>
      <c r="V134" s="26" t="s">
        <v>343</v>
      </c>
      <c r="W134" s="29" t="s">
        <v>547</v>
      </c>
      <c r="X134" s="29"/>
      <c r="Y134" s="29"/>
      <c r="Z134" s="29"/>
      <c r="AA134" s="29"/>
      <c r="AB134" s="37" t="s">
        <v>65</v>
      </c>
      <c r="AC134" s="37" t="s">
        <v>65</v>
      </c>
      <c r="AD134" s="37" t="s">
        <v>463</v>
      </c>
      <c r="AE134" s="37"/>
      <c r="AF134" s="37"/>
      <c r="AG134" s="37"/>
      <c r="AH134" s="37"/>
      <c r="AI134" s="37"/>
      <c r="AJ134" s="37"/>
      <c r="AK134" s="37"/>
      <c r="AL134" s="37"/>
      <c r="AM134" s="37"/>
      <c r="AN134" s="39">
        <v>9.1300000000000006E-2</v>
      </c>
      <c r="AO134" s="39">
        <v>8.9899999999999994E-2</v>
      </c>
      <c r="AP134" s="39">
        <v>8.3000000000000004E-2</v>
      </c>
      <c r="AQ134" s="39">
        <v>7.85E-2</v>
      </c>
      <c r="AR134" s="39">
        <v>7.51E-2</v>
      </c>
      <c r="AS134" s="39">
        <v>7.0099999999999996E-2</v>
      </c>
      <c r="AT134" s="39">
        <v>6.6699999999999995E-2</v>
      </c>
      <c r="AU134" s="39">
        <v>5.6000000000000001E-2</v>
      </c>
      <c r="AV134" s="37"/>
      <c r="AW134" s="38" t="s">
        <v>65</v>
      </c>
      <c r="AX134" s="26" t="s">
        <v>65</v>
      </c>
      <c r="AY134" s="26" t="s">
        <v>67</v>
      </c>
      <c r="AZ134" s="26"/>
      <c r="BA134" s="324" t="s">
        <v>1447</v>
      </c>
      <c r="BB134" s="40">
        <v>1</v>
      </c>
      <c r="BC134" s="42">
        <f t="shared" ref="BC134:BC177" si="2">IF(BJ134="Sí",2,IF(BJ134="Parcialmente",1,IF(BJ134="No",0,-1)))</f>
        <v>2</v>
      </c>
      <c r="BD134" s="26"/>
      <c r="BE134" s="26"/>
      <c r="BF134" s="26"/>
      <c r="BG134" s="26"/>
      <c r="BH134" s="26"/>
      <c r="BI134" s="26"/>
      <c r="BJ134" s="38" t="s">
        <v>65</v>
      </c>
      <c r="BK134" s="37" t="s">
        <v>65</v>
      </c>
      <c r="BL134" s="37" t="s">
        <v>65</v>
      </c>
      <c r="BM134" s="37" t="s">
        <v>65</v>
      </c>
      <c r="BN134" s="38" t="s">
        <v>69</v>
      </c>
      <c r="BO134" s="38" t="s">
        <v>65</v>
      </c>
      <c r="BP134" s="38" t="s">
        <v>65</v>
      </c>
      <c r="BQ134" s="26" t="s">
        <v>1183</v>
      </c>
      <c r="BR134" s="26"/>
      <c r="BS134" s="26" t="s">
        <v>65</v>
      </c>
      <c r="BT134" s="26" t="s">
        <v>1183</v>
      </c>
      <c r="BU134" s="26"/>
      <c r="BV134" s="26"/>
      <c r="BW134" s="26"/>
      <c r="BX134" s="26"/>
      <c r="BZ134" s="268" t="s">
        <v>1225</v>
      </c>
      <c r="CA134" s="268" t="s">
        <v>1228</v>
      </c>
      <c r="CB134" s="56" t="s">
        <v>1270</v>
      </c>
      <c r="CC134" s="26" t="s">
        <v>1303</v>
      </c>
      <c r="CD134" s="26" t="s">
        <v>1303</v>
      </c>
      <c r="CF134" s="29" t="s">
        <v>1528</v>
      </c>
      <c r="CG134" s="29"/>
      <c r="CH134" s="43"/>
    </row>
    <row r="135" spans="1:86" ht="65" hidden="1" x14ac:dyDescent="0.2">
      <c r="A135" s="571"/>
      <c r="B135" s="26">
        <v>1</v>
      </c>
      <c r="C135" s="371">
        <v>11</v>
      </c>
      <c r="D135" s="371" t="s">
        <v>813</v>
      </c>
      <c r="E135" s="27" t="s">
        <v>814</v>
      </c>
      <c r="F135" s="37" t="s">
        <v>815</v>
      </c>
      <c r="G135" s="29" t="s">
        <v>542</v>
      </c>
      <c r="H135" s="30" t="s">
        <v>816</v>
      </c>
      <c r="I135" s="31" t="s">
        <v>54</v>
      </c>
      <c r="J135" s="32" t="s">
        <v>55</v>
      </c>
      <c r="K135" s="37" t="s">
        <v>1484</v>
      </c>
      <c r="L135" s="33"/>
      <c r="M135" s="26" t="s">
        <v>823</v>
      </c>
      <c r="N135" s="26" t="s">
        <v>58</v>
      </c>
      <c r="O135" s="26" t="s">
        <v>819</v>
      </c>
      <c r="P135" s="56">
        <v>0.10970000000000001</v>
      </c>
      <c r="Q135" s="56">
        <v>0.1028</v>
      </c>
      <c r="R135" s="56">
        <v>7.0000000000000007E-2</v>
      </c>
      <c r="S135" s="56"/>
      <c r="T135" s="39" t="s">
        <v>62</v>
      </c>
      <c r="U135" s="37" t="s">
        <v>54</v>
      </c>
      <c r="V135" s="26" t="s">
        <v>343</v>
      </c>
      <c r="W135" s="29" t="s">
        <v>547</v>
      </c>
      <c r="X135" s="29"/>
      <c r="Y135" s="29"/>
      <c r="Z135" s="29"/>
      <c r="AA135" s="29"/>
      <c r="AB135" s="37" t="s">
        <v>68</v>
      </c>
      <c r="AC135" s="37" t="s">
        <v>68</v>
      </c>
      <c r="AD135" s="26"/>
      <c r="AE135" s="26"/>
      <c r="AF135" s="26"/>
      <c r="AG135" s="26"/>
      <c r="AH135" s="26"/>
      <c r="AI135" s="26"/>
      <c r="AJ135" s="26"/>
      <c r="AK135" s="26"/>
      <c r="AL135" s="26"/>
      <c r="AM135" s="26"/>
      <c r="AN135" s="26"/>
      <c r="AO135" s="138">
        <v>0.12659999999999999</v>
      </c>
      <c r="AP135" s="138">
        <v>0.1234</v>
      </c>
      <c r="AQ135" s="138">
        <v>0.1222</v>
      </c>
      <c r="AR135" s="138">
        <v>0.1158</v>
      </c>
      <c r="AS135" s="138">
        <v>0.11269999999999999</v>
      </c>
      <c r="AT135" s="138">
        <v>0.10970000000000001</v>
      </c>
      <c r="AU135" s="138">
        <v>0.1028</v>
      </c>
      <c r="AV135" s="26"/>
      <c r="AW135" s="38" t="s">
        <v>65</v>
      </c>
      <c r="AX135" s="26" t="s">
        <v>65</v>
      </c>
      <c r="AY135" s="26" t="s">
        <v>67</v>
      </c>
      <c r="AZ135" s="26"/>
      <c r="BA135" s="26" t="s">
        <v>1453</v>
      </c>
      <c r="BB135" s="40">
        <v>1</v>
      </c>
      <c r="BC135" s="42">
        <f t="shared" si="2"/>
        <v>2</v>
      </c>
      <c r="BD135" s="137"/>
      <c r="BE135" s="137"/>
      <c r="BF135" s="137"/>
      <c r="BG135" s="137"/>
      <c r="BH135" s="137"/>
      <c r="BI135" s="26"/>
      <c r="BJ135" s="38" t="s">
        <v>65</v>
      </c>
      <c r="BK135" s="37" t="s">
        <v>65</v>
      </c>
      <c r="BL135" s="37" t="s">
        <v>65</v>
      </c>
      <c r="BM135" s="37" t="s">
        <v>65</v>
      </c>
      <c r="BN135" s="38" t="s">
        <v>69</v>
      </c>
      <c r="BO135" s="38" t="s">
        <v>65</v>
      </c>
      <c r="BP135" s="26" t="s">
        <v>65</v>
      </c>
      <c r="BQ135" s="26" t="s">
        <v>1184</v>
      </c>
      <c r="BR135" s="26"/>
      <c r="BS135" s="26" t="s">
        <v>65</v>
      </c>
      <c r="BT135" s="26" t="s">
        <v>1184</v>
      </c>
      <c r="BU135" s="26"/>
      <c r="BV135" s="26"/>
      <c r="BW135" s="26"/>
      <c r="BX135" s="26"/>
      <c r="BZ135" s="6" t="s">
        <v>1225</v>
      </c>
      <c r="CA135" s="268" t="s">
        <v>1228</v>
      </c>
      <c r="CB135" s="56" t="s">
        <v>1271</v>
      </c>
      <c r="CC135" s="26" t="s">
        <v>1303</v>
      </c>
      <c r="CD135" s="26" t="s">
        <v>1303</v>
      </c>
      <c r="CF135" s="29" t="s">
        <v>1528</v>
      </c>
      <c r="CG135" s="29"/>
      <c r="CH135" s="43"/>
    </row>
    <row r="136" spans="1:86" ht="143" hidden="1" x14ac:dyDescent="0.2">
      <c r="A136" s="571"/>
      <c r="B136" s="119">
        <v>1</v>
      </c>
      <c r="C136" s="371">
        <v>11</v>
      </c>
      <c r="D136" s="368" t="s">
        <v>813</v>
      </c>
      <c r="E136" s="27" t="s">
        <v>824</v>
      </c>
      <c r="F136" s="37" t="s">
        <v>825</v>
      </c>
      <c r="G136" s="29" t="s">
        <v>826</v>
      </c>
      <c r="H136" s="44" t="s">
        <v>189</v>
      </c>
      <c r="I136" s="119" t="s">
        <v>110</v>
      </c>
      <c r="J136" s="112" t="s">
        <v>55</v>
      </c>
      <c r="K136" s="37" t="s">
        <v>1478</v>
      </c>
      <c r="L136" s="37">
        <v>1</v>
      </c>
      <c r="M136" s="37" t="s">
        <v>1485</v>
      </c>
      <c r="N136" s="58" t="s">
        <v>113</v>
      </c>
      <c r="O136" s="325" t="s">
        <v>1459</v>
      </c>
      <c r="P136" s="336">
        <v>23621</v>
      </c>
      <c r="Q136" s="336">
        <v>29551</v>
      </c>
      <c r="R136" s="336">
        <v>30651</v>
      </c>
      <c r="S136" s="135"/>
      <c r="T136" s="26" t="s">
        <v>62</v>
      </c>
      <c r="U136" s="26" t="s">
        <v>605</v>
      </c>
      <c r="V136" s="26" t="s">
        <v>136</v>
      </c>
      <c r="W136" s="26" t="s">
        <v>830</v>
      </c>
      <c r="X136" s="26" t="s">
        <v>605</v>
      </c>
      <c r="Y136" s="26"/>
      <c r="Z136" s="26"/>
      <c r="AA136" s="26"/>
      <c r="AB136" s="72" t="s">
        <v>62</v>
      </c>
      <c r="AC136" s="72" t="s">
        <v>62</v>
      </c>
      <c r="AD136" s="26"/>
      <c r="AE136" s="334"/>
      <c r="AF136" s="334"/>
      <c r="AG136" s="334"/>
      <c r="AH136" s="334"/>
      <c r="AI136" s="334"/>
      <c r="AJ136" s="334"/>
      <c r="AK136" s="334"/>
      <c r="AL136" s="334"/>
      <c r="AM136" s="334"/>
      <c r="AN136" s="334"/>
      <c r="AO136" s="334">
        <v>13643</v>
      </c>
      <c r="AP136" s="335">
        <v>14923.873831334</v>
      </c>
      <c r="AQ136" s="335">
        <v>15083.296038750001</v>
      </c>
      <c r="AR136" s="335">
        <v>17012.57834</v>
      </c>
      <c r="AS136" s="335">
        <v>16913.908431753993</v>
      </c>
      <c r="AT136" s="335">
        <v>23620.897655254008</v>
      </c>
      <c r="AU136" s="335">
        <v>23824.290399999998</v>
      </c>
      <c r="AV136" s="335">
        <v>28950.735000000001</v>
      </c>
      <c r="AW136" s="38" t="s">
        <v>65</v>
      </c>
      <c r="AX136" s="71" t="s">
        <v>65</v>
      </c>
      <c r="AY136" s="71" t="s">
        <v>62</v>
      </c>
      <c r="AZ136" s="26"/>
      <c r="BA136" s="26" t="s">
        <v>1491</v>
      </c>
      <c r="BB136" s="40">
        <v>1</v>
      </c>
      <c r="BC136" s="42">
        <f t="shared" si="2"/>
        <v>2</v>
      </c>
      <c r="BD136" s="137"/>
      <c r="BE136" s="137"/>
      <c r="BF136" s="137"/>
      <c r="BG136" s="137"/>
      <c r="BH136" s="137"/>
      <c r="BI136" s="26"/>
      <c r="BJ136" s="26" t="s">
        <v>65</v>
      </c>
      <c r="BK136" s="37" t="s">
        <v>65</v>
      </c>
      <c r="BL136" s="37" t="s">
        <v>65</v>
      </c>
      <c r="BM136" s="287" t="s">
        <v>62</v>
      </c>
      <c r="BN136" s="26" t="s">
        <v>62</v>
      </c>
      <c r="BO136" s="26" t="s">
        <v>62</v>
      </c>
      <c r="BP136" s="67"/>
      <c r="BQ136" s="26" t="s">
        <v>1185</v>
      </c>
      <c r="BR136" s="26"/>
      <c r="BS136" s="26" t="s">
        <v>65</v>
      </c>
      <c r="BT136" s="26" t="s">
        <v>1185</v>
      </c>
      <c r="BU136" s="26"/>
      <c r="BV136" s="26"/>
      <c r="BW136" s="26"/>
      <c r="BX136" s="26" t="s">
        <v>831</v>
      </c>
      <c r="BZ136" s="6" t="s">
        <v>1230</v>
      </c>
      <c r="CA136" s="268" t="s">
        <v>1228</v>
      </c>
      <c r="CB136" s="56" t="s">
        <v>1270</v>
      </c>
      <c r="CC136" s="26" t="s">
        <v>1303</v>
      </c>
      <c r="CD136" s="37" t="s">
        <v>1431</v>
      </c>
      <c r="CE136" s="268" t="s">
        <v>1220</v>
      </c>
      <c r="CF136" s="29" t="s">
        <v>1528</v>
      </c>
      <c r="CG136" s="29"/>
      <c r="CH136" s="43"/>
    </row>
    <row r="137" spans="1:86" ht="104" hidden="1" x14ac:dyDescent="0.2">
      <c r="A137" s="571"/>
      <c r="B137" s="26">
        <v>1</v>
      </c>
      <c r="C137" s="371">
        <v>11</v>
      </c>
      <c r="D137" s="371" t="s">
        <v>813</v>
      </c>
      <c r="E137" s="139" t="s">
        <v>832</v>
      </c>
      <c r="F137" s="37" t="s">
        <v>833</v>
      </c>
      <c r="G137" s="29" t="s">
        <v>127</v>
      </c>
      <c r="H137" s="30" t="s">
        <v>834</v>
      </c>
      <c r="I137" s="31" t="s">
        <v>129</v>
      </c>
      <c r="J137" s="32" t="s">
        <v>55</v>
      </c>
      <c r="K137" s="69" t="s">
        <v>130</v>
      </c>
      <c r="L137" s="37">
        <v>1</v>
      </c>
      <c r="M137" s="71" t="s">
        <v>131</v>
      </c>
      <c r="N137" s="71" t="s">
        <v>132</v>
      </c>
      <c r="O137" s="71" t="s">
        <v>133</v>
      </c>
      <c r="P137" s="73">
        <v>89</v>
      </c>
      <c r="Q137" s="74">
        <v>87</v>
      </c>
      <c r="R137" s="74">
        <v>80</v>
      </c>
      <c r="S137" s="74"/>
      <c r="T137" s="39" t="s">
        <v>62</v>
      </c>
      <c r="U137" s="37" t="s">
        <v>135</v>
      </c>
      <c r="V137" s="37" t="s">
        <v>136</v>
      </c>
      <c r="W137" s="29" t="s">
        <v>137</v>
      </c>
      <c r="X137" s="37"/>
      <c r="Y137" s="29"/>
      <c r="Z137" s="29"/>
      <c r="AA137" s="29"/>
      <c r="AB137" s="37" t="s">
        <v>65</v>
      </c>
      <c r="AC137" s="37" t="s">
        <v>65</v>
      </c>
      <c r="AD137" s="37"/>
      <c r="AE137" s="37"/>
      <c r="AF137" s="37"/>
      <c r="AG137" s="37"/>
      <c r="AH137" s="37"/>
      <c r="AI137" s="37"/>
      <c r="AJ137" s="75">
        <v>82</v>
      </c>
      <c r="AK137" s="75">
        <v>65</v>
      </c>
      <c r="AL137" s="75">
        <v>59</v>
      </c>
      <c r="AM137" s="75">
        <v>74</v>
      </c>
      <c r="AN137" s="75">
        <v>29</v>
      </c>
      <c r="AO137" s="75">
        <v>137</v>
      </c>
      <c r="AP137" s="75">
        <v>152</v>
      </c>
      <c r="AQ137" s="75">
        <v>70</v>
      </c>
      <c r="AR137" s="75">
        <v>41</v>
      </c>
      <c r="AS137" s="75">
        <v>86</v>
      </c>
      <c r="AT137" s="76">
        <v>139</v>
      </c>
      <c r="AU137" s="75">
        <v>120</v>
      </c>
      <c r="AV137" s="77"/>
      <c r="AW137" s="38" t="s">
        <v>65</v>
      </c>
      <c r="AX137" s="26" t="s">
        <v>65</v>
      </c>
      <c r="AY137" s="26" t="s">
        <v>65</v>
      </c>
      <c r="AZ137" s="26"/>
      <c r="BA137" s="26" t="s">
        <v>1490</v>
      </c>
      <c r="BB137" s="77">
        <v>1</v>
      </c>
      <c r="BC137" s="42">
        <f t="shared" si="2"/>
        <v>2</v>
      </c>
      <c r="BD137" s="26"/>
      <c r="BE137" s="26"/>
      <c r="BF137" s="26"/>
      <c r="BG137" s="26"/>
      <c r="BH137" s="26"/>
      <c r="BI137" s="26"/>
      <c r="BJ137" s="26" t="s">
        <v>65</v>
      </c>
      <c r="BK137" s="37" t="s">
        <v>65</v>
      </c>
      <c r="BL137" s="37" t="s">
        <v>65</v>
      </c>
      <c r="BM137" s="37" t="s">
        <v>65</v>
      </c>
      <c r="BN137" s="26" t="s">
        <v>86</v>
      </c>
      <c r="BO137" s="38" t="s">
        <v>65</v>
      </c>
      <c r="BP137" s="38" t="s">
        <v>65</v>
      </c>
      <c r="BQ137" s="26" t="s">
        <v>835</v>
      </c>
      <c r="BR137" s="26"/>
      <c r="BS137" s="26" t="s">
        <v>65</v>
      </c>
      <c r="BT137" s="26" t="s">
        <v>835</v>
      </c>
      <c r="BU137" s="26"/>
      <c r="BV137" s="26"/>
      <c r="BW137" s="26"/>
      <c r="BX137" s="37" t="s">
        <v>836</v>
      </c>
      <c r="BZ137" s="6" t="s">
        <v>1225</v>
      </c>
      <c r="CA137" s="268" t="s">
        <v>1228</v>
      </c>
      <c r="CB137" s="74" t="s">
        <v>1272</v>
      </c>
      <c r="CC137" s="26" t="s">
        <v>1305</v>
      </c>
      <c r="CD137" s="37" t="s">
        <v>1357</v>
      </c>
      <c r="CE137" s="268" t="s">
        <v>1220</v>
      </c>
      <c r="CF137" s="29" t="s">
        <v>1528</v>
      </c>
      <c r="CG137" s="29"/>
      <c r="CH137" s="43"/>
    </row>
    <row r="138" spans="1:86" ht="104" hidden="1" x14ac:dyDescent="0.2">
      <c r="A138" s="571"/>
      <c r="B138" s="26">
        <v>1</v>
      </c>
      <c r="C138" s="371">
        <v>11</v>
      </c>
      <c r="D138" s="371" t="s">
        <v>813</v>
      </c>
      <c r="E138" s="27" t="s">
        <v>832</v>
      </c>
      <c r="F138" s="37" t="s">
        <v>833</v>
      </c>
      <c r="G138" s="29" t="s">
        <v>127</v>
      </c>
      <c r="H138" s="30" t="s">
        <v>834</v>
      </c>
      <c r="I138" s="31" t="s">
        <v>54</v>
      </c>
      <c r="J138" s="32" t="s">
        <v>55</v>
      </c>
      <c r="K138" s="58" t="s">
        <v>140</v>
      </c>
      <c r="L138" s="37">
        <v>1</v>
      </c>
      <c r="M138" s="37" t="s">
        <v>141</v>
      </c>
      <c r="N138" s="72" t="s">
        <v>142</v>
      </c>
      <c r="O138" s="71" t="s">
        <v>133</v>
      </c>
      <c r="P138" s="78">
        <v>989.79</v>
      </c>
      <c r="Q138" s="78">
        <v>971.98</v>
      </c>
      <c r="R138" s="79">
        <v>890.82</v>
      </c>
      <c r="S138" s="79" t="s">
        <v>1434</v>
      </c>
      <c r="T138" s="39" t="s">
        <v>62</v>
      </c>
      <c r="U138" s="37" t="s">
        <v>135</v>
      </c>
      <c r="V138" s="37" t="s">
        <v>136</v>
      </c>
      <c r="W138" s="29" t="s">
        <v>137</v>
      </c>
      <c r="X138" s="37"/>
      <c r="Y138" s="29"/>
      <c r="Z138" s="29"/>
      <c r="AA138" s="29"/>
      <c r="AB138" s="37" t="s">
        <v>65</v>
      </c>
      <c r="AC138" s="37" t="s">
        <v>65</v>
      </c>
      <c r="AD138" s="37"/>
      <c r="AE138" s="37"/>
      <c r="AF138" s="37"/>
      <c r="AG138" s="37"/>
      <c r="AH138" s="37"/>
      <c r="AI138" s="37"/>
      <c r="AJ138" s="75">
        <v>2401</v>
      </c>
      <c r="AK138" s="75">
        <v>1505</v>
      </c>
      <c r="AL138" s="75">
        <v>3319</v>
      </c>
      <c r="AM138" s="75">
        <v>4089</v>
      </c>
      <c r="AN138" s="75">
        <v>925</v>
      </c>
      <c r="AO138" s="75">
        <v>6492</v>
      </c>
      <c r="AP138" s="75">
        <v>5073</v>
      </c>
      <c r="AQ138" s="75">
        <v>2046</v>
      </c>
      <c r="AR138" s="75">
        <v>1265</v>
      </c>
      <c r="AS138" s="75">
        <v>928.1773028419999</v>
      </c>
      <c r="AT138" s="75">
        <v>776.20681881234793</v>
      </c>
      <c r="AU138" s="75">
        <v>1299.2692650178371</v>
      </c>
      <c r="AV138" s="77"/>
      <c r="AW138" s="38" t="s">
        <v>65</v>
      </c>
      <c r="AX138" s="26" t="s">
        <v>65</v>
      </c>
      <c r="AY138" s="26" t="s">
        <v>62</v>
      </c>
      <c r="AZ138" s="26"/>
      <c r="BA138" s="26" t="s">
        <v>1490</v>
      </c>
      <c r="BB138" s="77">
        <v>1</v>
      </c>
      <c r="BC138" s="42">
        <f t="shared" si="2"/>
        <v>2</v>
      </c>
      <c r="BD138" s="26"/>
      <c r="BE138" s="26"/>
      <c r="BF138" s="26"/>
      <c r="BG138" s="26"/>
      <c r="BH138" s="26"/>
      <c r="BI138" s="26"/>
      <c r="BJ138" s="26" t="s">
        <v>65</v>
      </c>
      <c r="BK138" s="37" t="s">
        <v>65</v>
      </c>
      <c r="BL138" s="37" t="s">
        <v>65</v>
      </c>
      <c r="BM138" s="37" t="s">
        <v>65</v>
      </c>
      <c r="BN138" s="26" t="s">
        <v>86</v>
      </c>
      <c r="BO138" s="38" t="s">
        <v>65</v>
      </c>
      <c r="BP138" s="38" t="s">
        <v>65</v>
      </c>
      <c r="BQ138" s="26" t="s">
        <v>837</v>
      </c>
      <c r="BR138" s="26"/>
      <c r="BS138" s="26" t="s">
        <v>65</v>
      </c>
      <c r="BT138" s="26" t="e">
        <v>#N/A</v>
      </c>
      <c r="BU138" s="26"/>
      <c r="BV138" s="26" t="s">
        <v>838</v>
      </c>
      <c r="BW138" s="26">
        <v>1</v>
      </c>
      <c r="BX138" s="26" t="s">
        <v>839</v>
      </c>
      <c r="BY138" s="216" t="s">
        <v>1220</v>
      </c>
      <c r="BZ138" s="6" t="s">
        <v>1225</v>
      </c>
      <c r="CA138" s="268" t="s">
        <v>1228</v>
      </c>
      <c r="CB138" s="79" t="s">
        <v>1256</v>
      </c>
      <c r="CC138" s="26" t="s">
        <v>1303</v>
      </c>
      <c r="CD138" s="37" t="s">
        <v>1357</v>
      </c>
      <c r="CE138" s="268" t="s">
        <v>1220</v>
      </c>
      <c r="CF138" s="29" t="s">
        <v>1528</v>
      </c>
      <c r="CG138" s="29"/>
      <c r="CH138" s="43"/>
    </row>
    <row r="139" spans="1:86" ht="78" hidden="1" x14ac:dyDescent="0.2">
      <c r="A139" s="571"/>
      <c r="B139" s="26">
        <v>1</v>
      </c>
      <c r="C139" s="371">
        <v>11</v>
      </c>
      <c r="D139" s="371" t="s">
        <v>813</v>
      </c>
      <c r="E139" s="139" t="s">
        <v>840</v>
      </c>
      <c r="F139" s="37" t="s">
        <v>841</v>
      </c>
      <c r="G139" s="29" t="s">
        <v>842</v>
      </c>
      <c r="H139" s="68" t="s">
        <v>843</v>
      </c>
      <c r="I139" s="31" t="s">
        <v>463</v>
      </c>
      <c r="J139" s="32" t="s">
        <v>55</v>
      </c>
      <c r="K139" s="33" t="s">
        <v>350</v>
      </c>
      <c r="L139" s="37">
        <v>1</v>
      </c>
      <c r="M139" s="35" t="s">
        <v>351</v>
      </c>
      <c r="N139" s="35" t="s">
        <v>58</v>
      </c>
      <c r="O139" s="35" t="s">
        <v>352</v>
      </c>
      <c r="P139" s="56">
        <v>0.25</v>
      </c>
      <c r="Q139" s="48">
        <v>0.35</v>
      </c>
      <c r="R139" s="48">
        <v>0.7</v>
      </c>
      <c r="S139" s="48"/>
      <c r="T139" s="39" t="s">
        <v>62</v>
      </c>
      <c r="U139" s="37" t="s">
        <v>353</v>
      </c>
      <c r="V139" s="26" t="s">
        <v>136</v>
      </c>
      <c r="W139" s="134" t="s">
        <v>128</v>
      </c>
      <c r="X139" s="134" t="s">
        <v>353</v>
      </c>
      <c r="Y139" s="134"/>
      <c r="Z139" s="29"/>
      <c r="AA139" s="29"/>
      <c r="AB139" s="37" t="s">
        <v>62</v>
      </c>
      <c r="AC139" s="37" t="s">
        <v>278</v>
      </c>
      <c r="AD139" s="26"/>
      <c r="AE139" s="26"/>
      <c r="AF139" s="26"/>
      <c r="AG139" s="26"/>
      <c r="AH139" s="26"/>
      <c r="AI139" s="26"/>
      <c r="AJ139" s="26"/>
      <c r="AK139" s="26"/>
      <c r="AL139" s="26"/>
      <c r="AM139" s="26"/>
      <c r="AN139" s="26"/>
      <c r="AO139" s="26"/>
      <c r="AP139" s="26"/>
      <c r="AQ139" s="26"/>
      <c r="AR139" s="26"/>
      <c r="AS139" s="26"/>
      <c r="AT139" s="135">
        <v>0.25</v>
      </c>
      <c r="AU139" s="26"/>
      <c r="AV139" s="77"/>
      <c r="AW139" s="38" t="s">
        <v>65</v>
      </c>
      <c r="AX139" s="26" t="s">
        <v>65</v>
      </c>
      <c r="AY139" s="210" t="s">
        <v>67</v>
      </c>
      <c r="AZ139" s="137"/>
      <c r="BA139" s="137"/>
      <c r="BB139" s="77">
        <v>1</v>
      </c>
      <c r="BC139" s="42">
        <f t="shared" si="2"/>
        <v>2</v>
      </c>
      <c r="BD139" s="137"/>
      <c r="BE139" s="137"/>
      <c r="BF139" s="137"/>
      <c r="BG139" s="137"/>
      <c r="BH139" s="137"/>
      <c r="BI139" s="26"/>
      <c r="BJ139" s="26" t="s">
        <v>65</v>
      </c>
      <c r="BK139" s="37" t="s">
        <v>65</v>
      </c>
      <c r="BL139" s="37" t="s">
        <v>65</v>
      </c>
      <c r="BM139" s="37" t="s">
        <v>65</v>
      </c>
      <c r="BN139" s="37" t="s">
        <v>952</v>
      </c>
      <c r="BO139" s="38" t="s">
        <v>65</v>
      </c>
      <c r="BP139" s="67"/>
      <c r="BQ139" s="26" t="s">
        <v>1186</v>
      </c>
      <c r="BR139" s="26"/>
      <c r="BS139" s="26" t="s">
        <v>65</v>
      </c>
      <c r="BT139" s="26" t="s">
        <v>1186</v>
      </c>
      <c r="BU139" s="26"/>
      <c r="BV139" s="26"/>
      <c r="BW139" s="26"/>
      <c r="BX139" s="26" t="s">
        <v>844</v>
      </c>
      <c r="BZ139" s="6" t="s">
        <v>1230</v>
      </c>
      <c r="CA139" s="268" t="s">
        <v>1228</v>
      </c>
      <c r="CB139" s="56" t="s">
        <v>1270</v>
      </c>
      <c r="CC139" s="26" t="s">
        <v>1303</v>
      </c>
      <c r="CD139" s="26" t="s">
        <v>1303</v>
      </c>
      <c r="CF139" s="29" t="s">
        <v>1528</v>
      </c>
      <c r="CG139" s="29"/>
      <c r="CH139" s="43"/>
    </row>
    <row r="140" spans="1:86" ht="78" hidden="1" x14ac:dyDescent="0.2">
      <c r="A140" s="571"/>
      <c r="B140" s="26">
        <v>1</v>
      </c>
      <c r="C140" s="371">
        <v>11</v>
      </c>
      <c r="D140" s="371" t="s">
        <v>813</v>
      </c>
      <c r="E140" s="139" t="s">
        <v>840</v>
      </c>
      <c r="F140" s="37" t="s">
        <v>841</v>
      </c>
      <c r="G140" s="29" t="s">
        <v>842</v>
      </c>
      <c r="H140" s="68" t="s">
        <v>843</v>
      </c>
      <c r="I140" s="31" t="s">
        <v>463</v>
      </c>
      <c r="J140" s="32" t="s">
        <v>55</v>
      </c>
      <c r="K140" s="33" t="s">
        <v>356</v>
      </c>
      <c r="L140" s="37">
        <v>1</v>
      </c>
      <c r="M140" s="35" t="s">
        <v>357</v>
      </c>
      <c r="N140" s="35" t="s">
        <v>58</v>
      </c>
      <c r="O140" s="35" t="s">
        <v>352</v>
      </c>
      <c r="P140" s="138">
        <v>0.14899999999999999</v>
      </c>
      <c r="Q140" s="48">
        <v>0.25</v>
      </c>
      <c r="R140" s="48">
        <v>0.7</v>
      </c>
      <c r="S140" s="48"/>
      <c r="T140" s="39" t="s">
        <v>62</v>
      </c>
      <c r="U140" s="37" t="s">
        <v>353</v>
      </c>
      <c r="V140" s="26" t="s">
        <v>136</v>
      </c>
      <c r="W140" s="134" t="s">
        <v>128</v>
      </c>
      <c r="X140" s="29" t="s">
        <v>353</v>
      </c>
      <c r="Y140" s="29"/>
      <c r="Z140" s="29"/>
      <c r="AA140" s="29"/>
      <c r="AB140" s="37" t="s">
        <v>62</v>
      </c>
      <c r="AC140" s="37" t="s">
        <v>278</v>
      </c>
      <c r="AD140" s="26"/>
      <c r="AE140" s="26"/>
      <c r="AF140" s="26"/>
      <c r="AG140" s="26"/>
      <c r="AH140" s="26"/>
      <c r="AI140" s="26"/>
      <c r="AJ140" s="26"/>
      <c r="AK140" s="26"/>
      <c r="AL140" s="26"/>
      <c r="AM140" s="26"/>
      <c r="AN140" s="26"/>
      <c r="AO140" s="26"/>
      <c r="AP140" s="26"/>
      <c r="AQ140" s="26"/>
      <c r="AR140" s="26"/>
      <c r="AS140" s="26"/>
      <c r="AT140" s="135">
        <v>0.14899999999999999</v>
      </c>
      <c r="AU140" s="26"/>
      <c r="AV140" s="77"/>
      <c r="AW140" s="38" t="s">
        <v>65</v>
      </c>
      <c r="AX140" s="26" t="s">
        <v>65</v>
      </c>
      <c r="AY140" s="210" t="s">
        <v>67</v>
      </c>
      <c r="AZ140" s="137"/>
      <c r="BA140" s="137"/>
      <c r="BB140" s="77">
        <v>1</v>
      </c>
      <c r="BC140" s="42">
        <f t="shared" si="2"/>
        <v>2</v>
      </c>
      <c r="BD140" s="137"/>
      <c r="BE140" s="137"/>
      <c r="BF140" s="137"/>
      <c r="BG140" s="137"/>
      <c r="BH140" s="137"/>
      <c r="BI140" s="26"/>
      <c r="BJ140" s="26" t="s">
        <v>65</v>
      </c>
      <c r="BK140" s="37" t="s">
        <v>65</v>
      </c>
      <c r="BL140" s="37" t="s">
        <v>65</v>
      </c>
      <c r="BM140" s="37" t="s">
        <v>65</v>
      </c>
      <c r="BN140" s="37" t="s">
        <v>952</v>
      </c>
      <c r="BO140" s="38" t="s">
        <v>65</v>
      </c>
      <c r="BP140" s="67"/>
      <c r="BQ140" s="26" t="s">
        <v>1187</v>
      </c>
      <c r="BR140" s="26"/>
      <c r="BS140" s="26" t="s">
        <v>65</v>
      </c>
      <c r="BT140" s="26" t="s">
        <v>1187</v>
      </c>
      <c r="BU140" s="26"/>
      <c r="BV140" s="26"/>
      <c r="BW140" s="26"/>
      <c r="BX140" s="26" t="s">
        <v>845</v>
      </c>
      <c r="BZ140" s="6" t="s">
        <v>1230</v>
      </c>
      <c r="CA140" s="268" t="s">
        <v>1228</v>
      </c>
      <c r="CB140" s="56" t="s">
        <v>1270</v>
      </c>
      <c r="CC140" s="26" t="s">
        <v>1303</v>
      </c>
      <c r="CD140" s="26" t="s">
        <v>1303</v>
      </c>
      <c r="CF140" s="29" t="s">
        <v>1528</v>
      </c>
      <c r="CG140" s="29"/>
      <c r="CH140" s="43"/>
    </row>
    <row r="141" spans="1:86" ht="65" hidden="1" x14ac:dyDescent="0.2">
      <c r="A141" s="571"/>
      <c r="B141" s="26">
        <v>1</v>
      </c>
      <c r="C141" s="371">
        <v>11</v>
      </c>
      <c r="D141" s="371" t="s">
        <v>813</v>
      </c>
      <c r="E141" s="27" t="s">
        <v>840</v>
      </c>
      <c r="F141" s="37" t="s">
        <v>841</v>
      </c>
      <c r="G141" s="28" t="s">
        <v>842</v>
      </c>
      <c r="H141" s="68" t="s">
        <v>569</v>
      </c>
      <c r="I141" s="31" t="s">
        <v>129</v>
      </c>
      <c r="J141" s="32" t="s">
        <v>55</v>
      </c>
      <c r="K141" s="33" t="s">
        <v>846</v>
      </c>
      <c r="L141" s="33"/>
      <c r="M141" s="35" t="s">
        <v>847</v>
      </c>
      <c r="N141" s="211" t="s">
        <v>58</v>
      </c>
      <c r="O141" s="26" t="s">
        <v>848</v>
      </c>
      <c r="P141" s="39">
        <v>0.97199999999999998</v>
      </c>
      <c r="Q141" s="39">
        <v>0.98899999999999999</v>
      </c>
      <c r="R141" s="39">
        <v>1</v>
      </c>
      <c r="S141" s="39"/>
      <c r="T141" s="29" t="s">
        <v>62</v>
      </c>
      <c r="U141" s="37" t="s">
        <v>569</v>
      </c>
      <c r="V141" s="37" t="s">
        <v>343</v>
      </c>
      <c r="W141" s="29" t="s">
        <v>547</v>
      </c>
      <c r="X141" s="29"/>
      <c r="Y141" s="29"/>
      <c r="Z141" s="29"/>
      <c r="AA141" s="29"/>
      <c r="AB141" s="37" t="s">
        <v>65</v>
      </c>
      <c r="AC141" s="37" t="s">
        <v>65</v>
      </c>
      <c r="AD141" s="26"/>
      <c r="AE141" s="26"/>
      <c r="AF141" s="26"/>
      <c r="AG141" s="26"/>
      <c r="AH141" s="26"/>
      <c r="AI141" s="26"/>
      <c r="AJ141" s="56">
        <v>0.72899999999999998</v>
      </c>
      <c r="AK141" s="56">
        <v>0.81200000000000006</v>
      </c>
      <c r="AL141" s="56">
        <v>0.91</v>
      </c>
      <c r="AM141" s="56">
        <v>0.93</v>
      </c>
      <c r="AN141" s="56">
        <v>0.92500000000000004</v>
      </c>
      <c r="AO141" s="56">
        <v>0.93500000000000005</v>
      </c>
      <c r="AP141" s="56">
        <v>0.94599999999999995</v>
      </c>
      <c r="AQ141" s="56">
        <v>0.94599999999999995</v>
      </c>
      <c r="AR141" s="56">
        <v>0.94499999999999995</v>
      </c>
      <c r="AS141" s="56">
        <v>0.96099999999999997</v>
      </c>
      <c r="AT141" s="56">
        <v>0.97199999999999998</v>
      </c>
      <c r="AU141" s="26"/>
      <c r="AV141" s="26"/>
      <c r="AW141" s="26" t="s">
        <v>68</v>
      </c>
      <c r="AX141" s="26" t="s">
        <v>68</v>
      </c>
      <c r="AY141" s="26" t="s">
        <v>67</v>
      </c>
      <c r="AZ141" s="26"/>
      <c r="BA141" s="26"/>
      <c r="BB141" s="40">
        <v>1</v>
      </c>
      <c r="BC141" s="42">
        <f t="shared" si="2"/>
        <v>2</v>
      </c>
      <c r="BD141" s="26"/>
      <c r="BE141" s="26"/>
      <c r="BF141" s="26"/>
      <c r="BG141" s="26"/>
      <c r="BH141" s="26"/>
      <c r="BI141" s="26"/>
      <c r="BJ141" s="38" t="s">
        <v>65</v>
      </c>
      <c r="BK141" s="37" t="s">
        <v>65</v>
      </c>
      <c r="BL141" s="37" t="s">
        <v>65</v>
      </c>
      <c r="BM141" s="37" t="s">
        <v>65</v>
      </c>
      <c r="BN141" s="26" t="s">
        <v>69</v>
      </c>
      <c r="BO141" s="38" t="s">
        <v>65</v>
      </c>
      <c r="BP141" s="38" t="s">
        <v>65</v>
      </c>
      <c r="BQ141" s="26" t="s">
        <v>1188</v>
      </c>
      <c r="BR141" s="26"/>
      <c r="BS141" s="26" t="s">
        <v>65</v>
      </c>
      <c r="BT141" s="26" t="s">
        <v>1188</v>
      </c>
      <c r="BU141" s="26"/>
      <c r="BV141" s="26"/>
      <c r="BW141" s="26"/>
      <c r="BX141" s="26"/>
      <c r="BZ141" s="6" t="s">
        <v>1230</v>
      </c>
      <c r="CA141" s="268" t="s">
        <v>1228</v>
      </c>
      <c r="CB141" s="56" t="s">
        <v>1270</v>
      </c>
      <c r="CC141" s="26" t="s">
        <v>1303</v>
      </c>
      <c r="CD141" s="26" t="s">
        <v>1303</v>
      </c>
      <c r="CF141" s="29" t="s">
        <v>1528</v>
      </c>
      <c r="CG141" s="29"/>
      <c r="CH141" s="43"/>
    </row>
    <row r="142" spans="1:86" ht="404" hidden="1" x14ac:dyDescent="0.2">
      <c r="A142" s="571"/>
      <c r="B142" s="26">
        <v>1</v>
      </c>
      <c r="C142" s="371">
        <v>11</v>
      </c>
      <c r="D142" s="371" t="s">
        <v>813</v>
      </c>
      <c r="E142" s="27" t="s">
        <v>849</v>
      </c>
      <c r="F142" s="37" t="s">
        <v>850</v>
      </c>
      <c r="G142" s="59" t="s">
        <v>547</v>
      </c>
      <c r="H142" s="30" t="s">
        <v>851</v>
      </c>
      <c r="I142" s="31" t="s">
        <v>463</v>
      </c>
      <c r="J142" s="32" t="s">
        <v>55</v>
      </c>
      <c r="K142" s="37" t="s">
        <v>852</v>
      </c>
      <c r="L142" s="37"/>
      <c r="M142" s="33" t="s">
        <v>853</v>
      </c>
      <c r="N142" s="211" t="s">
        <v>58</v>
      </c>
      <c r="O142" s="26" t="s">
        <v>854</v>
      </c>
      <c r="P142" s="56">
        <v>9.4E-2</v>
      </c>
      <c r="Q142" s="212" t="s">
        <v>855</v>
      </c>
      <c r="R142" s="149">
        <v>0.05</v>
      </c>
      <c r="S142" s="149"/>
      <c r="T142" s="39" t="s">
        <v>62</v>
      </c>
      <c r="U142" s="37" t="s">
        <v>95</v>
      </c>
      <c r="V142" s="37" t="s">
        <v>63</v>
      </c>
      <c r="W142" s="29" t="s">
        <v>90</v>
      </c>
      <c r="X142" s="29"/>
      <c r="Y142" s="29"/>
      <c r="Z142" s="29"/>
      <c r="AA142" s="29"/>
      <c r="AB142" s="37" t="s">
        <v>65</v>
      </c>
      <c r="AC142" s="37" t="s">
        <v>278</v>
      </c>
      <c r="AD142" s="26"/>
      <c r="AE142" s="26"/>
      <c r="AF142" s="26"/>
      <c r="AG142" s="26"/>
      <c r="AH142" s="26"/>
      <c r="AI142" s="26"/>
      <c r="AJ142" s="26"/>
      <c r="AK142" s="26"/>
      <c r="AL142" s="26"/>
      <c r="AM142" s="26"/>
      <c r="AN142" s="26"/>
      <c r="AO142" s="26"/>
      <c r="AP142" s="26"/>
      <c r="AQ142" s="26"/>
      <c r="AR142" s="26"/>
      <c r="AS142" s="26"/>
      <c r="AT142" s="26"/>
      <c r="AU142" s="26"/>
      <c r="AV142" s="26"/>
      <c r="AW142" s="38" t="s">
        <v>62</v>
      </c>
      <c r="AX142" s="26" t="s">
        <v>65</v>
      </c>
      <c r="AY142" s="26" t="s">
        <v>67</v>
      </c>
      <c r="AZ142" s="26" t="s">
        <v>856</v>
      </c>
      <c r="BA142" s="26"/>
      <c r="BB142" s="40">
        <v>1</v>
      </c>
      <c r="BC142" s="42">
        <f t="shared" si="2"/>
        <v>1</v>
      </c>
      <c r="BD142" s="33" t="s">
        <v>857</v>
      </c>
      <c r="BE142" s="33" t="s">
        <v>858</v>
      </c>
      <c r="BF142" s="33" t="s">
        <v>859</v>
      </c>
      <c r="BG142" s="33" t="s">
        <v>858</v>
      </c>
      <c r="BH142" s="33"/>
      <c r="BI142" s="33" t="s">
        <v>860</v>
      </c>
      <c r="BJ142" s="38" t="s">
        <v>367</v>
      </c>
      <c r="BK142" s="26" t="s">
        <v>62</v>
      </c>
      <c r="BL142" s="26" t="s">
        <v>62</v>
      </c>
      <c r="BM142" s="287" t="s">
        <v>62</v>
      </c>
      <c r="BN142" s="26" t="s">
        <v>62</v>
      </c>
      <c r="BO142" s="38" t="s">
        <v>65</v>
      </c>
      <c r="BP142" s="67"/>
      <c r="BQ142" s="26" t="s">
        <v>1189</v>
      </c>
      <c r="BR142" s="26"/>
      <c r="BS142" s="26" t="s">
        <v>65</v>
      </c>
      <c r="BT142" s="26" t="s">
        <v>1189</v>
      </c>
      <c r="BU142" s="26"/>
      <c r="BV142" s="26"/>
      <c r="BW142" s="26"/>
      <c r="BX142" s="26"/>
      <c r="BZ142" s="6" t="s">
        <v>1225</v>
      </c>
      <c r="CA142" s="268" t="s">
        <v>1228</v>
      </c>
      <c r="CB142" s="56" t="s">
        <v>1270</v>
      </c>
      <c r="CC142" s="26" t="s">
        <v>1303</v>
      </c>
      <c r="CD142" s="26" t="s">
        <v>1303</v>
      </c>
      <c r="CF142" s="29" t="s">
        <v>1528</v>
      </c>
      <c r="CG142" s="29"/>
      <c r="CH142" s="43"/>
    </row>
    <row r="143" spans="1:86" ht="404" hidden="1" x14ac:dyDescent="0.2">
      <c r="A143" s="571"/>
      <c r="B143" s="71">
        <v>1</v>
      </c>
      <c r="C143" s="368">
        <v>11</v>
      </c>
      <c r="D143" s="368" t="s">
        <v>813</v>
      </c>
      <c r="E143" s="213" t="s">
        <v>849</v>
      </c>
      <c r="F143" s="72" t="s">
        <v>850</v>
      </c>
      <c r="G143" s="59" t="s">
        <v>547</v>
      </c>
      <c r="H143" s="30" t="s">
        <v>851</v>
      </c>
      <c r="I143" s="214" t="s">
        <v>463</v>
      </c>
      <c r="J143" s="215" t="s">
        <v>55</v>
      </c>
      <c r="K143" s="72" t="s">
        <v>861</v>
      </c>
      <c r="L143" s="216"/>
      <c r="M143" s="88" t="s">
        <v>862</v>
      </c>
      <c r="N143" s="26" t="s">
        <v>58</v>
      </c>
      <c r="O143" s="26" t="s">
        <v>854</v>
      </c>
      <c r="P143" s="56">
        <v>0.17899999999999999</v>
      </c>
      <c r="Q143" s="212" t="s">
        <v>863</v>
      </c>
      <c r="R143" s="149">
        <v>0.08</v>
      </c>
      <c r="S143" s="320"/>
      <c r="T143" s="217" t="s">
        <v>62</v>
      </c>
      <c r="U143" s="72" t="s">
        <v>95</v>
      </c>
      <c r="V143" s="72" t="s">
        <v>63</v>
      </c>
      <c r="W143" s="218" t="s">
        <v>90</v>
      </c>
      <c r="X143" s="218" t="s">
        <v>864</v>
      </c>
      <c r="Y143" s="218" t="s">
        <v>447</v>
      </c>
      <c r="Z143" s="218"/>
      <c r="AA143" s="218"/>
      <c r="AB143" s="72" t="s">
        <v>65</v>
      </c>
      <c r="AC143" s="72" t="s">
        <v>278</v>
      </c>
      <c r="AD143" s="71"/>
      <c r="AE143" s="71"/>
      <c r="AF143" s="71"/>
      <c r="AG143" s="71"/>
      <c r="AH143" s="71"/>
      <c r="AI143" s="71"/>
      <c r="AJ143" s="71"/>
      <c r="AK143" s="71"/>
      <c r="AL143" s="71"/>
      <c r="AM143" s="71"/>
      <c r="AN143" s="71"/>
      <c r="AO143" s="71"/>
      <c r="AP143" s="71"/>
      <c r="AQ143" s="71"/>
      <c r="AR143" s="71"/>
      <c r="AS143" s="71"/>
      <c r="AT143" s="71"/>
      <c r="AU143" s="71"/>
      <c r="AV143" s="71"/>
      <c r="AW143" s="38" t="s">
        <v>62</v>
      </c>
      <c r="AX143" s="26" t="s">
        <v>65</v>
      </c>
      <c r="AY143" s="26" t="s">
        <v>67</v>
      </c>
      <c r="AZ143" s="26" t="s">
        <v>856</v>
      </c>
      <c r="BA143" s="26"/>
      <c r="BB143" s="40">
        <v>1</v>
      </c>
      <c r="BC143" s="42">
        <f t="shared" si="2"/>
        <v>1</v>
      </c>
      <c r="BD143" s="33" t="s">
        <v>857</v>
      </c>
      <c r="BE143" s="33" t="s">
        <v>858</v>
      </c>
      <c r="BF143" s="33" t="s">
        <v>859</v>
      </c>
      <c r="BG143" s="33" t="s">
        <v>858</v>
      </c>
      <c r="BH143" s="33"/>
      <c r="BI143" s="33" t="s">
        <v>860</v>
      </c>
      <c r="BJ143" s="38" t="s">
        <v>367</v>
      </c>
      <c r="BK143" s="26" t="s">
        <v>62</v>
      </c>
      <c r="BL143" s="26" t="s">
        <v>62</v>
      </c>
      <c r="BM143" s="287" t="s">
        <v>62</v>
      </c>
      <c r="BN143" s="26" t="s">
        <v>62</v>
      </c>
      <c r="BO143" s="38" t="s">
        <v>65</v>
      </c>
      <c r="BP143" s="67"/>
      <c r="BQ143" s="26" t="s">
        <v>1190</v>
      </c>
      <c r="BR143" s="26"/>
      <c r="BS143" s="26" t="s">
        <v>65</v>
      </c>
      <c r="BT143" s="26" t="s">
        <v>1190</v>
      </c>
      <c r="BU143" s="26"/>
      <c r="BV143" s="26"/>
      <c r="BW143" s="26"/>
      <c r="BX143" s="26"/>
      <c r="BZ143" s="6" t="s">
        <v>1225</v>
      </c>
      <c r="CA143" s="268" t="s">
        <v>1228</v>
      </c>
      <c r="CB143" s="56" t="s">
        <v>1270</v>
      </c>
      <c r="CC143" s="26" t="s">
        <v>1303</v>
      </c>
      <c r="CD143" s="26" t="s">
        <v>1303</v>
      </c>
      <c r="CF143" s="29" t="s">
        <v>1528</v>
      </c>
      <c r="CG143" s="29"/>
      <c r="CH143" s="43"/>
    </row>
    <row r="144" spans="1:86" ht="104" hidden="1" x14ac:dyDescent="0.2">
      <c r="A144" s="571"/>
      <c r="B144" s="71">
        <v>1</v>
      </c>
      <c r="C144" s="368">
        <v>11</v>
      </c>
      <c r="D144" s="368" t="s">
        <v>813</v>
      </c>
      <c r="E144" s="213" t="s">
        <v>865</v>
      </c>
      <c r="F144" s="72" t="s">
        <v>866</v>
      </c>
      <c r="G144" s="219" t="s">
        <v>867</v>
      </c>
      <c r="H144" s="44" t="s">
        <v>868</v>
      </c>
      <c r="I144" s="31" t="s">
        <v>463</v>
      </c>
      <c r="J144" s="32" t="s">
        <v>55</v>
      </c>
      <c r="K144" s="69" t="s">
        <v>869</v>
      </c>
      <c r="L144" s="69"/>
      <c r="M144" s="139" t="s">
        <v>870</v>
      </c>
      <c r="N144" s="139" t="s">
        <v>58</v>
      </c>
      <c r="O144" s="69" t="s">
        <v>871</v>
      </c>
      <c r="P144" s="39">
        <v>0</v>
      </c>
      <c r="Q144" s="29">
        <v>8.8999999999999996E-2</v>
      </c>
      <c r="R144" s="39">
        <v>1</v>
      </c>
      <c r="S144" s="39" t="s">
        <v>1434</v>
      </c>
      <c r="T144" s="39" t="s">
        <v>62</v>
      </c>
      <c r="U144" s="37" t="s">
        <v>463</v>
      </c>
      <c r="V144" s="37" t="s">
        <v>136</v>
      </c>
      <c r="W144" s="29" t="s">
        <v>128</v>
      </c>
      <c r="X144" s="29" t="s">
        <v>872</v>
      </c>
      <c r="Y144" s="29"/>
      <c r="Z144" s="29"/>
      <c r="AA144" s="29"/>
      <c r="AB144" s="37" t="s">
        <v>278</v>
      </c>
      <c r="AC144" s="37" t="s">
        <v>65</v>
      </c>
      <c r="AD144" s="37"/>
      <c r="AE144" s="37" t="s">
        <v>66</v>
      </c>
      <c r="AF144" s="37" t="s">
        <v>66</v>
      </c>
      <c r="AG144" s="37" t="s">
        <v>66</v>
      </c>
      <c r="AH144" s="37" t="s">
        <v>66</v>
      </c>
      <c r="AI144" s="37" t="s">
        <v>66</v>
      </c>
      <c r="AJ144" s="37" t="s">
        <v>66</v>
      </c>
      <c r="AK144" s="37" t="s">
        <v>66</v>
      </c>
      <c r="AL144" s="37" t="s">
        <v>66</v>
      </c>
      <c r="AM144" s="37" t="s">
        <v>66</v>
      </c>
      <c r="AN144" s="37" t="s">
        <v>66</v>
      </c>
      <c r="AO144" s="37" t="s">
        <v>66</v>
      </c>
      <c r="AP144" s="37" t="s">
        <v>66</v>
      </c>
      <c r="AQ144" s="37" t="s">
        <v>66</v>
      </c>
      <c r="AR144" s="37" t="s">
        <v>66</v>
      </c>
      <c r="AS144" s="37" t="s">
        <v>66</v>
      </c>
      <c r="AT144" s="286">
        <v>0</v>
      </c>
      <c r="AU144" s="37"/>
      <c r="AV144" s="77"/>
      <c r="AW144" s="26" t="s">
        <v>62</v>
      </c>
      <c r="AX144" s="26" t="s">
        <v>62</v>
      </c>
      <c r="AY144" s="166" t="s">
        <v>62</v>
      </c>
      <c r="AZ144" s="137"/>
      <c r="BA144" s="137"/>
      <c r="BB144" s="77">
        <v>1</v>
      </c>
      <c r="BC144" s="42">
        <f t="shared" si="2"/>
        <v>2</v>
      </c>
      <c r="BD144" s="137"/>
      <c r="BE144" s="137"/>
      <c r="BF144" s="137"/>
      <c r="BG144" s="137"/>
      <c r="BH144" s="137"/>
      <c r="BI144" s="26"/>
      <c r="BJ144" s="38" t="s">
        <v>65</v>
      </c>
      <c r="BK144" s="37" t="s">
        <v>65</v>
      </c>
      <c r="BL144" s="37" t="s">
        <v>65</v>
      </c>
      <c r="BM144" s="287" t="s">
        <v>62</v>
      </c>
      <c r="BN144" s="37" t="s">
        <v>62</v>
      </c>
      <c r="BO144" s="37" t="s">
        <v>65</v>
      </c>
      <c r="BP144" s="67"/>
      <c r="BQ144" s="26" t="s">
        <v>1191</v>
      </c>
      <c r="BR144" s="26"/>
      <c r="BS144" s="26" t="s">
        <v>65</v>
      </c>
      <c r="BT144" s="26" t="s">
        <v>1191</v>
      </c>
      <c r="BU144" s="26"/>
      <c r="BV144" s="26"/>
      <c r="BW144" s="26"/>
      <c r="BX144" s="26" t="s">
        <v>873</v>
      </c>
      <c r="BZ144" s="6" t="s">
        <v>1230</v>
      </c>
      <c r="CA144" s="268" t="s">
        <v>1228</v>
      </c>
      <c r="CB144" s="56" t="s">
        <v>1270</v>
      </c>
      <c r="CC144" s="26" t="s">
        <v>1303</v>
      </c>
      <c r="CD144" s="26" t="s">
        <v>1303</v>
      </c>
      <c r="CF144" s="29" t="s">
        <v>1528</v>
      </c>
      <c r="CG144" s="29"/>
      <c r="CH144" s="43"/>
    </row>
    <row r="145" spans="1:86" ht="104" hidden="1" x14ac:dyDescent="0.2">
      <c r="A145" s="571"/>
      <c r="B145" s="71">
        <v>1</v>
      </c>
      <c r="C145" s="368">
        <v>11</v>
      </c>
      <c r="D145" s="368" t="s">
        <v>813</v>
      </c>
      <c r="E145" s="213" t="s">
        <v>865</v>
      </c>
      <c r="F145" s="72" t="s">
        <v>866</v>
      </c>
      <c r="G145" s="219" t="s">
        <v>867</v>
      </c>
      <c r="H145" s="44" t="s">
        <v>868</v>
      </c>
      <c r="I145" s="31" t="s">
        <v>463</v>
      </c>
      <c r="J145" s="32" t="s">
        <v>55</v>
      </c>
      <c r="K145" s="37" t="s">
        <v>874</v>
      </c>
      <c r="L145" s="37">
        <v>1</v>
      </c>
      <c r="M145" s="33" t="s">
        <v>875</v>
      </c>
      <c r="N145" s="33" t="s">
        <v>876</v>
      </c>
      <c r="O145" s="37" t="s">
        <v>605</v>
      </c>
      <c r="P145" s="220">
        <v>2</v>
      </c>
      <c r="Q145" s="58">
        <v>11</v>
      </c>
      <c r="R145" s="221">
        <v>32</v>
      </c>
      <c r="S145" s="221"/>
      <c r="T145" s="39" t="s">
        <v>62</v>
      </c>
      <c r="U145" s="37" t="s">
        <v>877</v>
      </c>
      <c r="V145" s="37" t="s">
        <v>136</v>
      </c>
      <c r="W145" s="29" t="s">
        <v>128</v>
      </c>
      <c r="X145" s="29"/>
      <c r="Y145" s="29"/>
      <c r="Z145" s="29"/>
      <c r="AA145" s="29"/>
      <c r="AB145" s="37" t="s">
        <v>278</v>
      </c>
      <c r="AC145" s="37" t="s">
        <v>65</v>
      </c>
      <c r="AD145" s="37"/>
      <c r="AE145" s="37" t="s">
        <v>66</v>
      </c>
      <c r="AF145" s="37" t="s">
        <v>66</v>
      </c>
      <c r="AG145" s="37" t="s">
        <v>66</v>
      </c>
      <c r="AH145" s="37" t="s">
        <v>66</v>
      </c>
      <c r="AI145" s="37" t="s">
        <v>66</v>
      </c>
      <c r="AJ145" s="37" t="s">
        <v>66</v>
      </c>
      <c r="AK145" s="37" t="s">
        <v>66</v>
      </c>
      <c r="AL145" s="37" t="s">
        <v>66</v>
      </c>
      <c r="AM145" s="37" t="s">
        <v>66</v>
      </c>
      <c r="AN145" s="37" t="s">
        <v>66</v>
      </c>
      <c r="AO145" s="37" t="s">
        <v>66</v>
      </c>
      <c r="AP145" s="37" t="s">
        <v>66</v>
      </c>
      <c r="AQ145" s="37" t="s">
        <v>66</v>
      </c>
      <c r="AR145" s="37" t="s">
        <v>66</v>
      </c>
      <c r="AS145" s="37" t="s">
        <v>66</v>
      </c>
      <c r="AT145" s="37">
        <v>2</v>
      </c>
      <c r="AU145" s="37"/>
      <c r="AV145" s="77"/>
      <c r="AW145" s="26" t="s">
        <v>65</v>
      </c>
      <c r="AX145" s="26" t="s">
        <v>62</v>
      </c>
      <c r="AY145" s="26" t="s">
        <v>62</v>
      </c>
      <c r="AZ145" s="137"/>
      <c r="BA145" s="137"/>
      <c r="BB145" s="77">
        <v>1</v>
      </c>
      <c r="BC145" s="42">
        <f t="shared" si="2"/>
        <v>2</v>
      </c>
      <c r="BD145" s="137"/>
      <c r="BE145" s="137"/>
      <c r="BF145" s="137"/>
      <c r="BG145" s="137"/>
      <c r="BH145" s="137"/>
      <c r="BI145" s="26"/>
      <c r="BJ145" s="37" t="s">
        <v>65</v>
      </c>
      <c r="BK145" s="37" t="s">
        <v>65</v>
      </c>
      <c r="BL145" s="37" t="s">
        <v>65</v>
      </c>
      <c r="BM145" s="37" t="s">
        <v>65</v>
      </c>
      <c r="BN145" s="37" t="s">
        <v>62</v>
      </c>
      <c r="BO145" s="37" t="s">
        <v>65</v>
      </c>
      <c r="BP145" s="67"/>
      <c r="BQ145" s="26" t="s">
        <v>1192</v>
      </c>
      <c r="BR145" s="26"/>
      <c r="BS145" s="26" t="s">
        <v>65</v>
      </c>
      <c r="BT145" s="26" t="s">
        <v>1192</v>
      </c>
      <c r="BU145" s="26"/>
      <c r="BV145" s="26"/>
      <c r="BW145" s="26"/>
      <c r="BX145" s="26" t="s">
        <v>878</v>
      </c>
      <c r="BZ145" s="6" t="s">
        <v>1230</v>
      </c>
      <c r="CA145" s="268" t="s">
        <v>1228</v>
      </c>
      <c r="CB145" s="221" t="s">
        <v>1273</v>
      </c>
      <c r="CC145" s="26" t="s">
        <v>1306</v>
      </c>
      <c r="CD145" s="26" t="s">
        <v>1306</v>
      </c>
      <c r="CE145" s="309" t="s">
        <v>1256</v>
      </c>
      <c r="CF145" s="29" t="s">
        <v>1528</v>
      </c>
      <c r="CG145" s="29"/>
      <c r="CH145" s="43"/>
    </row>
    <row r="146" spans="1:86" ht="104" hidden="1" x14ac:dyDescent="0.2">
      <c r="A146" s="574"/>
      <c r="B146" s="71">
        <v>1</v>
      </c>
      <c r="C146" s="368">
        <v>11</v>
      </c>
      <c r="D146" s="368" t="s">
        <v>813</v>
      </c>
      <c r="E146" s="213" t="s">
        <v>865</v>
      </c>
      <c r="F146" s="72" t="s">
        <v>866</v>
      </c>
      <c r="G146" s="219" t="s">
        <v>867</v>
      </c>
      <c r="H146" s="44" t="s">
        <v>868</v>
      </c>
      <c r="I146" s="31" t="s">
        <v>463</v>
      </c>
      <c r="J146" s="32" t="s">
        <v>55</v>
      </c>
      <c r="K146" s="69" t="s">
        <v>879</v>
      </c>
      <c r="L146" s="37">
        <v>1</v>
      </c>
      <c r="M146" s="139" t="s">
        <v>880</v>
      </c>
      <c r="N146" s="139" t="s">
        <v>58</v>
      </c>
      <c r="O146" s="143" t="s">
        <v>605</v>
      </c>
      <c r="P146" s="57">
        <v>0</v>
      </c>
      <c r="Q146" s="86">
        <v>0.5</v>
      </c>
      <c r="R146" s="57">
        <v>0.8</v>
      </c>
      <c r="S146" s="321"/>
      <c r="T146" s="222" t="s">
        <v>62</v>
      </c>
      <c r="U146" s="88" t="s">
        <v>118</v>
      </c>
      <c r="V146" s="37" t="s">
        <v>136</v>
      </c>
      <c r="W146" s="223"/>
      <c r="X146" s="29"/>
      <c r="Y146" s="29"/>
      <c r="Z146" s="29"/>
      <c r="AA146" s="29"/>
      <c r="AB146" s="37"/>
      <c r="AC146" s="37"/>
      <c r="AD146" s="37"/>
      <c r="AE146" s="37"/>
      <c r="AF146" s="37"/>
      <c r="AG146" s="37"/>
      <c r="AH146" s="37"/>
      <c r="AI146" s="37"/>
      <c r="AJ146" s="37"/>
      <c r="AK146" s="37"/>
      <c r="AL146" s="37"/>
      <c r="AM146" s="37"/>
      <c r="AN146" s="37"/>
      <c r="AO146" s="37"/>
      <c r="AP146" s="37"/>
      <c r="AQ146" s="37"/>
      <c r="AR146" s="37"/>
      <c r="AS146" s="37"/>
      <c r="AT146" s="286">
        <v>0</v>
      </c>
      <c r="AU146" s="37"/>
      <c r="AV146" s="77"/>
      <c r="AW146" s="26" t="s">
        <v>62</v>
      </c>
      <c r="AX146" s="26" t="s">
        <v>62</v>
      </c>
      <c r="AY146" s="166" t="s">
        <v>62</v>
      </c>
      <c r="AZ146" s="26"/>
      <c r="BA146" s="26"/>
      <c r="BB146" s="77">
        <v>1</v>
      </c>
      <c r="BC146" s="42">
        <f t="shared" si="2"/>
        <v>2</v>
      </c>
      <c r="BD146" s="26"/>
      <c r="BE146" s="26"/>
      <c r="BF146" s="26"/>
      <c r="BG146" s="26"/>
      <c r="BH146" s="26"/>
      <c r="BI146" s="26"/>
      <c r="BJ146" s="37" t="s">
        <v>65</v>
      </c>
      <c r="BK146" s="37" t="s">
        <v>65</v>
      </c>
      <c r="BL146" s="37" t="s">
        <v>65</v>
      </c>
      <c r="BM146" s="37" t="s">
        <v>65</v>
      </c>
      <c r="BN146" s="37" t="s">
        <v>952</v>
      </c>
      <c r="BO146" s="37" t="s">
        <v>65</v>
      </c>
      <c r="BP146" s="38" t="s">
        <v>65</v>
      </c>
      <c r="BQ146" s="26" t="s">
        <v>1193</v>
      </c>
      <c r="BR146" s="26"/>
      <c r="BS146" s="26" t="s">
        <v>65</v>
      </c>
      <c r="BT146" s="26" t="s">
        <v>1193</v>
      </c>
      <c r="BU146" s="26"/>
      <c r="BV146" s="26"/>
      <c r="BW146" s="26"/>
      <c r="BX146" s="26" t="s">
        <v>881</v>
      </c>
      <c r="BZ146" s="6" t="s">
        <v>1230</v>
      </c>
      <c r="CA146" s="268" t="s">
        <v>1228</v>
      </c>
      <c r="CB146" s="56" t="s">
        <v>1270</v>
      </c>
      <c r="CC146" s="26" t="s">
        <v>1307</v>
      </c>
      <c r="CD146" s="26" t="s">
        <v>1307</v>
      </c>
      <c r="CF146" s="29" t="s">
        <v>1528</v>
      </c>
      <c r="CG146" s="29"/>
      <c r="CH146" s="43"/>
    </row>
    <row r="147" spans="1:86" ht="52" hidden="1" x14ac:dyDescent="0.2">
      <c r="A147" s="370"/>
      <c r="B147" s="71"/>
      <c r="C147" s="371">
        <v>12</v>
      </c>
      <c r="D147" s="371" t="s">
        <v>882</v>
      </c>
      <c r="E147" s="139" t="s">
        <v>911</v>
      </c>
      <c r="F147" s="37" t="s">
        <v>912</v>
      </c>
      <c r="G147" s="29" t="s">
        <v>542</v>
      </c>
      <c r="H147" s="30" t="s">
        <v>128</v>
      </c>
      <c r="I147" s="37" t="s">
        <v>463</v>
      </c>
      <c r="J147" s="37" t="s">
        <v>55</v>
      </c>
      <c r="K147" s="33" t="s">
        <v>1475</v>
      </c>
      <c r="L147" s="33"/>
      <c r="M147" s="33" t="s">
        <v>914</v>
      </c>
      <c r="N147" s="33" t="s">
        <v>58</v>
      </c>
      <c r="O147" s="33" t="s">
        <v>915</v>
      </c>
      <c r="P147" s="39" t="s">
        <v>1463</v>
      </c>
      <c r="Q147" s="39">
        <v>0.1</v>
      </c>
      <c r="R147" s="39">
        <v>0.17899999999999999</v>
      </c>
      <c r="S147" s="39"/>
      <c r="T147" s="29" t="s">
        <v>65</v>
      </c>
      <c r="U147" s="37" t="s">
        <v>54</v>
      </c>
      <c r="V147" s="37" t="s">
        <v>343</v>
      </c>
      <c r="W147" s="29" t="s">
        <v>547</v>
      </c>
      <c r="X147" s="29"/>
      <c r="Y147" s="29"/>
      <c r="Z147" s="29"/>
      <c r="AA147" s="29"/>
      <c r="AB147" s="37" t="s">
        <v>65</v>
      </c>
      <c r="AC147" s="37" t="s">
        <v>65</v>
      </c>
      <c r="AD147" s="37"/>
      <c r="AE147" s="37"/>
      <c r="AF147" s="37"/>
      <c r="AG147" s="37"/>
      <c r="AH147" s="37"/>
      <c r="AI147" s="37"/>
      <c r="AJ147" s="37"/>
      <c r="AK147" s="37"/>
      <c r="AL147" s="37"/>
      <c r="AM147" s="37"/>
      <c r="AN147" s="37"/>
      <c r="AO147" s="37"/>
      <c r="AP147" s="37"/>
      <c r="AQ147" s="45">
        <v>7.1999999999999995E-2</v>
      </c>
      <c r="AR147" s="45">
        <v>7.5999999999999998E-2</v>
      </c>
      <c r="AS147" s="45">
        <v>0.09</v>
      </c>
      <c r="AT147" s="45">
        <v>8.5999999999999993E-2</v>
      </c>
      <c r="AU147" s="37"/>
      <c r="AV147" s="37"/>
      <c r="AW147" s="37" t="s">
        <v>65</v>
      </c>
      <c r="AX147" s="37" t="s">
        <v>65</v>
      </c>
      <c r="AY147" s="37" t="s">
        <v>67</v>
      </c>
      <c r="AZ147" s="37"/>
      <c r="BA147" s="324" t="s">
        <v>1438</v>
      </c>
      <c r="BB147" s="40">
        <v>1</v>
      </c>
      <c r="BC147" s="42">
        <f t="shared" si="2"/>
        <v>2</v>
      </c>
      <c r="BD147" s="230"/>
      <c r="BE147" s="230"/>
      <c r="BF147" s="230"/>
      <c r="BG147" s="50"/>
      <c r="BH147" s="231"/>
      <c r="BI147" s="230"/>
      <c r="BJ147" s="37" t="s">
        <v>65</v>
      </c>
      <c r="BK147" s="37" t="s">
        <v>65</v>
      </c>
      <c r="BL147" s="37" t="s">
        <v>65</v>
      </c>
      <c r="BM147" s="37" t="s">
        <v>65</v>
      </c>
      <c r="BN147" s="37" t="s">
        <v>916</v>
      </c>
      <c r="BO147" s="37" t="s">
        <v>65</v>
      </c>
      <c r="BP147" s="67"/>
      <c r="BQ147" s="26" t="s">
        <v>1198</v>
      </c>
      <c r="BR147" s="26"/>
      <c r="BS147" s="26" t="s">
        <v>65</v>
      </c>
      <c r="BT147" s="26" t="s">
        <v>1198</v>
      </c>
      <c r="BU147" s="26"/>
      <c r="BV147" s="26"/>
      <c r="BW147" s="26"/>
      <c r="BX147" s="26"/>
      <c r="BZ147" s="6" t="s">
        <v>1230</v>
      </c>
      <c r="CA147" s="268" t="s">
        <v>1228</v>
      </c>
      <c r="CB147" s="195" t="s">
        <v>1275</v>
      </c>
      <c r="CC147" s="26" t="s">
        <v>1307</v>
      </c>
      <c r="CD147" s="33" t="s">
        <v>1387</v>
      </c>
      <c r="CE147" s="268" t="s">
        <v>1220</v>
      </c>
      <c r="CF147" s="29" t="s">
        <v>1528</v>
      </c>
      <c r="CG147" s="29"/>
      <c r="CH147" s="43"/>
    </row>
    <row r="148" spans="1:86" ht="65" hidden="1" x14ac:dyDescent="0.2">
      <c r="A148" s="569">
        <v>12</v>
      </c>
      <c r="B148" s="37">
        <v>1</v>
      </c>
      <c r="C148" s="371">
        <v>12</v>
      </c>
      <c r="D148" s="371" t="s">
        <v>882</v>
      </c>
      <c r="E148" s="190" t="s">
        <v>883</v>
      </c>
      <c r="F148" s="37" t="s">
        <v>884</v>
      </c>
      <c r="G148" s="29" t="s">
        <v>885</v>
      </c>
      <c r="H148" s="30" t="s">
        <v>719</v>
      </c>
      <c r="I148" s="29" t="s">
        <v>54</v>
      </c>
      <c r="J148" s="37" t="s">
        <v>55</v>
      </c>
      <c r="K148" s="33" t="s">
        <v>886</v>
      </c>
      <c r="L148" s="33"/>
      <c r="M148" s="33" t="s">
        <v>887</v>
      </c>
      <c r="N148" s="33" t="s">
        <v>888</v>
      </c>
      <c r="O148" s="33" t="s">
        <v>889</v>
      </c>
      <c r="P148" s="38" t="s">
        <v>890</v>
      </c>
      <c r="Q148" s="37" t="s">
        <v>891</v>
      </c>
      <c r="R148" s="37" t="s">
        <v>892</v>
      </c>
      <c r="S148" s="37"/>
      <c r="T148" s="39" t="s">
        <v>62</v>
      </c>
      <c r="U148" s="37" t="s">
        <v>463</v>
      </c>
      <c r="V148" s="37" t="s">
        <v>893</v>
      </c>
      <c r="W148" s="29" t="s">
        <v>463</v>
      </c>
      <c r="X148" s="29"/>
      <c r="Y148" s="29"/>
      <c r="Z148" s="29"/>
      <c r="AA148" s="29"/>
      <c r="AB148" s="37" t="s">
        <v>65</v>
      </c>
      <c r="AC148" s="37" t="s">
        <v>65</v>
      </c>
      <c r="AD148" s="37"/>
      <c r="AE148" s="37"/>
      <c r="AF148" s="37"/>
      <c r="AG148" s="37"/>
      <c r="AH148" s="37"/>
      <c r="AI148" s="37"/>
      <c r="AJ148" s="37"/>
      <c r="AK148" s="37"/>
      <c r="AL148" s="37"/>
      <c r="AM148" s="37"/>
      <c r="AN148" s="37"/>
      <c r="AO148" s="37"/>
      <c r="AP148" s="37"/>
      <c r="AQ148" s="37"/>
      <c r="AR148" s="37" t="s">
        <v>894</v>
      </c>
      <c r="AS148" s="38" t="s">
        <v>66</v>
      </c>
      <c r="AT148" s="38" t="s">
        <v>66</v>
      </c>
      <c r="AU148" s="38" t="s">
        <v>66</v>
      </c>
      <c r="AV148" s="38"/>
      <c r="AW148" s="37" t="s">
        <v>65</v>
      </c>
      <c r="AX148" s="37" t="s">
        <v>65</v>
      </c>
      <c r="AY148" s="37" t="s">
        <v>62</v>
      </c>
      <c r="AZ148" s="37"/>
      <c r="BA148" s="37"/>
      <c r="BB148" s="40">
        <v>1</v>
      </c>
      <c r="BC148" s="42">
        <f t="shared" si="2"/>
        <v>2</v>
      </c>
      <c r="BD148" s="26"/>
      <c r="BE148" s="26"/>
      <c r="BF148" s="26"/>
      <c r="BG148" s="26"/>
      <c r="BH148" s="26"/>
      <c r="BI148" s="26"/>
      <c r="BJ148" s="37" t="s">
        <v>65</v>
      </c>
      <c r="BK148" s="37" t="s">
        <v>65</v>
      </c>
      <c r="BL148" s="37" t="s">
        <v>65</v>
      </c>
      <c r="BM148" s="37" t="s">
        <v>65</v>
      </c>
      <c r="BN148" s="37" t="s">
        <v>62</v>
      </c>
      <c r="BO148" s="37" t="s">
        <v>65</v>
      </c>
      <c r="BP148" s="38" t="s">
        <v>65</v>
      </c>
      <c r="BQ148" s="26" t="s">
        <v>1194</v>
      </c>
      <c r="BR148" s="26"/>
      <c r="BS148" s="26" t="s">
        <v>65</v>
      </c>
      <c r="BT148" s="26" t="s">
        <v>1194</v>
      </c>
      <c r="BU148" s="26"/>
      <c r="BV148" s="26"/>
      <c r="BW148" s="26"/>
      <c r="BX148" s="26"/>
      <c r="BZ148" s="6" t="s">
        <v>1225</v>
      </c>
      <c r="CA148" s="268" t="s">
        <v>1228</v>
      </c>
      <c r="CB148" s="37" t="s">
        <v>1270</v>
      </c>
      <c r="CC148" s="26" t="s">
        <v>1307</v>
      </c>
      <c r="CD148" s="33" t="s">
        <v>1383</v>
      </c>
      <c r="CF148" s="29" t="s">
        <v>1528</v>
      </c>
      <c r="CG148" s="29"/>
      <c r="CH148" s="43"/>
    </row>
    <row r="149" spans="1:86" ht="117" hidden="1" x14ac:dyDescent="0.2">
      <c r="A149" s="569"/>
      <c r="B149" s="132">
        <v>1</v>
      </c>
      <c r="C149" s="371">
        <v>12</v>
      </c>
      <c r="D149" s="371" t="s">
        <v>882</v>
      </c>
      <c r="E149" s="130" t="s">
        <v>895</v>
      </c>
      <c r="F149" s="58" t="s">
        <v>896</v>
      </c>
      <c r="G149" s="59" t="s">
        <v>128</v>
      </c>
      <c r="H149" s="68" t="s">
        <v>1521</v>
      </c>
      <c r="I149" s="59" t="s">
        <v>110</v>
      </c>
      <c r="J149" s="58" t="s">
        <v>55</v>
      </c>
      <c r="K149" s="68" t="s">
        <v>898</v>
      </c>
      <c r="L149" s="68"/>
      <c r="M149" s="58" t="s">
        <v>899</v>
      </c>
      <c r="N149" s="58" t="s">
        <v>900</v>
      </c>
      <c r="O149" s="58" t="s">
        <v>353</v>
      </c>
      <c r="P149" s="224">
        <v>210132</v>
      </c>
      <c r="Q149" s="225">
        <v>738461</v>
      </c>
      <c r="R149" s="224">
        <v>2806130</v>
      </c>
      <c r="S149" s="224"/>
      <c r="T149" s="57" t="s">
        <v>62</v>
      </c>
      <c r="U149" s="58" t="s">
        <v>605</v>
      </c>
      <c r="V149" s="58" t="s">
        <v>136</v>
      </c>
      <c r="W149" s="58" t="s">
        <v>118</v>
      </c>
      <c r="X149" s="59"/>
      <c r="Y149" s="59"/>
      <c r="Z149" s="59"/>
      <c r="AA149" s="59"/>
      <c r="AB149" s="58" t="s">
        <v>62</v>
      </c>
      <c r="AC149" s="58" t="s">
        <v>62</v>
      </c>
      <c r="AD149" s="58" t="s">
        <v>118</v>
      </c>
      <c r="AE149" s="58"/>
      <c r="AF149" s="58"/>
      <c r="AG149" s="58"/>
      <c r="AH149" s="58"/>
      <c r="AI149" s="58"/>
      <c r="AJ149" s="58"/>
      <c r="AK149" s="58"/>
      <c r="AL149" s="58"/>
      <c r="AM149" s="58"/>
      <c r="AN149" s="226">
        <v>86980</v>
      </c>
      <c r="AO149" s="226">
        <v>123853</v>
      </c>
      <c r="AP149" s="226">
        <v>119217</v>
      </c>
      <c r="AQ149" s="227">
        <v>191834.3</v>
      </c>
      <c r="AR149" s="228">
        <v>197860.8</v>
      </c>
      <c r="AS149" s="228">
        <v>264852.2</v>
      </c>
      <c r="AT149" s="228">
        <v>210132.9</v>
      </c>
      <c r="AU149" s="228">
        <v>183716.2</v>
      </c>
      <c r="AV149" s="77"/>
      <c r="AW149" s="26" t="s">
        <v>65</v>
      </c>
      <c r="AX149" s="26" t="s">
        <v>62</v>
      </c>
      <c r="AY149" s="26" t="s">
        <v>67</v>
      </c>
      <c r="AZ149" s="137"/>
      <c r="BA149" s="137"/>
      <c r="BB149" s="77">
        <v>1</v>
      </c>
      <c r="BC149" s="42">
        <f t="shared" si="2"/>
        <v>2</v>
      </c>
      <c r="BD149" s="137"/>
      <c r="BE149" s="137"/>
      <c r="BF149" s="137"/>
      <c r="BG149" s="137"/>
      <c r="BH149" s="137"/>
      <c r="BI149" s="26" t="s">
        <v>901</v>
      </c>
      <c r="BJ149" s="58" t="s">
        <v>65</v>
      </c>
      <c r="BK149" s="37" t="s">
        <v>65</v>
      </c>
      <c r="BL149" s="37" t="s">
        <v>65</v>
      </c>
      <c r="BM149" s="37" t="s">
        <v>65</v>
      </c>
      <c r="BN149" s="26" t="s">
        <v>86</v>
      </c>
      <c r="BO149" s="58" t="s">
        <v>65</v>
      </c>
      <c r="BP149" s="67"/>
      <c r="BQ149" s="26" t="s">
        <v>1195</v>
      </c>
      <c r="BR149" s="26"/>
      <c r="BS149" s="26" t="s">
        <v>65</v>
      </c>
      <c r="BT149" s="26" t="s">
        <v>1195</v>
      </c>
      <c r="BU149" s="26"/>
      <c r="BV149" s="26"/>
      <c r="BW149" s="26"/>
      <c r="BX149" s="26"/>
      <c r="BZ149" s="6" t="s">
        <v>1230</v>
      </c>
      <c r="CA149" s="268" t="s">
        <v>1228</v>
      </c>
      <c r="CB149" s="224" t="s">
        <v>1274</v>
      </c>
      <c r="CC149" s="26" t="s">
        <v>1308</v>
      </c>
      <c r="CD149" s="33" t="s">
        <v>1384</v>
      </c>
      <c r="CE149" s="268" t="s">
        <v>1256</v>
      </c>
      <c r="CF149" s="29" t="s">
        <v>1528</v>
      </c>
      <c r="CG149" s="29"/>
      <c r="CH149" s="43"/>
    </row>
    <row r="150" spans="1:86" ht="117" hidden="1" x14ac:dyDescent="0.2">
      <c r="A150" s="569"/>
      <c r="B150" s="132">
        <v>1</v>
      </c>
      <c r="C150" s="371">
        <v>12</v>
      </c>
      <c r="D150" s="371" t="s">
        <v>882</v>
      </c>
      <c r="E150" s="130" t="s">
        <v>895</v>
      </c>
      <c r="F150" s="58" t="s">
        <v>896</v>
      </c>
      <c r="G150" s="59" t="s">
        <v>128</v>
      </c>
      <c r="H150" s="68" t="s">
        <v>1521</v>
      </c>
      <c r="I150" s="59" t="s">
        <v>110</v>
      </c>
      <c r="J150" s="58" t="s">
        <v>55</v>
      </c>
      <c r="K150" s="68" t="s">
        <v>903</v>
      </c>
      <c r="L150" s="68"/>
      <c r="M150" s="58" t="s">
        <v>904</v>
      </c>
      <c r="N150" s="58" t="s">
        <v>58</v>
      </c>
      <c r="O150" s="58" t="s">
        <v>905</v>
      </c>
      <c r="P150" s="195">
        <v>0.10100000000000001</v>
      </c>
      <c r="Q150" s="229">
        <v>0.3</v>
      </c>
      <c r="R150" s="195">
        <v>1</v>
      </c>
      <c r="S150" s="195"/>
      <c r="T150" s="57" t="s">
        <v>62</v>
      </c>
      <c r="U150" s="58" t="s">
        <v>605</v>
      </c>
      <c r="V150" s="58" t="s">
        <v>136</v>
      </c>
      <c r="W150" s="59" t="s">
        <v>128</v>
      </c>
      <c r="X150" s="59"/>
      <c r="Y150" s="59"/>
      <c r="Z150" s="59"/>
      <c r="AA150" s="59"/>
      <c r="AB150" s="58" t="s">
        <v>62</v>
      </c>
      <c r="AC150" s="58" t="s">
        <v>62</v>
      </c>
      <c r="AD150" s="58" t="s">
        <v>118</v>
      </c>
      <c r="AE150" s="58"/>
      <c r="AF150" s="58"/>
      <c r="AG150" s="58"/>
      <c r="AH150" s="58"/>
      <c r="AI150" s="58"/>
      <c r="AJ150" s="58"/>
      <c r="AK150" s="58"/>
      <c r="AL150" s="58"/>
      <c r="AM150" s="58"/>
      <c r="AN150" s="58"/>
      <c r="AO150" s="58"/>
      <c r="AP150" s="58"/>
      <c r="AQ150" s="58"/>
      <c r="AR150" s="195">
        <v>9.4E-2</v>
      </c>
      <c r="AS150" s="195">
        <v>0.10100000000000001</v>
      </c>
      <c r="AT150" s="195">
        <v>9.1999999999999998E-2</v>
      </c>
      <c r="AU150" s="195"/>
      <c r="AV150" s="77"/>
      <c r="AW150" s="26" t="s">
        <v>65</v>
      </c>
      <c r="AX150" s="26" t="s">
        <v>62</v>
      </c>
      <c r="AY150" s="26" t="s">
        <v>62</v>
      </c>
      <c r="AZ150" s="137"/>
      <c r="BA150" s="137"/>
      <c r="BB150" s="77">
        <v>1</v>
      </c>
      <c r="BC150" s="42">
        <f t="shared" si="2"/>
        <v>2</v>
      </c>
      <c r="BD150" s="137"/>
      <c r="BE150" s="137"/>
      <c r="BF150" s="137"/>
      <c r="BG150" s="137"/>
      <c r="BH150" s="137"/>
      <c r="BI150" s="26" t="s">
        <v>906</v>
      </c>
      <c r="BJ150" s="58" t="s">
        <v>65</v>
      </c>
      <c r="BK150" s="37" t="s">
        <v>65</v>
      </c>
      <c r="BL150" s="37" t="s">
        <v>65</v>
      </c>
      <c r="BM150" s="37" t="s">
        <v>65</v>
      </c>
      <c r="BN150" s="26" t="s">
        <v>86</v>
      </c>
      <c r="BO150" s="58" t="s">
        <v>65</v>
      </c>
      <c r="BP150" s="67"/>
      <c r="BQ150" s="26" t="s">
        <v>1196</v>
      </c>
      <c r="BR150" s="26"/>
      <c r="BS150" s="26" t="s">
        <v>65</v>
      </c>
      <c r="BT150" s="26" t="s">
        <v>1196</v>
      </c>
      <c r="BU150" s="26"/>
      <c r="BV150" s="26"/>
      <c r="BW150" s="26"/>
      <c r="BX150" s="26"/>
      <c r="BZ150" s="6" t="s">
        <v>1230</v>
      </c>
      <c r="CA150" s="268" t="s">
        <v>1228</v>
      </c>
      <c r="CB150" s="195" t="s">
        <v>1275</v>
      </c>
      <c r="CC150" s="26" t="s">
        <v>1307</v>
      </c>
      <c r="CD150" s="33" t="s">
        <v>1385</v>
      </c>
      <c r="CF150" s="29" t="s">
        <v>1528</v>
      </c>
      <c r="CG150" s="29"/>
      <c r="CH150" s="43"/>
    </row>
    <row r="151" spans="1:86" ht="117" hidden="1" x14ac:dyDescent="0.2">
      <c r="A151" s="569"/>
      <c r="B151" s="132">
        <v>1</v>
      </c>
      <c r="C151" s="371">
        <v>12</v>
      </c>
      <c r="D151" s="371" t="s">
        <v>882</v>
      </c>
      <c r="E151" s="130" t="s">
        <v>895</v>
      </c>
      <c r="F151" s="58" t="s">
        <v>896</v>
      </c>
      <c r="G151" s="59" t="s">
        <v>128</v>
      </c>
      <c r="H151" s="68" t="s">
        <v>1521</v>
      </c>
      <c r="I151" s="59" t="s">
        <v>110</v>
      </c>
      <c r="J151" s="58" t="s">
        <v>55</v>
      </c>
      <c r="K151" s="68" t="s">
        <v>907</v>
      </c>
      <c r="L151" s="68"/>
      <c r="M151" s="58" t="s">
        <v>908</v>
      </c>
      <c r="N151" s="58" t="s">
        <v>900</v>
      </c>
      <c r="O151" s="58" t="s">
        <v>909</v>
      </c>
      <c r="P151" s="224">
        <v>1918</v>
      </c>
      <c r="Q151" s="225">
        <v>4036</v>
      </c>
      <c r="R151" s="224">
        <v>20551</v>
      </c>
      <c r="S151" s="224"/>
      <c r="T151" s="57" t="s">
        <v>62</v>
      </c>
      <c r="U151" s="58" t="s">
        <v>605</v>
      </c>
      <c r="V151" s="58" t="s">
        <v>136</v>
      </c>
      <c r="W151" s="59" t="s">
        <v>128</v>
      </c>
      <c r="X151" s="59"/>
      <c r="Y151" s="59"/>
      <c r="Z151" s="59"/>
      <c r="AA151" s="59"/>
      <c r="AB151" s="58" t="s">
        <v>62</v>
      </c>
      <c r="AC151" s="58" t="s">
        <v>62</v>
      </c>
      <c r="AD151" s="58" t="s">
        <v>118</v>
      </c>
      <c r="AE151" s="58"/>
      <c r="AF151" s="58"/>
      <c r="AG151" s="58"/>
      <c r="AH151" s="58"/>
      <c r="AI151" s="58"/>
      <c r="AJ151" s="58"/>
      <c r="AK151" s="58"/>
      <c r="AL151" s="58"/>
      <c r="AM151" s="58"/>
      <c r="AN151" s="58"/>
      <c r="AO151" s="58"/>
      <c r="AP151" s="58"/>
      <c r="AQ151" s="58">
        <v>255</v>
      </c>
      <c r="AR151" s="224">
        <v>509</v>
      </c>
      <c r="AS151" s="226">
        <v>1144</v>
      </c>
      <c r="AT151" s="226">
        <v>1918</v>
      </c>
      <c r="AU151" s="58"/>
      <c r="AV151" s="77"/>
      <c r="AW151" s="26" t="s">
        <v>65</v>
      </c>
      <c r="AX151" s="26" t="s">
        <v>62</v>
      </c>
      <c r="AY151" s="26" t="s">
        <v>62</v>
      </c>
      <c r="AZ151" s="137"/>
      <c r="BA151" s="137"/>
      <c r="BB151" s="77">
        <v>1</v>
      </c>
      <c r="BC151" s="42">
        <f t="shared" si="2"/>
        <v>2</v>
      </c>
      <c r="BD151" s="137"/>
      <c r="BE151" s="137"/>
      <c r="BF151" s="137"/>
      <c r="BG151" s="137"/>
      <c r="BH151" s="137"/>
      <c r="BI151" s="26" t="s">
        <v>910</v>
      </c>
      <c r="BJ151" s="58" t="s">
        <v>65</v>
      </c>
      <c r="BK151" s="37" t="s">
        <v>65</v>
      </c>
      <c r="BL151" s="37" t="s">
        <v>65</v>
      </c>
      <c r="BM151" s="287" t="s">
        <v>62</v>
      </c>
      <c r="BN151" s="58" t="s">
        <v>86</v>
      </c>
      <c r="BO151" s="58" t="s">
        <v>65</v>
      </c>
      <c r="BP151" s="67"/>
      <c r="BQ151" s="26" t="s">
        <v>1197</v>
      </c>
      <c r="BR151" s="26"/>
      <c r="BS151" s="26" t="s">
        <v>65</v>
      </c>
      <c r="BT151" s="26" t="s">
        <v>1197</v>
      </c>
      <c r="BU151" s="26"/>
      <c r="BV151" s="26"/>
      <c r="BW151" s="26"/>
      <c r="BX151" s="26"/>
      <c r="BZ151" s="6" t="s">
        <v>1230</v>
      </c>
      <c r="CA151" s="268" t="s">
        <v>1228</v>
      </c>
      <c r="CB151" s="224" t="s">
        <v>1276</v>
      </c>
      <c r="CC151" s="26" t="s">
        <v>1308</v>
      </c>
      <c r="CD151" s="33" t="s">
        <v>1386</v>
      </c>
      <c r="CE151" s="268" t="s">
        <v>1256</v>
      </c>
      <c r="CF151" s="29" t="s">
        <v>1528</v>
      </c>
      <c r="CG151" s="29"/>
      <c r="CH151" s="43"/>
    </row>
    <row r="152" spans="1:86" ht="160" hidden="1" x14ac:dyDescent="0.2">
      <c r="A152" s="569"/>
      <c r="B152" s="37">
        <v>1</v>
      </c>
      <c r="C152" s="371">
        <v>12</v>
      </c>
      <c r="D152" s="371" t="s">
        <v>882</v>
      </c>
      <c r="E152" s="130" t="s">
        <v>917</v>
      </c>
      <c r="F152" s="58" t="s">
        <v>918</v>
      </c>
      <c r="G152" s="59" t="s">
        <v>669</v>
      </c>
      <c r="H152" s="68"/>
      <c r="I152" s="59" t="s">
        <v>129</v>
      </c>
      <c r="J152" s="58" t="s">
        <v>919</v>
      </c>
      <c r="K152" s="59" t="s">
        <v>920</v>
      </c>
      <c r="L152" s="59"/>
      <c r="M152" s="58" t="s">
        <v>921</v>
      </c>
      <c r="N152" s="132" t="s">
        <v>58</v>
      </c>
      <c r="O152" s="58" t="s">
        <v>923</v>
      </c>
      <c r="P152" s="304">
        <v>0.25</v>
      </c>
      <c r="Q152" s="304">
        <v>0.35</v>
      </c>
      <c r="R152" s="304">
        <v>0.35</v>
      </c>
      <c r="S152" s="304"/>
      <c r="T152" s="57" t="s">
        <v>62</v>
      </c>
      <c r="U152" s="58" t="s">
        <v>54</v>
      </c>
      <c r="V152" s="58" t="s">
        <v>136</v>
      </c>
      <c r="W152" s="59" t="s">
        <v>128</v>
      </c>
      <c r="X152" s="59" t="s">
        <v>719</v>
      </c>
      <c r="Y152" s="59"/>
      <c r="Z152" s="59"/>
      <c r="AA152" s="59"/>
      <c r="AB152" s="58" t="s">
        <v>278</v>
      </c>
      <c r="AC152" s="58" t="s">
        <v>278</v>
      </c>
      <c r="AD152" s="58" t="s">
        <v>118</v>
      </c>
      <c r="AE152" s="58"/>
      <c r="AF152" s="58"/>
      <c r="AG152" s="58"/>
      <c r="AH152" s="58"/>
      <c r="AI152" s="58"/>
      <c r="AJ152" s="58"/>
      <c r="AK152" s="58"/>
      <c r="AL152" s="58"/>
      <c r="AM152" s="58"/>
      <c r="AN152" s="58"/>
      <c r="AO152" s="58"/>
      <c r="AP152" s="58"/>
      <c r="AQ152" s="58"/>
      <c r="AR152" s="58"/>
      <c r="AS152" s="58"/>
      <c r="AT152" s="58"/>
      <c r="AU152" s="58"/>
      <c r="AV152" s="58"/>
      <c r="AW152" s="58" t="s">
        <v>62</v>
      </c>
      <c r="AX152" s="58" t="s">
        <v>65</v>
      </c>
      <c r="AY152" s="58" t="s">
        <v>62</v>
      </c>
      <c r="AZ152" s="58"/>
      <c r="BA152" s="305" t="s">
        <v>1390</v>
      </c>
      <c r="BB152" s="77">
        <v>1</v>
      </c>
      <c r="BC152" s="42">
        <f t="shared" si="2"/>
        <v>2</v>
      </c>
      <c r="BD152" s="137"/>
      <c r="BE152" s="137"/>
      <c r="BF152" s="137"/>
      <c r="BG152" s="137"/>
      <c r="BH152" s="137"/>
      <c r="BI152" s="26"/>
      <c r="BJ152" s="58" t="s">
        <v>65</v>
      </c>
      <c r="BK152" s="37" t="s">
        <v>65</v>
      </c>
      <c r="BL152" s="37" t="s">
        <v>65</v>
      </c>
      <c r="BM152" s="37" t="s">
        <v>65</v>
      </c>
      <c r="BN152" s="58" t="s">
        <v>62</v>
      </c>
      <c r="BO152" s="58" t="s">
        <v>65</v>
      </c>
      <c r="BP152" s="67"/>
      <c r="BQ152" s="26" t="s">
        <v>1199</v>
      </c>
      <c r="BR152" s="26"/>
      <c r="BS152" s="26" t="s">
        <v>65</v>
      </c>
      <c r="BT152" s="26" t="s">
        <v>1199</v>
      </c>
      <c r="BU152" s="26"/>
      <c r="BV152" s="26"/>
      <c r="BW152" s="26"/>
      <c r="BX152" s="26"/>
      <c r="BZ152" s="6" t="s">
        <v>1230</v>
      </c>
      <c r="CA152" s="268" t="s">
        <v>1228</v>
      </c>
      <c r="CB152" s="195" t="s">
        <v>1277</v>
      </c>
      <c r="CC152" s="26" t="s">
        <v>1309</v>
      </c>
      <c r="CD152" s="33" t="s">
        <v>1388</v>
      </c>
      <c r="CE152" s="268" t="s">
        <v>1220</v>
      </c>
      <c r="CF152" s="29" t="s">
        <v>1528</v>
      </c>
      <c r="CG152" s="29"/>
      <c r="CH152" s="43"/>
    </row>
    <row r="153" spans="1:86" ht="52" hidden="1" x14ac:dyDescent="0.2">
      <c r="A153" s="569"/>
      <c r="B153" s="232">
        <v>1</v>
      </c>
      <c r="C153" s="371">
        <v>12</v>
      </c>
      <c r="D153" s="371" t="s">
        <v>882</v>
      </c>
      <c r="E153" s="130" t="s">
        <v>924</v>
      </c>
      <c r="F153" s="58" t="s">
        <v>925</v>
      </c>
      <c r="G153" s="59" t="s">
        <v>719</v>
      </c>
      <c r="H153" s="68" t="s">
        <v>1522</v>
      </c>
      <c r="I153" s="59" t="s">
        <v>110</v>
      </c>
      <c r="J153" s="58" t="s">
        <v>55</v>
      </c>
      <c r="K153" s="58" t="s">
        <v>927</v>
      </c>
      <c r="L153" s="58"/>
      <c r="M153" s="58" t="s">
        <v>928</v>
      </c>
      <c r="N153" s="58" t="s">
        <v>929</v>
      </c>
      <c r="O153" s="58" t="s">
        <v>605</v>
      </c>
      <c r="P153" s="233">
        <v>90</v>
      </c>
      <c r="Q153" s="234">
        <v>653</v>
      </c>
      <c r="R153" s="233">
        <v>12630</v>
      </c>
      <c r="S153" s="233"/>
      <c r="T153" s="57" t="s">
        <v>62</v>
      </c>
      <c r="U153" s="58" t="s">
        <v>930</v>
      </c>
      <c r="V153" s="58" t="s">
        <v>136</v>
      </c>
      <c r="W153" s="58" t="s">
        <v>118</v>
      </c>
      <c r="X153" s="59"/>
      <c r="Y153" s="59"/>
      <c r="Z153" s="59"/>
      <c r="AA153" s="59"/>
      <c r="AB153" s="58" t="s">
        <v>62</v>
      </c>
      <c r="AC153" s="58" t="s">
        <v>62</v>
      </c>
      <c r="AD153" s="58"/>
      <c r="AE153" s="58"/>
      <c r="AF153" s="58"/>
      <c r="AG153" s="58"/>
      <c r="AH153" s="58"/>
      <c r="AI153" s="58"/>
      <c r="AJ153" s="58"/>
      <c r="AK153" s="58"/>
      <c r="AL153" s="58"/>
      <c r="AM153" s="58"/>
      <c r="AN153" s="58"/>
      <c r="AO153" s="58"/>
      <c r="AP153" s="58"/>
      <c r="AQ153" s="58"/>
      <c r="AR153" s="58"/>
      <c r="AS153" s="58">
        <v>70</v>
      </c>
      <c r="AT153" s="58">
        <v>90</v>
      </c>
      <c r="AU153" s="58">
        <v>244</v>
      </c>
      <c r="AV153" s="58">
        <v>434</v>
      </c>
      <c r="AW153" s="58" t="s">
        <v>62</v>
      </c>
      <c r="AX153" s="58" t="s">
        <v>62</v>
      </c>
      <c r="AY153" s="58" t="s">
        <v>62</v>
      </c>
      <c r="AZ153" s="137"/>
      <c r="BA153" s="137"/>
      <c r="BB153" s="77">
        <v>1</v>
      </c>
      <c r="BC153" s="42">
        <f t="shared" si="2"/>
        <v>2</v>
      </c>
      <c r="BD153" s="137"/>
      <c r="BE153" s="137"/>
      <c r="BF153" s="137"/>
      <c r="BG153" s="137"/>
      <c r="BH153" s="137"/>
      <c r="BI153" s="26"/>
      <c r="BJ153" s="58" t="s">
        <v>65</v>
      </c>
      <c r="BK153" s="37" t="s">
        <v>65</v>
      </c>
      <c r="BL153" s="37" t="s">
        <v>65</v>
      </c>
      <c r="BM153" s="37" t="s">
        <v>65</v>
      </c>
      <c r="BN153" s="58" t="s">
        <v>62</v>
      </c>
      <c r="BO153" s="58" t="s">
        <v>65</v>
      </c>
      <c r="BP153" s="67"/>
      <c r="BQ153" s="26" t="s">
        <v>1200</v>
      </c>
      <c r="BR153" s="26"/>
      <c r="BS153" s="26" t="s">
        <v>65</v>
      </c>
      <c r="BT153" s="26" t="s">
        <v>1200</v>
      </c>
      <c r="BU153" s="26"/>
      <c r="BV153" s="26"/>
      <c r="BW153" s="26"/>
      <c r="BX153" s="26"/>
      <c r="BZ153" s="6" t="s">
        <v>1230</v>
      </c>
      <c r="CA153" s="268" t="s">
        <v>1228</v>
      </c>
      <c r="CB153" s="195" t="s">
        <v>1278</v>
      </c>
      <c r="CC153" s="26" t="s">
        <v>1308</v>
      </c>
      <c r="CD153" s="33" t="s">
        <v>1389</v>
      </c>
      <c r="CE153" s="268" t="s">
        <v>1220</v>
      </c>
      <c r="CF153" s="29" t="s">
        <v>1528</v>
      </c>
      <c r="CG153" s="29"/>
      <c r="CH153" s="43"/>
    </row>
    <row r="154" spans="1:86" ht="234" hidden="1" x14ac:dyDescent="0.2">
      <c r="A154" s="368"/>
      <c r="B154" s="26">
        <v>1</v>
      </c>
      <c r="C154" s="371">
        <v>13</v>
      </c>
      <c r="D154" s="371" t="s">
        <v>931</v>
      </c>
      <c r="E154" s="27" t="s">
        <v>944</v>
      </c>
      <c r="F154" s="37" t="s">
        <v>945</v>
      </c>
      <c r="G154" s="219" t="s">
        <v>946</v>
      </c>
      <c r="H154" s="30" t="s">
        <v>1523</v>
      </c>
      <c r="I154" s="31" t="s">
        <v>721</v>
      </c>
      <c r="J154" s="32" t="s">
        <v>55</v>
      </c>
      <c r="K154" s="37" t="s">
        <v>1476</v>
      </c>
      <c r="L154" s="37"/>
      <c r="M154" s="235" t="s">
        <v>949</v>
      </c>
      <c r="N154" s="139" t="s">
        <v>58</v>
      </c>
      <c r="O154" s="37" t="s">
        <v>353</v>
      </c>
      <c r="P154" s="62" t="s">
        <v>950</v>
      </c>
      <c r="Q154" s="62" t="s">
        <v>952</v>
      </c>
      <c r="R154" s="62">
        <v>0.2</v>
      </c>
      <c r="S154" s="39"/>
      <c r="T154" s="29" t="s">
        <v>65</v>
      </c>
      <c r="U154" s="37" t="s">
        <v>353</v>
      </c>
      <c r="V154" s="37" t="s">
        <v>136</v>
      </c>
      <c r="W154" s="29" t="s">
        <v>128</v>
      </c>
      <c r="X154" s="29" t="s">
        <v>951</v>
      </c>
      <c r="Y154" s="29"/>
      <c r="Z154" s="29"/>
      <c r="AA154" s="29"/>
      <c r="AB154" s="37" t="s">
        <v>65</v>
      </c>
      <c r="AC154" s="37" t="s">
        <v>65</v>
      </c>
      <c r="AD154" s="37" t="s">
        <v>463</v>
      </c>
      <c r="AE154" s="38" t="s">
        <v>66</v>
      </c>
      <c r="AF154" s="37" t="s">
        <v>952</v>
      </c>
      <c r="AG154" s="37" t="s">
        <v>952</v>
      </c>
      <c r="AH154" s="37" t="s">
        <v>952</v>
      </c>
      <c r="AI154" s="37" t="s">
        <v>952</v>
      </c>
      <c r="AJ154" s="37" t="s">
        <v>952</v>
      </c>
      <c r="AK154" s="37" t="s">
        <v>952</v>
      </c>
      <c r="AL154" s="37" t="s">
        <v>952</v>
      </c>
      <c r="AM154" s="37" t="s">
        <v>952</v>
      </c>
      <c r="AN154" s="37" t="s">
        <v>952</v>
      </c>
      <c r="AO154" s="286">
        <v>0</v>
      </c>
      <c r="AP154" s="37" t="s">
        <v>952</v>
      </c>
      <c r="AQ154" s="37" t="s">
        <v>952</v>
      </c>
      <c r="AR154" s="37" t="s">
        <v>952</v>
      </c>
      <c r="AS154" s="37" t="s">
        <v>952</v>
      </c>
      <c r="AT154" s="286">
        <v>0</v>
      </c>
      <c r="AU154" s="37"/>
      <c r="AV154" s="77"/>
      <c r="AW154" s="26" t="s">
        <v>62</v>
      </c>
      <c r="AX154" s="26" t="s">
        <v>62</v>
      </c>
      <c r="AY154" s="26" t="s">
        <v>62</v>
      </c>
      <c r="AZ154" s="26"/>
      <c r="BA154" s="324" t="s">
        <v>1438</v>
      </c>
      <c r="BB154" s="77">
        <v>1</v>
      </c>
      <c r="BC154" s="42">
        <f t="shared" si="2"/>
        <v>2</v>
      </c>
      <c r="BD154" s="26"/>
      <c r="BE154" s="26"/>
      <c r="BF154" s="26"/>
      <c r="BG154" s="26"/>
      <c r="BH154" s="26"/>
      <c r="BI154" s="26"/>
      <c r="BJ154" s="37" t="s">
        <v>65</v>
      </c>
      <c r="BK154" s="37" t="s">
        <v>65</v>
      </c>
      <c r="BL154" s="37" t="s">
        <v>65</v>
      </c>
      <c r="BM154" s="37" t="s">
        <v>65</v>
      </c>
      <c r="BN154" s="37" t="s">
        <v>952</v>
      </c>
      <c r="BO154" s="37" t="s">
        <v>65</v>
      </c>
      <c r="BP154" s="38" t="s">
        <v>65</v>
      </c>
      <c r="BQ154" s="26" t="s">
        <v>1201</v>
      </c>
      <c r="BR154" s="26"/>
      <c r="BS154" s="26" t="s">
        <v>65</v>
      </c>
      <c r="BT154" s="26" t="s">
        <v>1201</v>
      </c>
      <c r="BU154" s="26"/>
      <c r="BV154" s="26"/>
      <c r="BW154" s="26"/>
      <c r="BX154" s="26"/>
      <c r="BZ154" s="268" t="s">
        <v>1230</v>
      </c>
      <c r="CA154" s="268" t="s">
        <v>1228</v>
      </c>
      <c r="CB154" s="6"/>
      <c r="CC154" s="26" t="s">
        <v>1310</v>
      </c>
      <c r="CD154" s="112" t="s">
        <v>1256</v>
      </c>
      <c r="CF154" s="375" t="s">
        <v>1533</v>
      </c>
      <c r="CG154" s="375"/>
      <c r="CH154" s="43"/>
    </row>
    <row r="155" spans="1:86" ht="156" hidden="1" x14ac:dyDescent="0.2">
      <c r="A155" s="570">
        <v>13</v>
      </c>
      <c r="B155" s="26">
        <v>1</v>
      </c>
      <c r="C155" s="371">
        <v>13</v>
      </c>
      <c r="D155" s="371" t="s">
        <v>931</v>
      </c>
      <c r="E155" s="27" t="s">
        <v>932</v>
      </c>
      <c r="F155" s="37" t="s">
        <v>933</v>
      </c>
      <c r="G155" s="29" t="s">
        <v>600</v>
      </c>
      <c r="H155" s="44" t="s">
        <v>1524</v>
      </c>
      <c r="I155" s="31" t="s">
        <v>54</v>
      </c>
      <c r="J155" s="32" t="s">
        <v>55</v>
      </c>
      <c r="K155" s="37" t="s">
        <v>874</v>
      </c>
      <c r="L155" s="37">
        <v>1</v>
      </c>
      <c r="M155" s="33" t="s">
        <v>935</v>
      </c>
      <c r="N155" s="33" t="s">
        <v>876</v>
      </c>
      <c r="O155" s="37" t="s">
        <v>605</v>
      </c>
      <c r="P155" s="220">
        <v>2</v>
      </c>
      <c r="Q155" s="58">
        <v>11</v>
      </c>
      <c r="R155" s="221">
        <v>32</v>
      </c>
      <c r="S155" s="221"/>
      <c r="T155" s="39" t="s">
        <v>62</v>
      </c>
      <c r="U155" s="37" t="s">
        <v>877</v>
      </c>
      <c r="V155" s="37" t="s">
        <v>136</v>
      </c>
      <c r="W155" s="29" t="s">
        <v>128</v>
      </c>
      <c r="X155" s="29"/>
      <c r="Y155" s="29"/>
      <c r="Z155" s="29"/>
      <c r="AA155" s="29"/>
      <c r="AB155" s="37" t="s">
        <v>278</v>
      </c>
      <c r="AC155" s="37" t="s">
        <v>65</v>
      </c>
      <c r="AD155" s="37"/>
      <c r="AE155" s="37" t="s">
        <v>66</v>
      </c>
      <c r="AF155" s="37" t="s">
        <v>66</v>
      </c>
      <c r="AG155" s="37" t="s">
        <v>66</v>
      </c>
      <c r="AH155" s="37" t="s">
        <v>66</v>
      </c>
      <c r="AI155" s="37" t="s">
        <v>66</v>
      </c>
      <c r="AJ155" s="37" t="s">
        <v>66</v>
      </c>
      <c r="AK155" s="37" t="s">
        <v>66</v>
      </c>
      <c r="AL155" s="37" t="s">
        <v>66</v>
      </c>
      <c r="AM155" s="37" t="s">
        <v>66</v>
      </c>
      <c r="AN155" s="37" t="s">
        <v>66</v>
      </c>
      <c r="AO155" s="37" t="s">
        <v>66</v>
      </c>
      <c r="AP155" s="37" t="s">
        <v>66</v>
      </c>
      <c r="AQ155" s="37" t="s">
        <v>66</v>
      </c>
      <c r="AR155" s="37" t="s">
        <v>66</v>
      </c>
      <c r="AS155" s="37" t="s">
        <v>66</v>
      </c>
      <c r="AT155" s="37">
        <v>2</v>
      </c>
      <c r="AU155" s="37"/>
      <c r="AV155" s="77"/>
      <c r="AW155" s="26" t="s">
        <v>65</v>
      </c>
      <c r="AX155" s="26" t="s">
        <v>62</v>
      </c>
      <c r="AY155" s="26" t="s">
        <v>62</v>
      </c>
      <c r="AZ155" s="137"/>
      <c r="BA155" s="137"/>
      <c r="BB155" s="77">
        <v>1</v>
      </c>
      <c r="BC155" s="42">
        <f t="shared" si="2"/>
        <v>2</v>
      </c>
      <c r="BD155" s="137"/>
      <c r="BE155" s="137"/>
      <c r="BF155" s="137"/>
      <c r="BG155" s="137"/>
      <c r="BH155" s="137"/>
      <c r="BI155" s="26"/>
      <c r="BJ155" s="37" t="s">
        <v>65</v>
      </c>
      <c r="BK155" s="37" t="s">
        <v>65</v>
      </c>
      <c r="BL155" s="37" t="s">
        <v>65</v>
      </c>
      <c r="BM155" s="37" t="s">
        <v>65</v>
      </c>
      <c r="BN155" s="37" t="s">
        <v>62</v>
      </c>
      <c r="BO155" s="37" t="s">
        <v>65</v>
      </c>
      <c r="BP155" s="67"/>
      <c r="BQ155" s="26" t="s">
        <v>936</v>
      </c>
      <c r="BR155" s="26"/>
      <c r="BS155" s="26" t="s">
        <v>65</v>
      </c>
      <c r="BT155" s="26" t="s">
        <v>936</v>
      </c>
      <c r="BU155" s="26"/>
      <c r="BV155" s="26"/>
      <c r="BW155" s="26"/>
      <c r="BX155" s="26" t="s">
        <v>937</v>
      </c>
      <c r="BZ155" s="6" t="s">
        <v>1230</v>
      </c>
      <c r="CA155" s="268" t="s">
        <v>1228</v>
      </c>
      <c r="CB155" s="6"/>
      <c r="CC155" s="26" t="s">
        <v>1309</v>
      </c>
      <c r="CD155" s="119"/>
      <c r="CE155" s="275" t="s">
        <v>1424</v>
      </c>
      <c r="CF155" s="375" t="s">
        <v>1533</v>
      </c>
      <c r="CG155" s="375"/>
      <c r="CH155" s="43"/>
    </row>
    <row r="156" spans="1:86" ht="156" hidden="1" x14ac:dyDescent="0.2">
      <c r="A156" s="571"/>
      <c r="B156" s="26">
        <v>1</v>
      </c>
      <c r="C156" s="371">
        <v>13</v>
      </c>
      <c r="D156" s="371" t="s">
        <v>931</v>
      </c>
      <c r="E156" s="27" t="s">
        <v>932</v>
      </c>
      <c r="F156" s="37" t="s">
        <v>933</v>
      </c>
      <c r="G156" s="29" t="s">
        <v>600</v>
      </c>
      <c r="H156" s="44" t="s">
        <v>1524</v>
      </c>
      <c r="I156" s="31" t="s">
        <v>54</v>
      </c>
      <c r="J156" s="32" t="s">
        <v>55</v>
      </c>
      <c r="K156" s="69" t="s">
        <v>130</v>
      </c>
      <c r="L156" s="37">
        <v>1</v>
      </c>
      <c r="M156" s="71" t="s">
        <v>131</v>
      </c>
      <c r="N156" s="71" t="s">
        <v>132</v>
      </c>
      <c r="O156" s="71" t="s">
        <v>133</v>
      </c>
      <c r="P156" s="73">
        <v>89</v>
      </c>
      <c r="Q156" s="74">
        <v>87</v>
      </c>
      <c r="R156" s="74">
        <v>80</v>
      </c>
      <c r="S156" s="74"/>
      <c r="T156" s="39" t="s">
        <v>62</v>
      </c>
      <c r="U156" s="37" t="s">
        <v>135</v>
      </c>
      <c r="V156" s="37" t="s">
        <v>136</v>
      </c>
      <c r="W156" s="29" t="s">
        <v>137</v>
      </c>
      <c r="X156" s="37"/>
      <c r="Y156" s="29"/>
      <c r="Z156" s="29"/>
      <c r="AA156" s="29"/>
      <c r="AB156" s="37" t="s">
        <v>65</v>
      </c>
      <c r="AC156" s="37" t="s">
        <v>65</v>
      </c>
      <c r="AD156" s="37"/>
      <c r="AE156" s="37"/>
      <c r="AF156" s="37"/>
      <c r="AG156" s="37"/>
      <c r="AH156" s="37"/>
      <c r="AI156" s="37"/>
      <c r="AJ156" s="75">
        <v>82</v>
      </c>
      <c r="AK156" s="75">
        <v>65</v>
      </c>
      <c r="AL156" s="75">
        <v>59</v>
      </c>
      <c r="AM156" s="75">
        <v>74</v>
      </c>
      <c r="AN156" s="75">
        <v>29</v>
      </c>
      <c r="AO156" s="75">
        <v>137</v>
      </c>
      <c r="AP156" s="75">
        <v>152</v>
      </c>
      <c r="AQ156" s="75">
        <v>70</v>
      </c>
      <c r="AR156" s="75">
        <v>41</v>
      </c>
      <c r="AS156" s="75">
        <v>86</v>
      </c>
      <c r="AT156" s="76">
        <v>139</v>
      </c>
      <c r="AU156" s="75">
        <v>120</v>
      </c>
      <c r="AV156" s="77"/>
      <c r="AW156" s="26" t="s">
        <v>65</v>
      </c>
      <c r="AX156" s="26" t="s">
        <v>62</v>
      </c>
      <c r="AY156" s="26" t="s">
        <v>65</v>
      </c>
      <c r="AZ156" s="26"/>
      <c r="BA156" s="26" t="s">
        <v>1490</v>
      </c>
      <c r="BB156" s="77">
        <v>1</v>
      </c>
      <c r="BC156" s="42">
        <f t="shared" si="2"/>
        <v>2</v>
      </c>
      <c r="BD156" s="26"/>
      <c r="BE156" s="26"/>
      <c r="BF156" s="26"/>
      <c r="BG156" s="26"/>
      <c r="BH156" s="26"/>
      <c r="BI156" s="26"/>
      <c r="BJ156" s="26" t="s">
        <v>65</v>
      </c>
      <c r="BK156" s="37" t="s">
        <v>65</v>
      </c>
      <c r="BL156" s="37" t="s">
        <v>65</v>
      </c>
      <c r="BM156" s="37" t="s">
        <v>65</v>
      </c>
      <c r="BN156" s="26" t="s">
        <v>86</v>
      </c>
      <c r="BO156" s="38" t="s">
        <v>65</v>
      </c>
      <c r="BP156" s="38" t="s">
        <v>65</v>
      </c>
      <c r="BQ156" s="26" t="s">
        <v>939</v>
      </c>
      <c r="BR156" s="26"/>
      <c r="BS156" s="26" t="s">
        <v>65</v>
      </c>
      <c r="BT156" s="26" t="s">
        <v>939</v>
      </c>
      <c r="BU156" s="26"/>
      <c r="BV156" s="26"/>
      <c r="BW156" s="26"/>
      <c r="BX156" s="26" t="s">
        <v>940</v>
      </c>
      <c r="BZ156" s="6" t="s">
        <v>1225</v>
      </c>
      <c r="CA156" s="268" t="s">
        <v>1228</v>
      </c>
      <c r="CB156" s="6"/>
      <c r="CC156" s="26" t="s">
        <v>1310</v>
      </c>
      <c r="CD156" s="37" t="s">
        <v>1357</v>
      </c>
      <c r="CE156" s="275" t="s">
        <v>1220</v>
      </c>
      <c r="CF156" s="375" t="s">
        <v>1533</v>
      </c>
      <c r="CG156" s="375"/>
      <c r="CH156" s="43"/>
    </row>
    <row r="157" spans="1:86" ht="156" hidden="1" x14ac:dyDescent="0.2">
      <c r="A157" s="571"/>
      <c r="B157" s="26">
        <v>1</v>
      </c>
      <c r="C157" s="371">
        <v>13</v>
      </c>
      <c r="D157" s="371" t="s">
        <v>931</v>
      </c>
      <c r="E157" s="27" t="s">
        <v>932</v>
      </c>
      <c r="F157" s="37" t="s">
        <v>933</v>
      </c>
      <c r="G157" s="29" t="s">
        <v>600</v>
      </c>
      <c r="H157" s="44" t="s">
        <v>1524</v>
      </c>
      <c r="I157" s="31" t="s">
        <v>54</v>
      </c>
      <c r="J157" s="32" t="s">
        <v>55</v>
      </c>
      <c r="K157" s="58" t="s">
        <v>140</v>
      </c>
      <c r="L157" s="37">
        <v>1</v>
      </c>
      <c r="M157" s="37" t="s">
        <v>141</v>
      </c>
      <c r="N157" s="72" t="s">
        <v>142</v>
      </c>
      <c r="O157" s="71" t="s">
        <v>133</v>
      </c>
      <c r="P157" s="78">
        <v>989.79</v>
      </c>
      <c r="Q157" s="78">
        <v>971.98</v>
      </c>
      <c r="R157" s="79">
        <v>890.82</v>
      </c>
      <c r="S157" s="79" t="s">
        <v>1434</v>
      </c>
      <c r="T157" s="39" t="s">
        <v>62</v>
      </c>
      <c r="U157" s="37" t="s">
        <v>135</v>
      </c>
      <c r="V157" s="37" t="s">
        <v>136</v>
      </c>
      <c r="W157" s="29" t="s">
        <v>137</v>
      </c>
      <c r="X157" s="37"/>
      <c r="Y157" s="29"/>
      <c r="Z157" s="29"/>
      <c r="AA157" s="29"/>
      <c r="AB157" s="37" t="s">
        <v>65</v>
      </c>
      <c r="AC157" s="37" t="s">
        <v>65</v>
      </c>
      <c r="AD157" s="37"/>
      <c r="AE157" s="37"/>
      <c r="AF157" s="37"/>
      <c r="AG157" s="37"/>
      <c r="AH157" s="37"/>
      <c r="AI157" s="37"/>
      <c r="AJ157" s="75">
        <v>2401</v>
      </c>
      <c r="AK157" s="75">
        <v>1505</v>
      </c>
      <c r="AL157" s="75">
        <v>3319</v>
      </c>
      <c r="AM157" s="75">
        <v>4089</v>
      </c>
      <c r="AN157" s="75">
        <v>925</v>
      </c>
      <c r="AO157" s="75">
        <v>6492</v>
      </c>
      <c r="AP157" s="75">
        <v>5073</v>
      </c>
      <c r="AQ157" s="75">
        <v>2046</v>
      </c>
      <c r="AR157" s="75">
        <v>1265</v>
      </c>
      <c r="AS157" s="75">
        <v>928.1773028419999</v>
      </c>
      <c r="AT157" s="75">
        <v>776.20681881234793</v>
      </c>
      <c r="AU157" s="75">
        <v>1299.2692650178371</v>
      </c>
      <c r="AV157" s="77"/>
      <c r="AW157" s="26" t="s">
        <v>65</v>
      </c>
      <c r="AX157" s="26" t="s">
        <v>62</v>
      </c>
      <c r="AY157" s="26" t="s">
        <v>62</v>
      </c>
      <c r="AZ157" s="26"/>
      <c r="BA157" s="26" t="s">
        <v>1490</v>
      </c>
      <c r="BB157" s="77">
        <v>1</v>
      </c>
      <c r="BC157" s="42">
        <f t="shared" si="2"/>
        <v>2</v>
      </c>
      <c r="BD157" s="26"/>
      <c r="BE157" s="26"/>
      <c r="BF157" s="26"/>
      <c r="BG157" s="26"/>
      <c r="BH157" s="26"/>
      <c r="BI157" s="26"/>
      <c r="BJ157" s="26" t="s">
        <v>65</v>
      </c>
      <c r="BK157" s="37" t="s">
        <v>65</v>
      </c>
      <c r="BL157" s="37" t="s">
        <v>65</v>
      </c>
      <c r="BM157" s="37" t="s">
        <v>65</v>
      </c>
      <c r="BN157" s="26" t="s">
        <v>86</v>
      </c>
      <c r="BO157" s="38" t="s">
        <v>65</v>
      </c>
      <c r="BP157" s="38" t="s">
        <v>65</v>
      </c>
      <c r="BQ157" s="26" t="s">
        <v>941</v>
      </c>
      <c r="BR157" s="26"/>
      <c r="BS157" s="26" t="s">
        <v>65</v>
      </c>
      <c r="BT157" s="26" t="e">
        <v>#N/A</v>
      </c>
      <c r="BU157" s="26"/>
      <c r="BV157" s="26" t="s">
        <v>942</v>
      </c>
      <c r="BW157" s="26">
        <v>1</v>
      </c>
      <c r="BX157" s="26" t="s">
        <v>943</v>
      </c>
      <c r="BY157" s="216" t="s">
        <v>1220</v>
      </c>
      <c r="BZ157" s="6" t="s">
        <v>1225</v>
      </c>
      <c r="CA157" s="268" t="s">
        <v>1228</v>
      </c>
      <c r="CB157" s="6"/>
      <c r="CC157" s="26" t="s">
        <v>1310</v>
      </c>
      <c r="CD157" s="37" t="s">
        <v>1357</v>
      </c>
      <c r="CE157" s="275" t="s">
        <v>1220</v>
      </c>
      <c r="CF157" s="375" t="s">
        <v>1533</v>
      </c>
      <c r="CG157" s="375"/>
      <c r="CH157" s="43"/>
    </row>
    <row r="158" spans="1:86" ht="234" hidden="1" x14ac:dyDescent="0.2">
      <c r="A158" s="571"/>
      <c r="B158" s="26">
        <v>1</v>
      </c>
      <c r="C158" s="371">
        <v>13</v>
      </c>
      <c r="D158" s="371" t="s">
        <v>931</v>
      </c>
      <c r="E158" s="27" t="s">
        <v>944</v>
      </c>
      <c r="F158" s="37" t="s">
        <v>945</v>
      </c>
      <c r="G158" s="219" t="s">
        <v>946</v>
      </c>
      <c r="H158" s="30" t="s">
        <v>1525</v>
      </c>
      <c r="I158" s="31" t="s">
        <v>463</v>
      </c>
      <c r="J158" s="32" t="s">
        <v>55</v>
      </c>
      <c r="K158" s="69" t="s">
        <v>869</v>
      </c>
      <c r="L158" s="69"/>
      <c r="M158" s="139" t="s">
        <v>870</v>
      </c>
      <c r="N158" s="139" t="s">
        <v>58</v>
      </c>
      <c r="O158" s="69" t="s">
        <v>871</v>
      </c>
      <c r="P158" s="39">
        <v>0</v>
      </c>
      <c r="Q158" s="29">
        <v>8.8999999999999996E-2</v>
      </c>
      <c r="R158" s="39">
        <v>1</v>
      </c>
      <c r="S158" s="39"/>
      <c r="T158" s="39" t="s">
        <v>62</v>
      </c>
      <c r="U158" s="37" t="s">
        <v>463</v>
      </c>
      <c r="V158" s="37" t="s">
        <v>136</v>
      </c>
      <c r="W158" s="29" t="s">
        <v>128</v>
      </c>
      <c r="X158" s="29" t="s">
        <v>872</v>
      </c>
      <c r="Y158" s="29"/>
      <c r="Z158" s="29"/>
      <c r="AA158" s="29"/>
      <c r="AB158" s="37" t="s">
        <v>278</v>
      </c>
      <c r="AC158" s="37" t="s">
        <v>65</v>
      </c>
      <c r="AD158" s="37"/>
      <c r="AE158" s="37" t="s">
        <v>66</v>
      </c>
      <c r="AF158" s="37" t="s">
        <v>66</v>
      </c>
      <c r="AG158" s="37" t="s">
        <v>66</v>
      </c>
      <c r="AH158" s="37" t="s">
        <v>66</v>
      </c>
      <c r="AI158" s="37" t="s">
        <v>66</v>
      </c>
      <c r="AJ158" s="37" t="s">
        <v>66</v>
      </c>
      <c r="AK158" s="37" t="s">
        <v>66</v>
      </c>
      <c r="AL158" s="37" t="s">
        <v>66</v>
      </c>
      <c r="AM158" s="37" t="s">
        <v>66</v>
      </c>
      <c r="AN158" s="37" t="s">
        <v>66</v>
      </c>
      <c r="AO158" s="62">
        <v>0</v>
      </c>
      <c r="AP158" s="37" t="s">
        <v>66</v>
      </c>
      <c r="AQ158" s="37" t="s">
        <v>66</v>
      </c>
      <c r="AR158" s="37" t="s">
        <v>66</v>
      </c>
      <c r="AS158" s="37" t="s">
        <v>66</v>
      </c>
      <c r="AT158" s="286">
        <v>0</v>
      </c>
      <c r="AU158" s="37"/>
      <c r="AV158" s="77"/>
      <c r="AW158" s="26" t="s">
        <v>62</v>
      </c>
      <c r="AX158" s="26" t="s">
        <v>62</v>
      </c>
      <c r="AY158" s="166" t="s">
        <v>62</v>
      </c>
      <c r="AZ158" s="137"/>
      <c r="BA158" s="137"/>
      <c r="BB158" s="77">
        <v>1</v>
      </c>
      <c r="BC158" s="42">
        <f t="shared" si="2"/>
        <v>2</v>
      </c>
      <c r="BD158" s="137"/>
      <c r="BE158" s="137"/>
      <c r="BF158" s="137"/>
      <c r="BG158" s="137"/>
      <c r="BH158" s="137"/>
      <c r="BI158" s="26"/>
      <c r="BJ158" s="37" t="s">
        <v>65</v>
      </c>
      <c r="BK158" s="37" t="s">
        <v>65</v>
      </c>
      <c r="BL158" s="37" t="s">
        <v>65</v>
      </c>
      <c r="BM158" s="287" t="s">
        <v>62</v>
      </c>
      <c r="BN158" s="37" t="s">
        <v>62</v>
      </c>
      <c r="BO158" s="37" t="s">
        <v>65</v>
      </c>
      <c r="BP158" s="67"/>
      <c r="BQ158" s="26" t="s">
        <v>954</v>
      </c>
      <c r="BR158" s="26"/>
      <c r="BS158" s="26" t="s">
        <v>65</v>
      </c>
      <c r="BT158" s="26" t="s">
        <v>954</v>
      </c>
      <c r="BU158" s="26"/>
      <c r="BV158" s="26"/>
      <c r="BW158" s="26"/>
      <c r="BX158" s="26" t="s">
        <v>955</v>
      </c>
      <c r="BZ158" s="6" t="s">
        <v>1230</v>
      </c>
      <c r="CA158" s="268" t="s">
        <v>1228</v>
      </c>
      <c r="CB158" s="6"/>
      <c r="CC158" s="26" t="s">
        <v>1310</v>
      </c>
      <c r="CD158" s="112" t="s">
        <v>1256</v>
      </c>
      <c r="CF158" s="375" t="s">
        <v>1533</v>
      </c>
      <c r="CG158" s="375"/>
      <c r="CH158" s="43"/>
    </row>
    <row r="159" spans="1:86" ht="234" hidden="1" x14ac:dyDescent="0.2">
      <c r="A159" s="571"/>
      <c r="B159" s="26">
        <v>1</v>
      </c>
      <c r="C159" s="371">
        <v>13</v>
      </c>
      <c r="D159" s="371" t="s">
        <v>931</v>
      </c>
      <c r="E159" s="27" t="s">
        <v>944</v>
      </c>
      <c r="F159" s="37" t="s">
        <v>945</v>
      </c>
      <c r="G159" s="219" t="s">
        <v>946</v>
      </c>
      <c r="H159" s="30" t="s">
        <v>1525</v>
      </c>
      <c r="I159" s="31" t="s">
        <v>110</v>
      </c>
      <c r="J159" s="32" t="s">
        <v>55</v>
      </c>
      <c r="K159" s="69" t="s">
        <v>879</v>
      </c>
      <c r="L159" s="37">
        <v>1</v>
      </c>
      <c r="M159" s="139" t="s">
        <v>880</v>
      </c>
      <c r="N159" s="139" t="s">
        <v>957</v>
      </c>
      <c r="O159" s="143" t="s">
        <v>605</v>
      </c>
      <c r="P159" s="57">
        <v>0</v>
      </c>
      <c r="Q159" s="86">
        <v>0.5</v>
      </c>
      <c r="R159" s="57">
        <v>0.8</v>
      </c>
      <c r="S159" s="321"/>
      <c r="T159" s="222" t="s">
        <v>62</v>
      </c>
      <c r="U159" s="88" t="s">
        <v>118</v>
      </c>
      <c r="V159" s="37" t="s">
        <v>136</v>
      </c>
      <c r="W159" s="223"/>
      <c r="X159" s="29"/>
      <c r="Y159" s="29"/>
      <c r="Z159" s="29"/>
      <c r="AA159" s="29"/>
      <c r="AB159" s="37"/>
      <c r="AC159" s="37"/>
      <c r="AD159" s="37"/>
      <c r="AE159" s="37"/>
      <c r="AF159" s="37"/>
      <c r="AG159" s="37"/>
      <c r="AH159" s="37"/>
      <c r="AI159" s="37"/>
      <c r="AJ159" s="37"/>
      <c r="AK159" s="37"/>
      <c r="AL159" s="37"/>
      <c r="AM159" s="37"/>
      <c r="AN159" s="37"/>
      <c r="AO159" s="37"/>
      <c r="AP159" s="37"/>
      <c r="AQ159" s="37"/>
      <c r="AR159" s="37"/>
      <c r="AS159" s="37"/>
      <c r="AT159" s="286">
        <v>0</v>
      </c>
      <c r="AU159" s="37"/>
      <c r="AV159" s="77"/>
      <c r="AW159" s="26" t="s">
        <v>62</v>
      </c>
      <c r="AX159" s="26" t="s">
        <v>62</v>
      </c>
      <c r="AY159" s="166" t="s">
        <v>62</v>
      </c>
      <c r="AZ159" s="26"/>
      <c r="BA159" s="26"/>
      <c r="BB159" s="77">
        <v>1</v>
      </c>
      <c r="BC159" s="42">
        <f t="shared" si="2"/>
        <v>2</v>
      </c>
      <c r="BD159" s="26"/>
      <c r="BE159" s="26"/>
      <c r="BF159" s="26"/>
      <c r="BG159" s="26"/>
      <c r="BH159" s="26"/>
      <c r="BI159" s="26"/>
      <c r="BJ159" s="37" t="s">
        <v>65</v>
      </c>
      <c r="BK159" s="37" t="s">
        <v>65</v>
      </c>
      <c r="BL159" s="37" t="s">
        <v>65</v>
      </c>
      <c r="BM159" s="37" t="s">
        <v>65</v>
      </c>
      <c r="BN159" s="37" t="s">
        <v>952</v>
      </c>
      <c r="BO159" s="37" t="s">
        <v>65</v>
      </c>
      <c r="BP159" s="38" t="s">
        <v>65</v>
      </c>
      <c r="BQ159" s="26" t="s">
        <v>958</v>
      </c>
      <c r="BR159" s="26"/>
      <c r="BS159" s="26" t="s">
        <v>65</v>
      </c>
      <c r="BT159" s="26" t="s">
        <v>958</v>
      </c>
      <c r="BU159" s="26"/>
      <c r="BV159" s="26"/>
      <c r="BW159" s="26"/>
      <c r="BX159" s="26" t="s">
        <v>959</v>
      </c>
      <c r="BZ159" s="6" t="s">
        <v>1230</v>
      </c>
      <c r="CA159" s="268" t="s">
        <v>1228</v>
      </c>
      <c r="CB159" s="6"/>
      <c r="CC159" s="26" t="s">
        <v>1310</v>
      </c>
      <c r="CD159" s="112" t="s">
        <v>1256</v>
      </c>
      <c r="CF159" s="375" t="s">
        <v>1533</v>
      </c>
      <c r="CG159" s="375"/>
      <c r="CH159" s="43"/>
    </row>
    <row r="160" spans="1:86" ht="234" hidden="1" x14ac:dyDescent="0.2">
      <c r="A160" s="571"/>
      <c r="B160" s="60">
        <v>1</v>
      </c>
      <c r="C160" s="236">
        <v>13</v>
      </c>
      <c r="D160" s="236" t="s">
        <v>931</v>
      </c>
      <c r="E160" s="101" t="s">
        <v>944</v>
      </c>
      <c r="F160" s="58" t="s">
        <v>945</v>
      </c>
      <c r="G160" s="219" t="s">
        <v>946</v>
      </c>
      <c r="H160" s="30" t="s">
        <v>1525</v>
      </c>
      <c r="I160" s="85" t="s">
        <v>110</v>
      </c>
      <c r="J160" s="55" t="s">
        <v>55</v>
      </c>
      <c r="K160" s="69" t="s">
        <v>960</v>
      </c>
      <c r="L160" s="143"/>
      <c r="M160" s="143" t="s">
        <v>961</v>
      </c>
      <c r="N160" s="143" t="s">
        <v>604</v>
      </c>
      <c r="O160" s="143" t="s">
        <v>605</v>
      </c>
      <c r="P160" s="327">
        <v>0</v>
      </c>
      <c r="Q160" s="327">
        <v>3</v>
      </c>
      <c r="R160" s="327">
        <v>8</v>
      </c>
      <c r="S160" s="143"/>
      <c r="T160" s="143" t="s">
        <v>62</v>
      </c>
      <c r="U160" s="143" t="s">
        <v>118</v>
      </c>
      <c r="V160" s="37" t="s">
        <v>136</v>
      </c>
      <c r="W160" s="143" t="s">
        <v>118</v>
      </c>
      <c r="X160" s="59"/>
      <c r="Y160" s="59"/>
      <c r="Z160" s="59"/>
      <c r="AA160" s="59"/>
      <c r="AB160" s="58"/>
      <c r="AC160" s="58"/>
      <c r="AD160" s="58"/>
      <c r="AE160" s="58"/>
      <c r="AF160" s="58"/>
      <c r="AG160" s="58"/>
      <c r="AH160" s="58"/>
      <c r="AI160" s="58"/>
      <c r="AJ160" s="58"/>
      <c r="AK160" s="58"/>
      <c r="AL160" s="58"/>
      <c r="AM160" s="58"/>
      <c r="AN160" s="58"/>
      <c r="AO160" s="58"/>
      <c r="AP160" s="58"/>
      <c r="AQ160" s="58"/>
      <c r="AR160" s="58"/>
      <c r="AS160" s="58"/>
      <c r="AT160" s="58">
        <v>0</v>
      </c>
      <c r="AU160" s="58"/>
      <c r="AV160" s="77"/>
      <c r="AW160" s="26" t="s">
        <v>62</v>
      </c>
      <c r="AX160" s="26" t="s">
        <v>62</v>
      </c>
      <c r="AY160" s="166" t="s">
        <v>62</v>
      </c>
      <c r="AZ160" s="26"/>
      <c r="BA160" s="26"/>
      <c r="BB160" s="77">
        <v>1</v>
      </c>
      <c r="BC160" s="42">
        <f t="shared" si="2"/>
        <v>2</v>
      </c>
      <c r="BD160" s="26"/>
      <c r="BE160" s="26"/>
      <c r="BF160" s="26"/>
      <c r="BG160" s="26"/>
      <c r="BH160" s="26"/>
      <c r="BI160" s="26"/>
      <c r="BJ160" s="37" t="s">
        <v>65</v>
      </c>
      <c r="BK160" s="37" t="s">
        <v>65</v>
      </c>
      <c r="BL160" s="37" t="s">
        <v>65</v>
      </c>
      <c r="BM160" s="287" t="s">
        <v>62</v>
      </c>
      <c r="BN160" s="37" t="s">
        <v>952</v>
      </c>
      <c r="BO160" s="37" t="s">
        <v>65</v>
      </c>
      <c r="BP160" s="38" t="s">
        <v>65</v>
      </c>
      <c r="BQ160" s="26" t="s">
        <v>1202</v>
      </c>
      <c r="BR160" s="26"/>
      <c r="BS160" s="26" t="s">
        <v>65</v>
      </c>
      <c r="BT160" s="26" t="s">
        <v>1202</v>
      </c>
      <c r="BU160" s="26"/>
      <c r="BV160" s="26"/>
      <c r="BW160" s="26"/>
      <c r="BX160" s="26"/>
      <c r="BZ160" s="6" t="s">
        <v>1230</v>
      </c>
      <c r="CA160" s="268" t="s">
        <v>1228</v>
      </c>
      <c r="CB160" s="6"/>
      <c r="CC160" s="26" t="s">
        <v>1310</v>
      </c>
      <c r="CD160" s="112" t="s">
        <v>1256</v>
      </c>
      <c r="CF160" s="375" t="s">
        <v>1533</v>
      </c>
      <c r="CG160" s="375"/>
      <c r="CH160" s="43"/>
    </row>
    <row r="161" spans="1:86" ht="98" hidden="1" x14ac:dyDescent="0.2">
      <c r="A161" s="369"/>
      <c r="B161" s="26">
        <v>1</v>
      </c>
      <c r="C161" s="371">
        <v>14</v>
      </c>
      <c r="D161" s="371" t="s">
        <v>931</v>
      </c>
      <c r="E161" s="27" t="s">
        <v>976</v>
      </c>
      <c r="F161" s="37" t="s">
        <v>977</v>
      </c>
      <c r="G161" s="59" t="s">
        <v>600</v>
      </c>
      <c r="H161" s="44" t="s">
        <v>978</v>
      </c>
      <c r="I161" s="31" t="s">
        <v>463</v>
      </c>
      <c r="J161" s="32" t="s">
        <v>55</v>
      </c>
      <c r="K161" s="59" t="s">
        <v>1477</v>
      </c>
      <c r="L161" s="85"/>
      <c r="M161" s="85" t="s">
        <v>1486</v>
      </c>
      <c r="N161" s="143" t="s">
        <v>113</v>
      </c>
      <c r="O161" s="325" t="s">
        <v>1459</v>
      </c>
      <c r="P161" s="174">
        <v>7957</v>
      </c>
      <c r="Q161" s="174">
        <v>12816</v>
      </c>
      <c r="R161" s="174">
        <v>13280</v>
      </c>
      <c r="S161" s="326"/>
      <c r="T161" s="243" t="s">
        <v>65</v>
      </c>
      <c r="U161" s="37" t="s">
        <v>830</v>
      </c>
      <c r="V161" s="37" t="s">
        <v>136</v>
      </c>
      <c r="W161" s="29" t="s">
        <v>128</v>
      </c>
      <c r="X161" s="29" t="s">
        <v>967</v>
      </c>
      <c r="Y161" s="29" t="s">
        <v>978</v>
      </c>
      <c r="Z161" s="29"/>
      <c r="AA161" s="29"/>
      <c r="AB161" s="37" t="s">
        <v>65</v>
      </c>
      <c r="AC161" s="37" t="s">
        <v>65</v>
      </c>
      <c r="AD161" s="37" t="s">
        <v>54</v>
      </c>
      <c r="AE161" s="367">
        <v>210.24398000000002</v>
      </c>
      <c r="AF161" s="367">
        <v>210.24398000000002</v>
      </c>
      <c r="AG161" s="367">
        <v>210.24398000000002</v>
      </c>
      <c r="AH161" s="367">
        <v>210.24398000000002</v>
      </c>
      <c r="AI161" s="367">
        <v>210.24398000000002</v>
      </c>
      <c r="AJ161" s="367">
        <v>7670.0979800000005</v>
      </c>
      <c r="AK161" s="367">
        <v>7670.0979800000005</v>
      </c>
      <c r="AL161" s="367">
        <v>7670.0979800000005</v>
      </c>
      <c r="AM161" s="367">
        <v>7670.0979800000005</v>
      </c>
      <c r="AN161" s="367">
        <v>7670.0979800000005</v>
      </c>
      <c r="AO161" s="367">
        <v>7717.1919800000005</v>
      </c>
      <c r="AP161" s="367">
        <v>7717.2359100000003</v>
      </c>
      <c r="AQ161" s="367">
        <v>7717.2359100000003</v>
      </c>
      <c r="AR161" s="367">
        <v>7885.6607700000004</v>
      </c>
      <c r="AS161" s="367">
        <v>7957.1865699999998</v>
      </c>
      <c r="AT161" s="367">
        <v>7957.1865699999998</v>
      </c>
      <c r="AU161" s="367">
        <v>7958.1485700000003</v>
      </c>
      <c r="AV161" s="367">
        <v>12539.72673</v>
      </c>
      <c r="AW161" s="166" t="s">
        <v>62</v>
      </c>
      <c r="AX161" s="166" t="s">
        <v>62</v>
      </c>
      <c r="AY161" s="166" t="s">
        <v>67</v>
      </c>
      <c r="AZ161" s="244"/>
      <c r="BA161" s="324" t="s">
        <v>1488</v>
      </c>
      <c r="BB161" s="77">
        <v>1</v>
      </c>
      <c r="BC161" s="42">
        <f t="shared" si="2"/>
        <v>2</v>
      </c>
      <c r="BD161" s="244"/>
      <c r="BE161" s="244"/>
      <c r="BF161" s="244"/>
      <c r="BG161" s="244"/>
      <c r="BH161" s="244"/>
      <c r="BI161" s="37"/>
      <c r="BJ161" s="38" t="s">
        <v>65</v>
      </c>
      <c r="BK161" s="37" t="s">
        <v>65</v>
      </c>
      <c r="BL161" s="37" t="s">
        <v>65</v>
      </c>
      <c r="BM161" s="287" t="s">
        <v>62</v>
      </c>
      <c r="BN161" s="37" t="s">
        <v>62</v>
      </c>
      <c r="BO161" s="37" t="s">
        <v>65</v>
      </c>
      <c r="BP161" s="90"/>
      <c r="BQ161" s="26" t="s">
        <v>1204</v>
      </c>
      <c r="BR161" s="26"/>
      <c r="BS161" s="26" t="s">
        <v>65</v>
      </c>
      <c r="BT161" s="26" t="s">
        <v>1204</v>
      </c>
      <c r="BU161" s="26"/>
      <c r="BV161" s="26"/>
      <c r="BW161" s="26"/>
      <c r="BX161" s="26"/>
      <c r="BZ161" s="6" t="s">
        <v>1230</v>
      </c>
      <c r="CA161" s="268" t="s">
        <v>1228</v>
      </c>
      <c r="CB161" s="314" t="s">
        <v>1234</v>
      </c>
      <c r="CC161" s="153" t="s">
        <v>1316</v>
      </c>
      <c r="CD161" s="112" t="s">
        <v>1256</v>
      </c>
      <c r="CF161" s="374" t="s">
        <v>1533</v>
      </c>
      <c r="CG161" s="374"/>
      <c r="CH161" s="43"/>
    </row>
    <row r="162" spans="1:86" ht="52" hidden="1" x14ac:dyDescent="0.2">
      <c r="A162" s="369">
        <v>14</v>
      </c>
      <c r="B162" s="26">
        <v>1</v>
      </c>
      <c r="C162" s="371">
        <v>14</v>
      </c>
      <c r="D162" s="371" t="s">
        <v>931</v>
      </c>
      <c r="E162" s="27" t="s">
        <v>962</v>
      </c>
      <c r="F162" s="37" t="s">
        <v>963</v>
      </c>
      <c r="G162" s="29" t="s">
        <v>600</v>
      </c>
      <c r="H162" s="44" t="s">
        <v>964</v>
      </c>
      <c r="I162" s="31" t="s">
        <v>54</v>
      </c>
      <c r="J162" s="32" t="s">
        <v>55</v>
      </c>
      <c r="K162" s="237" t="s">
        <v>965</v>
      </c>
      <c r="L162" s="238"/>
      <c r="M162" s="237" t="s">
        <v>966</v>
      </c>
      <c r="N162" s="239" t="s">
        <v>58</v>
      </c>
      <c r="O162" s="29" t="s">
        <v>967</v>
      </c>
      <c r="P162" s="328">
        <v>0.2</v>
      </c>
      <c r="Q162" s="329">
        <v>0.25</v>
      </c>
      <c r="R162" s="328">
        <v>0.3</v>
      </c>
      <c r="S162" s="240"/>
      <c r="T162" s="39" t="s">
        <v>62</v>
      </c>
      <c r="U162" s="237" t="s">
        <v>118</v>
      </c>
      <c r="V162" s="37" t="s">
        <v>136</v>
      </c>
      <c r="W162" s="29" t="s">
        <v>968</v>
      </c>
      <c r="X162" s="37"/>
      <c r="Y162" s="29"/>
      <c r="Z162" s="29"/>
      <c r="AA162" s="29"/>
      <c r="AB162" s="37" t="s">
        <v>278</v>
      </c>
      <c r="AC162" s="37" t="s">
        <v>278</v>
      </c>
      <c r="AD162" s="37"/>
      <c r="AE162" s="37"/>
      <c r="AF162" s="37"/>
      <c r="AG162" s="37"/>
      <c r="AH162" s="37"/>
      <c r="AI162" s="37"/>
      <c r="AJ162" s="37"/>
      <c r="AK162" s="37"/>
      <c r="AL162" s="37"/>
      <c r="AM162" s="37"/>
      <c r="AN162" s="37"/>
      <c r="AO162" s="37"/>
      <c r="AP162" s="37"/>
      <c r="AQ162" s="37"/>
      <c r="AR162" s="37"/>
      <c r="AS162" s="37"/>
      <c r="AT162" s="62">
        <v>0.2</v>
      </c>
      <c r="AU162" s="37"/>
      <c r="AV162" s="77"/>
      <c r="AW162" s="26" t="s">
        <v>65</v>
      </c>
      <c r="AX162" s="166" t="s">
        <v>62</v>
      </c>
      <c r="AY162" s="166" t="s">
        <v>62</v>
      </c>
      <c r="AZ162" s="137"/>
      <c r="BA162" s="137"/>
      <c r="BB162" s="77">
        <v>1</v>
      </c>
      <c r="BC162" s="42">
        <f t="shared" si="2"/>
        <v>2</v>
      </c>
      <c r="BD162" s="137"/>
      <c r="BE162" s="137"/>
      <c r="BF162" s="137"/>
      <c r="BG162" s="137"/>
      <c r="BH162" s="137"/>
      <c r="BI162" s="26"/>
      <c r="BJ162" s="37" t="s">
        <v>65</v>
      </c>
      <c r="BK162" s="37" t="s">
        <v>65</v>
      </c>
      <c r="BL162" s="37" t="s">
        <v>65</v>
      </c>
      <c r="BM162" s="37" t="s">
        <v>65</v>
      </c>
      <c r="BN162" s="37" t="s">
        <v>952</v>
      </c>
      <c r="BO162" s="37" t="s">
        <v>65</v>
      </c>
      <c r="BP162" s="67"/>
      <c r="BQ162" s="26" t="s">
        <v>1203</v>
      </c>
      <c r="BR162" s="26" t="s">
        <v>55</v>
      </c>
      <c r="BS162" s="26" t="s">
        <v>62</v>
      </c>
      <c r="BT162" s="26" t="e">
        <v>#N/A</v>
      </c>
      <c r="BU162" s="26"/>
      <c r="BV162" s="26"/>
      <c r="BW162" s="26">
        <v>1</v>
      </c>
      <c r="BX162" s="26"/>
      <c r="BY162" s="37" t="s">
        <v>1220</v>
      </c>
      <c r="BZ162" s="6" t="s">
        <v>1230</v>
      </c>
      <c r="CA162" s="268" t="s">
        <v>1228</v>
      </c>
      <c r="CC162" s="26" t="s">
        <v>1311</v>
      </c>
      <c r="CD162" s="112" t="s">
        <v>1256</v>
      </c>
      <c r="CF162" s="374" t="s">
        <v>1533</v>
      </c>
      <c r="CG162" s="374"/>
      <c r="CH162" s="43"/>
    </row>
    <row r="163" spans="1:86" ht="266" hidden="1" x14ac:dyDescent="0.2">
      <c r="A163" s="369"/>
      <c r="B163" s="60"/>
      <c r="C163" s="371">
        <v>15</v>
      </c>
      <c r="D163" s="371" t="s">
        <v>931</v>
      </c>
      <c r="E163" s="27" t="s">
        <v>982</v>
      </c>
      <c r="F163" s="37" t="s">
        <v>983</v>
      </c>
      <c r="G163" s="29" t="s">
        <v>600</v>
      </c>
      <c r="H163" s="30" t="s">
        <v>1504</v>
      </c>
      <c r="I163" s="32" t="s">
        <v>54</v>
      </c>
      <c r="J163" s="32" t="s">
        <v>55</v>
      </c>
      <c r="K163" s="37" t="s">
        <v>1478</v>
      </c>
      <c r="L163" s="37">
        <v>1</v>
      </c>
      <c r="M163" s="37" t="s">
        <v>1487</v>
      </c>
      <c r="N163" s="58" t="s">
        <v>113</v>
      </c>
      <c r="O163" s="325" t="s">
        <v>1459</v>
      </c>
      <c r="P163" s="336">
        <v>23621</v>
      </c>
      <c r="Q163" s="336">
        <v>29551</v>
      </c>
      <c r="R163" s="336">
        <v>30651</v>
      </c>
      <c r="S163" s="330"/>
      <c r="T163" s="39" t="s">
        <v>65</v>
      </c>
      <c r="U163" s="37" t="s">
        <v>605</v>
      </c>
      <c r="V163" s="37" t="s">
        <v>136</v>
      </c>
      <c r="W163" s="29" t="s">
        <v>128</v>
      </c>
      <c r="X163" s="29" t="s">
        <v>978</v>
      </c>
      <c r="Y163" s="29"/>
      <c r="Z163" s="29"/>
      <c r="AA163" s="29"/>
      <c r="AB163" s="37" t="s">
        <v>278</v>
      </c>
      <c r="AC163" s="37" t="s">
        <v>278</v>
      </c>
      <c r="AD163" s="37"/>
      <c r="AE163" s="334"/>
      <c r="AF163" s="334"/>
      <c r="AG163" s="334"/>
      <c r="AH163" s="334"/>
      <c r="AI163" s="334"/>
      <c r="AJ163" s="334"/>
      <c r="AK163" s="334"/>
      <c r="AL163" s="334"/>
      <c r="AM163" s="334"/>
      <c r="AN163" s="334"/>
      <c r="AO163" s="334">
        <v>13643</v>
      </c>
      <c r="AP163" s="335">
        <v>14923.873831334</v>
      </c>
      <c r="AQ163" s="335">
        <v>15083.296038750001</v>
      </c>
      <c r="AR163" s="335">
        <v>17012.57834</v>
      </c>
      <c r="AS163" s="335">
        <v>16913.908431753993</v>
      </c>
      <c r="AT163" s="335">
        <v>23620.897655254008</v>
      </c>
      <c r="AU163" s="335">
        <v>23824.290399999998</v>
      </c>
      <c r="AV163" s="335">
        <v>28950.735000000001</v>
      </c>
      <c r="AW163" s="26" t="s">
        <v>65</v>
      </c>
      <c r="AX163" s="26" t="s">
        <v>65</v>
      </c>
      <c r="AY163" s="166" t="s">
        <v>67</v>
      </c>
      <c r="AZ163" s="137"/>
      <c r="BA163" s="324" t="s">
        <v>1492</v>
      </c>
      <c r="BB163" s="77">
        <v>1</v>
      </c>
      <c r="BC163" s="42">
        <f>IF(BJ163="Sí",2,IF(BJ163="Parcialmente",1,IF(BJ163="No",0,-1)))</f>
        <v>2</v>
      </c>
      <c r="BD163" s="137"/>
      <c r="BE163" s="137"/>
      <c r="BF163" s="137"/>
      <c r="BG163" s="137"/>
      <c r="BH163" s="137"/>
      <c r="BI163" s="26"/>
      <c r="BJ163" s="37" t="s">
        <v>65</v>
      </c>
      <c r="BK163" s="37" t="s">
        <v>65</v>
      </c>
      <c r="BL163" s="37" t="s">
        <v>65</v>
      </c>
      <c r="BM163" s="287" t="s">
        <v>62</v>
      </c>
      <c r="BN163" s="37" t="s">
        <v>62</v>
      </c>
      <c r="BO163" s="37" t="s">
        <v>65</v>
      </c>
      <c r="BP163" s="67"/>
      <c r="BQ163" s="26" t="s">
        <v>991</v>
      </c>
      <c r="BR163" s="26"/>
      <c r="BS163" s="26" t="s">
        <v>65</v>
      </c>
      <c r="BT163" s="26" t="s">
        <v>991</v>
      </c>
      <c r="BU163" s="26"/>
      <c r="BV163" s="26"/>
      <c r="BW163" s="26"/>
      <c r="BX163" s="26" t="s">
        <v>992</v>
      </c>
      <c r="BZ163" s="6" t="s">
        <v>1230</v>
      </c>
      <c r="CA163" s="268" t="s">
        <v>1228</v>
      </c>
      <c r="CC163" s="26" t="s">
        <v>1310</v>
      </c>
      <c r="CD163" s="37" t="s">
        <v>1431</v>
      </c>
      <c r="CE163" s="268" t="s">
        <v>1220</v>
      </c>
      <c r="CF163" s="374" t="s">
        <v>1533</v>
      </c>
      <c r="CG163" s="374"/>
      <c r="CH163" s="43"/>
    </row>
    <row r="164" spans="1:86" ht="78" hidden="1" x14ac:dyDescent="0.2">
      <c r="A164" s="570">
        <v>15</v>
      </c>
      <c r="B164" s="26">
        <v>1</v>
      </c>
      <c r="C164" s="371">
        <v>15</v>
      </c>
      <c r="D164" s="371" t="s">
        <v>931</v>
      </c>
      <c r="E164" s="27" t="s">
        <v>982</v>
      </c>
      <c r="F164" s="37" t="s">
        <v>983</v>
      </c>
      <c r="G164" s="29" t="s">
        <v>600</v>
      </c>
      <c r="H164" s="30" t="s">
        <v>1504</v>
      </c>
      <c r="I164" s="31" t="s">
        <v>110</v>
      </c>
      <c r="J164" s="32" t="s">
        <v>55</v>
      </c>
      <c r="K164" s="85" t="s">
        <v>985</v>
      </c>
      <c r="L164" s="85"/>
      <c r="M164" s="33" t="s">
        <v>986</v>
      </c>
      <c r="N164" s="33" t="s">
        <v>113</v>
      </c>
      <c r="O164" s="33" t="s">
        <v>353</v>
      </c>
      <c r="P164" s="245">
        <v>124035</v>
      </c>
      <c r="Q164" s="245">
        <v>90000</v>
      </c>
      <c r="R164" s="246">
        <v>0</v>
      </c>
      <c r="S164" s="246"/>
      <c r="T164" s="29" t="s">
        <v>62</v>
      </c>
      <c r="U164" s="37" t="s">
        <v>605</v>
      </c>
      <c r="V164" s="37" t="s">
        <v>136</v>
      </c>
      <c r="W164" s="29"/>
      <c r="X164" s="37"/>
      <c r="Y164" s="29"/>
      <c r="Z164" s="29"/>
      <c r="AA164" s="29"/>
      <c r="AB164" s="37"/>
      <c r="AC164" s="37"/>
      <c r="AD164" s="37"/>
      <c r="AE164" s="247">
        <v>265445.59999999998</v>
      </c>
      <c r="AF164" s="247">
        <v>315602.40000000002</v>
      </c>
      <c r="AG164" s="247">
        <v>315602.40000000002</v>
      </c>
      <c r="AH164" s="247">
        <v>315602.40000000002</v>
      </c>
      <c r="AI164" s="247">
        <v>315602.40000000002</v>
      </c>
      <c r="AJ164" s="247">
        <v>315602.40000000002</v>
      </c>
      <c r="AK164" s="247">
        <v>281973.59999999998</v>
      </c>
      <c r="AL164" s="247">
        <v>281973.59999999998</v>
      </c>
      <c r="AM164" s="247">
        <v>281973.59999999998</v>
      </c>
      <c r="AN164" s="247">
        <v>281973.59999999998</v>
      </c>
      <c r="AO164" s="247">
        <v>281973.59999999998</v>
      </c>
      <c r="AP164" s="247">
        <v>166072.5</v>
      </c>
      <c r="AQ164" s="247">
        <v>166072.5</v>
      </c>
      <c r="AR164" s="247">
        <v>120938</v>
      </c>
      <c r="AS164" s="247">
        <v>140356</v>
      </c>
      <c r="AT164" s="247">
        <v>124035</v>
      </c>
      <c r="AU164" s="247">
        <v>178597</v>
      </c>
      <c r="AV164" s="26" t="s">
        <v>987</v>
      </c>
      <c r="AW164" s="211" t="s">
        <v>65</v>
      </c>
      <c r="AX164" s="26" t="s">
        <v>65</v>
      </c>
      <c r="AY164" s="166" t="s">
        <v>62</v>
      </c>
      <c r="AZ164" s="137"/>
      <c r="BA164" s="324" t="s">
        <v>1444</v>
      </c>
      <c r="BB164" s="77">
        <v>1</v>
      </c>
      <c r="BC164" s="42">
        <f t="shared" si="2"/>
        <v>2</v>
      </c>
      <c r="BD164" s="137"/>
      <c r="BE164" s="137"/>
      <c r="BF164" s="137"/>
      <c r="BG164" s="137"/>
      <c r="BH164" s="137"/>
      <c r="BI164" s="26"/>
      <c r="BJ164" s="37" t="s">
        <v>65</v>
      </c>
      <c r="BK164" s="37" t="s">
        <v>65</v>
      </c>
      <c r="BL164" s="37" t="s">
        <v>65</v>
      </c>
      <c r="BM164" s="37" t="s">
        <v>65</v>
      </c>
      <c r="BN164" s="26" t="s">
        <v>86</v>
      </c>
      <c r="BO164" s="37" t="s">
        <v>65</v>
      </c>
      <c r="BP164" s="67"/>
      <c r="BQ164" s="26" t="s">
        <v>1205</v>
      </c>
      <c r="BR164" s="26"/>
      <c r="BS164" s="26" t="s">
        <v>65</v>
      </c>
      <c r="BT164" s="26" t="s">
        <v>1205</v>
      </c>
      <c r="BU164" s="26"/>
      <c r="BV164" s="26"/>
      <c r="BW164" s="26"/>
      <c r="BX164" s="26"/>
      <c r="BZ164" s="6" t="s">
        <v>1225</v>
      </c>
      <c r="CA164" s="268" t="s">
        <v>1228</v>
      </c>
      <c r="CB164" s="267" t="s">
        <v>1235</v>
      </c>
      <c r="CC164" s="153" t="s">
        <v>1235</v>
      </c>
      <c r="CD164" s="37" t="s">
        <v>1358</v>
      </c>
      <c r="CE164" s="268" t="s">
        <v>1220</v>
      </c>
      <c r="CF164" s="374" t="s">
        <v>1533</v>
      </c>
      <c r="CG164" s="374"/>
      <c r="CH164" s="43"/>
    </row>
    <row r="165" spans="1:86" ht="78" hidden="1" x14ac:dyDescent="0.2">
      <c r="A165" s="571"/>
      <c r="B165" s="26">
        <v>1</v>
      </c>
      <c r="C165" s="371">
        <v>15</v>
      </c>
      <c r="D165" s="371" t="s">
        <v>931</v>
      </c>
      <c r="E165" s="27" t="s">
        <v>982</v>
      </c>
      <c r="F165" s="37" t="s">
        <v>983</v>
      </c>
      <c r="G165" s="29" t="s">
        <v>600</v>
      </c>
      <c r="H165" s="30" t="s">
        <v>1504</v>
      </c>
      <c r="I165" s="31" t="s">
        <v>110</v>
      </c>
      <c r="J165" s="32" t="s">
        <v>55</v>
      </c>
      <c r="K165" s="85" t="s">
        <v>988</v>
      </c>
      <c r="L165" s="85"/>
      <c r="M165" s="237" t="s">
        <v>989</v>
      </c>
      <c r="N165" s="237" t="s">
        <v>58</v>
      </c>
      <c r="O165" s="237" t="s">
        <v>353</v>
      </c>
      <c r="P165" s="217">
        <v>0.51900000000000002</v>
      </c>
      <c r="Q165" s="217">
        <v>0.51300000000000001</v>
      </c>
      <c r="R165" s="217">
        <v>0.51080000000000003</v>
      </c>
      <c r="S165" s="39"/>
      <c r="T165" s="246" t="s">
        <v>62</v>
      </c>
      <c r="U165" s="237" t="s">
        <v>990</v>
      </c>
      <c r="V165" s="37" t="s">
        <v>136</v>
      </c>
      <c r="W165" s="29"/>
      <c r="X165" s="37"/>
      <c r="Y165" s="29"/>
      <c r="Z165" s="29"/>
      <c r="AA165" s="29"/>
      <c r="AB165" s="37"/>
      <c r="AC165" s="37"/>
      <c r="AD165" s="37"/>
      <c r="AE165" s="88"/>
      <c r="AF165" s="88"/>
      <c r="AG165" s="88"/>
      <c r="AH165" s="88"/>
      <c r="AI165" s="88"/>
      <c r="AJ165" s="248"/>
      <c r="AK165" s="248"/>
      <c r="AL165" s="248"/>
      <c r="AM165" s="248"/>
      <c r="AN165" s="248"/>
      <c r="AO165" s="248"/>
      <c r="AP165" s="248"/>
      <c r="AQ165" s="248"/>
      <c r="AR165" s="248"/>
      <c r="AS165" s="248"/>
      <c r="AT165" s="248"/>
      <c r="AU165" s="248"/>
      <c r="AV165" s="249"/>
      <c r="AW165" s="26" t="s">
        <v>65</v>
      </c>
      <c r="AX165" s="26" t="s">
        <v>65</v>
      </c>
      <c r="AY165" s="166" t="s">
        <v>67</v>
      </c>
      <c r="AZ165" s="137"/>
      <c r="BA165" s="137"/>
      <c r="BB165" s="77">
        <v>1</v>
      </c>
      <c r="BC165" s="42">
        <f t="shared" si="2"/>
        <v>2</v>
      </c>
      <c r="BD165" s="137"/>
      <c r="BE165" s="137"/>
      <c r="BF165" s="137"/>
      <c r="BG165" s="137"/>
      <c r="BH165" s="137"/>
      <c r="BI165" s="26"/>
      <c r="BJ165" s="37" t="s">
        <v>65</v>
      </c>
      <c r="BK165" s="37" t="s">
        <v>65</v>
      </c>
      <c r="BL165" s="37" t="s">
        <v>65</v>
      </c>
      <c r="BM165" s="287" t="s">
        <v>62</v>
      </c>
      <c r="BN165" s="37" t="s">
        <v>62</v>
      </c>
      <c r="BO165" s="37" t="s">
        <v>65</v>
      </c>
      <c r="BP165" s="67"/>
      <c r="BQ165" s="26" t="s">
        <v>1206</v>
      </c>
      <c r="BR165" s="26"/>
      <c r="BS165" s="26" t="s">
        <v>65</v>
      </c>
      <c r="BT165" s="26" t="s">
        <v>1206</v>
      </c>
      <c r="BU165" s="26"/>
      <c r="BV165" s="26"/>
      <c r="BW165" s="26"/>
      <c r="BX165" s="26"/>
      <c r="BZ165" s="268" t="s">
        <v>1230</v>
      </c>
      <c r="CA165" s="268" t="s">
        <v>1227</v>
      </c>
      <c r="CC165" s="26" t="s">
        <v>1310</v>
      </c>
      <c r="CD165" s="37" t="s">
        <v>1359</v>
      </c>
      <c r="CE165" s="268" t="s">
        <v>1256</v>
      </c>
      <c r="CF165" s="374" t="s">
        <v>1533</v>
      </c>
      <c r="CG165" s="374"/>
      <c r="CH165" s="43"/>
    </row>
    <row r="166" spans="1:86" ht="78" hidden="1" x14ac:dyDescent="0.2">
      <c r="A166" s="571"/>
      <c r="B166" s="26">
        <v>1</v>
      </c>
      <c r="C166" s="371">
        <v>15</v>
      </c>
      <c r="D166" s="371" t="s">
        <v>931</v>
      </c>
      <c r="E166" s="27" t="s">
        <v>982</v>
      </c>
      <c r="F166" s="37" t="s">
        <v>983</v>
      </c>
      <c r="G166" s="29" t="s">
        <v>600</v>
      </c>
      <c r="H166" s="30" t="s">
        <v>1504</v>
      </c>
      <c r="I166" s="31" t="s">
        <v>721</v>
      </c>
      <c r="J166" s="32" t="s">
        <v>55</v>
      </c>
      <c r="K166" s="59" t="s">
        <v>993</v>
      </c>
      <c r="L166" s="85"/>
      <c r="M166" s="33" t="s">
        <v>994</v>
      </c>
      <c r="N166" s="33" t="s">
        <v>113</v>
      </c>
      <c r="O166" s="37" t="s">
        <v>605</v>
      </c>
      <c r="P166" s="331">
        <v>420021</v>
      </c>
      <c r="Q166" s="331">
        <v>610000</v>
      </c>
      <c r="R166" s="332" t="s">
        <v>995</v>
      </c>
      <c r="S166" s="190"/>
      <c r="T166" s="39" t="s">
        <v>62</v>
      </c>
      <c r="U166" s="37" t="s">
        <v>605</v>
      </c>
      <c r="V166" s="37" t="s">
        <v>136</v>
      </c>
      <c r="W166" s="29" t="s">
        <v>128</v>
      </c>
      <c r="X166" s="29" t="s">
        <v>353</v>
      </c>
      <c r="Y166" s="29" t="s">
        <v>978</v>
      </c>
      <c r="Z166" s="29"/>
      <c r="AA166" s="29"/>
      <c r="AB166" s="37" t="s">
        <v>278</v>
      </c>
      <c r="AC166" s="37" t="s">
        <v>278</v>
      </c>
      <c r="AD166" s="37"/>
      <c r="AE166" s="37"/>
      <c r="AF166" s="37"/>
      <c r="AG166" s="37"/>
      <c r="AH166" s="37"/>
      <c r="AI166" s="37"/>
      <c r="AJ166" s="37"/>
      <c r="AK166" s="37"/>
      <c r="AL166" s="37"/>
      <c r="AM166" s="37"/>
      <c r="AN166" s="37"/>
      <c r="AO166" s="37"/>
      <c r="AP166" s="37"/>
      <c r="AQ166" s="37"/>
      <c r="AR166" s="37"/>
      <c r="AS166" s="37"/>
      <c r="AT166" s="37"/>
      <c r="AU166" s="37"/>
      <c r="AV166" s="77"/>
      <c r="AW166" s="26" t="s">
        <v>65</v>
      </c>
      <c r="AX166" s="26" t="s">
        <v>65</v>
      </c>
      <c r="AY166" s="166" t="s">
        <v>62</v>
      </c>
      <c r="AZ166" s="137"/>
      <c r="BA166" s="137"/>
      <c r="BB166" s="77">
        <v>1</v>
      </c>
      <c r="BC166" s="42">
        <f t="shared" si="2"/>
        <v>2</v>
      </c>
      <c r="BD166" s="137"/>
      <c r="BE166" s="137"/>
      <c r="BF166" s="137"/>
      <c r="BG166" s="137"/>
      <c r="BH166" s="137"/>
      <c r="BI166" s="26"/>
      <c r="BJ166" s="37" t="s">
        <v>65</v>
      </c>
      <c r="BK166" s="37" t="s">
        <v>62</v>
      </c>
      <c r="BL166" s="37" t="s">
        <v>62</v>
      </c>
      <c r="BM166" s="287" t="s">
        <v>62</v>
      </c>
      <c r="BN166" s="37" t="s">
        <v>62</v>
      </c>
      <c r="BO166" s="37" t="s">
        <v>65</v>
      </c>
      <c r="BP166" s="67"/>
      <c r="BQ166" s="26" t="s">
        <v>1207</v>
      </c>
      <c r="BR166" s="26"/>
      <c r="BS166" s="26" t="s">
        <v>65</v>
      </c>
      <c r="BT166" s="26" t="s">
        <v>1207</v>
      </c>
      <c r="BU166" s="26"/>
      <c r="BV166" s="26"/>
      <c r="BW166" s="26"/>
      <c r="BX166" s="26"/>
      <c r="BZ166" s="6" t="s">
        <v>1230</v>
      </c>
      <c r="CA166" s="268" t="s">
        <v>1228</v>
      </c>
      <c r="CB166" s="315"/>
      <c r="CC166" s="26" t="s">
        <v>1308</v>
      </c>
      <c r="CD166" s="112" t="s">
        <v>1256</v>
      </c>
      <c r="CF166" s="374" t="s">
        <v>1533</v>
      </c>
      <c r="CG166" s="374"/>
      <c r="CH166" s="43"/>
    </row>
    <row r="167" spans="1:86" ht="65" hidden="1" x14ac:dyDescent="0.2">
      <c r="A167" s="571"/>
      <c r="B167" s="26">
        <v>1</v>
      </c>
      <c r="C167" s="371">
        <v>15</v>
      </c>
      <c r="D167" s="371" t="s">
        <v>931</v>
      </c>
      <c r="E167" s="27" t="s">
        <v>996</v>
      </c>
      <c r="F167" s="37" t="s">
        <v>997</v>
      </c>
      <c r="G167" s="29" t="s">
        <v>600</v>
      </c>
      <c r="H167" s="44" t="s">
        <v>998</v>
      </c>
      <c r="I167" s="31" t="s">
        <v>110</v>
      </c>
      <c r="J167" s="32" t="s">
        <v>55</v>
      </c>
      <c r="K167" s="85" t="s">
        <v>999</v>
      </c>
      <c r="L167" s="85"/>
      <c r="M167" s="33" t="s">
        <v>1000</v>
      </c>
      <c r="N167" s="112" t="s">
        <v>1001</v>
      </c>
      <c r="O167" s="37" t="s">
        <v>1002</v>
      </c>
      <c r="P167" s="37" t="s">
        <v>1003</v>
      </c>
      <c r="Q167" s="37" t="s">
        <v>1004</v>
      </c>
      <c r="R167" s="37" t="s">
        <v>1005</v>
      </c>
      <c r="S167" s="37" t="s">
        <v>1433</v>
      </c>
      <c r="T167" s="39" t="s">
        <v>62</v>
      </c>
      <c r="U167" s="37" t="s">
        <v>605</v>
      </c>
      <c r="V167" s="37" t="s">
        <v>136</v>
      </c>
      <c r="W167" s="29"/>
      <c r="X167" s="29"/>
      <c r="Y167" s="29"/>
      <c r="Z167" s="29"/>
      <c r="AA167" s="29"/>
      <c r="AB167" s="37"/>
      <c r="AC167" s="37"/>
      <c r="AD167" s="37"/>
      <c r="AE167" s="37"/>
      <c r="AF167" s="37"/>
      <c r="AG167" s="37"/>
      <c r="AH167" s="37"/>
      <c r="AI167" s="37"/>
      <c r="AJ167" s="37"/>
      <c r="AK167" s="37"/>
      <c r="AL167" s="37"/>
      <c r="AM167" s="37"/>
      <c r="AN167" s="37"/>
      <c r="AO167" s="37"/>
      <c r="AP167" s="37"/>
      <c r="AQ167" s="37"/>
      <c r="AR167" s="37"/>
      <c r="AS167" s="37"/>
      <c r="AT167" s="37"/>
      <c r="AU167" s="37"/>
      <c r="AV167" s="77"/>
      <c r="AW167" s="26" t="s">
        <v>65</v>
      </c>
      <c r="AX167" s="166" t="s">
        <v>62</v>
      </c>
      <c r="AY167" s="166" t="s">
        <v>67</v>
      </c>
      <c r="AZ167" s="137"/>
      <c r="BA167" s="137"/>
      <c r="BB167" s="77">
        <v>1</v>
      </c>
      <c r="BC167" s="42">
        <f t="shared" si="2"/>
        <v>2</v>
      </c>
      <c r="BD167" s="137"/>
      <c r="BE167" s="137"/>
      <c r="BF167" s="137"/>
      <c r="BG167" s="137"/>
      <c r="BH167" s="137"/>
      <c r="BI167" s="26"/>
      <c r="BJ167" s="37" t="s">
        <v>65</v>
      </c>
      <c r="BK167" s="37" t="s">
        <v>65</v>
      </c>
      <c r="BL167" s="37" t="s">
        <v>65</v>
      </c>
      <c r="BM167" s="287" t="s">
        <v>62</v>
      </c>
      <c r="BN167" s="37" t="s">
        <v>62</v>
      </c>
      <c r="BO167" s="37" t="s">
        <v>65</v>
      </c>
      <c r="BP167" s="67"/>
      <c r="BQ167" s="26" t="s">
        <v>1208</v>
      </c>
      <c r="BR167" s="26"/>
      <c r="BS167" s="26" t="s">
        <v>65</v>
      </c>
      <c r="BT167" s="26" t="s">
        <v>1208</v>
      </c>
      <c r="BU167" s="26"/>
      <c r="BV167" s="26"/>
      <c r="BW167" s="26"/>
      <c r="BX167" s="26"/>
      <c r="BZ167" s="6" t="s">
        <v>1225</v>
      </c>
      <c r="CA167" s="268" t="s">
        <v>1228</v>
      </c>
      <c r="CB167" s="267" t="s">
        <v>1236</v>
      </c>
      <c r="CC167" s="26" t="s">
        <v>1236</v>
      </c>
      <c r="CD167" s="37" t="s">
        <v>1360</v>
      </c>
      <c r="CE167" s="268" t="s">
        <v>1220</v>
      </c>
      <c r="CF167" s="374" t="s">
        <v>1533</v>
      </c>
      <c r="CG167" s="374"/>
      <c r="CH167" s="43"/>
    </row>
    <row r="168" spans="1:86" ht="65" hidden="1" x14ac:dyDescent="0.2">
      <c r="A168" s="571"/>
      <c r="B168" s="26">
        <v>1</v>
      </c>
      <c r="C168" s="371">
        <v>15</v>
      </c>
      <c r="D168" s="371" t="s">
        <v>931</v>
      </c>
      <c r="E168" s="27" t="s">
        <v>996</v>
      </c>
      <c r="F168" s="37" t="s">
        <v>997</v>
      </c>
      <c r="G168" s="29" t="s">
        <v>600</v>
      </c>
      <c r="H168" s="44" t="s">
        <v>998</v>
      </c>
      <c r="I168" s="31" t="s">
        <v>110</v>
      </c>
      <c r="J168" s="32" t="s">
        <v>55</v>
      </c>
      <c r="K168" s="37" t="s">
        <v>1006</v>
      </c>
      <c r="L168" s="72"/>
      <c r="M168" s="33" t="s">
        <v>1007</v>
      </c>
      <c r="N168" s="251" t="s">
        <v>1001</v>
      </c>
      <c r="O168" s="33" t="s">
        <v>1002</v>
      </c>
      <c r="P168" s="37" t="s">
        <v>1008</v>
      </c>
      <c r="Q168" s="37">
        <v>0.32</v>
      </c>
      <c r="R168" s="37">
        <v>0.32</v>
      </c>
      <c r="S168" s="37" t="s">
        <v>1433</v>
      </c>
      <c r="T168" s="39" t="s">
        <v>62</v>
      </c>
      <c r="U168" s="37"/>
      <c r="V168" s="37" t="s">
        <v>136</v>
      </c>
      <c r="W168" s="29"/>
      <c r="X168" s="29"/>
      <c r="Y168" s="29"/>
      <c r="Z168" s="29"/>
      <c r="AA168" s="29"/>
      <c r="AB168" s="37"/>
      <c r="AC168" s="37"/>
      <c r="AD168" s="37"/>
      <c r="AE168" s="37"/>
      <c r="AF168" s="37"/>
      <c r="AG168" s="37"/>
      <c r="AH168" s="37"/>
      <c r="AI168" s="37"/>
      <c r="AJ168" s="37"/>
      <c r="AK168" s="37"/>
      <c r="AL168" s="37"/>
      <c r="AM168" s="37"/>
      <c r="AN168" s="37"/>
      <c r="AO168" s="37"/>
      <c r="AP168" s="37"/>
      <c r="AQ168" s="37"/>
      <c r="AR168" s="37"/>
      <c r="AS168" s="37"/>
      <c r="AT168" s="37"/>
      <c r="AU168" s="37"/>
      <c r="AV168" s="77"/>
      <c r="AW168" s="26" t="s">
        <v>65</v>
      </c>
      <c r="AX168" s="166" t="s">
        <v>62</v>
      </c>
      <c r="AY168" s="166" t="s">
        <v>67</v>
      </c>
      <c r="AZ168" s="137"/>
      <c r="BA168" s="137"/>
      <c r="BB168" s="77">
        <v>1</v>
      </c>
      <c r="BC168" s="42">
        <f t="shared" si="2"/>
        <v>2</v>
      </c>
      <c r="BD168" s="137"/>
      <c r="BE168" s="137"/>
      <c r="BF168" s="137"/>
      <c r="BG168" s="137"/>
      <c r="BH168" s="137"/>
      <c r="BI168" s="26"/>
      <c r="BJ168" s="37" t="s">
        <v>65</v>
      </c>
      <c r="BK168" s="37" t="s">
        <v>65</v>
      </c>
      <c r="BL168" s="37" t="s">
        <v>65</v>
      </c>
      <c r="BM168" s="287" t="s">
        <v>62</v>
      </c>
      <c r="BN168" s="37" t="s">
        <v>62</v>
      </c>
      <c r="BO168" s="37" t="s">
        <v>65</v>
      </c>
      <c r="BP168" s="67"/>
      <c r="BQ168" s="26" t="s">
        <v>1209</v>
      </c>
      <c r="BR168" s="26"/>
      <c r="BS168" s="26" t="s">
        <v>65</v>
      </c>
      <c r="BT168" s="26" t="s">
        <v>1209</v>
      </c>
      <c r="BU168" s="26"/>
      <c r="BV168" s="26"/>
      <c r="BW168" s="26"/>
      <c r="BX168" s="26"/>
      <c r="BZ168" s="6" t="s">
        <v>1225</v>
      </c>
      <c r="CA168" s="268" t="s">
        <v>1228</v>
      </c>
      <c r="CB168" s="314" t="s">
        <v>1236</v>
      </c>
      <c r="CC168" s="26" t="s">
        <v>1236</v>
      </c>
      <c r="CD168" s="112" t="s">
        <v>1256</v>
      </c>
      <c r="CE168" s="268" t="s">
        <v>1425</v>
      </c>
      <c r="CF168" s="374" t="s">
        <v>1533</v>
      </c>
      <c r="CG168" s="374"/>
      <c r="CH168" s="43"/>
    </row>
    <row r="169" spans="1:86" ht="65" hidden="1" x14ac:dyDescent="0.2">
      <c r="A169" s="571"/>
      <c r="B169" s="26">
        <v>1</v>
      </c>
      <c r="C169" s="371">
        <v>15</v>
      </c>
      <c r="D169" s="371" t="s">
        <v>931</v>
      </c>
      <c r="E169" s="27" t="s">
        <v>996</v>
      </c>
      <c r="F169" s="37" t="s">
        <v>997</v>
      </c>
      <c r="G169" s="29" t="s">
        <v>600</v>
      </c>
      <c r="H169" s="44" t="s">
        <v>998</v>
      </c>
      <c r="I169" s="31" t="s">
        <v>110</v>
      </c>
      <c r="J169" s="32" t="s">
        <v>55</v>
      </c>
      <c r="K169" s="85" t="s">
        <v>1009</v>
      </c>
      <c r="L169" s="252"/>
      <c r="M169" s="46" t="s">
        <v>1010</v>
      </c>
      <c r="N169" s="251" t="s">
        <v>1001</v>
      </c>
      <c r="O169" s="33" t="s">
        <v>1002</v>
      </c>
      <c r="P169" s="37" t="s">
        <v>1011</v>
      </c>
      <c r="Q169" s="37" t="s">
        <v>1012</v>
      </c>
      <c r="R169" s="37" t="s">
        <v>1013</v>
      </c>
      <c r="S169" s="37" t="s">
        <v>1433</v>
      </c>
      <c r="T169" s="39" t="s">
        <v>62</v>
      </c>
      <c r="U169" s="37"/>
      <c r="V169" s="37" t="s">
        <v>136</v>
      </c>
      <c r="W169" s="29"/>
      <c r="X169" s="29"/>
      <c r="Y169" s="29"/>
      <c r="Z169" s="29"/>
      <c r="AA169" s="29"/>
      <c r="AB169" s="37"/>
      <c r="AC169" s="37"/>
      <c r="AD169" s="37"/>
      <c r="AE169" s="37"/>
      <c r="AF169" s="37"/>
      <c r="AG169" s="37"/>
      <c r="AH169" s="37"/>
      <c r="AI169" s="37"/>
      <c r="AJ169" s="37"/>
      <c r="AK169" s="37"/>
      <c r="AL169" s="37"/>
      <c r="AM169" s="37"/>
      <c r="AN169" s="37"/>
      <c r="AO169" s="37"/>
      <c r="AP169" s="37"/>
      <c r="AQ169" s="37"/>
      <c r="AR169" s="37"/>
      <c r="AS169" s="37"/>
      <c r="AT169" s="37"/>
      <c r="AU169" s="37"/>
      <c r="AV169" s="77"/>
      <c r="AW169" s="26" t="s">
        <v>65</v>
      </c>
      <c r="AX169" s="166" t="s">
        <v>62</v>
      </c>
      <c r="AY169" s="166" t="s">
        <v>67</v>
      </c>
      <c r="AZ169" s="137"/>
      <c r="BA169" s="137"/>
      <c r="BB169" s="77">
        <v>1</v>
      </c>
      <c r="BC169" s="42">
        <f t="shared" si="2"/>
        <v>2</v>
      </c>
      <c r="BD169" s="137"/>
      <c r="BE169" s="137"/>
      <c r="BF169" s="137"/>
      <c r="BG169" s="137"/>
      <c r="BH169" s="137"/>
      <c r="BI169" s="26"/>
      <c r="BJ169" s="37" t="s">
        <v>65</v>
      </c>
      <c r="BK169" s="37" t="s">
        <v>65</v>
      </c>
      <c r="BL169" s="37" t="s">
        <v>65</v>
      </c>
      <c r="BM169" s="287" t="s">
        <v>62</v>
      </c>
      <c r="BN169" s="37" t="s">
        <v>62</v>
      </c>
      <c r="BO169" s="37" t="s">
        <v>65</v>
      </c>
      <c r="BP169" s="67"/>
      <c r="BQ169" s="26" t="s">
        <v>1210</v>
      </c>
      <c r="BR169" s="26"/>
      <c r="BS169" s="26" t="s">
        <v>65</v>
      </c>
      <c r="BT169" s="26" t="s">
        <v>1210</v>
      </c>
      <c r="BU169" s="26"/>
      <c r="BV169" s="26"/>
      <c r="BW169" s="26"/>
      <c r="BX169" s="26"/>
      <c r="BZ169" s="6" t="s">
        <v>1225</v>
      </c>
      <c r="CA169" s="268" t="s">
        <v>1228</v>
      </c>
      <c r="CB169" s="267" t="s">
        <v>1236</v>
      </c>
      <c r="CC169" s="26" t="s">
        <v>1236</v>
      </c>
      <c r="CD169" s="37" t="s">
        <v>1360</v>
      </c>
      <c r="CE169" s="268" t="s">
        <v>1220</v>
      </c>
      <c r="CF169" s="374" t="s">
        <v>1533</v>
      </c>
      <c r="CG169" s="374"/>
      <c r="CH169" s="43"/>
    </row>
    <row r="170" spans="1:86" ht="90" hidden="1" x14ac:dyDescent="0.2">
      <c r="A170" s="569">
        <v>16</v>
      </c>
      <c r="B170" s="26">
        <v>1</v>
      </c>
      <c r="C170" s="371">
        <v>16</v>
      </c>
      <c r="D170" s="371" t="s">
        <v>1014</v>
      </c>
      <c r="E170" s="27" t="s">
        <v>1015</v>
      </c>
      <c r="F170" s="37" t="s">
        <v>1016</v>
      </c>
      <c r="G170" s="59" t="s">
        <v>1017</v>
      </c>
      <c r="H170" s="68" t="s">
        <v>189</v>
      </c>
      <c r="I170" s="85" t="s">
        <v>129</v>
      </c>
      <c r="J170" s="55" t="s">
        <v>1018</v>
      </c>
      <c r="K170" s="37" t="s">
        <v>1019</v>
      </c>
      <c r="L170" s="37"/>
      <c r="M170" s="37" t="s">
        <v>1020</v>
      </c>
      <c r="N170" s="26" t="s">
        <v>142</v>
      </c>
      <c r="O170" s="26" t="s">
        <v>1021</v>
      </c>
      <c r="P170" s="26">
        <v>26.5</v>
      </c>
      <c r="Q170" s="37">
        <v>23</v>
      </c>
      <c r="R170" s="26">
        <v>16.399999999999999</v>
      </c>
      <c r="S170" s="26"/>
      <c r="T170" s="29" t="s">
        <v>65</v>
      </c>
      <c r="U170" s="58" t="s">
        <v>1022</v>
      </c>
      <c r="V170" s="58" t="s">
        <v>469</v>
      </c>
      <c r="W170" s="59" t="s">
        <v>1023</v>
      </c>
      <c r="X170" s="59"/>
      <c r="Y170" s="59"/>
      <c r="Z170" s="59"/>
      <c r="AA170" s="59"/>
      <c r="AB170" s="58" t="s">
        <v>65</v>
      </c>
      <c r="AC170" s="58" t="s">
        <v>65</v>
      </c>
      <c r="AD170" s="58" t="s">
        <v>463</v>
      </c>
      <c r="AE170" s="58"/>
      <c r="AF170" s="58"/>
      <c r="AG170" s="58"/>
      <c r="AH170" s="58">
        <v>56.2</v>
      </c>
      <c r="AI170" s="58">
        <v>47.7</v>
      </c>
      <c r="AJ170" s="58">
        <v>42.2</v>
      </c>
      <c r="AK170" s="58">
        <v>40.299999999999997</v>
      </c>
      <c r="AL170" s="58">
        <v>39.200000000000003</v>
      </c>
      <c r="AM170" s="58">
        <v>36.299999999999997</v>
      </c>
      <c r="AN170" s="58">
        <v>35.200000000000003</v>
      </c>
      <c r="AO170" s="58">
        <v>34</v>
      </c>
      <c r="AP170" s="58">
        <v>35</v>
      </c>
      <c r="AQ170" s="58">
        <v>35.299999999999997</v>
      </c>
      <c r="AR170" s="58">
        <v>32.700000000000003</v>
      </c>
      <c r="AS170" s="58">
        <v>28</v>
      </c>
      <c r="AT170" s="58">
        <v>26.5</v>
      </c>
      <c r="AU170" s="58">
        <v>25.2</v>
      </c>
      <c r="AV170" s="58"/>
      <c r="AW170" s="41" t="s">
        <v>65</v>
      </c>
      <c r="AX170" s="41" t="s">
        <v>65</v>
      </c>
      <c r="AY170" s="41" t="s">
        <v>65</v>
      </c>
      <c r="AZ170" s="41" t="s">
        <v>1024</v>
      </c>
      <c r="BA170" s="41" t="s">
        <v>1399</v>
      </c>
      <c r="BB170" s="40">
        <v>0</v>
      </c>
      <c r="BC170" s="42">
        <f t="shared" si="2"/>
        <v>2</v>
      </c>
      <c r="BD170" s="151" t="s">
        <v>471</v>
      </c>
      <c r="BE170" s="151" t="s">
        <v>472</v>
      </c>
      <c r="BF170" s="151" t="s">
        <v>473</v>
      </c>
      <c r="BG170" s="151" t="s">
        <v>474</v>
      </c>
      <c r="BH170" s="151" t="s">
        <v>475</v>
      </c>
      <c r="BI170" s="50"/>
      <c r="BJ170" s="41" t="s">
        <v>65</v>
      </c>
      <c r="BK170" s="287" t="s">
        <v>62</v>
      </c>
      <c r="BL170" s="60" t="s">
        <v>62</v>
      </c>
      <c r="BM170" s="287" t="s">
        <v>62</v>
      </c>
      <c r="BN170" s="60" t="s">
        <v>62</v>
      </c>
      <c r="BO170" s="60" t="s">
        <v>65</v>
      </c>
      <c r="BP170" s="67"/>
      <c r="BQ170" s="26" t="s">
        <v>1018</v>
      </c>
      <c r="BR170" s="26"/>
      <c r="BS170" s="26" t="s">
        <v>65</v>
      </c>
      <c r="BT170" s="26" t="s">
        <v>1018</v>
      </c>
      <c r="BU170" s="26"/>
      <c r="BV170" s="26"/>
      <c r="BW170" s="26"/>
      <c r="BX170" s="26"/>
      <c r="BZ170" s="6" t="s">
        <v>1225</v>
      </c>
      <c r="CA170" s="268" t="s">
        <v>1227</v>
      </c>
      <c r="CB170" s="296"/>
      <c r="CC170" s="42" t="s">
        <v>1310</v>
      </c>
      <c r="CD170" s="26" t="s">
        <v>1374</v>
      </c>
      <c r="CE170" s="268" t="s">
        <v>1220</v>
      </c>
      <c r="CF170" s="376" t="s">
        <v>1529</v>
      </c>
      <c r="CG170" s="376"/>
      <c r="CH170" s="43"/>
    </row>
    <row r="171" spans="1:86" ht="78" hidden="1" x14ac:dyDescent="0.2">
      <c r="A171" s="569"/>
      <c r="B171" s="26">
        <v>1</v>
      </c>
      <c r="C171" s="371">
        <v>16</v>
      </c>
      <c r="D171" s="371" t="s">
        <v>1014</v>
      </c>
      <c r="E171" s="27" t="s">
        <v>1015</v>
      </c>
      <c r="F171" s="37" t="s">
        <v>1016</v>
      </c>
      <c r="G171" s="59" t="s">
        <v>1017</v>
      </c>
      <c r="H171" s="68" t="s">
        <v>189</v>
      </c>
      <c r="I171" s="85" t="s">
        <v>129</v>
      </c>
      <c r="J171" s="55" t="s">
        <v>55</v>
      </c>
      <c r="K171" s="37" t="s">
        <v>1025</v>
      </c>
      <c r="L171" s="37"/>
      <c r="M171" s="58" t="s">
        <v>1026</v>
      </c>
      <c r="N171" s="37" t="s">
        <v>142</v>
      </c>
      <c r="O171" s="37" t="s">
        <v>1027</v>
      </c>
      <c r="P171" s="253">
        <v>0.85</v>
      </c>
      <c r="Q171" s="253">
        <v>0.3</v>
      </c>
      <c r="R171" s="254">
        <v>0</v>
      </c>
      <c r="S171" s="254" t="s">
        <v>1433</v>
      </c>
      <c r="T171" s="57" t="s">
        <v>62</v>
      </c>
      <c r="U171" s="58" t="s">
        <v>1028</v>
      </c>
      <c r="V171" s="58" t="s">
        <v>1029</v>
      </c>
      <c r="W171" s="59" t="s">
        <v>1030</v>
      </c>
      <c r="X171" s="59" t="s">
        <v>485</v>
      </c>
      <c r="Y171" s="59"/>
      <c r="Z171" s="59"/>
      <c r="AA171" s="59"/>
      <c r="AB171" s="58" t="s">
        <v>65</v>
      </c>
      <c r="AC171" s="58" t="s">
        <v>65</v>
      </c>
      <c r="AD171" s="60" t="s">
        <v>54</v>
      </c>
      <c r="AE171" s="41">
        <v>45.037216628540499</v>
      </c>
      <c r="AF171" s="41">
        <v>49.476226529817602</v>
      </c>
      <c r="AG171" s="41">
        <v>56.769096551114103</v>
      </c>
      <c r="AH171" s="41">
        <v>43.463446725162299</v>
      </c>
      <c r="AI171" s="41">
        <v>34.379323746947897</v>
      </c>
      <c r="AJ171" s="41">
        <v>26.9045903861801</v>
      </c>
      <c r="AK171" s="41">
        <v>22.623623357126402</v>
      </c>
      <c r="AL171" s="41">
        <v>21.6746315227272</v>
      </c>
      <c r="AM171" s="41">
        <v>15.828612926456101</v>
      </c>
      <c r="AN171" s="41">
        <v>11.7188458784345</v>
      </c>
      <c r="AO171" s="41">
        <v>8.3147321232380396</v>
      </c>
      <c r="AP171" s="41">
        <v>7.6664797247347201</v>
      </c>
      <c r="AQ171" s="41">
        <v>7.1873528865540504</v>
      </c>
      <c r="AR171" s="41">
        <v>3.6480481170543402</v>
      </c>
      <c r="AS171" s="41">
        <v>1.5735876625859599</v>
      </c>
      <c r="AT171" s="41">
        <v>0.84641323574548299</v>
      </c>
      <c r="AU171" s="60"/>
      <c r="AV171" s="60"/>
      <c r="AW171" s="41" t="s">
        <v>65</v>
      </c>
      <c r="AX171" s="41" t="s">
        <v>65</v>
      </c>
      <c r="AY171" s="41" t="s">
        <v>67</v>
      </c>
      <c r="AZ171" s="41"/>
      <c r="BA171" s="41"/>
      <c r="BB171" s="40">
        <v>1</v>
      </c>
      <c r="BC171" s="42">
        <f t="shared" si="2"/>
        <v>2</v>
      </c>
      <c r="BD171" s="26"/>
      <c r="BE171" s="26"/>
      <c r="BF171" s="26"/>
      <c r="BG171" s="26"/>
      <c r="BH171" s="26"/>
      <c r="BI171" s="26"/>
      <c r="BJ171" s="41" t="s">
        <v>65</v>
      </c>
      <c r="BK171" s="37" t="s">
        <v>65</v>
      </c>
      <c r="BL171" s="37" t="s">
        <v>65</v>
      </c>
      <c r="BM171" s="37" t="s">
        <v>65</v>
      </c>
      <c r="BN171" s="60" t="s">
        <v>65</v>
      </c>
      <c r="BO171" s="60" t="s">
        <v>65</v>
      </c>
      <c r="BP171" s="38" t="s">
        <v>65</v>
      </c>
      <c r="BQ171" s="26" t="s">
        <v>1211</v>
      </c>
      <c r="BR171" s="26"/>
      <c r="BS171" s="26" t="s">
        <v>65</v>
      </c>
      <c r="BT171" s="26" t="s">
        <v>1211</v>
      </c>
      <c r="BU171" s="26"/>
      <c r="BV171" s="26"/>
      <c r="BW171" s="26"/>
      <c r="BX171" s="26"/>
      <c r="BZ171" s="6" t="s">
        <v>1225</v>
      </c>
      <c r="CA171" s="268" t="s">
        <v>1228</v>
      </c>
      <c r="CB171" s="297" t="s">
        <v>1238</v>
      </c>
      <c r="CC171" s="297" t="s">
        <v>1238</v>
      </c>
      <c r="CD171" s="26" t="s">
        <v>1375</v>
      </c>
      <c r="CF171" s="376" t="s">
        <v>1529</v>
      </c>
      <c r="CG171" s="376"/>
      <c r="CH171" s="43"/>
    </row>
    <row r="172" spans="1:86" ht="90" hidden="1" x14ac:dyDescent="0.2">
      <c r="A172" s="569"/>
      <c r="B172" s="26">
        <v>1</v>
      </c>
      <c r="C172" s="371">
        <v>16</v>
      </c>
      <c r="D172" s="371" t="s">
        <v>1014</v>
      </c>
      <c r="E172" s="27" t="s">
        <v>1015</v>
      </c>
      <c r="F172" s="37" t="s">
        <v>1016</v>
      </c>
      <c r="G172" s="59" t="s">
        <v>1017</v>
      </c>
      <c r="H172" s="68" t="s">
        <v>189</v>
      </c>
      <c r="I172" s="85" t="s">
        <v>463</v>
      </c>
      <c r="J172" s="55" t="s">
        <v>55</v>
      </c>
      <c r="K172" s="37" t="s">
        <v>1031</v>
      </c>
      <c r="L172" s="37"/>
      <c r="M172" s="37" t="s">
        <v>1497</v>
      </c>
      <c r="N172" s="37" t="s">
        <v>58</v>
      </c>
      <c r="O172" s="37" t="s">
        <v>1033</v>
      </c>
      <c r="P172" s="37">
        <v>11.6</v>
      </c>
      <c r="Q172" s="37" t="s">
        <v>115</v>
      </c>
      <c r="R172" s="37">
        <v>10.4</v>
      </c>
      <c r="S172" s="37"/>
      <c r="T172" s="57" t="s">
        <v>62</v>
      </c>
      <c r="U172" s="58" t="s">
        <v>1022</v>
      </c>
      <c r="V172" s="60" t="s">
        <v>469</v>
      </c>
      <c r="W172" s="59" t="s">
        <v>1023</v>
      </c>
      <c r="X172" s="59"/>
      <c r="Y172" s="59"/>
      <c r="Z172" s="59"/>
      <c r="AA172" s="59"/>
      <c r="AB172" s="58" t="s">
        <v>65</v>
      </c>
      <c r="AC172" s="58" t="s">
        <v>65</v>
      </c>
      <c r="AD172" s="60"/>
      <c r="AE172" s="60"/>
      <c r="AF172" s="60"/>
      <c r="AG172" s="60"/>
      <c r="AH172" s="60">
        <v>77</v>
      </c>
      <c r="AI172" s="60">
        <v>67.5</v>
      </c>
      <c r="AJ172" s="60">
        <v>96.4</v>
      </c>
      <c r="AK172" s="60">
        <v>126.6</v>
      </c>
      <c r="AL172" s="60">
        <v>116.8</v>
      </c>
      <c r="AM172" s="60">
        <v>150.19999999999999</v>
      </c>
      <c r="AN172" s="60">
        <v>136.6</v>
      </c>
      <c r="AO172" s="60">
        <v>135.69999999999999</v>
      </c>
      <c r="AP172" s="60">
        <v>147.6</v>
      </c>
      <c r="AQ172" s="60">
        <v>177.4</v>
      </c>
      <c r="AR172" s="60">
        <v>198.9</v>
      </c>
      <c r="AS172" s="60">
        <v>198</v>
      </c>
      <c r="AT172" s="60">
        <v>210.2</v>
      </c>
      <c r="AU172" s="60">
        <v>225.2</v>
      </c>
      <c r="AV172" s="60"/>
      <c r="AW172" s="41" t="s">
        <v>65</v>
      </c>
      <c r="AX172" s="41" t="s">
        <v>65</v>
      </c>
      <c r="AY172" s="41" t="s">
        <v>62</v>
      </c>
      <c r="AZ172" s="41" t="s">
        <v>1034</v>
      </c>
      <c r="BA172" s="41"/>
      <c r="BB172" s="40">
        <v>0</v>
      </c>
      <c r="BC172" s="42">
        <f t="shared" si="2"/>
        <v>2</v>
      </c>
      <c r="BD172" s="151" t="s">
        <v>471</v>
      </c>
      <c r="BE172" s="151" t="s">
        <v>472</v>
      </c>
      <c r="BF172" s="151" t="s">
        <v>473</v>
      </c>
      <c r="BG172" s="151" t="s">
        <v>474</v>
      </c>
      <c r="BH172" s="151" t="s">
        <v>475</v>
      </c>
      <c r="BI172" s="26"/>
      <c r="BJ172" s="41" t="s">
        <v>65</v>
      </c>
      <c r="BK172" s="287" t="s">
        <v>62</v>
      </c>
      <c r="BL172" s="60" t="s">
        <v>62</v>
      </c>
      <c r="BM172" s="287" t="s">
        <v>62</v>
      </c>
      <c r="BN172" s="60" t="s">
        <v>62</v>
      </c>
      <c r="BO172" s="60" t="s">
        <v>65</v>
      </c>
      <c r="BP172" s="67"/>
      <c r="BQ172" s="26" t="s">
        <v>1035</v>
      </c>
      <c r="BR172" s="26"/>
      <c r="BS172" s="26" t="s">
        <v>65</v>
      </c>
      <c r="BT172" s="26" t="e">
        <v>#N/A</v>
      </c>
      <c r="BU172" s="26"/>
      <c r="BV172" s="26" t="s">
        <v>1036</v>
      </c>
      <c r="BW172" s="26">
        <v>1</v>
      </c>
      <c r="BX172" s="26"/>
      <c r="BY172" s="216" t="s">
        <v>1220</v>
      </c>
      <c r="BZ172" s="6" t="s">
        <v>1225</v>
      </c>
      <c r="CA172" s="268" t="s">
        <v>1228</v>
      </c>
      <c r="CB172" s="294" t="s">
        <v>1243</v>
      </c>
      <c r="CC172" s="42" t="s">
        <v>1312</v>
      </c>
      <c r="CD172" s="26" t="s">
        <v>1376</v>
      </c>
      <c r="CF172" s="376" t="s">
        <v>1529</v>
      </c>
      <c r="CG172" s="376"/>
      <c r="CH172" s="43"/>
    </row>
    <row r="173" spans="1:86" ht="90" hidden="1" x14ac:dyDescent="0.2">
      <c r="A173" s="569"/>
      <c r="B173" s="26">
        <v>1</v>
      </c>
      <c r="C173" s="371">
        <v>16</v>
      </c>
      <c r="D173" s="371" t="s">
        <v>1014</v>
      </c>
      <c r="E173" s="27" t="s">
        <v>1015</v>
      </c>
      <c r="F173" s="37" t="s">
        <v>1016</v>
      </c>
      <c r="G173" s="59" t="s">
        <v>1017</v>
      </c>
      <c r="H173" s="68" t="s">
        <v>189</v>
      </c>
      <c r="I173" s="85" t="s">
        <v>129</v>
      </c>
      <c r="J173" s="55" t="s">
        <v>55</v>
      </c>
      <c r="K173" s="41" t="s">
        <v>1379</v>
      </c>
      <c r="L173" s="41"/>
      <c r="M173" s="41" t="s">
        <v>1380</v>
      </c>
      <c r="N173" s="41" t="s">
        <v>142</v>
      </c>
      <c r="O173" s="41" t="s">
        <v>1039</v>
      </c>
      <c r="P173" s="41">
        <v>263.06</v>
      </c>
      <c r="Q173" s="41" t="s">
        <v>115</v>
      </c>
      <c r="R173" s="41">
        <v>209.61</v>
      </c>
      <c r="S173" s="41"/>
      <c r="T173" s="41" t="s">
        <v>62</v>
      </c>
      <c r="U173" s="41" t="s">
        <v>1022</v>
      </c>
      <c r="V173" s="41" t="s">
        <v>469</v>
      </c>
      <c r="W173" s="41" t="s">
        <v>1023</v>
      </c>
      <c r="X173" s="41"/>
      <c r="Y173" s="41"/>
      <c r="Z173" s="41"/>
      <c r="AA173" s="41"/>
      <c r="AB173" s="41" t="s">
        <v>65</v>
      </c>
      <c r="AC173" s="41" t="s">
        <v>65</v>
      </c>
      <c r="AD173" s="41"/>
      <c r="AE173" s="41"/>
      <c r="AF173" s="41">
        <v>274.7</v>
      </c>
      <c r="AG173" s="41">
        <v>259.8</v>
      </c>
      <c r="AH173" s="41">
        <v>224.3</v>
      </c>
      <c r="AI173" s="41">
        <v>204.1</v>
      </c>
      <c r="AJ173" s="41">
        <v>266.60000000000002</v>
      </c>
      <c r="AK173" s="41">
        <v>274.39999999999998</v>
      </c>
      <c r="AL173" s="41">
        <v>262.36</v>
      </c>
      <c r="AM173" s="41">
        <v>242.38</v>
      </c>
      <c r="AN173" s="41">
        <v>308.18</v>
      </c>
      <c r="AO173" s="41">
        <v>319.02</v>
      </c>
      <c r="AP173" s="41">
        <v>331.99</v>
      </c>
      <c r="AQ173" s="41">
        <v>333.84</v>
      </c>
      <c r="AR173" s="41">
        <v>337</v>
      </c>
      <c r="AS173" s="41">
        <v>282.31</v>
      </c>
      <c r="AT173" s="41">
        <v>263.06</v>
      </c>
      <c r="AU173" s="41">
        <v>252.93</v>
      </c>
      <c r="AV173" s="58"/>
      <c r="AW173" s="41" t="s">
        <v>65</v>
      </c>
      <c r="AX173" s="41" t="s">
        <v>65</v>
      </c>
      <c r="AY173" s="41" t="s">
        <v>62</v>
      </c>
      <c r="AZ173" s="41" t="s">
        <v>1040</v>
      </c>
      <c r="BA173" s="41" t="s">
        <v>1400</v>
      </c>
      <c r="BB173" s="40">
        <v>0</v>
      </c>
      <c r="BC173" s="42">
        <f t="shared" si="2"/>
        <v>1</v>
      </c>
      <c r="BD173" s="151" t="s">
        <v>471</v>
      </c>
      <c r="BE173" s="151" t="s">
        <v>472</v>
      </c>
      <c r="BF173" s="151" t="s">
        <v>473</v>
      </c>
      <c r="BG173" s="151" t="s">
        <v>474</v>
      </c>
      <c r="BH173" s="151" t="s">
        <v>475</v>
      </c>
      <c r="BI173" s="50"/>
      <c r="BJ173" s="41" t="s">
        <v>367</v>
      </c>
      <c r="BK173" s="287" t="s">
        <v>62</v>
      </c>
      <c r="BL173" s="60" t="s">
        <v>62</v>
      </c>
      <c r="BM173" s="287" t="s">
        <v>62</v>
      </c>
      <c r="BN173" s="60" t="s">
        <v>62</v>
      </c>
      <c r="BO173" s="60" t="s">
        <v>65</v>
      </c>
      <c r="BP173" s="67"/>
      <c r="BQ173" s="26" t="s">
        <v>1212</v>
      </c>
      <c r="BR173" s="26"/>
      <c r="BS173" s="26" t="s">
        <v>65</v>
      </c>
      <c r="BT173" s="26" t="s">
        <v>1212</v>
      </c>
      <c r="BU173" s="26"/>
      <c r="BV173" s="26"/>
      <c r="BW173" s="26"/>
      <c r="BX173" s="26"/>
      <c r="BZ173" s="6" t="s">
        <v>1225</v>
      </c>
      <c r="CA173" s="268" t="s">
        <v>1228</v>
      </c>
      <c r="CB173" s="294" t="s">
        <v>1243</v>
      </c>
      <c r="CC173" s="42" t="s">
        <v>1312</v>
      </c>
      <c r="CD173" s="26" t="s">
        <v>1408</v>
      </c>
      <c r="CE173" s="268" t="s">
        <v>1220</v>
      </c>
      <c r="CF173" s="376" t="s">
        <v>1529</v>
      </c>
      <c r="CG173" s="376"/>
      <c r="CH173" s="43"/>
    </row>
    <row r="174" spans="1:86" ht="112" hidden="1" x14ac:dyDescent="0.2">
      <c r="A174" s="569"/>
      <c r="B174" s="26">
        <v>1</v>
      </c>
      <c r="C174" s="371">
        <v>16</v>
      </c>
      <c r="D174" s="371" t="s">
        <v>1014</v>
      </c>
      <c r="E174" s="101" t="s">
        <v>1041</v>
      </c>
      <c r="F174" s="37" t="s">
        <v>1042</v>
      </c>
      <c r="G174" s="59" t="s">
        <v>1017</v>
      </c>
      <c r="H174" s="68" t="s">
        <v>1043</v>
      </c>
      <c r="I174" s="85" t="s">
        <v>463</v>
      </c>
      <c r="J174" s="55" t="s">
        <v>55</v>
      </c>
      <c r="K174" s="37" t="s">
        <v>1044</v>
      </c>
      <c r="L174" s="37"/>
      <c r="M174" s="37" t="s">
        <v>1045</v>
      </c>
      <c r="N174" s="26" t="s">
        <v>1046</v>
      </c>
      <c r="O174" s="26" t="s">
        <v>1047</v>
      </c>
      <c r="P174" s="197">
        <v>588400</v>
      </c>
      <c r="Q174" s="174">
        <v>952399</v>
      </c>
      <c r="R174" s="174">
        <v>1984635</v>
      </c>
      <c r="S174" s="174"/>
      <c r="T174" s="57" t="s">
        <v>62</v>
      </c>
      <c r="U174" s="58" t="s">
        <v>1028</v>
      </c>
      <c r="V174" s="58" t="s">
        <v>1029</v>
      </c>
      <c r="W174" s="59" t="s">
        <v>1030</v>
      </c>
      <c r="X174" s="59"/>
      <c r="Y174" s="59"/>
      <c r="Z174" s="59"/>
      <c r="AA174" s="59"/>
      <c r="AB174" s="58" t="s">
        <v>65</v>
      </c>
      <c r="AC174" s="58" t="s">
        <v>278</v>
      </c>
      <c r="AD174" s="60"/>
      <c r="AE174" s="60"/>
      <c r="AF174" s="60"/>
      <c r="AG174" s="60"/>
      <c r="AH174" s="60"/>
      <c r="AI174" s="60"/>
      <c r="AJ174" s="60"/>
      <c r="AK174" s="60"/>
      <c r="AL174" s="60"/>
      <c r="AM174" s="60"/>
      <c r="AN174" s="60"/>
      <c r="AO174" s="60"/>
      <c r="AP174" s="60"/>
      <c r="AQ174" s="60"/>
      <c r="AR174" s="60"/>
      <c r="AS174" s="60"/>
      <c r="AT174" s="60"/>
      <c r="AU174" s="60"/>
      <c r="AV174" s="60"/>
      <c r="AW174" s="41" t="s">
        <v>65</v>
      </c>
      <c r="AX174" s="41" t="s">
        <v>65</v>
      </c>
      <c r="AY174" s="41" t="s">
        <v>62</v>
      </c>
      <c r="AZ174" s="41"/>
      <c r="BA174" s="41"/>
      <c r="BB174" s="40">
        <v>1</v>
      </c>
      <c r="BC174" s="42">
        <f t="shared" si="2"/>
        <v>2</v>
      </c>
      <c r="BD174" s="26"/>
      <c r="BE174" s="26"/>
      <c r="BF174" s="26"/>
      <c r="BG174" s="26"/>
      <c r="BH174" s="26"/>
      <c r="BI174" s="26"/>
      <c r="BJ174" s="41" t="s">
        <v>65</v>
      </c>
      <c r="BK174" s="37" t="s">
        <v>65</v>
      </c>
      <c r="BL174" s="37" t="s">
        <v>65</v>
      </c>
      <c r="BM174" s="37" t="s">
        <v>65</v>
      </c>
      <c r="BN174" s="60" t="s">
        <v>62</v>
      </c>
      <c r="BO174" s="60" t="s">
        <v>65</v>
      </c>
      <c r="BP174" s="38" t="s">
        <v>65</v>
      </c>
      <c r="BQ174" s="26" t="s">
        <v>1213</v>
      </c>
      <c r="BR174" s="26"/>
      <c r="BS174" s="26" t="s">
        <v>65</v>
      </c>
      <c r="BT174" s="26" t="s">
        <v>1213</v>
      </c>
      <c r="BU174" s="26"/>
      <c r="BV174" s="26"/>
      <c r="BW174" s="26"/>
      <c r="BX174" s="26"/>
      <c r="BZ174" s="6" t="s">
        <v>1230</v>
      </c>
      <c r="CA174" s="268" t="s">
        <v>1228</v>
      </c>
      <c r="CB174" s="294" t="s">
        <v>1244</v>
      </c>
      <c r="CC174" s="42" t="s">
        <v>1313</v>
      </c>
      <c r="CD174" s="26" t="s">
        <v>1377</v>
      </c>
      <c r="CE174" s="268" t="s">
        <v>1256</v>
      </c>
      <c r="CF174" s="376" t="s">
        <v>1529</v>
      </c>
      <c r="CG174" s="376"/>
      <c r="CH174" s="43"/>
    </row>
    <row r="175" spans="1:86" ht="112" hidden="1" x14ac:dyDescent="0.2">
      <c r="A175" s="569"/>
      <c r="B175" s="26">
        <v>1</v>
      </c>
      <c r="C175" s="371">
        <v>16</v>
      </c>
      <c r="D175" s="371" t="s">
        <v>1014</v>
      </c>
      <c r="E175" s="101" t="s">
        <v>1041</v>
      </c>
      <c r="F175" s="37" t="s">
        <v>1042</v>
      </c>
      <c r="G175" s="59" t="s">
        <v>1017</v>
      </c>
      <c r="H175" s="68" t="s">
        <v>1505</v>
      </c>
      <c r="I175" s="85" t="s">
        <v>129</v>
      </c>
      <c r="J175" s="55" t="s">
        <v>55</v>
      </c>
      <c r="K175" s="37" t="s">
        <v>1048</v>
      </c>
      <c r="L175" s="37"/>
      <c r="M175" s="26" t="s">
        <v>1049</v>
      </c>
      <c r="N175" s="26" t="s">
        <v>1050</v>
      </c>
      <c r="O175" s="34" t="s">
        <v>1051</v>
      </c>
      <c r="P175" s="197">
        <v>84913</v>
      </c>
      <c r="Q175" s="174">
        <v>490000</v>
      </c>
      <c r="R175" s="174">
        <v>1462500</v>
      </c>
      <c r="S175" s="174"/>
      <c r="T175" s="57" t="s">
        <v>62</v>
      </c>
      <c r="U175" s="58" t="s">
        <v>95</v>
      </c>
      <c r="V175" s="58" t="s">
        <v>1029</v>
      </c>
      <c r="W175" s="59" t="s">
        <v>1030</v>
      </c>
      <c r="X175" s="59"/>
      <c r="Y175" s="59"/>
      <c r="Z175" s="59"/>
      <c r="AA175" s="59"/>
      <c r="AB175" s="58" t="s">
        <v>65</v>
      </c>
      <c r="AC175" s="58" t="s">
        <v>278</v>
      </c>
      <c r="AD175" s="60"/>
      <c r="AE175" s="60"/>
      <c r="AF175" s="60"/>
      <c r="AG175" s="60"/>
      <c r="AH175" s="60"/>
      <c r="AI175" s="60"/>
      <c r="AJ175" s="60"/>
      <c r="AK175" s="60"/>
      <c r="AL175" s="60"/>
      <c r="AM175" s="60"/>
      <c r="AN175" s="60"/>
      <c r="AO175" s="60"/>
      <c r="AP175" s="60"/>
      <c r="AQ175" s="60"/>
      <c r="AR175" s="60"/>
      <c r="AS175" s="60"/>
      <c r="AT175" s="60"/>
      <c r="AU175" s="60"/>
      <c r="AV175" s="60"/>
      <c r="AW175" s="41" t="s">
        <v>65</v>
      </c>
      <c r="AX175" s="41" t="s">
        <v>65</v>
      </c>
      <c r="AY175" s="41" t="s">
        <v>62</v>
      </c>
      <c r="AZ175" s="41"/>
      <c r="BA175" s="41"/>
      <c r="BB175" s="40">
        <v>1</v>
      </c>
      <c r="BC175" s="42">
        <f t="shared" si="2"/>
        <v>2</v>
      </c>
      <c r="BD175" s="26"/>
      <c r="BE175" s="26"/>
      <c r="BF175" s="26"/>
      <c r="BG175" s="26"/>
      <c r="BH175" s="26"/>
      <c r="BI175" s="26"/>
      <c r="BJ175" s="41" t="s">
        <v>65</v>
      </c>
      <c r="BK175" s="37" t="s">
        <v>65</v>
      </c>
      <c r="BL175" s="37" t="s">
        <v>65</v>
      </c>
      <c r="BM175" s="37" t="s">
        <v>65</v>
      </c>
      <c r="BN175" s="60" t="s">
        <v>62</v>
      </c>
      <c r="BO175" s="60" t="s">
        <v>65</v>
      </c>
      <c r="BP175" s="38" t="s">
        <v>65</v>
      </c>
      <c r="BQ175" s="26" t="s">
        <v>1214</v>
      </c>
      <c r="BR175" s="26"/>
      <c r="BS175" s="26" t="s">
        <v>65</v>
      </c>
      <c r="BT175" s="26" t="s">
        <v>1214</v>
      </c>
      <c r="BU175" s="26"/>
      <c r="BV175" s="26"/>
      <c r="BW175" s="26"/>
      <c r="BX175" s="26"/>
      <c r="BZ175" s="6" t="s">
        <v>1230</v>
      </c>
      <c r="CA175" s="268" t="s">
        <v>1228</v>
      </c>
      <c r="CB175" s="294" t="s">
        <v>1244</v>
      </c>
      <c r="CC175" s="42" t="s">
        <v>1313</v>
      </c>
      <c r="CD175" s="26" t="s">
        <v>1377</v>
      </c>
      <c r="CE175" s="268" t="s">
        <v>1256</v>
      </c>
      <c r="CF175" s="376" t="s">
        <v>1529</v>
      </c>
      <c r="CG175" s="376"/>
      <c r="CH175" s="43"/>
    </row>
    <row r="176" spans="1:86" ht="91" hidden="1" x14ac:dyDescent="0.2">
      <c r="A176" s="569"/>
      <c r="B176" s="26">
        <v>1</v>
      </c>
      <c r="C176" s="371">
        <v>16</v>
      </c>
      <c r="D176" s="371" t="s">
        <v>1014</v>
      </c>
      <c r="E176" s="255" t="s">
        <v>1052</v>
      </c>
      <c r="F176" s="37" t="s">
        <v>1053</v>
      </c>
      <c r="G176" s="59" t="s">
        <v>1506</v>
      </c>
      <c r="H176" s="68" t="s">
        <v>1055</v>
      </c>
      <c r="I176" s="55" t="s">
        <v>463</v>
      </c>
      <c r="J176" s="55" t="s">
        <v>55</v>
      </c>
      <c r="K176" s="37" t="s">
        <v>1056</v>
      </c>
      <c r="L176" s="37"/>
      <c r="M176" s="26" t="s">
        <v>1057</v>
      </c>
      <c r="N176" s="26" t="s">
        <v>58</v>
      </c>
      <c r="O176" s="26" t="s">
        <v>1058</v>
      </c>
      <c r="P176" s="39">
        <v>0</v>
      </c>
      <c r="Q176" s="56">
        <v>7.0000000000000007E-2</v>
      </c>
      <c r="R176" s="56">
        <v>0.7</v>
      </c>
      <c r="S176" s="56"/>
      <c r="T176" s="57" t="s">
        <v>62</v>
      </c>
      <c r="U176" s="58" t="s">
        <v>1059</v>
      </c>
      <c r="V176" s="58" t="s">
        <v>469</v>
      </c>
      <c r="W176" s="59" t="s">
        <v>1060</v>
      </c>
      <c r="X176" s="59"/>
      <c r="Y176" s="59"/>
      <c r="Z176" s="59"/>
      <c r="AA176" s="59"/>
      <c r="AB176" s="58" t="s">
        <v>65</v>
      </c>
      <c r="AC176" s="58" t="s">
        <v>65</v>
      </c>
      <c r="AD176" s="60"/>
      <c r="AE176" s="60" t="s">
        <v>66</v>
      </c>
      <c r="AF176" s="60" t="s">
        <v>66</v>
      </c>
      <c r="AG176" s="60" t="s">
        <v>66</v>
      </c>
      <c r="AH176" s="60" t="s">
        <v>66</v>
      </c>
      <c r="AI176" s="60" t="s">
        <v>66</v>
      </c>
      <c r="AJ176" s="60" t="s">
        <v>66</v>
      </c>
      <c r="AK176" s="60" t="s">
        <v>66</v>
      </c>
      <c r="AL176" s="60" t="s">
        <v>66</v>
      </c>
      <c r="AM176" s="60" t="s">
        <v>66</v>
      </c>
      <c r="AN176" s="60" t="s">
        <v>66</v>
      </c>
      <c r="AO176" s="60" t="s">
        <v>66</v>
      </c>
      <c r="AP176" s="60" t="s">
        <v>66</v>
      </c>
      <c r="AQ176" s="60" t="s">
        <v>66</v>
      </c>
      <c r="AR176" s="60" t="s">
        <v>66</v>
      </c>
      <c r="AS176" s="60" t="s">
        <v>66</v>
      </c>
      <c r="AT176" s="60" t="s">
        <v>66</v>
      </c>
      <c r="AU176" s="60" t="s">
        <v>66</v>
      </c>
      <c r="AV176" s="60"/>
      <c r="AW176" s="41" t="s">
        <v>65</v>
      </c>
      <c r="AX176" s="41" t="s">
        <v>65</v>
      </c>
      <c r="AY176" s="41" t="s">
        <v>62</v>
      </c>
      <c r="AZ176" s="41"/>
      <c r="BA176" s="41"/>
      <c r="BB176" s="40">
        <v>1</v>
      </c>
      <c r="BC176" s="42">
        <f t="shared" si="2"/>
        <v>2</v>
      </c>
      <c r="BD176" s="26"/>
      <c r="BE176" s="26"/>
      <c r="BF176" s="26"/>
      <c r="BG176" s="26"/>
      <c r="BH176" s="26"/>
      <c r="BI176" s="26"/>
      <c r="BJ176" s="41" t="s">
        <v>65</v>
      </c>
      <c r="BK176" s="37" t="s">
        <v>65</v>
      </c>
      <c r="BL176" s="37" t="s">
        <v>65</v>
      </c>
      <c r="BM176" s="37" t="s">
        <v>65</v>
      </c>
      <c r="BN176" s="60" t="s">
        <v>62</v>
      </c>
      <c r="BO176" s="60" t="s">
        <v>65</v>
      </c>
      <c r="BP176" s="38" t="s">
        <v>65</v>
      </c>
      <c r="BQ176" s="26" t="s">
        <v>1215</v>
      </c>
      <c r="BR176" s="26"/>
      <c r="BS176" s="26" t="s">
        <v>65</v>
      </c>
      <c r="BT176" s="26" t="s">
        <v>1215</v>
      </c>
      <c r="BU176" s="26"/>
      <c r="BV176" s="26"/>
      <c r="BW176" s="26"/>
      <c r="BX176" s="26"/>
      <c r="BZ176" s="6" t="s">
        <v>1230</v>
      </c>
      <c r="CA176" s="268" t="s">
        <v>1228</v>
      </c>
      <c r="CB176" s="300" t="s">
        <v>1245</v>
      </c>
      <c r="CC176" s="294" t="s">
        <v>1314</v>
      </c>
      <c r="CD176" s="39" t="s">
        <v>1381</v>
      </c>
      <c r="CE176" s="268" t="s">
        <v>1220</v>
      </c>
      <c r="CF176" s="376" t="s">
        <v>1529</v>
      </c>
      <c r="CG176" s="376"/>
      <c r="CH176" s="43"/>
    </row>
    <row r="177" spans="1:86" ht="91" hidden="1" x14ac:dyDescent="0.2">
      <c r="A177" s="569"/>
      <c r="B177" s="26">
        <v>1</v>
      </c>
      <c r="C177" s="371">
        <v>16</v>
      </c>
      <c r="D177" s="371" t="s">
        <v>1014</v>
      </c>
      <c r="E177" s="139" t="s">
        <v>1061</v>
      </c>
      <c r="F177" s="37" t="s">
        <v>1062</v>
      </c>
      <c r="G177" s="59" t="s">
        <v>437</v>
      </c>
      <c r="H177" s="68" t="s">
        <v>1507</v>
      </c>
      <c r="I177" s="85" t="s">
        <v>129</v>
      </c>
      <c r="J177" s="55" t="s">
        <v>55</v>
      </c>
      <c r="K177" s="37" t="s">
        <v>1064</v>
      </c>
      <c r="L177" s="37"/>
      <c r="M177" s="26" t="s">
        <v>1065</v>
      </c>
      <c r="N177" s="37" t="s">
        <v>1066</v>
      </c>
      <c r="O177" s="26" t="s">
        <v>1067</v>
      </c>
      <c r="P177" s="26">
        <v>132</v>
      </c>
      <c r="Q177" s="26">
        <v>182</v>
      </c>
      <c r="R177" s="26">
        <v>1134</v>
      </c>
      <c r="S177" s="26"/>
      <c r="T177" s="57" t="s">
        <v>62</v>
      </c>
      <c r="U177" s="58" t="s">
        <v>1067</v>
      </c>
      <c r="V177" s="58" t="s">
        <v>469</v>
      </c>
      <c r="W177" s="59" t="s">
        <v>437</v>
      </c>
      <c r="X177" s="59"/>
      <c r="Y177" s="59"/>
      <c r="Z177" s="59"/>
      <c r="AA177" s="59"/>
      <c r="AB177" s="58" t="s">
        <v>65</v>
      </c>
      <c r="AC177" s="58" t="s">
        <v>278</v>
      </c>
      <c r="AD177" s="60"/>
      <c r="AE177" s="60"/>
      <c r="AF177" s="60"/>
      <c r="AG177" s="60"/>
      <c r="AH177" s="60"/>
      <c r="AI177" s="60"/>
      <c r="AJ177" s="60"/>
      <c r="AK177" s="60"/>
      <c r="AL177" s="60"/>
      <c r="AM177" s="60"/>
      <c r="AN177" s="60"/>
      <c r="AO177" s="60"/>
      <c r="AP177" s="60"/>
      <c r="AQ177" s="60"/>
      <c r="AR177" s="60"/>
      <c r="AS177" s="60"/>
      <c r="AT177" s="60">
        <v>90</v>
      </c>
      <c r="AU177" s="60">
        <v>120</v>
      </c>
      <c r="AV177" s="60"/>
      <c r="AW177" s="41" t="s">
        <v>65</v>
      </c>
      <c r="AX177" s="41" t="s">
        <v>65</v>
      </c>
      <c r="AY177" s="41" t="s">
        <v>62</v>
      </c>
      <c r="AZ177" s="41" t="s">
        <v>1068</v>
      </c>
      <c r="BA177" s="41"/>
      <c r="BB177" s="40">
        <v>0</v>
      </c>
      <c r="BC177" s="42">
        <f t="shared" si="2"/>
        <v>2</v>
      </c>
      <c r="BD177" s="137"/>
      <c r="BE177" s="137"/>
      <c r="BF177" s="137"/>
      <c r="BG177" s="137"/>
      <c r="BH177" s="137"/>
      <c r="BI177" s="26"/>
      <c r="BJ177" s="41" t="s">
        <v>65</v>
      </c>
      <c r="BK177" s="37" t="s">
        <v>65</v>
      </c>
      <c r="BL177" s="37" t="s">
        <v>65</v>
      </c>
      <c r="BM177" s="37" t="s">
        <v>65</v>
      </c>
      <c r="BN177" s="60" t="s">
        <v>62</v>
      </c>
      <c r="BO177" s="60" t="s">
        <v>65</v>
      </c>
      <c r="BP177" s="67"/>
      <c r="BQ177" s="26" t="s">
        <v>1216</v>
      </c>
      <c r="BR177" s="26"/>
      <c r="BS177" s="26" t="s">
        <v>65</v>
      </c>
      <c r="BT177" s="26" t="s">
        <v>1216</v>
      </c>
      <c r="BU177" s="26"/>
      <c r="BV177" s="26"/>
      <c r="BW177" s="26"/>
      <c r="BX177" s="26"/>
      <c r="BZ177" s="6" t="s">
        <v>1230</v>
      </c>
      <c r="CA177" s="6" t="s">
        <v>1228</v>
      </c>
      <c r="CB177" s="297" t="s">
        <v>1246</v>
      </c>
      <c r="CC177" s="294" t="s">
        <v>1315</v>
      </c>
      <c r="CD177" s="37" t="s">
        <v>1378</v>
      </c>
      <c r="CE177" s="268" t="s">
        <v>1220</v>
      </c>
      <c r="CF177" s="376" t="s">
        <v>1529</v>
      </c>
      <c r="CG177" s="376"/>
      <c r="CH177" s="43"/>
    </row>
    <row r="178" spans="1:86" ht="52" hidden="1" x14ac:dyDescent="0.2">
      <c r="A178" s="572">
        <v>17</v>
      </c>
      <c r="B178" s="26">
        <v>1</v>
      </c>
      <c r="C178" s="256">
        <v>17</v>
      </c>
      <c r="D178" s="256" t="s">
        <v>1069</v>
      </c>
      <c r="E178" s="27" t="s">
        <v>1070</v>
      </c>
      <c r="F178" s="37" t="s">
        <v>1071</v>
      </c>
      <c r="G178" s="29" t="s">
        <v>669</v>
      </c>
      <c r="H178" s="28" t="s">
        <v>189</v>
      </c>
      <c r="I178" s="31" t="s">
        <v>129</v>
      </c>
      <c r="J178" s="33" t="s">
        <v>55</v>
      </c>
      <c r="K178" s="37" t="s">
        <v>1073</v>
      </c>
      <c r="L178" s="37"/>
      <c r="M178" s="33" t="s">
        <v>1074</v>
      </c>
      <c r="N178" s="35" t="s">
        <v>58</v>
      </c>
      <c r="O178" s="26" t="s">
        <v>664</v>
      </c>
      <c r="P178" s="39">
        <v>0.153</v>
      </c>
      <c r="Q178" s="39">
        <v>0.14599999999999999</v>
      </c>
      <c r="R178" s="39">
        <v>0.161</v>
      </c>
      <c r="S178" s="39"/>
      <c r="T178" s="39" t="s">
        <v>62</v>
      </c>
      <c r="U178" s="37" t="s">
        <v>54</v>
      </c>
      <c r="V178" s="37" t="s">
        <v>665</v>
      </c>
      <c r="W178" s="29" t="s">
        <v>719</v>
      </c>
      <c r="X178" s="29"/>
      <c r="Y178" s="29"/>
      <c r="Z178" s="29"/>
      <c r="AA178" s="29"/>
      <c r="AB178" s="67" t="s">
        <v>62</v>
      </c>
      <c r="AC178" s="67" t="s">
        <v>62</v>
      </c>
      <c r="AD178" s="26"/>
      <c r="AE178" s="26"/>
      <c r="AF178" s="26"/>
      <c r="AG178" s="26"/>
      <c r="AH178" s="26"/>
      <c r="AI178" s="26"/>
      <c r="AJ178" s="26"/>
      <c r="AK178" s="26"/>
      <c r="AL178" s="26"/>
      <c r="AM178" s="26"/>
      <c r="AN178" s="26"/>
      <c r="AO178" s="26"/>
      <c r="AP178" s="26"/>
      <c r="AQ178" s="26"/>
      <c r="AR178" s="26"/>
      <c r="AS178" s="26"/>
      <c r="AT178" s="26"/>
      <c r="AU178" s="26"/>
      <c r="AV178" s="166"/>
      <c r="AW178" s="38" t="s">
        <v>62</v>
      </c>
      <c r="AX178" s="38" t="s">
        <v>62</v>
      </c>
      <c r="AY178" s="38" t="s">
        <v>67</v>
      </c>
      <c r="AZ178" s="38"/>
      <c r="BA178" s="38"/>
      <c r="BB178" s="40"/>
      <c r="BC178" s="42">
        <v>2</v>
      </c>
      <c r="BD178" s="39"/>
      <c r="BE178" s="39"/>
      <c r="BF178" s="39"/>
      <c r="BG178" s="39"/>
      <c r="BH178" s="26"/>
      <c r="BI178" s="26"/>
      <c r="BJ178" s="26" t="s">
        <v>65</v>
      </c>
      <c r="BK178" s="26" t="s">
        <v>62</v>
      </c>
      <c r="BL178" s="26" t="s">
        <v>62</v>
      </c>
      <c r="BM178" s="26" t="s">
        <v>62</v>
      </c>
      <c r="BN178" s="26" t="s">
        <v>62</v>
      </c>
      <c r="BO178" s="26" t="s">
        <v>65</v>
      </c>
      <c r="BP178" s="38" t="s">
        <v>65</v>
      </c>
      <c r="BQ178" s="26" t="s">
        <v>1217</v>
      </c>
      <c r="BR178" s="26"/>
      <c r="BS178" s="26" t="s">
        <v>65</v>
      </c>
      <c r="BT178" s="26" t="s">
        <v>1217</v>
      </c>
      <c r="BU178" s="26"/>
      <c r="BV178" s="26"/>
      <c r="BW178" s="26"/>
      <c r="BX178" s="26"/>
      <c r="BZ178" s="6" t="s">
        <v>1230</v>
      </c>
      <c r="CA178" s="268" t="s">
        <v>1228</v>
      </c>
      <c r="CB178" s="293" t="s">
        <v>1247</v>
      </c>
      <c r="CC178" s="293" t="s">
        <v>1247</v>
      </c>
      <c r="CD178" s="28" t="s">
        <v>1361</v>
      </c>
      <c r="CE178" s="313" t="s">
        <v>1220</v>
      </c>
      <c r="CF178" s="28" t="s">
        <v>1534</v>
      </c>
      <c r="CG178" s="28"/>
      <c r="CH178" s="43"/>
    </row>
    <row r="179" spans="1:86" ht="195" hidden="1" x14ac:dyDescent="0.2">
      <c r="A179" s="573"/>
      <c r="B179" s="26">
        <v>1</v>
      </c>
      <c r="C179" s="256">
        <v>17</v>
      </c>
      <c r="D179" s="256" t="s">
        <v>1069</v>
      </c>
      <c r="E179" s="27" t="s">
        <v>1075</v>
      </c>
      <c r="F179" s="338" t="s">
        <v>1076</v>
      </c>
      <c r="G179" s="257" t="s">
        <v>432</v>
      </c>
      <c r="H179" s="28" t="s">
        <v>189</v>
      </c>
      <c r="I179" s="31" t="s">
        <v>129</v>
      </c>
      <c r="J179" s="33" t="s">
        <v>781</v>
      </c>
      <c r="K179" s="33" t="s">
        <v>1077</v>
      </c>
      <c r="L179" s="37">
        <v>1</v>
      </c>
      <c r="M179" s="33" t="s">
        <v>1078</v>
      </c>
      <c r="N179" s="33" t="s">
        <v>58</v>
      </c>
      <c r="O179" s="35" t="s">
        <v>83</v>
      </c>
      <c r="P179" s="62">
        <v>0.56000000000000005</v>
      </c>
      <c r="Q179" s="62">
        <v>0.6</v>
      </c>
      <c r="R179" s="62">
        <v>0.93</v>
      </c>
      <c r="S179" s="62"/>
      <c r="T179" s="39" t="s">
        <v>62</v>
      </c>
      <c r="U179" s="31" t="s">
        <v>54</v>
      </c>
      <c r="V179" s="37" t="s">
        <v>533</v>
      </c>
      <c r="W179" s="29" t="s">
        <v>432</v>
      </c>
      <c r="X179" s="29"/>
      <c r="Y179" s="29"/>
      <c r="Z179" s="29"/>
      <c r="AA179" s="29"/>
      <c r="AB179" s="37" t="s">
        <v>65</v>
      </c>
      <c r="AC179" s="37" t="s">
        <v>65</v>
      </c>
      <c r="AD179" s="37" t="s">
        <v>54</v>
      </c>
      <c r="AE179" s="37"/>
      <c r="AF179" s="37"/>
      <c r="AG179" s="37"/>
      <c r="AH179" s="37"/>
      <c r="AI179" s="37"/>
      <c r="AJ179" s="37"/>
      <c r="AK179" s="37"/>
      <c r="AL179" s="29">
        <v>0.32600000000000001</v>
      </c>
      <c r="AM179" s="29">
        <v>0.375</v>
      </c>
      <c r="AN179" s="29">
        <v>0.40100000000000002</v>
      </c>
      <c r="AO179" s="29">
        <v>0.36499999999999999</v>
      </c>
      <c r="AP179" s="29">
        <v>0.40400000000000003</v>
      </c>
      <c r="AQ179" s="29">
        <v>0.49</v>
      </c>
      <c r="AR179" s="29">
        <v>0.51700000000000002</v>
      </c>
      <c r="AS179" s="29">
        <v>0.52600000000000002</v>
      </c>
      <c r="AT179" s="29">
        <v>0.55900000000000005</v>
      </c>
      <c r="AU179" s="29">
        <v>0.58099999999999996</v>
      </c>
      <c r="AV179" s="37"/>
      <c r="AW179" s="37" t="s">
        <v>769</v>
      </c>
      <c r="AX179" s="37" t="s">
        <v>769</v>
      </c>
      <c r="AY179" s="37" t="s">
        <v>65</v>
      </c>
      <c r="AZ179" s="37"/>
      <c r="BA179" s="37"/>
      <c r="BB179" s="40">
        <v>1</v>
      </c>
      <c r="BC179" s="42">
        <v>2</v>
      </c>
      <c r="BD179" s="26"/>
      <c r="BE179" s="26"/>
      <c r="BF179" s="26"/>
      <c r="BG179" s="26"/>
      <c r="BH179" s="26"/>
      <c r="BI179" s="26"/>
      <c r="BJ179" s="37" t="s">
        <v>769</v>
      </c>
      <c r="BK179" s="37" t="s">
        <v>65</v>
      </c>
      <c r="BL179" s="37" t="s">
        <v>65</v>
      </c>
      <c r="BM179" s="37" t="s">
        <v>62</v>
      </c>
      <c r="BN179" s="37" t="s">
        <v>62</v>
      </c>
      <c r="BO179" s="37" t="s">
        <v>65</v>
      </c>
      <c r="BP179" s="38" t="s">
        <v>65</v>
      </c>
      <c r="BQ179" s="26" t="s">
        <v>1218</v>
      </c>
      <c r="BR179" s="26"/>
      <c r="BS179" s="26" t="s">
        <v>65</v>
      </c>
      <c r="BT179" s="26" t="s">
        <v>1218</v>
      </c>
      <c r="BU179" s="26"/>
      <c r="BV179" s="26"/>
      <c r="BW179" s="26"/>
      <c r="BX179" s="26" t="s">
        <v>1079</v>
      </c>
      <c r="BZ179" s="268" t="s">
        <v>1230</v>
      </c>
      <c r="CA179" s="268" t="s">
        <v>1228</v>
      </c>
      <c r="CB179" s="43"/>
      <c r="CC179" s="26" t="s">
        <v>1307</v>
      </c>
      <c r="CD179" s="28" t="s">
        <v>1338</v>
      </c>
      <c r="CE179" s="309" t="s">
        <v>1432</v>
      </c>
      <c r="CF179" s="28" t="s">
        <v>1534</v>
      </c>
      <c r="CG179" s="28"/>
      <c r="CH179" s="43"/>
    </row>
  </sheetData>
  <autoFilter ref="A5:CH179" xr:uid="{00000000-0009-0000-0000-000006000000}">
    <filterColumn colId="83">
      <filters>
        <filter val="María Paula"/>
      </filters>
    </filterColumn>
  </autoFilter>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3">
      <iconSet showValue="0">
        <cfvo type="percent" val="0"/>
        <cfvo type="percent" val="33"/>
        <cfvo type="percent" val="67"/>
      </iconSet>
    </cfRule>
  </conditionalFormatting>
  <conditionalFormatting sqref="CD60">
    <cfRule type="duplicateValues" dxfId="26" priority="12"/>
  </conditionalFormatting>
  <conditionalFormatting sqref="K126">
    <cfRule type="duplicateValues" dxfId="25" priority="11"/>
  </conditionalFormatting>
  <conditionalFormatting sqref="BC126">
    <cfRule type="iconSet" priority="10">
      <iconSet showValue="0">
        <cfvo type="percent" val="0"/>
        <cfvo type="percent" val="33"/>
        <cfvo type="percent" val="67"/>
      </iconSet>
    </cfRule>
  </conditionalFormatting>
  <conditionalFormatting sqref="K147">
    <cfRule type="duplicateValues" dxfId="24" priority="9"/>
  </conditionalFormatting>
  <conditionalFormatting sqref="BC147">
    <cfRule type="iconSet" priority="8">
      <iconSet showValue="0">
        <cfvo type="percent" val="0"/>
        <cfvo type="percent" val="33"/>
        <cfvo type="percent" val="67"/>
      </iconSet>
    </cfRule>
  </conditionalFormatting>
  <conditionalFormatting sqref="CD147">
    <cfRule type="duplicateValues" dxfId="23" priority="7"/>
  </conditionalFormatting>
  <conditionalFormatting sqref="CD148:CD153">
    <cfRule type="duplicateValues" dxfId="22" priority="14"/>
  </conditionalFormatting>
  <conditionalFormatting sqref="K154">
    <cfRule type="duplicateValues" dxfId="21" priority="6"/>
  </conditionalFormatting>
  <conditionalFormatting sqref="BC154">
    <cfRule type="iconSet" priority="5">
      <iconSet showValue="0">
        <cfvo type="percent" val="0"/>
        <cfvo type="percent" val="33"/>
        <cfvo type="percent" val="67"/>
      </iconSet>
    </cfRule>
  </conditionalFormatting>
  <conditionalFormatting sqref="K161">
    <cfRule type="duplicateValues" dxfId="20" priority="4"/>
  </conditionalFormatting>
  <conditionalFormatting sqref="BC161">
    <cfRule type="iconSet" priority="3">
      <iconSet showValue="0">
        <cfvo type="percent" val="0"/>
        <cfvo type="percent" val="33"/>
        <cfvo type="percent" val="67"/>
      </iconSet>
    </cfRule>
  </conditionalFormatting>
  <conditionalFormatting sqref="K6">
    <cfRule type="duplicateValues" dxfId="19" priority="2"/>
  </conditionalFormatting>
  <conditionalFormatting sqref="BC6">
    <cfRule type="iconSet" priority="1">
      <iconSet showValue="0">
        <cfvo type="percent" val="0"/>
        <cfvo type="percent" val="33"/>
        <cfvo type="percent" val="67"/>
      </iconSet>
    </cfRule>
  </conditionalFormatting>
  <conditionalFormatting sqref="K174:K1048576 K1:K4 K7:K40 K148:K153 K155:K160 K162:K172 K42:K125 K127:K146">
    <cfRule type="duplicateValues" dxfId="18" priority="15"/>
  </conditionalFormatting>
  <conditionalFormatting sqref="BC127:BC146 BC42:BC125 BC1:BC5 BC148:BC153 BC155:BC160 BC162:BC1048576 BC7:BC40">
    <cfRule type="iconSet" priority="16">
      <iconSet showValue="0">
        <cfvo type="percent" val="0"/>
        <cfvo type="percent" val="33"/>
        <cfvo type="percent" val="67"/>
      </iconSet>
    </cfRule>
  </conditionalFormatting>
  <conditionalFormatting sqref="CD61:CD70 CD59">
    <cfRule type="duplicateValues" dxfId="17" priority="17"/>
  </conditionalFormatting>
  <hyperlinks>
    <hyperlink ref="BG77" r:id="rId1" xr:uid="{00000000-0004-0000-0600-000000000000}"/>
    <hyperlink ref="BG170" r:id="rId2" xr:uid="{00000000-0004-0000-0600-000001000000}"/>
    <hyperlink ref="BG172" r:id="rId3" xr:uid="{00000000-0004-0000-0600-000002000000}"/>
    <hyperlink ref="BG173" r:id="rId4" xr:uid="{00000000-0004-0000-0600-000003000000}"/>
    <hyperlink ref="BG13" r:id="rId5" xr:uid="{00000000-0004-0000-0600-000004000000}"/>
    <hyperlink ref="BG107" r:id="rId6" xr:uid="{00000000-0004-0000-0600-000005000000}"/>
  </hyperlinks>
  <pageMargins left="0.25" right="0.25" top="0.75" bottom="0.75" header="0.3" footer="0.3"/>
  <pageSetup scale="10" fitToHeight="0" orientation="landscape" r:id="rId7"/>
  <legacyDrawing r:id="rId8"/>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XFC179"/>
  <sheetViews>
    <sheetView zoomScale="80" zoomScaleNormal="80" zoomScalePageLayoutView="80" workbookViewId="0">
      <pane xSplit="6" ySplit="5" topLeftCell="G6" activePane="bottomRight" state="frozen"/>
      <selection pane="topRight" activeCell="G1" sqref="G1"/>
      <selection pane="bottomLeft" activeCell="A6" sqref="A6"/>
      <selection pane="bottomRight" activeCell="G8" sqref="G8"/>
    </sheetView>
  </sheetViews>
  <sheetFormatPr baseColWidth="10" defaultColWidth="11.5" defaultRowHeight="20" x14ac:dyDescent="0.2"/>
  <cols>
    <col min="1" max="1" width="4.1640625" style="1" hidden="1" customWidth="1"/>
    <col min="2" max="2" width="5.1640625" style="7" hidden="1" customWidth="1"/>
    <col min="3" max="3" width="8.33203125" style="5" customWidth="1"/>
    <col min="4" max="4" width="2.83203125" style="5" hidden="1" customWidth="1"/>
    <col min="5" max="5" width="7.5" style="5" bestFit="1" customWidth="1"/>
    <col min="6" max="6" width="38.33203125" style="258" customWidth="1"/>
    <col min="7" max="7" width="27.5" style="5" customWidth="1"/>
    <col min="8" max="8" width="31.83203125" style="5" customWidth="1"/>
    <col min="9" max="9" width="22.33203125" style="5" hidden="1" customWidth="1"/>
    <col min="10" max="10" width="11.83203125" style="196" hidden="1" customWidth="1"/>
    <col min="11" max="11" width="25.1640625" style="259" customWidth="1"/>
    <col min="12" max="12" width="11.5" style="259" hidden="1" customWidth="1"/>
    <col min="13" max="13" width="39.83203125" style="260" customWidth="1"/>
    <col min="14" max="14" width="16.1640625" style="261" customWidth="1"/>
    <col min="15" max="15" width="13.5" style="262" customWidth="1"/>
    <col min="16" max="16" width="11.5" style="262" customWidth="1"/>
    <col min="17" max="17" width="12.5" style="263" customWidth="1"/>
    <col min="18" max="18" width="11.6640625" style="263" customWidth="1"/>
    <col min="19" max="19" width="11.6640625" style="263" hidden="1" customWidth="1"/>
    <col min="20" max="20" width="13.1640625" style="12" hidden="1" customWidth="1"/>
    <col min="21" max="21" width="24.1640625" style="259" hidden="1" customWidth="1"/>
    <col min="22" max="22" width="13.83203125" style="12" hidden="1" customWidth="1"/>
    <col min="23" max="23" width="24.83203125" style="12" hidden="1" customWidth="1"/>
    <col min="24" max="24" width="22.33203125" style="12" hidden="1" customWidth="1"/>
    <col min="25" max="25" width="21.83203125" style="12" hidden="1" customWidth="1"/>
    <col min="26" max="26" width="22.33203125" style="12" hidden="1" customWidth="1"/>
    <col min="27" max="27" width="19.83203125" style="12" hidden="1" customWidth="1"/>
    <col min="28" max="28" width="11.33203125" style="12" hidden="1" customWidth="1"/>
    <col min="29" max="29" width="10.5" style="12" hidden="1" customWidth="1"/>
    <col min="30" max="30" width="21.6640625" style="25" hidden="1" customWidth="1"/>
    <col min="31" max="32" width="19.1640625" style="5" hidden="1" customWidth="1"/>
    <col min="33" max="48" width="19.5" style="5" hidden="1" customWidth="1"/>
    <col min="49" max="49" width="21.33203125" style="264" hidden="1" customWidth="1"/>
    <col min="50" max="50" width="22" style="264" hidden="1" customWidth="1"/>
    <col min="51" max="51" width="17.5" style="264" hidden="1" customWidth="1"/>
    <col min="52" max="53" width="46.5" style="264" hidden="1" customWidth="1"/>
    <col min="54" max="54" width="19.5" style="265" hidden="1" customWidth="1"/>
    <col min="55" max="55" width="11.5" style="266" hidden="1" customWidth="1"/>
    <col min="56" max="58" width="11.5" style="264" hidden="1" customWidth="1"/>
    <col min="59" max="59" width="13.5" style="264" hidden="1" customWidth="1"/>
    <col min="60" max="60" width="21.33203125" style="264" hidden="1" customWidth="1"/>
    <col min="61" max="61" width="15.1640625" style="264" hidden="1" customWidth="1"/>
    <col min="62" max="62" width="24.1640625" style="264" hidden="1" customWidth="1"/>
    <col min="63" max="63" width="36.6640625" style="264" hidden="1" customWidth="1"/>
    <col min="64" max="65" width="38.5" style="264" hidden="1" customWidth="1"/>
    <col min="66" max="67" width="41.33203125" style="264" hidden="1" customWidth="1"/>
    <col min="68" max="68" width="25.33203125" style="5" hidden="1" customWidth="1"/>
    <col min="69" max="71" width="11.5" style="5" hidden="1" customWidth="1"/>
    <col min="72" max="72" width="11.5" style="6" hidden="1" customWidth="1"/>
    <col min="73" max="73" width="11.5" style="7" hidden="1" customWidth="1"/>
    <col min="74" max="74" width="26.1640625" style="6" hidden="1" customWidth="1"/>
    <col min="75" max="75" width="18.33203125" style="7" hidden="1" customWidth="1"/>
    <col min="76" max="79" width="11.5" style="6" hidden="1" customWidth="1"/>
    <col min="80" max="80" width="15" style="272" hidden="1" customWidth="1"/>
    <col min="81" max="81" width="15" style="6" hidden="1" customWidth="1"/>
    <col min="82" max="82" width="44.6640625" style="6" hidden="1" customWidth="1"/>
    <col min="83" max="83" width="4.33203125" style="6" hidden="1" customWidth="1"/>
    <col min="84" max="85" width="25.1640625" style="6" customWidth="1"/>
    <col min="86" max="86" width="43.6640625" style="6" customWidth="1"/>
    <col min="87" max="89" width="11.5" style="6" customWidth="1"/>
    <col min="90" max="16384" width="11.5" style="6"/>
  </cols>
  <sheetData>
    <row r="1" spans="1:86 16383:16383" ht="12.75" customHeight="1" x14ac:dyDescent="0.2">
      <c r="B1" s="2"/>
      <c r="C1" s="575" t="s">
        <v>0</v>
      </c>
      <c r="D1" s="575"/>
      <c r="E1" s="575"/>
      <c r="F1" s="575"/>
      <c r="G1" s="575"/>
      <c r="H1" s="575"/>
      <c r="I1" s="575"/>
      <c r="J1" s="576"/>
      <c r="K1" s="576"/>
      <c r="L1" s="575"/>
      <c r="M1" s="575"/>
      <c r="N1" s="575"/>
      <c r="O1" s="575"/>
      <c r="P1" s="575"/>
      <c r="Q1" s="575"/>
      <c r="R1" s="575"/>
      <c r="S1" s="575"/>
      <c r="T1" s="577"/>
      <c r="U1" s="577"/>
      <c r="V1" s="577"/>
      <c r="W1" s="577"/>
      <c r="X1" s="577"/>
      <c r="Y1" s="577"/>
      <c r="Z1" s="577"/>
      <c r="AA1" s="577"/>
      <c r="AB1" s="577"/>
      <c r="AC1" s="577"/>
      <c r="AD1" s="577"/>
      <c r="AE1" s="575"/>
      <c r="AF1" s="575"/>
      <c r="AG1" s="575"/>
      <c r="AH1" s="575"/>
      <c r="AI1" s="575"/>
      <c r="AJ1" s="575"/>
      <c r="AK1" s="575"/>
      <c r="AL1" s="575"/>
      <c r="AM1" s="575"/>
      <c r="AN1" s="575"/>
      <c r="AO1" s="575"/>
      <c r="AP1" s="575"/>
      <c r="AQ1" s="575"/>
      <c r="AR1" s="575"/>
      <c r="AS1" s="575"/>
      <c r="AT1" s="575"/>
      <c r="AU1" s="575"/>
      <c r="AV1" s="577"/>
      <c r="AW1" s="577"/>
      <c r="AX1" s="577"/>
      <c r="AY1" s="577"/>
      <c r="AZ1" s="577"/>
      <c r="BA1" s="577"/>
      <c r="BB1" s="578"/>
      <c r="BC1" s="579"/>
      <c r="BD1" s="3"/>
      <c r="BE1" s="3"/>
      <c r="BF1" s="3"/>
      <c r="BG1" s="3"/>
      <c r="BH1" s="3"/>
      <c r="BI1" s="3"/>
      <c r="BJ1" s="4"/>
      <c r="BK1" s="4"/>
      <c r="BL1" s="4"/>
      <c r="BM1" s="4"/>
      <c r="BN1" s="4"/>
      <c r="BO1" s="4"/>
    </row>
    <row r="2" spans="1:86 16383:16383" ht="12.75" customHeight="1" x14ac:dyDescent="0.2">
      <c r="A2" s="2"/>
      <c r="B2" s="2"/>
      <c r="C2" s="575"/>
      <c r="D2" s="575"/>
      <c r="E2" s="575"/>
      <c r="F2" s="575"/>
      <c r="G2" s="575"/>
      <c r="H2" s="575"/>
      <c r="I2" s="575"/>
      <c r="J2" s="576"/>
      <c r="K2" s="576"/>
      <c r="L2" s="575"/>
      <c r="M2" s="575"/>
      <c r="N2" s="575"/>
      <c r="O2" s="575"/>
      <c r="P2" s="575"/>
      <c r="Q2" s="575"/>
      <c r="R2" s="575"/>
      <c r="S2" s="575"/>
      <c r="T2" s="577"/>
      <c r="U2" s="577"/>
      <c r="V2" s="577"/>
      <c r="W2" s="577"/>
      <c r="X2" s="577"/>
      <c r="Y2" s="577"/>
      <c r="Z2" s="577"/>
      <c r="AA2" s="577"/>
      <c r="AB2" s="577"/>
      <c r="AC2" s="577"/>
      <c r="AD2" s="577"/>
      <c r="AE2" s="575"/>
      <c r="AF2" s="575"/>
      <c r="AG2" s="575"/>
      <c r="AH2" s="575"/>
      <c r="AI2" s="575"/>
      <c r="AJ2" s="575"/>
      <c r="AK2" s="575"/>
      <c r="AL2" s="575"/>
      <c r="AM2" s="575"/>
      <c r="AN2" s="575"/>
      <c r="AO2" s="575"/>
      <c r="AP2" s="575"/>
      <c r="AQ2" s="575"/>
      <c r="AR2" s="575"/>
      <c r="AS2" s="575"/>
      <c r="AT2" s="575"/>
      <c r="AU2" s="575"/>
      <c r="AV2" s="577"/>
      <c r="AW2" s="577"/>
      <c r="AX2" s="577"/>
      <c r="AY2" s="577"/>
      <c r="AZ2" s="577"/>
      <c r="BA2" s="577"/>
      <c r="BB2" s="578"/>
      <c r="BC2" s="579"/>
      <c r="BD2" s="3"/>
      <c r="BE2" s="3"/>
      <c r="BF2" s="3"/>
      <c r="BG2" s="3"/>
      <c r="BH2" s="3"/>
      <c r="BI2" s="3"/>
      <c r="BJ2" s="4"/>
      <c r="BK2" s="4"/>
      <c r="BL2" s="4"/>
      <c r="BM2" s="4"/>
      <c r="BN2" s="4"/>
      <c r="BO2" s="4"/>
    </row>
    <row r="3" spans="1:86 16383:16383" ht="33" x14ac:dyDescent="0.2">
      <c r="A3" s="2"/>
      <c r="B3" s="2"/>
      <c r="C3" s="2"/>
      <c r="D3" s="2"/>
      <c r="E3" s="2"/>
      <c r="F3" s="2"/>
      <c r="G3" s="8"/>
      <c r="H3" s="8"/>
      <c r="I3" s="2"/>
      <c r="J3" s="9"/>
      <c r="K3" s="9"/>
      <c r="L3" s="2"/>
      <c r="M3" s="323"/>
      <c r="N3" s="4"/>
      <c r="O3" s="10"/>
      <c r="P3" s="10"/>
      <c r="Q3" s="10"/>
      <c r="R3" s="10"/>
      <c r="S3" s="10"/>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11"/>
      <c r="BD3" s="11"/>
      <c r="BE3" s="11"/>
      <c r="BF3" s="11"/>
      <c r="BG3" s="11"/>
      <c r="BH3" s="11"/>
      <c r="BI3" s="4"/>
      <c r="BJ3" s="4"/>
      <c r="BK3" s="4"/>
      <c r="BL3" s="4"/>
      <c r="BM3" s="4"/>
      <c r="BN3" s="4"/>
      <c r="BO3" s="4"/>
      <c r="BP3" s="12"/>
      <c r="BQ3" s="12"/>
      <c r="BR3" s="12"/>
      <c r="BS3" s="12"/>
      <c r="BU3" s="6"/>
      <c r="CB3" s="6"/>
    </row>
    <row r="4" spans="1:86 16383:16383" ht="18.75" customHeight="1" x14ac:dyDescent="0.2">
      <c r="A4" s="13"/>
      <c r="B4" s="13"/>
      <c r="C4" s="13"/>
      <c r="D4" s="13"/>
      <c r="E4" s="13"/>
      <c r="F4" s="13"/>
      <c r="G4" s="14"/>
      <c r="H4" s="14"/>
      <c r="I4" s="13"/>
      <c r="J4" s="15"/>
      <c r="K4" s="15"/>
      <c r="L4" s="13"/>
      <c r="M4" s="14"/>
      <c r="N4" s="4"/>
      <c r="O4" s="10"/>
      <c r="P4" s="10"/>
      <c r="Q4" s="10"/>
      <c r="R4" s="10"/>
      <c r="S4" s="10"/>
      <c r="T4" s="4"/>
      <c r="U4" s="4"/>
      <c r="V4" s="4"/>
      <c r="W4" s="4"/>
      <c r="X4" s="4"/>
      <c r="Y4" s="4"/>
      <c r="Z4" s="4"/>
      <c r="AA4" s="4"/>
      <c r="AB4" s="303"/>
      <c r="AC4" s="4"/>
      <c r="AD4" s="4"/>
      <c r="AE4" s="4"/>
      <c r="AF4" s="4"/>
      <c r="AG4" s="4"/>
      <c r="AH4" s="4"/>
      <c r="AI4" s="4"/>
      <c r="AJ4" s="4"/>
      <c r="AK4" s="4"/>
      <c r="AL4" s="4"/>
      <c r="AM4" s="4"/>
      <c r="AN4" s="4"/>
      <c r="AO4" s="4"/>
      <c r="AP4" s="4"/>
      <c r="AQ4" s="4"/>
      <c r="AR4" s="4"/>
      <c r="AS4" s="4"/>
      <c r="AT4" s="4"/>
      <c r="AU4" s="4"/>
      <c r="AV4" s="4"/>
      <c r="AW4" s="4"/>
      <c r="AX4" s="4"/>
      <c r="AY4" s="4"/>
      <c r="AZ4" s="4"/>
      <c r="BA4" s="4"/>
      <c r="BB4" s="4"/>
      <c r="BC4" s="11"/>
      <c r="BD4" s="11"/>
      <c r="BE4" s="11"/>
      <c r="BF4" s="11"/>
      <c r="BG4" s="11"/>
      <c r="BH4" s="11"/>
      <c r="BI4" s="4"/>
      <c r="BJ4" s="4"/>
      <c r="BK4" s="4"/>
      <c r="BL4" s="4"/>
      <c r="BM4" s="4"/>
      <c r="BN4" s="4"/>
      <c r="BO4" s="4"/>
      <c r="BP4" s="12"/>
      <c r="BQ4" s="12"/>
      <c r="BR4" s="12"/>
      <c r="BS4" s="12"/>
      <c r="BU4" s="6"/>
      <c r="CB4" s="6"/>
    </row>
    <row r="5" spans="1:86 16383:16383" s="25" customFormat="1" ht="65" x14ac:dyDescent="0.2">
      <c r="A5" s="16" t="s">
        <v>1</v>
      </c>
      <c r="B5" s="16" t="s">
        <v>2</v>
      </c>
      <c r="C5" s="16" t="s">
        <v>1</v>
      </c>
      <c r="D5" s="16" t="s">
        <v>3</v>
      </c>
      <c r="E5" s="17" t="s">
        <v>4</v>
      </c>
      <c r="F5" s="17" t="s">
        <v>5</v>
      </c>
      <c r="G5" s="17" t="s">
        <v>6</v>
      </c>
      <c r="H5" s="17" t="s">
        <v>7</v>
      </c>
      <c r="I5" s="18" t="s">
        <v>8</v>
      </c>
      <c r="J5" s="17" t="s">
        <v>9</v>
      </c>
      <c r="K5" s="17" t="s">
        <v>10</v>
      </c>
      <c r="L5" s="17" t="s">
        <v>11</v>
      </c>
      <c r="M5" s="17" t="s">
        <v>12</v>
      </c>
      <c r="N5" s="17" t="s">
        <v>13</v>
      </c>
      <c r="O5" s="17" t="s">
        <v>14</v>
      </c>
      <c r="P5" s="17" t="s">
        <v>15</v>
      </c>
      <c r="Q5" s="17" t="s">
        <v>16</v>
      </c>
      <c r="R5" s="17" t="s">
        <v>17</v>
      </c>
      <c r="S5" s="322" t="s">
        <v>1435</v>
      </c>
      <c r="T5" s="17" t="s">
        <v>18</v>
      </c>
      <c r="U5" s="17" t="s">
        <v>19</v>
      </c>
      <c r="V5" s="17" t="s">
        <v>20</v>
      </c>
      <c r="W5" s="17" t="s">
        <v>21</v>
      </c>
      <c r="X5" s="17" t="s">
        <v>21</v>
      </c>
      <c r="Y5" s="17" t="s">
        <v>21</v>
      </c>
      <c r="Z5" s="17" t="s">
        <v>21</v>
      </c>
      <c r="AA5" s="17" t="s">
        <v>21</v>
      </c>
      <c r="AB5" s="18" t="s">
        <v>22</v>
      </c>
      <c r="AC5" s="18" t="s">
        <v>23</v>
      </c>
      <c r="AD5" s="17" t="s">
        <v>24</v>
      </c>
      <c r="AE5" s="17">
        <v>2000</v>
      </c>
      <c r="AF5" s="17">
        <v>2001</v>
      </c>
      <c r="AG5" s="17">
        <v>2002</v>
      </c>
      <c r="AH5" s="17">
        <v>2003</v>
      </c>
      <c r="AI5" s="17">
        <v>2004</v>
      </c>
      <c r="AJ5" s="17">
        <v>2005</v>
      </c>
      <c r="AK5" s="17">
        <v>2006</v>
      </c>
      <c r="AL5" s="17">
        <v>2007</v>
      </c>
      <c r="AM5" s="17">
        <v>2008</v>
      </c>
      <c r="AN5" s="17">
        <v>2009</v>
      </c>
      <c r="AO5" s="17">
        <v>2010</v>
      </c>
      <c r="AP5" s="17">
        <v>2011</v>
      </c>
      <c r="AQ5" s="17">
        <v>2012</v>
      </c>
      <c r="AR5" s="17">
        <v>2013</v>
      </c>
      <c r="AS5" s="17">
        <v>2014</v>
      </c>
      <c r="AT5" s="17">
        <v>2015</v>
      </c>
      <c r="AU5" s="17">
        <v>2016</v>
      </c>
      <c r="AV5" s="17">
        <v>2017</v>
      </c>
      <c r="AW5" s="18" t="s">
        <v>25</v>
      </c>
      <c r="AX5" s="18" t="s">
        <v>26</v>
      </c>
      <c r="AY5" s="18" t="s">
        <v>27</v>
      </c>
      <c r="AZ5" s="19" t="s">
        <v>28</v>
      </c>
      <c r="BA5" s="19" t="s">
        <v>1482</v>
      </c>
      <c r="BB5" s="18" t="s">
        <v>29</v>
      </c>
      <c r="BC5" s="18" t="s">
        <v>30</v>
      </c>
      <c r="BD5" s="20" t="s">
        <v>31</v>
      </c>
      <c r="BE5" s="20" t="s">
        <v>32</v>
      </c>
      <c r="BF5" s="20" t="s">
        <v>33</v>
      </c>
      <c r="BG5" s="20" t="s">
        <v>34</v>
      </c>
      <c r="BH5" s="20" t="s">
        <v>35</v>
      </c>
      <c r="BI5" s="20" t="s">
        <v>36</v>
      </c>
      <c r="BJ5" s="18" t="s">
        <v>37</v>
      </c>
      <c r="BK5" s="18" t="s">
        <v>38</v>
      </c>
      <c r="BL5" s="18" t="s">
        <v>39</v>
      </c>
      <c r="BM5" s="18" t="s">
        <v>1436</v>
      </c>
      <c r="BN5" s="18" t="s">
        <v>40</v>
      </c>
      <c r="BO5" s="18" t="s">
        <v>41</v>
      </c>
      <c r="BP5" s="18" t="s">
        <v>42</v>
      </c>
      <c r="BQ5" s="21" t="s">
        <v>43</v>
      </c>
      <c r="BR5" s="22" t="s">
        <v>44</v>
      </c>
      <c r="BS5" s="23" t="s">
        <v>45</v>
      </c>
      <c r="BT5" s="24" t="s">
        <v>46</v>
      </c>
      <c r="BU5" s="18" t="s">
        <v>29</v>
      </c>
      <c r="BV5" s="23" t="s">
        <v>36</v>
      </c>
      <c r="BW5" s="23" t="s">
        <v>47</v>
      </c>
      <c r="BX5" s="23" t="s">
        <v>48</v>
      </c>
      <c r="BY5" s="269" t="s">
        <v>1229</v>
      </c>
      <c r="BZ5" s="270" t="s">
        <v>1224</v>
      </c>
      <c r="CA5" s="270" t="s">
        <v>1226</v>
      </c>
      <c r="CB5" s="273" t="s">
        <v>1409</v>
      </c>
      <c r="CC5" s="273" t="s">
        <v>1280</v>
      </c>
      <c r="CD5" s="273" t="s">
        <v>1330</v>
      </c>
      <c r="CF5" s="19" t="s">
        <v>1526</v>
      </c>
      <c r="CG5" s="19" t="s">
        <v>1535</v>
      </c>
      <c r="CH5" s="19" t="s">
        <v>1527</v>
      </c>
      <c r="XFC5" s="25">
        <f>SUBTOTAL(9,AE5:XFB5)</f>
        <v>36153</v>
      </c>
    </row>
    <row r="6" spans="1:86 16383:16383" ht="91" x14ac:dyDescent="0.2">
      <c r="A6" s="316"/>
      <c r="B6" s="26">
        <v>1</v>
      </c>
      <c r="C6" s="371">
        <v>1</v>
      </c>
      <c r="D6" s="371" t="s">
        <v>49</v>
      </c>
      <c r="E6" s="27" t="s">
        <v>50</v>
      </c>
      <c r="F6" s="37" t="s">
        <v>51</v>
      </c>
      <c r="G6" s="29" t="s">
        <v>52</v>
      </c>
      <c r="H6" s="30" t="s">
        <v>1325</v>
      </c>
      <c r="I6" s="31" t="s">
        <v>54</v>
      </c>
      <c r="J6" s="32" t="s">
        <v>80</v>
      </c>
      <c r="K6" s="33" t="s">
        <v>1470</v>
      </c>
      <c r="L6" s="33"/>
      <c r="M6" s="26" t="s">
        <v>82</v>
      </c>
      <c r="N6" s="35" t="s">
        <v>58</v>
      </c>
      <c r="O6" s="35" t="s">
        <v>83</v>
      </c>
      <c r="P6" s="29" t="s">
        <v>84</v>
      </c>
      <c r="Q6" s="49" t="s">
        <v>85</v>
      </c>
      <c r="R6" s="39">
        <v>8.4000000000000005E-2</v>
      </c>
      <c r="S6" s="39"/>
      <c r="T6" s="39" t="s">
        <v>65</v>
      </c>
      <c r="U6" s="37" t="s">
        <v>54</v>
      </c>
      <c r="V6" s="37" t="s">
        <v>63</v>
      </c>
      <c r="W6" s="29" t="s">
        <v>64</v>
      </c>
      <c r="X6" s="29"/>
      <c r="Y6" s="29"/>
      <c r="Z6" s="29"/>
      <c r="AA6" s="29"/>
      <c r="AB6" s="37" t="s">
        <v>65</v>
      </c>
      <c r="AC6" s="37" t="s">
        <v>65</v>
      </c>
      <c r="AD6" s="26" t="s">
        <v>54</v>
      </c>
      <c r="AE6" s="38" t="s">
        <v>66</v>
      </c>
      <c r="AF6" s="38" t="s">
        <v>66</v>
      </c>
      <c r="AG6" s="38" t="s">
        <v>66</v>
      </c>
      <c r="AH6" s="38" t="s">
        <v>66</v>
      </c>
      <c r="AI6" s="38" t="s">
        <v>66</v>
      </c>
      <c r="AJ6" s="38" t="s">
        <v>66</v>
      </c>
      <c r="AK6" s="38" t="s">
        <v>66</v>
      </c>
      <c r="AL6" s="38" t="s">
        <v>66</v>
      </c>
      <c r="AM6" s="38" t="s">
        <v>66</v>
      </c>
      <c r="AN6" s="38" t="s">
        <v>66</v>
      </c>
      <c r="AO6" s="48">
        <v>0.30399999999999999</v>
      </c>
      <c r="AP6" s="48">
        <v>0.29399999999999998</v>
      </c>
      <c r="AQ6" s="48">
        <v>0.27</v>
      </c>
      <c r="AR6" s="48">
        <v>0.248</v>
      </c>
      <c r="AS6" s="48">
        <v>0.219</v>
      </c>
      <c r="AT6" s="48">
        <v>0.20200000000000001</v>
      </c>
      <c r="AU6" s="48">
        <v>0.17799999999999999</v>
      </c>
      <c r="AV6" s="48"/>
      <c r="AW6" s="40" t="s">
        <v>65</v>
      </c>
      <c r="AX6" s="40" t="s">
        <v>62</v>
      </c>
      <c r="AY6" s="41" t="s">
        <v>67</v>
      </c>
      <c r="AZ6" s="40"/>
      <c r="BA6" s="40" t="s">
        <v>1437</v>
      </c>
      <c r="BB6" s="40">
        <v>1</v>
      </c>
      <c r="BC6" s="42">
        <f t="shared" ref="BC6:BC69" si="0">IF(BJ6="Sí",2,IF(BJ6="Parcialmente",1,IF(BJ6="No",0,-1)))</f>
        <v>2</v>
      </c>
      <c r="BD6" s="50"/>
      <c r="BE6" s="50"/>
      <c r="BF6" s="50"/>
      <c r="BG6" s="50"/>
      <c r="BH6" s="50"/>
      <c r="BI6" s="50"/>
      <c r="BJ6" s="38" t="s">
        <v>65</v>
      </c>
      <c r="BK6" s="37" t="s">
        <v>65</v>
      </c>
      <c r="BL6" s="37" t="s">
        <v>65</v>
      </c>
      <c r="BM6" s="37" t="s">
        <v>65</v>
      </c>
      <c r="BN6" s="26" t="s">
        <v>86</v>
      </c>
      <c r="BO6" s="38" t="s">
        <v>65</v>
      </c>
      <c r="BP6" s="38" t="s">
        <v>65</v>
      </c>
      <c r="BQ6" s="26" t="s">
        <v>80</v>
      </c>
      <c r="BR6" s="26"/>
      <c r="BS6" s="26" t="s">
        <v>65</v>
      </c>
      <c r="BT6" s="26" t="s">
        <v>80</v>
      </c>
      <c r="BU6" s="26"/>
      <c r="BV6" s="26"/>
      <c r="BW6" s="26"/>
      <c r="BX6" s="26"/>
      <c r="BZ6" s="6" t="s">
        <v>1225</v>
      </c>
      <c r="CA6" s="268" t="s">
        <v>1227</v>
      </c>
      <c r="CB6" s="29" t="s">
        <v>1258</v>
      </c>
      <c r="CC6" s="29" t="s">
        <v>1282</v>
      </c>
      <c r="CD6" s="29" t="s">
        <v>1282</v>
      </c>
      <c r="CF6" s="29" t="s">
        <v>1528</v>
      </c>
      <c r="CG6" s="29" t="s">
        <v>1536</v>
      </c>
      <c r="CH6" s="43"/>
    </row>
    <row r="7" spans="1:86 16383:16383" ht="105.75" customHeight="1" x14ac:dyDescent="0.2">
      <c r="A7" s="571"/>
      <c r="B7" s="26">
        <v>1</v>
      </c>
      <c r="C7" s="371">
        <v>1</v>
      </c>
      <c r="D7" s="371" t="s">
        <v>49</v>
      </c>
      <c r="E7" s="27" t="s">
        <v>71</v>
      </c>
      <c r="F7" s="37" t="s">
        <v>72</v>
      </c>
      <c r="G7" s="29" t="s">
        <v>52</v>
      </c>
      <c r="H7" s="44" t="s">
        <v>1324</v>
      </c>
      <c r="I7" s="31" t="s">
        <v>54</v>
      </c>
      <c r="J7" s="32" t="s">
        <v>55</v>
      </c>
      <c r="K7" s="33" t="s">
        <v>74</v>
      </c>
      <c r="L7" s="33"/>
      <c r="M7" s="26" t="s">
        <v>75</v>
      </c>
      <c r="N7" s="26" t="s">
        <v>58</v>
      </c>
      <c r="O7" s="26" t="s">
        <v>59</v>
      </c>
      <c r="P7" s="29" t="s">
        <v>76</v>
      </c>
      <c r="Q7" s="39">
        <v>0.05</v>
      </c>
      <c r="R7" s="39">
        <v>1.7000000000000001E-2</v>
      </c>
      <c r="S7" s="39"/>
      <c r="T7" s="39" t="s">
        <v>62</v>
      </c>
      <c r="U7" s="37" t="s">
        <v>54</v>
      </c>
      <c r="V7" s="37" t="s">
        <v>63</v>
      </c>
      <c r="W7" s="29" t="s">
        <v>64</v>
      </c>
      <c r="X7" s="29"/>
      <c r="Y7" s="29"/>
      <c r="Z7" s="29"/>
      <c r="AA7" s="29"/>
      <c r="AB7" s="37" t="s">
        <v>65</v>
      </c>
      <c r="AC7" s="37" t="s">
        <v>65</v>
      </c>
      <c r="AD7" s="26" t="s">
        <v>54</v>
      </c>
      <c r="AE7" s="38" t="s">
        <v>66</v>
      </c>
      <c r="AF7" s="38" t="s">
        <v>66</v>
      </c>
      <c r="AG7" s="39">
        <v>0.15103078522531299</v>
      </c>
      <c r="AH7" s="45">
        <v>0.13318590862323099</v>
      </c>
      <c r="AI7" s="45">
        <v>0.12939610998530099</v>
      </c>
      <c r="AJ7" s="45">
        <v>0.115458203213363</v>
      </c>
      <c r="AK7" s="38" t="s">
        <v>66</v>
      </c>
      <c r="AL7" s="38" t="s">
        <v>66</v>
      </c>
      <c r="AM7" s="45">
        <v>0.122751301378624</v>
      </c>
      <c r="AN7" s="45">
        <v>0.106345830237821</v>
      </c>
      <c r="AO7" s="45">
        <v>9.3163146801655897E-2</v>
      </c>
      <c r="AP7" s="45">
        <v>7.6932062334821097E-2</v>
      </c>
      <c r="AQ7" s="45">
        <v>7.58116642781404E-2</v>
      </c>
      <c r="AR7" s="45">
        <v>6.6587308857965294E-2</v>
      </c>
      <c r="AS7" s="45">
        <v>6.0944507507466897E-2</v>
      </c>
      <c r="AT7" s="45">
        <v>5.5736121542940102E-2</v>
      </c>
      <c r="AU7" s="45">
        <v>5.5E-2</v>
      </c>
      <c r="AV7" s="45"/>
      <c r="AW7" s="40" t="s">
        <v>65</v>
      </c>
      <c r="AX7" s="40" t="s">
        <v>62</v>
      </c>
      <c r="AY7" s="41" t="s">
        <v>65</v>
      </c>
      <c r="AZ7" s="40"/>
      <c r="BA7" s="40"/>
      <c r="BB7" s="40">
        <v>1</v>
      </c>
      <c r="BC7" s="42">
        <f t="shared" si="0"/>
        <v>2</v>
      </c>
      <c r="BD7" s="26"/>
      <c r="BE7" s="26"/>
      <c r="BF7" s="26"/>
      <c r="BG7" s="26"/>
      <c r="BH7" s="26"/>
      <c r="BI7" s="26"/>
      <c r="BJ7" s="38" t="s">
        <v>65</v>
      </c>
      <c r="BK7" s="37" t="s">
        <v>65</v>
      </c>
      <c r="BL7" s="37" t="s">
        <v>65</v>
      </c>
      <c r="BM7" s="37" t="s">
        <v>65</v>
      </c>
      <c r="BN7" s="38" t="s">
        <v>69</v>
      </c>
      <c r="BO7" s="38" t="s">
        <v>65</v>
      </c>
      <c r="BP7" s="38" t="s">
        <v>65</v>
      </c>
      <c r="BQ7" s="26" t="s">
        <v>1082</v>
      </c>
      <c r="BR7" s="26"/>
      <c r="BS7" s="26" t="s">
        <v>65</v>
      </c>
      <c r="BT7" s="26" t="s">
        <v>1082</v>
      </c>
      <c r="BU7" s="26" t="s">
        <v>62</v>
      </c>
      <c r="BV7" s="26"/>
      <c r="BW7" s="26"/>
      <c r="BX7" s="26"/>
      <c r="BZ7" s="6" t="s">
        <v>1225</v>
      </c>
      <c r="CA7" s="268" t="s">
        <v>1227</v>
      </c>
      <c r="CB7" s="29" t="s">
        <v>1258</v>
      </c>
      <c r="CC7" s="29" t="s">
        <v>1282</v>
      </c>
      <c r="CD7" s="29" t="s">
        <v>1282</v>
      </c>
      <c r="CF7" s="29" t="s">
        <v>1528</v>
      </c>
      <c r="CG7" s="29" t="s">
        <v>1536</v>
      </c>
      <c r="CH7" s="43"/>
    </row>
    <row r="8" spans="1:86 16383:16383" ht="165" x14ac:dyDescent="0.2">
      <c r="A8" s="571"/>
      <c r="B8" s="26">
        <v>1</v>
      </c>
      <c r="C8" s="371">
        <v>1</v>
      </c>
      <c r="D8" s="371" t="s">
        <v>49</v>
      </c>
      <c r="E8" s="27" t="s">
        <v>71</v>
      </c>
      <c r="F8" s="37" t="s">
        <v>72</v>
      </c>
      <c r="G8" s="29" t="s">
        <v>52</v>
      </c>
      <c r="H8" s="44" t="s">
        <v>1324</v>
      </c>
      <c r="I8" s="31" t="s">
        <v>54</v>
      </c>
      <c r="J8" s="32" t="s">
        <v>55</v>
      </c>
      <c r="K8" s="33" t="s">
        <v>77</v>
      </c>
      <c r="L8" s="46"/>
      <c r="M8" s="47" t="s">
        <v>78</v>
      </c>
      <c r="N8" s="35" t="s">
        <v>58</v>
      </c>
      <c r="O8" s="35" t="s">
        <v>59</v>
      </c>
      <c r="P8" s="29" t="s">
        <v>79</v>
      </c>
      <c r="Q8" s="29" t="s">
        <v>79</v>
      </c>
      <c r="R8" s="39">
        <v>0.04</v>
      </c>
      <c r="S8" s="39"/>
      <c r="T8" s="39" t="s">
        <v>62</v>
      </c>
      <c r="U8" s="37" t="s">
        <v>54</v>
      </c>
      <c r="V8" s="26" t="s">
        <v>63</v>
      </c>
      <c r="W8" s="29" t="s">
        <v>64</v>
      </c>
      <c r="X8" s="29"/>
      <c r="Y8" s="29"/>
      <c r="Z8" s="29"/>
      <c r="AA8" s="29"/>
      <c r="AB8" s="37" t="s">
        <v>65</v>
      </c>
      <c r="AC8" s="37" t="s">
        <v>65</v>
      </c>
      <c r="AD8" s="26" t="s">
        <v>54</v>
      </c>
      <c r="AE8" s="38" t="s">
        <v>66</v>
      </c>
      <c r="AF8" s="38" t="s">
        <v>66</v>
      </c>
      <c r="AG8" s="48">
        <v>0.17699999999999999</v>
      </c>
      <c r="AH8" s="48">
        <v>0.157</v>
      </c>
      <c r="AI8" s="48">
        <v>0.14799999999999999</v>
      </c>
      <c r="AJ8" s="48">
        <v>0.13800000000000001</v>
      </c>
      <c r="AK8" s="38" t="s">
        <v>66</v>
      </c>
      <c r="AL8" s="38" t="s">
        <v>66</v>
      </c>
      <c r="AM8" s="48">
        <v>0.16400000000000001</v>
      </c>
      <c r="AN8" s="48">
        <v>0.14399999999999999</v>
      </c>
      <c r="AO8" s="48">
        <v>0.123</v>
      </c>
      <c r="AP8" s="48">
        <v>0.106</v>
      </c>
      <c r="AQ8" s="48">
        <v>0.104</v>
      </c>
      <c r="AR8" s="48">
        <v>9.0999999999999998E-2</v>
      </c>
      <c r="AS8" s="48">
        <v>8.1000000000000003E-2</v>
      </c>
      <c r="AT8" s="48">
        <v>7.9000000000000001E-2</v>
      </c>
      <c r="AU8" s="48">
        <v>8.5000000000000006E-2</v>
      </c>
      <c r="AV8" s="48"/>
      <c r="AW8" s="40" t="s">
        <v>65</v>
      </c>
      <c r="AX8" s="40" t="s">
        <v>62</v>
      </c>
      <c r="AY8" s="41" t="s">
        <v>62</v>
      </c>
      <c r="AZ8" s="40" t="s">
        <v>1393</v>
      </c>
      <c r="BA8" s="40"/>
      <c r="BB8" s="40">
        <v>1</v>
      </c>
      <c r="BC8" s="42">
        <f t="shared" si="0"/>
        <v>2</v>
      </c>
      <c r="BD8" s="26"/>
      <c r="BE8" s="26"/>
      <c r="BF8" s="26"/>
      <c r="BG8" s="26"/>
      <c r="BH8" s="26"/>
      <c r="BI8" s="26"/>
      <c r="BJ8" s="38" t="s">
        <v>65</v>
      </c>
      <c r="BK8" s="37" t="s">
        <v>65</v>
      </c>
      <c r="BL8" s="37" t="s">
        <v>65</v>
      </c>
      <c r="BM8" s="35" t="s">
        <v>62</v>
      </c>
      <c r="BN8" s="38" t="s">
        <v>69</v>
      </c>
      <c r="BO8" s="38" t="s">
        <v>65</v>
      </c>
      <c r="BP8" s="38" t="s">
        <v>65</v>
      </c>
      <c r="BQ8" s="26" t="s">
        <v>1083</v>
      </c>
      <c r="BR8" s="26"/>
      <c r="BS8" s="26" t="s">
        <v>65</v>
      </c>
      <c r="BT8" s="26" t="s">
        <v>1083</v>
      </c>
      <c r="BU8" s="26"/>
      <c r="BV8" s="26"/>
      <c r="BW8" s="26"/>
      <c r="BX8" s="26"/>
      <c r="BZ8" s="6" t="s">
        <v>1225</v>
      </c>
      <c r="CA8" s="268" t="s">
        <v>1228</v>
      </c>
      <c r="CB8" s="29" t="s">
        <v>1258</v>
      </c>
      <c r="CC8" s="29" t="s">
        <v>1281</v>
      </c>
      <c r="CD8" s="29" t="s">
        <v>1281</v>
      </c>
      <c r="CF8" s="29" t="s">
        <v>1528</v>
      </c>
      <c r="CG8" s="29" t="s">
        <v>1536</v>
      </c>
      <c r="CH8" s="43"/>
    </row>
    <row r="9" spans="1:86 16383:16383" ht="65" x14ac:dyDescent="0.2">
      <c r="A9" s="571"/>
      <c r="B9" s="26"/>
      <c r="C9" s="371">
        <v>1</v>
      </c>
      <c r="D9" s="371" t="s">
        <v>49</v>
      </c>
      <c r="E9" s="27" t="s">
        <v>50</v>
      </c>
      <c r="F9" s="37" t="s">
        <v>51</v>
      </c>
      <c r="G9" s="29" t="s">
        <v>52</v>
      </c>
      <c r="H9" s="30" t="s">
        <v>1325</v>
      </c>
      <c r="I9" s="31" t="s">
        <v>54</v>
      </c>
      <c r="J9" s="32" t="s">
        <v>55</v>
      </c>
      <c r="K9" s="33" t="s">
        <v>56</v>
      </c>
      <c r="L9" s="33"/>
      <c r="M9" s="34" t="s">
        <v>57</v>
      </c>
      <c r="N9" s="35" t="s">
        <v>58</v>
      </c>
      <c r="O9" s="35" t="s">
        <v>59</v>
      </c>
      <c r="P9" s="29" t="s">
        <v>60</v>
      </c>
      <c r="Q9" s="36">
        <v>0.25</v>
      </c>
      <c r="R9" s="29" t="s">
        <v>61</v>
      </c>
      <c r="S9" s="29"/>
      <c r="T9" s="29" t="s">
        <v>62</v>
      </c>
      <c r="U9" s="37" t="s">
        <v>54</v>
      </c>
      <c r="V9" s="26" t="s">
        <v>63</v>
      </c>
      <c r="W9" s="29" t="s">
        <v>64</v>
      </c>
      <c r="X9" s="29"/>
      <c r="Y9" s="29"/>
      <c r="Z9" s="29"/>
      <c r="AA9" s="29"/>
      <c r="AB9" s="37" t="s">
        <v>65</v>
      </c>
      <c r="AC9" s="37" t="s">
        <v>65</v>
      </c>
      <c r="AD9" s="26" t="s">
        <v>54</v>
      </c>
      <c r="AE9" s="38" t="s">
        <v>66</v>
      </c>
      <c r="AF9" s="38" t="s">
        <v>66</v>
      </c>
      <c r="AG9" s="29">
        <v>0.497</v>
      </c>
      <c r="AH9" s="39">
        <v>0.48</v>
      </c>
      <c r="AI9" s="39">
        <v>0.47399999999999998</v>
      </c>
      <c r="AJ9" s="39">
        <v>0.45</v>
      </c>
      <c r="AK9" s="38" t="s">
        <v>66</v>
      </c>
      <c r="AL9" s="38" t="s">
        <v>66</v>
      </c>
      <c r="AM9" s="39">
        <v>0.42</v>
      </c>
      <c r="AN9" s="39">
        <v>0.40300000000000002</v>
      </c>
      <c r="AO9" s="39">
        <v>0.372</v>
      </c>
      <c r="AP9" s="39">
        <v>0.34100000000000003</v>
      </c>
      <c r="AQ9" s="39">
        <v>0.32700000000000001</v>
      </c>
      <c r="AR9" s="39">
        <v>0.30599999999999999</v>
      </c>
      <c r="AS9" s="39">
        <v>0.28499999999999998</v>
      </c>
      <c r="AT9" s="39">
        <v>0.27800000000000002</v>
      </c>
      <c r="AU9" s="39">
        <v>0.28000000000000003</v>
      </c>
      <c r="AV9" s="39"/>
      <c r="AW9" s="40" t="s">
        <v>65</v>
      </c>
      <c r="AX9" s="40" t="s">
        <v>62</v>
      </c>
      <c r="AY9" s="41" t="s">
        <v>67</v>
      </c>
      <c r="AZ9" s="40"/>
      <c r="BA9" s="40"/>
      <c r="BB9" s="40">
        <v>1</v>
      </c>
      <c r="BC9" s="42">
        <f>IF(BJ9="Sí",2,IF(BJ9="Parcialmente",1,IF(BJ9="No",0,-1)))</f>
        <v>2</v>
      </c>
      <c r="BD9" s="26"/>
      <c r="BE9" s="26"/>
      <c r="BF9" s="26"/>
      <c r="BG9" s="26"/>
      <c r="BH9" s="26"/>
      <c r="BI9" s="26"/>
      <c r="BJ9" s="38" t="s">
        <v>65</v>
      </c>
      <c r="BK9" s="37" t="s">
        <v>65</v>
      </c>
      <c r="BL9" s="37" t="s">
        <v>65</v>
      </c>
      <c r="BM9" s="37" t="s">
        <v>65</v>
      </c>
      <c r="BN9" s="38" t="s">
        <v>69</v>
      </c>
      <c r="BO9" s="38" t="s">
        <v>65</v>
      </c>
      <c r="BP9" s="38" t="s">
        <v>70</v>
      </c>
      <c r="BQ9" s="26" t="s">
        <v>1081</v>
      </c>
      <c r="BR9" s="26"/>
      <c r="BS9" s="26" t="s">
        <v>65</v>
      </c>
      <c r="BT9" s="26" t="s">
        <v>1081</v>
      </c>
      <c r="BU9" s="26" t="s">
        <v>65</v>
      </c>
      <c r="BV9" s="26"/>
      <c r="BW9" s="26"/>
      <c r="BX9" s="26"/>
      <c r="BZ9" s="6" t="s">
        <v>1225</v>
      </c>
      <c r="CA9" s="268" t="s">
        <v>1227</v>
      </c>
      <c r="CB9" s="29" t="s">
        <v>1258</v>
      </c>
      <c r="CC9" s="29" t="s">
        <v>1281</v>
      </c>
      <c r="CD9" s="29" t="s">
        <v>1281</v>
      </c>
      <c r="CF9" s="29" t="s">
        <v>1528</v>
      </c>
      <c r="CG9" s="29" t="s">
        <v>1536</v>
      </c>
      <c r="CH9" s="43"/>
    </row>
    <row r="10" spans="1:86 16383:16383" ht="52" x14ac:dyDescent="0.2">
      <c r="A10" s="571"/>
      <c r="B10" s="26">
        <v>1</v>
      </c>
      <c r="C10" s="371">
        <v>1</v>
      </c>
      <c r="D10" s="371" t="s">
        <v>49</v>
      </c>
      <c r="E10" s="51" t="s">
        <v>87</v>
      </c>
      <c r="F10" s="37" t="s">
        <v>88</v>
      </c>
      <c r="G10" s="30" t="s">
        <v>89</v>
      </c>
      <c r="H10" s="30" t="s">
        <v>90</v>
      </c>
      <c r="I10" s="31" t="s">
        <v>54</v>
      </c>
      <c r="J10" s="32" t="s">
        <v>55</v>
      </c>
      <c r="K10" s="37" t="s">
        <v>91</v>
      </c>
      <c r="L10" s="37">
        <v>1</v>
      </c>
      <c r="M10" s="37" t="s">
        <v>92</v>
      </c>
      <c r="N10" s="37" t="s">
        <v>58</v>
      </c>
      <c r="O10" s="37" t="s">
        <v>93</v>
      </c>
      <c r="P10" s="39" t="s">
        <v>94</v>
      </c>
      <c r="Q10" s="39">
        <v>0.97</v>
      </c>
      <c r="R10" s="39">
        <v>0.99</v>
      </c>
      <c r="S10" s="39"/>
      <c r="T10" s="52" t="s">
        <v>62</v>
      </c>
      <c r="U10" s="37" t="s">
        <v>95</v>
      </c>
      <c r="V10" s="53" t="s">
        <v>63</v>
      </c>
      <c r="W10" s="29" t="s">
        <v>90</v>
      </c>
      <c r="X10" s="29"/>
      <c r="Y10" s="54"/>
      <c r="Z10" s="54"/>
      <c r="AA10" s="54"/>
      <c r="AB10" s="53" t="s">
        <v>65</v>
      </c>
      <c r="AC10" s="53" t="s">
        <v>65</v>
      </c>
      <c r="AD10" s="53" t="s">
        <v>54</v>
      </c>
      <c r="AE10" s="38">
        <v>55.625883673594537</v>
      </c>
      <c r="AF10" s="38">
        <v>59.082082586267134</v>
      </c>
      <c r="AG10" s="38">
        <v>60.924005483436936</v>
      </c>
      <c r="AH10" s="38">
        <v>62.038737928941082</v>
      </c>
      <c r="AI10" s="38">
        <v>70.717735532178168</v>
      </c>
      <c r="AJ10" s="38">
        <v>79.680000000000007</v>
      </c>
      <c r="AK10" s="38">
        <v>82.23</v>
      </c>
      <c r="AL10" s="38">
        <v>86.14</v>
      </c>
      <c r="AM10" s="38">
        <v>85.99</v>
      </c>
      <c r="AN10" s="38">
        <v>86.101026367247599</v>
      </c>
      <c r="AO10" s="38">
        <v>88.746862638867455</v>
      </c>
      <c r="AP10" s="38">
        <v>96.425741641240421</v>
      </c>
      <c r="AQ10" s="38">
        <v>96.411984563163188</v>
      </c>
      <c r="AR10" s="38">
        <v>95.970014614899924</v>
      </c>
      <c r="AS10" s="38">
        <v>96.6079996119323</v>
      </c>
      <c r="AT10" s="38">
        <v>97.577098547291413</v>
      </c>
      <c r="AU10" s="38">
        <v>95.66</v>
      </c>
      <c r="AV10" s="53"/>
      <c r="AW10" s="53" t="s">
        <v>65</v>
      </c>
      <c r="AX10" s="53" t="s">
        <v>65</v>
      </c>
      <c r="AY10" s="41" t="s">
        <v>62</v>
      </c>
      <c r="AZ10" s="53"/>
      <c r="BA10" s="53"/>
      <c r="BB10" s="40">
        <v>1</v>
      </c>
      <c r="BC10" s="42">
        <f t="shared" si="0"/>
        <v>2</v>
      </c>
      <c r="BD10" s="26" t="s">
        <v>96</v>
      </c>
      <c r="BE10" s="26" t="s">
        <v>96</v>
      </c>
      <c r="BF10" s="26" t="s">
        <v>96</v>
      </c>
      <c r="BG10" s="26" t="s">
        <v>96</v>
      </c>
      <c r="BH10" s="26" t="s">
        <v>96</v>
      </c>
      <c r="BI10" s="26" t="s">
        <v>96</v>
      </c>
      <c r="BJ10" s="37" t="s">
        <v>65</v>
      </c>
      <c r="BK10" s="37" t="s">
        <v>65</v>
      </c>
      <c r="BL10" s="37" t="s">
        <v>65</v>
      </c>
      <c r="BM10" s="37" t="s">
        <v>65</v>
      </c>
      <c r="BN10" s="26" t="s">
        <v>86</v>
      </c>
      <c r="BO10" s="37" t="s">
        <v>65</v>
      </c>
      <c r="BP10" s="38" t="s">
        <v>65</v>
      </c>
      <c r="BQ10" s="26" t="s">
        <v>1084</v>
      </c>
      <c r="BR10" s="26"/>
      <c r="BS10" s="26" t="s">
        <v>65</v>
      </c>
      <c r="BT10" s="26" t="s">
        <v>1084</v>
      </c>
      <c r="BU10" s="26"/>
      <c r="BV10" s="26" t="s">
        <v>97</v>
      </c>
      <c r="BW10" s="26">
        <v>1</v>
      </c>
      <c r="BX10" s="26" t="s">
        <v>98</v>
      </c>
      <c r="BY10" s="216" t="s">
        <v>1220</v>
      </c>
      <c r="BZ10" s="268" t="s">
        <v>1230</v>
      </c>
      <c r="CA10" s="268" t="s">
        <v>1228</v>
      </c>
      <c r="CB10" s="29" t="s">
        <v>1258</v>
      </c>
      <c r="CC10" s="29" t="s">
        <v>1282</v>
      </c>
      <c r="CD10" s="29" t="s">
        <v>1282</v>
      </c>
      <c r="CF10" s="29" t="s">
        <v>1528</v>
      </c>
      <c r="CG10" s="29" t="s">
        <v>90</v>
      </c>
      <c r="CH10" s="379" t="s">
        <v>1538</v>
      </c>
    </row>
    <row r="11" spans="1:86 16383:16383" ht="52" x14ac:dyDescent="0.2">
      <c r="A11" s="571"/>
      <c r="B11" s="26">
        <v>1</v>
      </c>
      <c r="C11" s="371">
        <v>1</v>
      </c>
      <c r="D11" s="371" t="s">
        <v>49</v>
      </c>
      <c r="E11" s="51" t="s">
        <v>87</v>
      </c>
      <c r="F11" s="37" t="s">
        <v>88</v>
      </c>
      <c r="G11" s="30" t="s">
        <v>89</v>
      </c>
      <c r="H11" s="30" t="s">
        <v>90</v>
      </c>
      <c r="I11" s="31" t="s">
        <v>54</v>
      </c>
      <c r="J11" s="55" t="s">
        <v>99</v>
      </c>
      <c r="K11" s="37" t="s">
        <v>100</v>
      </c>
      <c r="L11" s="37">
        <v>1</v>
      </c>
      <c r="M11" s="26" t="s">
        <v>101</v>
      </c>
      <c r="N11" s="26" t="s">
        <v>58</v>
      </c>
      <c r="O11" s="26" t="s">
        <v>59</v>
      </c>
      <c r="P11" s="56">
        <v>0.34300000000000003</v>
      </c>
      <c r="Q11" s="56">
        <v>0.371</v>
      </c>
      <c r="R11" s="56">
        <v>0.48</v>
      </c>
      <c r="S11" s="56"/>
      <c r="T11" s="57" t="s">
        <v>62</v>
      </c>
      <c r="U11" s="58" t="s">
        <v>54</v>
      </c>
      <c r="V11" s="58" t="s">
        <v>63</v>
      </c>
      <c r="W11" s="58" t="s">
        <v>102</v>
      </c>
      <c r="X11" s="59"/>
      <c r="Y11" s="59"/>
      <c r="Z11" s="59"/>
      <c r="AA11" s="59"/>
      <c r="AB11" s="58" t="s">
        <v>65</v>
      </c>
      <c r="AC11" s="58" t="s">
        <v>65</v>
      </c>
      <c r="AD11" s="60" t="s">
        <v>54</v>
      </c>
      <c r="AE11" s="38" t="s">
        <v>66</v>
      </c>
      <c r="AF11" s="38" t="s">
        <v>66</v>
      </c>
      <c r="AG11" s="38" t="s">
        <v>66</v>
      </c>
      <c r="AH11" s="38" t="s">
        <v>66</v>
      </c>
      <c r="AI11" s="38" t="s">
        <v>66</v>
      </c>
      <c r="AJ11" s="38" t="s">
        <v>66</v>
      </c>
      <c r="AK11" s="38" t="s">
        <v>66</v>
      </c>
      <c r="AL11" s="57">
        <v>0.26390049639326801</v>
      </c>
      <c r="AM11" s="57">
        <v>0.27370861497076798</v>
      </c>
      <c r="AN11" s="57">
        <v>0.26821445338778999</v>
      </c>
      <c r="AO11" s="57">
        <v>0.275587584489554</v>
      </c>
      <c r="AP11" s="57">
        <v>2.8476319926096102E-3</v>
      </c>
      <c r="AQ11" s="57">
        <v>0.29710754778918702</v>
      </c>
      <c r="AR11" s="57">
        <v>0.31386870122295102</v>
      </c>
      <c r="AS11" s="57">
        <v>0.335549812463869</v>
      </c>
      <c r="AT11" s="57">
        <v>0.34345733098026299</v>
      </c>
      <c r="AU11" s="57">
        <v>0.357868953803823</v>
      </c>
      <c r="AV11" s="57"/>
      <c r="AW11" s="41" t="s">
        <v>65</v>
      </c>
      <c r="AX11" s="41" t="s">
        <v>65</v>
      </c>
      <c r="AY11" s="41" t="s">
        <v>62</v>
      </c>
      <c r="AZ11" s="41"/>
      <c r="BA11" s="41"/>
      <c r="BB11" s="40">
        <v>1</v>
      </c>
      <c r="BC11" s="42">
        <f t="shared" si="0"/>
        <v>2</v>
      </c>
      <c r="BD11" s="26"/>
      <c r="BE11" s="26"/>
      <c r="BF11" s="26"/>
      <c r="BG11" s="26"/>
      <c r="BH11" s="26"/>
      <c r="BI11" s="26"/>
      <c r="BJ11" s="41" t="s">
        <v>65</v>
      </c>
      <c r="BK11" s="37" t="s">
        <v>65</v>
      </c>
      <c r="BL11" s="57" t="s">
        <v>62</v>
      </c>
      <c r="BM11" s="57" t="s">
        <v>62</v>
      </c>
      <c r="BN11" s="61" t="s">
        <v>86</v>
      </c>
      <c r="BO11" s="59" t="s">
        <v>65</v>
      </c>
      <c r="BP11" s="38" t="s">
        <v>65</v>
      </c>
      <c r="BQ11" s="26" t="s">
        <v>1085</v>
      </c>
      <c r="BR11" s="26"/>
      <c r="BS11" s="26" t="s">
        <v>65</v>
      </c>
      <c r="BT11" s="26" t="s">
        <v>1085</v>
      </c>
      <c r="BU11" s="26"/>
      <c r="BV11" s="26"/>
      <c r="BW11" s="26"/>
      <c r="BX11" s="26" t="s">
        <v>103</v>
      </c>
      <c r="BZ11" s="6" t="s">
        <v>1230</v>
      </c>
      <c r="CA11" s="268" t="s">
        <v>1228</v>
      </c>
      <c r="CB11" s="29" t="s">
        <v>1258</v>
      </c>
      <c r="CC11" s="29" t="s">
        <v>1282</v>
      </c>
      <c r="CD11" s="29" t="s">
        <v>1282</v>
      </c>
      <c r="CF11" s="29" t="s">
        <v>1528</v>
      </c>
      <c r="CG11" s="29" t="s">
        <v>89</v>
      </c>
      <c r="CH11" s="379" t="s">
        <v>1537</v>
      </c>
    </row>
    <row r="12" spans="1:86 16383:16383" ht="52" x14ac:dyDescent="0.2">
      <c r="A12" s="571"/>
      <c r="B12" s="26">
        <v>1</v>
      </c>
      <c r="C12" s="371">
        <v>1</v>
      </c>
      <c r="D12" s="371" t="s">
        <v>49</v>
      </c>
      <c r="E12" s="51" t="s">
        <v>87</v>
      </c>
      <c r="F12" s="37" t="s">
        <v>88</v>
      </c>
      <c r="G12" s="30" t="s">
        <v>89</v>
      </c>
      <c r="H12" s="30" t="s">
        <v>90</v>
      </c>
      <c r="I12" s="31" t="s">
        <v>54</v>
      </c>
      <c r="J12" s="32" t="s">
        <v>104</v>
      </c>
      <c r="K12" s="37" t="s">
        <v>105</v>
      </c>
      <c r="L12" s="37"/>
      <c r="M12" s="26" t="s">
        <v>106</v>
      </c>
      <c r="N12" s="35" t="s">
        <v>58</v>
      </c>
      <c r="O12" s="35" t="s">
        <v>59</v>
      </c>
      <c r="P12" s="39">
        <v>0.36799999999999999</v>
      </c>
      <c r="Q12" s="39">
        <v>0.379</v>
      </c>
      <c r="R12" s="39">
        <v>0.42099999999999999</v>
      </c>
      <c r="S12" s="39"/>
      <c r="T12" s="39" t="s">
        <v>62</v>
      </c>
      <c r="U12" s="37" t="s">
        <v>54</v>
      </c>
      <c r="V12" s="26" t="s">
        <v>63</v>
      </c>
      <c r="W12" s="29" t="s">
        <v>102</v>
      </c>
      <c r="X12" s="29"/>
      <c r="Y12" s="29"/>
      <c r="Z12" s="29"/>
      <c r="AA12" s="29"/>
      <c r="AB12" s="37" t="s">
        <v>65</v>
      </c>
      <c r="AC12" s="37" t="s">
        <v>65</v>
      </c>
      <c r="AD12" s="26" t="s">
        <v>54</v>
      </c>
      <c r="AE12" s="38" t="s">
        <v>66</v>
      </c>
      <c r="AF12" s="38" t="s">
        <v>66</v>
      </c>
      <c r="AG12" s="38" t="s">
        <v>66</v>
      </c>
      <c r="AH12" s="38" t="s">
        <v>66</v>
      </c>
      <c r="AI12" s="38" t="s">
        <v>66</v>
      </c>
      <c r="AJ12" s="38" t="s">
        <v>66</v>
      </c>
      <c r="AK12" s="38" t="s">
        <v>66</v>
      </c>
      <c r="AL12" s="45">
        <v>0.31581501750985902</v>
      </c>
      <c r="AM12" s="45">
        <v>0.32083169190354799</v>
      </c>
      <c r="AN12" s="45">
        <v>0.31326060718717202</v>
      </c>
      <c r="AO12" s="45">
        <v>0.31449078329656999</v>
      </c>
      <c r="AP12" s="45">
        <v>0.31623394797205601</v>
      </c>
      <c r="AQ12" s="45">
        <v>0.32597176960766799</v>
      </c>
      <c r="AR12" s="45">
        <v>0.34354486660470701</v>
      </c>
      <c r="AS12" s="45">
        <v>0.362773093256331</v>
      </c>
      <c r="AT12" s="45">
        <v>0.36766763899774302</v>
      </c>
      <c r="AU12" s="45">
        <v>0.37858503331356502</v>
      </c>
      <c r="AV12" s="45"/>
      <c r="AW12" s="38" t="s">
        <v>65</v>
      </c>
      <c r="AX12" s="26" t="s">
        <v>65</v>
      </c>
      <c r="AY12" s="26" t="s">
        <v>62</v>
      </c>
      <c r="AZ12" s="26"/>
      <c r="BA12" s="26"/>
      <c r="BB12" s="40">
        <v>1</v>
      </c>
      <c r="BC12" s="42">
        <f t="shared" si="0"/>
        <v>2</v>
      </c>
      <c r="BD12" s="26"/>
      <c r="BE12" s="26"/>
      <c r="BF12" s="26"/>
      <c r="BG12" s="26"/>
      <c r="BH12" s="26"/>
      <c r="BI12" s="26"/>
      <c r="BJ12" s="38" t="s">
        <v>65</v>
      </c>
      <c r="BK12" s="37" t="s">
        <v>65</v>
      </c>
      <c r="BL12" s="37" t="s">
        <v>65</v>
      </c>
      <c r="BM12" s="37" t="s">
        <v>65</v>
      </c>
      <c r="BN12" s="26" t="s">
        <v>86</v>
      </c>
      <c r="BO12" s="38" t="s">
        <v>65</v>
      </c>
      <c r="BP12" s="38" t="s">
        <v>65</v>
      </c>
      <c r="BQ12" s="26" t="s">
        <v>1086</v>
      </c>
      <c r="BR12" s="26"/>
      <c r="BS12" s="26" t="s">
        <v>65</v>
      </c>
      <c r="BT12" s="26" t="s">
        <v>1086</v>
      </c>
      <c r="BU12" s="26"/>
      <c r="BV12" s="26"/>
      <c r="BW12" s="26"/>
      <c r="BX12" s="26"/>
      <c r="BZ12" s="6" t="s">
        <v>1230</v>
      </c>
      <c r="CA12" s="268" t="s">
        <v>1228</v>
      </c>
      <c r="CB12" s="29" t="s">
        <v>1258</v>
      </c>
      <c r="CC12" s="29" t="s">
        <v>1282</v>
      </c>
      <c r="CD12" s="29" t="s">
        <v>1282</v>
      </c>
      <c r="CF12" s="29" t="s">
        <v>1528</v>
      </c>
      <c r="CG12" s="29" t="s">
        <v>89</v>
      </c>
      <c r="CH12" s="43"/>
    </row>
    <row r="13" spans="1:86 16383:16383" ht="344" x14ac:dyDescent="0.2">
      <c r="A13" s="571"/>
      <c r="B13" s="37">
        <v>1</v>
      </c>
      <c r="C13" s="371">
        <v>1</v>
      </c>
      <c r="D13" s="371" t="s">
        <v>49</v>
      </c>
      <c r="E13" s="51" t="s">
        <v>107</v>
      </c>
      <c r="F13" s="37" t="s">
        <v>108</v>
      </c>
      <c r="G13" s="63" t="s">
        <v>109</v>
      </c>
      <c r="H13" s="44"/>
      <c r="I13" s="31" t="s">
        <v>110</v>
      </c>
      <c r="J13" s="32" t="s">
        <v>55</v>
      </c>
      <c r="K13" s="58" t="s">
        <v>111</v>
      </c>
      <c r="L13" s="58"/>
      <c r="M13" s="58" t="s">
        <v>112</v>
      </c>
      <c r="N13" s="58" t="s">
        <v>113</v>
      </c>
      <c r="O13" s="58" t="s">
        <v>114</v>
      </c>
      <c r="P13" s="33">
        <v>0</v>
      </c>
      <c r="Q13" s="58" t="s">
        <v>115</v>
      </c>
      <c r="R13" s="64" t="s">
        <v>116</v>
      </c>
      <c r="S13" s="64"/>
      <c r="T13" s="60" t="s">
        <v>62</v>
      </c>
      <c r="U13" s="65" t="s">
        <v>114</v>
      </c>
      <c r="V13" s="26" t="s">
        <v>117</v>
      </c>
      <c r="W13" s="65" t="s">
        <v>114</v>
      </c>
      <c r="X13" s="29"/>
      <c r="Y13" s="29"/>
      <c r="Z13" s="29"/>
      <c r="AA13" s="29"/>
      <c r="AB13" s="37" t="s">
        <v>62</v>
      </c>
      <c r="AC13" s="37" t="s">
        <v>62</v>
      </c>
      <c r="AD13" s="35" t="s">
        <v>118</v>
      </c>
      <c r="AE13" s="35" t="s">
        <v>118</v>
      </c>
      <c r="AF13" s="35" t="s">
        <v>118</v>
      </c>
      <c r="AG13" s="35" t="s">
        <v>118</v>
      </c>
      <c r="AH13" s="35" t="s">
        <v>118</v>
      </c>
      <c r="AI13" s="35" t="s">
        <v>118</v>
      </c>
      <c r="AJ13" s="35" t="s">
        <v>118</v>
      </c>
      <c r="AK13" s="35" t="s">
        <v>118</v>
      </c>
      <c r="AL13" s="35" t="s">
        <v>118</v>
      </c>
      <c r="AM13" s="35" t="s">
        <v>118</v>
      </c>
      <c r="AN13" s="35" t="s">
        <v>118</v>
      </c>
      <c r="AO13" s="35" t="s">
        <v>118</v>
      </c>
      <c r="AP13" s="35" t="s">
        <v>118</v>
      </c>
      <c r="AQ13" s="35" t="s">
        <v>118</v>
      </c>
      <c r="AR13" s="35" t="s">
        <v>118</v>
      </c>
      <c r="AS13" s="35" t="s">
        <v>118</v>
      </c>
      <c r="AT13" s="35" t="s">
        <v>118</v>
      </c>
      <c r="AU13" s="35" t="s">
        <v>118</v>
      </c>
      <c r="AV13" s="35"/>
      <c r="AW13" s="38" t="s">
        <v>62</v>
      </c>
      <c r="AX13" s="38" t="s">
        <v>62</v>
      </c>
      <c r="AY13" s="38" t="s">
        <v>62</v>
      </c>
      <c r="AZ13" s="38" t="s">
        <v>119</v>
      </c>
      <c r="BA13" s="38"/>
      <c r="BB13" s="40"/>
      <c r="BC13" s="42">
        <f t="shared" si="0"/>
        <v>2</v>
      </c>
      <c r="BD13" s="37" t="s">
        <v>120</v>
      </c>
      <c r="BE13" s="37" t="s">
        <v>121</v>
      </c>
      <c r="BF13" s="37" t="s">
        <v>122</v>
      </c>
      <c r="BG13" s="66" t="s">
        <v>123</v>
      </c>
      <c r="BH13" s="37"/>
      <c r="BI13" s="37" t="s">
        <v>124</v>
      </c>
      <c r="BJ13" s="38" t="s">
        <v>65</v>
      </c>
      <c r="BK13" s="38" t="s">
        <v>62</v>
      </c>
      <c r="BL13" s="38" t="s">
        <v>62</v>
      </c>
      <c r="BM13" s="38" t="s">
        <v>62</v>
      </c>
      <c r="BN13" s="38" t="s">
        <v>62</v>
      </c>
      <c r="BO13" s="38" t="s">
        <v>62</v>
      </c>
      <c r="BP13" s="67"/>
      <c r="BQ13" s="26" t="s">
        <v>1087</v>
      </c>
      <c r="BR13" s="26"/>
      <c r="BS13" s="26" t="s">
        <v>65</v>
      </c>
      <c r="BT13" s="26" t="s">
        <v>1087</v>
      </c>
      <c r="BU13" s="26"/>
      <c r="BV13" s="26"/>
      <c r="BW13" s="26"/>
      <c r="BX13" s="26"/>
      <c r="BZ13" s="6" t="s">
        <v>1230</v>
      </c>
      <c r="CA13" s="268" t="s">
        <v>1228</v>
      </c>
      <c r="CB13" s="64" t="s">
        <v>1257</v>
      </c>
      <c r="CC13" s="29" t="s">
        <v>1257</v>
      </c>
      <c r="CD13" s="29" t="s">
        <v>1257</v>
      </c>
      <c r="CF13" s="29" t="s">
        <v>1528</v>
      </c>
      <c r="CG13" s="29" t="s">
        <v>114</v>
      </c>
      <c r="CH13" s="43"/>
    </row>
    <row r="14" spans="1:86 16383:16383" ht="104" x14ac:dyDescent="0.2">
      <c r="A14" s="571"/>
      <c r="B14" s="37">
        <v>1</v>
      </c>
      <c r="C14" s="371">
        <v>1</v>
      </c>
      <c r="D14" s="371" t="s">
        <v>49</v>
      </c>
      <c r="E14" s="51" t="s">
        <v>125</v>
      </c>
      <c r="F14" s="37" t="s">
        <v>126</v>
      </c>
      <c r="G14" s="59" t="s">
        <v>127</v>
      </c>
      <c r="H14" s="68" t="s">
        <v>128</v>
      </c>
      <c r="I14" s="31" t="s">
        <v>129</v>
      </c>
      <c r="J14" s="32" t="s">
        <v>55</v>
      </c>
      <c r="K14" s="69" t="s">
        <v>130</v>
      </c>
      <c r="L14" s="70">
        <v>1</v>
      </c>
      <c r="M14" s="71" t="s">
        <v>131</v>
      </c>
      <c r="N14" s="72" t="s">
        <v>132</v>
      </c>
      <c r="O14" s="71" t="s">
        <v>133</v>
      </c>
      <c r="P14" s="73">
        <v>89</v>
      </c>
      <c r="Q14" s="74">
        <v>87</v>
      </c>
      <c r="R14" s="74">
        <v>80</v>
      </c>
      <c r="S14" s="74"/>
      <c r="T14" s="39" t="s">
        <v>62</v>
      </c>
      <c r="U14" s="37" t="s">
        <v>135</v>
      </c>
      <c r="V14" s="37" t="s">
        <v>136</v>
      </c>
      <c r="W14" s="29" t="s">
        <v>137</v>
      </c>
      <c r="X14" s="37"/>
      <c r="Y14" s="29"/>
      <c r="Z14" s="29"/>
      <c r="AA14" s="29"/>
      <c r="AB14" s="37" t="s">
        <v>65</v>
      </c>
      <c r="AC14" s="37" t="s">
        <v>65</v>
      </c>
      <c r="AD14" s="37"/>
      <c r="AE14" s="37"/>
      <c r="AF14" s="37"/>
      <c r="AG14" s="37"/>
      <c r="AH14" s="37"/>
      <c r="AI14" s="37"/>
      <c r="AJ14" s="75">
        <v>82</v>
      </c>
      <c r="AK14" s="75">
        <v>65</v>
      </c>
      <c r="AL14" s="75">
        <v>59</v>
      </c>
      <c r="AM14" s="75">
        <v>74</v>
      </c>
      <c r="AN14" s="75">
        <v>29</v>
      </c>
      <c r="AO14" s="75">
        <v>137</v>
      </c>
      <c r="AP14" s="75">
        <v>152</v>
      </c>
      <c r="AQ14" s="75">
        <v>70</v>
      </c>
      <c r="AR14" s="75">
        <v>41</v>
      </c>
      <c r="AS14" s="75">
        <v>86</v>
      </c>
      <c r="AT14" s="76">
        <v>139</v>
      </c>
      <c r="AU14" s="75">
        <v>120</v>
      </c>
      <c r="AV14" s="77"/>
      <c r="AW14" s="38" t="s">
        <v>62</v>
      </c>
      <c r="AX14" s="38" t="s">
        <v>62</v>
      </c>
      <c r="AY14" s="38" t="s">
        <v>65</v>
      </c>
      <c r="AZ14" s="26" t="s">
        <v>138</v>
      </c>
      <c r="BA14" s="26" t="s">
        <v>1489</v>
      </c>
      <c r="BB14" s="77">
        <v>1</v>
      </c>
      <c r="BC14" s="42">
        <f t="shared" si="0"/>
        <v>2</v>
      </c>
      <c r="BD14" s="26"/>
      <c r="BE14" s="26"/>
      <c r="BF14" s="26"/>
      <c r="BG14" s="26"/>
      <c r="BH14" s="26"/>
      <c r="BI14" s="26"/>
      <c r="BJ14" s="26" t="s">
        <v>65</v>
      </c>
      <c r="BK14" s="37" t="s">
        <v>65</v>
      </c>
      <c r="BL14" s="37" t="s">
        <v>65</v>
      </c>
      <c r="BM14" s="37" t="s">
        <v>65</v>
      </c>
      <c r="BN14" s="26" t="s">
        <v>86</v>
      </c>
      <c r="BO14" s="38" t="s">
        <v>65</v>
      </c>
      <c r="BP14" s="38" t="s">
        <v>65</v>
      </c>
      <c r="BQ14" s="26" t="s">
        <v>1088</v>
      </c>
      <c r="BR14" s="26"/>
      <c r="BS14" s="26" t="s">
        <v>65</v>
      </c>
      <c r="BT14" s="26" t="s">
        <v>1088</v>
      </c>
      <c r="BU14" s="26"/>
      <c r="BV14" s="26"/>
      <c r="BW14" s="26"/>
      <c r="BX14" s="37" t="s">
        <v>139</v>
      </c>
      <c r="BZ14" s="6" t="s">
        <v>1225</v>
      </c>
      <c r="CA14" s="268" t="s">
        <v>1228</v>
      </c>
      <c r="CB14" s="74" t="s">
        <v>1256</v>
      </c>
      <c r="CC14" s="29" t="s">
        <v>1256</v>
      </c>
      <c r="CD14" s="37" t="s">
        <v>1357</v>
      </c>
      <c r="CE14" s="268" t="s">
        <v>1220</v>
      </c>
      <c r="CF14" s="29" t="s">
        <v>1528</v>
      </c>
      <c r="CG14" s="29" t="s">
        <v>127</v>
      </c>
      <c r="CH14" s="43"/>
    </row>
    <row r="15" spans="1:86 16383:16383" ht="104" x14ac:dyDescent="0.2">
      <c r="A15" s="571"/>
      <c r="B15" s="37">
        <v>1</v>
      </c>
      <c r="C15" s="371">
        <v>1</v>
      </c>
      <c r="D15" s="371" t="s">
        <v>49</v>
      </c>
      <c r="E15" s="51" t="s">
        <v>125</v>
      </c>
      <c r="F15" s="37" t="s">
        <v>126</v>
      </c>
      <c r="G15" s="59" t="s">
        <v>127</v>
      </c>
      <c r="H15" s="68" t="s">
        <v>128</v>
      </c>
      <c r="I15" s="31" t="s">
        <v>54</v>
      </c>
      <c r="J15" s="32" t="s">
        <v>55</v>
      </c>
      <c r="K15" s="58" t="s">
        <v>140</v>
      </c>
      <c r="L15" s="58">
        <v>1</v>
      </c>
      <c r="M15" s="37" t="s">
        <v>141</v>
      </c>
      <c r="N15" s="72" t="s">
        <v>142</v>
      </c>
      <c r="O15" s="71" t="s">
        <v>133</v>
      </c>
      <c r="P15" s="380">
        <v>989.79</v>
      </c>
      <c r="Q15" s="380">
        <v>971.98</v>
      </c>
      <c r="R15" s="381">
        <v>890.82</v>
      </c>
      <c r="S15" s="79" t="s">
        <v>1434</v>
      </c>
      <c r="T15" s="39" t="s">
        <v>62</v>
      </c>
      <c r="U15" s="37" t="s">
        <v>135</v>
      </c>
      <c r="V15" s="37" t="s">
        <v>136</v>
      </c>
      <c r="W15" s="29" t="s">
        <v>137</v>
      </c>
      <c r="X15" s="37"/>
      <c r="Y15" s="29"/>
      <c r="Z15" s="29"/>
      <c r="AA15" s="29"/>
      <c r="AB15" s="37" t="s">
        <v>65</v>
      </c>
      <c r="AC15" s="37" t="s">
        <v>65</v>
      </c>
      <c r="AD15" s="37"/>
      <c r="AE15" s="37"/>
      <c r="AF15" s="37"/>
      <c r="AG15" s="37"/>
      <c r="AH15" s="37"/>
      <c r="AI15" s="37"/>
      <c r="AJ15" s="75">
        <v>2401</v>
      </c>
      <c r="AK15" s="75">
        <v>1505</v>
      </c>
      <c r="AL15" s="75">
        <v>3319</v>
      </c>
      <c r="AM15" s="75">
        <v>4089</v>
      </c>
      <c r="AN15" s="75">
        <v>925</v>
      </c>
      <c r="AO15" s="75">
        <v>6492</v>
      </c>
      <c r="AP15" s="75">
        <v>5073</v>
      </c>
      <c r="AQ15" s="75">
        <v>2046</v>
      </c>
      <c r="AR15" s="75">
        <v>1265</v>
      </c>
      <c r="AS15" s="75">
        <v>928.1773028419999</v>
      </c>
      <c r="AT15" s="75">
        <v>776.20681881234793</v>
      </c>
      <c r="AU15" s="75">
        <v>1299.2692650178371</v>
      </c>
      <c r="AV15" s="77"/>
      <c r="AW15" s="38" t="s">
        <v>62</v>
      </c>
      <c r="AX15" s="38" t="s">
        <v>62</v>
      </c>
      <c r="AY15" s="38" t="s">
        <v>62</v>
      </c>
      <c r="AZ15" s="26" t="s">
        <v>138</v>
      </c>
      <c r="BA15" s="26" t="s">
        <v>1490</v>
      </c>
      <c r="BB15" s="77">
        <v>1</v>
      </c>
      <c r="BC15" s="42">
        <f t="shared" si="0"/>
        <v>2</v>
      </c>
      <c r="BD15" s="26"/>
      <c r="BE15" s="26"/>
      <c r="BF15" s="26"/>
      <c r="BG15" s="26"/>
      <c r="BH15" s="26"/>
      <c r="BI15" s="26"/>
      <c r="BJ15" s="26" t="s">
        <v>65</v>
      </c>
      <c r="BK15" s="37" t="s">
        <v>65</v>
      </c>
      <c r="BL15" s="37" t="s">
        <v>65</v>
      </c>
      <c r="BM15" s="37" t="s">
        <v>65</v>
      </c>
      <c r="BN15" s="26" t="s">
        <v>86</v>
      </c>
      <c r="BO15" s="38" t="s">
        <v>65</v>
      </c>
      <c r="BP15" s="38" t="s">
        <v>65</v>
      </c>
      <c r="BQ15" s="26" t="s">
        <v>143</v>
      </c>
      <c r="BR15" s="26"/>
      <c r="BS15" s="26" t="s">
        <v>65</v>
      </c>
      <c r="BT15" s="26" t="e">
        <v>#N/A</v>
      </c>
      <c r="BU15" s="26"/>
      <c r="BV15" s="26" t="s">
        <v>144</v>
      </c>
      <c r="BW15" s="26">
        <v>1</v>
      </c>
      <c r="BX15" s="26" t="s">
        <v>145</v>
      </c>
      <c r="BY15" s="216" t="s">
        <v>1220</v>
      </c>
      <c r="BZ15" s="6" t="s">
        <v>1225</v>
      </c>
      <c r="CA15" s="268" t="s">
        <v>1228</v>
      </c>
      <c r="CB15" s="29" t="s">
        <v>1258</v>
      </c>
      <c r="CC15" s="29" t="s">
        <v>1258</v>
      </c>
      <c r="CD15" s="37" t="s">
        <v>1357</v>
      </c>
      <c r="CE15" s="268" t="s">
        <v>1220</v>
      </c>
      <c r="CF15" s="29" t="s">
        <v>1528</v>
      </c>
      <c r="CG15" s="29" t="s">
        <v>127</v>
      </c>
      <c r="CH15" s="43"/>
    </row>
    <row r="16" spans="1:86 16383:16383" ht="169" x14ac:dyDescent="0.2">
      <c r="A16" s="571">
        <v>2</v>
      </c>
      <c r="B16" s="26">
        <v>1</v>
      </c>
      <c r="C16" s="371">
        <v>2</v>
      </c>
      <c r="D16" s="371" t="s">
        <v>146</v>
      </c>
      <c r="E16" s="51" t="s">
        <v>147</v>
      </c>
      <c r="F16" s="37" t="s">
        <v>148</v>
      </c>
      <c r="G16" s="29" t="s">
        <v>149</v>
      </c>
      <c r="H16" s="44" t="s">
        <v>1498</v>
      </c>
      <c r="I16" s="31" t="s">
        <v>54</v>
      </c>
      <c r="J16" s="32" t="s">
        <v>151</v>
      </c>
      <c r="K16" s="37" t="s">
        <v>152</v>
      </c>
      <c r="L16" s="37"/>
      <c r="M16" s="37" t="s">
        <v>153</v>
      </c>
      <c r="N16" s="33" t="s">
        <v>154</v>
      </c>
      <c r="O16" s="33" t="s">
        <v>155</v>
      </c>
      <c r="P16" s="337">
        <v>6.83</v>
      </c>
      <c r="Q16" s="81">
        <v>6.5</v>
      </c>
      <c r="R16" s="82">
        <v>5</v>
      </c>
      <c r="S16" s="82"/>
      <c r="T16" s="29" t="s">
        <v>65</v>
      </c>
      <c r="U16" s="37" t="s">
        <v>95</v>
      </c>
      <c r="V16" s="37" t="s">
        <v>63</v>
      </c>
      <c r="W16" s="29" t="s">
        <v>90</v>
      </c>
      <c r="X16" s="29"/>
      <c r="Y16" s="29"/>
      <c r="Z16" s="29"/>
      <c r="AA16" s="29"/>
      <c r="AB16" s="37" t="s">
        <v>65</v>
      </c>
      <c r="AC16" s="37" t="s">
        <v>65</v>
      </c>
      <c r="AD16" s="37" t="s">
        <v>54</v>
      </c>
      <c r="AE16" s="83"/>
      <c r="AF16" s="83"/>
      <c r="AG16" s="83"/>
      <c r="AH16" s="83"/>
      <c r="AI16" s="83"/>
      <c r="AJ16" s="83">
        <v>14.871860276340344</v>
      </c>
      <c r="AK16" s="83">
        <v>12.602482040304777</v>
      </c>
      <c r="AL16" s="83">
        <v>9.7504104364297675</v>
      </c>
      <c r="AM16" s="83">
        <v>11.71</v>
      </c>
      <c r="AN16" s="38">
        <v>9.1601540775304215</v>
      </c>
      <c r="AO16" s="83">
        <v>8.1547371896439049</v>
      </c>
      <c r="AP16" s="83">
        <v>6.7223171827328887</v>
      </c>
      <c r="AQ16" s="83">
        <v>7.5737290874775027</v>
      </c>
      <c r="AR16" s="83">
        <v>6.76</v>
      </c>
      <c r="AS16" s="83">
        <v>6.8211510437173137</v>
      </c>
      <c r="AT16" s="83">
        <v>6.83</v>
      </c>
      <c r="AU16" s="83"/>
      <c r="AV16" s="83"/>
      <c r="AW16" s="83" t="s">
        <v>65</v>
      </c>
      <c r="AX16" s="83" t="s">
        <v>62</v>
      </c>
      <c r="AY16" s="83" t="s">
        <v>62</v>
      </c>
      <c r="AZ16" s="83" t="s">
        <v>156</v>
      </c>
      <c r="BA16" s="324" t="s">
        <v>1450</v>
      </c>
      <c r="BB16" s="40"/>
      <c r="BC16" s="42">
        <f t="shared" si="0"/>
        <v>2</v>
      </c>
      <c r="BD16" s="84" t="s">
        <v>96</v>
      </c>
      <c r="BE16" s="84" t="s">
        <v>96</v>
      </c>
      <c r="BF16" s="84" t="s">
        <v>96</v>
      </c>
      <c r="BG16" s="84" t="s">
        <v>96</v>
      </c>
      <c r="BH16" s="84" t="s">
        <v>96</v>
      </c>
      <c r="BI16" s="26" t="s">
        <v>96</v>
      </c>
      <c r="BJ16" s="83" t="s">
        <v>65</v>
      </c>
      <c r="BK16" s="37" t="s">
        <v>65</v>
      </c>
      <c r="BL16" s="37" t="s">
        <v>65</v>
      </c>
      <c r="BM16" s="83" t="s">
        <v>62</v>
      </c>
      <c r="BN16" s="83" t="s">
        <v>86</v>
      </c>
      <c r="BO16" s="83" t="s">
        <v>65</v>
      </c>
      <c r="BP16" s="67"/>
      <c r="BQ16" s="26" t="s">
        <v>1089</v>
      </c>
      <c r="BR16" s="26"/>
      <c r="BS16" s="26" t="s">
        <v>65</v>
      </c>
      <c r="BT16" s="26" t="s">
        <v>1089</v>
      </c>
      <c r="BU16" s="26"/>
      <c r="BV16" s="26"/>
      <c r="BW16" s="26"/>
      <c r="BX16" s="26"/>
      <c r="BZ16" s="6" t="s">
        <v>1225</v>
      </c>
      <c r="CA16" s="268" t="s">
        <v>1228</v>
      </c>
      <c r="CB16" s="6"/>
      <c r="CC16" s="29" t="s">
        <v>1256</v>
      </c>
      <c r="CD16" s="37" t="s">
        <v>1362</v>
      </c>
      <c r="CF16" s="373" t="s">
        <v>1529</v>
      </c>
      <c r="CG16" s="373"/>
      <c r="CH16" s="43"/>
    </row>
    <row r="17" spans="1:86" ht="169" x14ac:dyDescent="0.2">
      <c r="A17" s="571"/>
      <c r="B17" s="26">
        <v>1</v>
      </c>
      <c r="C17" s="371">
        <v>2</v>
      </c>
      <c r="D17" s="371" t="s">
        <v>146</v>
      </c>
      <c r="E17" s="27" t="s">
        <v>157</v>
      </c>
      <c r="F17" s="37" t="s">
        <v>158</v>
      </c>
      <c r="G17" s="29" t="s">
        <v>159</v>
      </c>
      <c r="H17" s="44" t="s">
        <v>1498</v>
      </c>
      <c r="I17" s="31" t="s">
        <v>54</v>
      </c>
      <c r="J17" s="32" t="s">
        <v>161</v>
      </c>
      <c r="K17" s="37" t="s">
        <v>162</v>
      </c>
      <c r="L17" s="37"/>
      <c r="M17" s="37" t="s">
        <v>163</v>
      </c>
      <c r="N17" s="33" t="s">
        <v>58</v>
      </c>
      <c r="O17" s="33" t="s">
        <v>164</v>
      </c>
      <c r="P17" s="33" t="s">
        <v>165</v>
      </c>
      <c r="Q17" s="33" t="s">
        <v>166</v>
      </c>
      <c r="R17" s="85">
        <v>0.13900000000000001</v>
      </c>
      <c r="S17" s="85"/>
      <c r="T17" s="33" t="s">
        <v>62</v>
      </c>
      <c r="U17" s="33" t="s">
        <v>167</v>
      </c>
      <c r="V17" s="58" t="s">
        <v>63</v>
      </c>
      <c r="W17" s="29" t="s">
        <v>90</v>
      </c>
      <c r="X17" s="29"/>
      <c r="Y17" s="29"/>
      <c r="Z17" s="29"/>
      <c r="AA17" s="29"/>
      <c r="AB17" s="37" t="s">
        <v>68</v>
      </c>
      <c r="AC17" s="37" t="s">
        <v>68</v>
      </c>
      <c r="AD17" s="33" t="s">
        <v>118</v>
      </c>
      <c r="AE17" s="38"/>
      <c r="AF17" s="38"/>
      <c r="AG17" s="29"/>
      <c r="AH17" s="29"/>
      <c r="AI17" s="29"/>
      <c r="AJ17" s="29"/>
      <c r="AK17" s="29"/>
      <c r="AL17" s="29"/>
      <c r="AM17" s="29"/>
      <c r="AN17" s="29"/>
      <c r="AO17" s="29"/>
      <c r="AP17" s="29"/>
      <c r="AQ17" s="29"/>
      <c r="AR17" s="29"/>
      <c r="AS17" s="29"/>
      <c r="AT17" s="29"/>
      <c r="AU17" s="29"/>
      <c r="AV17" s="29"/>
      <c r="AW17" s="83" t="s">
        <v>65</v>
      </c>
      <c r="AX17" s="83" t="s">
        <v>62</v>
      </c>
      <c r="AY17" s="83" t="s">
        <v>65</v>
      </c>
      <c r="AZ17" s="83" t="s">
        <v>168</v>
      </c>
      <c r="BA17" s="83"/>
      <c r="BB17" s="40">
        <v>1</v>
      </c>
      <c r="BC17" s="42">
        <f t="shared" si="0"/>
        <v>2</v>
      </c>
      <c r="BD17" s="84" t="s">
        <v>96</v>
      </c>
      <c r="BE17" s="84" t="s">
        <v>96</v>
      </c>
      <c r="BF17" s="84" t="s">
        <v>96</v>
      </c>
      <c r="BG17" s="84" t="s">
        <v>96</v>
      </c>
      <c r="BH17" s="84" t="s">
        <v>96</v>
      </c>
      <c r="BI17" s="26" t="s">
        <v>96</v>
      </c>
      <c r="BJ17" s="83" t="s">
        <v>65</v>
      </c>
      <c r="BK17" s="83" t="s">
        <v>62</v>
      </c>
      <c r="BL17" s="83" t="s">
        <v>62</v>
      </c>
      <c r="BM17" s="83" t="s">
        <v>62</v>
      </c>
      <c r="BN17" s="83" t="s">
        <v>62</v>
      </c>
      <c r="BO17" s="83" t="s">
        <v>62</v>
      </c>
      <c r="BP17" s="67"/>
      <c r="BQ17" s="26" t="s">
        <v>1090</v>
      </c>
      <c r="BR17" s="26" t="s">
        <v>55</v>
      </c>
      <c r="BS17" s="26" t="s">
        <v>62</v>
      </c>
      <c r="BT17" s="26" t="e">
        <v>#N/A</v>
      </c>
      <c r="BU17" s="26"/>
      <c r="BV17" s="26"/>
      <c r="BW17" s="26">
        <v>1</v>
      </c>
      <c r="BX17" s="26"/>
      <c r="BY17" s="37" t="s">
        <v>1220</v>
      </c>
      <c r="BZ17" s="6" t="s">
        <v>1225</v>
      </c>
      <c r="CA17" s="268" t="s">
        <v>1228</v>
      </c>
      <c r="CB17" s="6"/>
      <c r="CC17" s="29" t="s">
        <v>1256</v>
      </c>
      <c r="CD17" s="107" t="s">
        <v>1256</v>
      </c>
      <c r="CF17" s="373" t="s">
        <v>1529</v>
      </c>
      <c r="CG17" s="373"/>
      <c r="CH17" s="43"/>
    </row>
    <row r="18" spans="1:86" ht="169" x14ac:dyDescent="0.2">
      <c r="A18" s="571"/>
      <c r="B18" s="26">
        <v>1</v>
      </c>
      <c r="C18" s="371">
        <v>2</v>
      </c>
      <c r="D18" s="371" t="s">
        <v>146</v>
      </c>
      <c r="E18" s="27" t="s">
        <v>157</v>
      </c>
      <c r="F18" s="37" t="s">
        <v>158</v>
      </c>
      <c r="G18" s="29" t="s">
        <v>159</v>
      </c>
      <c r="H18" s="44" t="s">
        <v>1498</v>
      </c>
      <c r="I18" s="31" t="s">
        <v>54</v>
      </c>
      <c r="J18" s="32" t="s">
        <v>170</v>
      </c>
      <c r="K18" s="37" t="s">
        <v>171</v>
      </c>
      <c r="L18" s="37"/>
      <c r="M18" s="37" t="s">
        <v>172</v>
      </c>
      <c r="N18" s="33" t="s">
        <v>58</v>
      </c>
      <c r="O18" s="37" t="s">
        <v>173</v>
      </c>
      <c r="P18" s="59">
        <v>0.36099999999999999</v>
      </c>
      <c r="Q18" s="86" t="s">
        <v>174</v>
      </c>
      <c r="R18" s="86">
        <v>0.51</v>
      </c>
      <c r="S18" s="86" t="s">
        <v>1434</v>
      </c>
      <c r="T18" s="39" t="s">
        <v>62</v>
      </c>
      <c r="U18" s="37" t="s">
        <v>95</v>
      </c>
      <c r="V18" s="37" t="s">
        <v>63</v>
      </c>
      <c r="W18" s="29" t="s">
        <v>90</v>
      </c>
      <c r="X18" s="29"/>
      <c r="Y18" s="29"/>
      <c r="Z18" s="29"/>
      <c r="AA18" s="29"/>
      <c r="AB18" s="37" t="s">
        <v>65</v>
      </c>
      <c r="AC18" s="37" t="s">
        <v>65</v>
      </c>
      <c r="AD18" s="37" t="s">
        <v>54</v>
      </c>
      <c r="AE18" s="39">
        <v>0.26</v>
      </c>
      <c r="AF18" s="37" t="s">
        <v>96</v>
      </c>
      <c r="AG18" s="37" t="s">
        <v>96</v>
      </c>
      <c r="AH18" s="37" t="s">
        <v>96</v>
      </c>
      <c r="AI18" s="37" t="s">
        <v>96</v>
      </c>
      <c r="AJ18" s="39">
        <v>0.46899999999999997</v>
      </c>
      <c r="AK18" s="37" t="s">
        <v>96</v>
      </c>
      <c r="AL18" s="37" t="s">
        <v>96</v>
      </c>
      <c r="AM18" s="37" t="s">
        <v>96</v>
      </c>
      <c r="AN18" s="37" t="s">
        <v>96</v>
      </c>
      <c r="AO18" s="39">
        <v>0.42799999999999999</v>
      </c>
      <c r="AP18" s="37" t="s">
        <v>96</v>
      </c>
      <c r="AQ18" s="37" t="s">
        <v>96</v>
      </c>
      <c r="AR18" s="37" t="s">
        <v>96</v>
      </c>
      <c r="AS18" s="37" t="s">
        <v>96</v>
      </c>
      <c r="AT18" s="29">
        <v>0.36099999999999999</v>
      </c>
      <c r="AU18" s="37" t="s">
        <v>96</v>
      </c>
      <c r="AV18" s="37"/>
      <c r="AW18" s="83" t="s">
        <v>65</v>
      </c>
      <c r="AX18" s="83" t="s">
        <v>62</v>
      </c>
      <c r="AY18" s="83" t="s">
        <v>62</v>
      </c>
      <c r="AZ18" s="83" t="s">
        <v>175</v>
      </c>
      <c r="BA18" s="83"/>
      <c r="BB18" s="40"/>
      <c r="BC18" s="42">
        <f t="shared" si="0"/>
        <v>2</v>
      </c>
      <c r="BD18" s="26" t="s">
        <v>96</v>
      </c>
      <c r="BE18" s="26" t="s">
        <v>96</v>
      </c>
      <c r="BF18" s="26" t="s">
        <v>96</v>
      </c>
      <c r="BG18" s="26" t="s">
        <v>96</v>
      </c>
      <c r="BH18" s="26" t="s">
        <v>96</v>
      </c>
      <c r="BI18" s="26" t="s">
        <v>96</v>
      </c>
      <c r="BJ18" s="83" t="s">
        <v>65</v>
      </c>
      <c r="BK18" s="37" t="s">
        <v>65</v>
      </c>
      <c r="BL18" s="37" t="s">
        <v>65</v>
      </c>
      <c r="BM18" s="37" t="s">
        <v>65</v>
      </c>
      <c r="BN18" s="26" t="s">
        <v>86</v>
      </c>
      <c r="BO18" s="37" t="s">
        <v>65</v>
      </c>
      <c r="BP18" s="38" t="s">
        <v>65</v>
      </c>
      <c r="BQ18" s="26" t="s">
        <v>1091</v>
      </c>
      <c r="BR18" s="26"/>
      <c r="BS18" s="26" t="s">
        <v>65</v>
      </c>
      <c r="BT18" s="26" t="s">
        <v>1091</v>
      </c>
      <c r="BU18" s="26"/>
      <c r="BV18" s="26"/>
      <c r="BW18" s="26"/>
      <c r="BX18" s="26"/>
      <c r="BZ18" s="6" t="s">
        <v>1230</v>
      </c>
      <c r="CA18" s="268" t="s">
        <v>1228</v>
      </c>
      <c r="CB18" s="6"/>
      <c r="CC18" s="29" t="s">
        <v>1256</v>
      </c>
      <c r="CD18" s="112" t="s">
        <v>1256</v>
      </c>
      <c r="CF18" s="373" t="s">
        <v>1529</v>
      </c>
      <c r="CG18" s="373"/>
      <c r="CH18" s="43"/>
    </row>
    <row r="19" spans="1:86" ht="169" x14ac:dyDescent="0.2">
      <c r="A19" s="571"/>
      <c r="B19" s="26">
        <v>1</v>
      </c>
      <c r="C19" s="371">
        <v>2</v>
      </c>
      <c r="D19" s="371" t="s">
        <v>146</v>
      </c>
      <c r="E19" s="51" t="s">
        <v>147</v>
      </c>
      <c r="F19" s="37" t="s">
        <v>148</v>
      </c>
      <c r="G19" s="29" t="s">
        <v>149</v>
      </c>
      <c r="H19" s="44" t="s">
        <v>1462</v>
      </c>
      <c r="I19" s="31" t="s">
        <v>54</v>
      </c>
      <c r="J19" s="32" t="s">
        <v>55</v>
      </c>
      <c r="K19" s="37" t="s">
        <v>176</v>
      </c>
      <c r="L19" s="37"/>
      <c r="M19" s="33" t="s">
        <v>177</v>
      </c>
      <c r="N19" s="33" t="s">
        <v>58</v>
      </c>
      <c r="O19" s="37" t="s">
        <v>173</v>
      </c>
      <c r="P19" s="86">
        <v>0.108</v>
      </c>
      <c r="Q19" s="85" t="s">
        <v>178</v>
      </c>
      <c r="R19" s="87">
        <v>0.05</v>
      </c>
      <c r="S19" s="87" t="s">
        <v>1434</v>
      </c>
      <c r="T19" s="39" t="s">
        <v>62</v>
      </c>
      <c r="U19" s="37" t="s">
        <v>95</v>
      </c>
      <c r="V19" s="37" t="s">
        <v>63</v>
      </c>
      <c r="W19" s="29" t="s">
        <v>90</v>
      </c>
      <c r="X19" s="29"/>
      <c r="Y19" s="29"/>
      <c r="Z19" s="29"/>
      <c r="AA19" s="29"/>
      <c r="AB19" s="37" t="s">
        <v>65</v>
      </c>
      <c r="AC19" s="37" t="s">
        <v>65</v>
      </c>
      <c r="AD19" s="37" t="s">
        <v>54</v>
      </c>
      <c r="AE19" s="29">
        <v>0.17899999999999999</v>
      </c>
      <c r="AF19" s="37" t="s">
        <v>96</v>
      </c>
      <c r="AG19" s="37" t="s">
        <v>96</v>
      </c>
      <c r="AH19" s="37" t="s">
        <v>96</v>
      </c>
      <c r="AI19" s="37" t="s">
        <v>96</v>
      </c>
      <c r="AJ19" s="62">
        <v>0.16</v>
      </c>
      <c r="AK19" s="37" t="s">
        <v>96</v>
      </c>
      <c r="AL19" s="37" t="s">
        <v>96</v>
      </c>
      <c r="AM19" s="37" t="s">
        <v>96</v>
      </c>
      <c r="AN19" s="37" t="s">
        <v>96</v>
      </c>
      <c r="AO19" s="45">
        <v>0.13200000000000001</v>
      </c>
      <c r="AP19" s="37" t="s">
        <v>96</v>
      </c>
      <c r="AQ19" s="37" t="s">
        <v>96</v>
      </c>
      <c r="AR19" s="37" t="s">
        <v>96</v>
      </c>
      <c r="AS19" s="37" t="s">
        <v>96</v>
      </c>
      <c r="AT19" s="86">
        <v>0.108</v>
      </c>
      <c r="AU19" s="37" t="s">
        <v>96</v>
      </c>
      <c r="AV19" s="37"/>
      <c r="AW19" s="83" t="s">
        <v>65</v>
      </c>
      <c r="AX19" s="83" t="s">
        <v>62</v>
      </c>
      <c r="AY19" s="83" t="s">
        <v>65</v>
      </c>
      <c r="AZ19" s="40" t="s">
        <v>179</v>
      </c>
      <c r="BA19" s="40"/>
      <c r="BB19" s="43"/>
      <c r="BC19" s="42">
        <f t="shared" si="0"/>
        <v>2</v>
      </c>
      <c r="BD19" s="84" t="s">
        <v>96</v>
      </c>
      <c r="BE19" s="84" t="s">
        <v>96</v>
      </c>
      <c r="BF19" s="84" t="s">
        <v>96</v>
      </c>
      <c r="BG19" s="84" t="s">
        <v>96</v>
      </c>
      <c r="BH19" s="84" t="s">
        <v>96</v>
      </c>
      <c r="BI19" s="26" t="s">
        <v>96</v>
      </c>
      <c r="BJ19" s="83" t="s">
        <v>65</v>
      </c>
      <c r="BK19" s="37" t="s">
        <v>65</v>
      </c>
      <c r="BL19" s="37" t="s">
        <v>65</v>
      </c>
      <c r="BM19" s="37" t="s">
        <v>65</v>
      </c>
      <c r="BN19" s="26" t="s">
        <v>86</v>
      </c>
      <c r="BO19" s="83" t="s">
        <v>65</v>
      </c>
      <c r="BP19" s="38"/>
      <c r="BQ19" s="26" t="s">
        <v>1092</v>
      </c>
      <c r="BR19" s="26"/>
      <c r="BS19" s="26" t="s">
        <v>65</v>
      </c>
      <c r="BT19" s="26" t="s">
        <v>1092</v>
      </c>
      <c r="BU19" s="26"/>
      <c r="BV19" s="26"/>
      <c r="BW19" s="26"/>
      <c r="BX19" s="26"/>
      <c r="BZ19" s="6" t="s">
        <v>1225</v>
      </c>
      <c r="CA19" s="268" t="s">
        <v>1227</v>
      </c>
      <c r="CB19" s="6"/>
      <c r="CC19" s="29" t="s">
        <v>1256</v>
      </c>
      <c r="CD19" s="112" t="s">
        <v>1256</v>
      </c>
      <c r="CF19" s="373" t="s">
        <v>1529</v>
      </c>
      <c r="CG19" s="373"/>
      <c r="CH19" s="43"/>
    </row>
    <row r="20" spans="1:86" s="91" customFormat="1" ht="169" x14ac:dyDescent="0.2">
      <c r="A20" s="571"/>
      <c r="B20" s="26">
        <v>1</v>
      </c>
      <c r="C20" s="371">
        <v>2</v>
      </c>
      <c r="D20" s="371" t="s">
        <v>146</v>
      </c>
      <c r="E20" s="51" t="s">
        <v>147</v>
      </c>
      <c r="F20" s="37" t="s">
        <v>148</v>
      </c>
      <c r="G20" s="29" t="s">
        <v>149</v>
      </c>
      <c r="H20" s="44" t="s">
        <v>1498</v>
      </c>
      <c r="I20" s="31" t="s">
        <v>54</v>
      </c>
      <c r="J20" s="32" t="s">
        <v>55</v>
      </c>
      <c r="K20" s="37" t="s">
        <v>180</v>
      </c>
      <c r="L20" s="88"/>
      <c r="M20" s="88" t="s">
        <v>181</v>
      </c>
      <c r="N20" s="33" t="s">
        <v>58</v>
      </c>
      <c r="O20" s="37" t="s">
        <v>173</v>
      </c>
      <c r="P20" s="86">
        <v>2.3E-2</v>
      </c>
      <c r="Q20" s="86" t="s">
        <v>182</v>
      </c>
      <c r="R20" s="86">
        <v>8.9999999999999993E-3</v>
      </c>
      <c r="S20" s="86"/>
      <c r="T20" s="31" t="s">
        <v>62</v>
      </c>
      <c r="U20" s="37" t="s">
        <v>167</v>
      </c>
      <c r="V20" s="37" t="s">
        <v>63</v>
      </c>
      <c r="W20" s="29" t="s">
        <v>90</v>
      </c>
      <c r="X20" s="29"/>
      <c r="Y20" s="29"/>
      <c r="Z20" s="29"/>
      <c r="AA20" s="29"/>
      <c r="AB20" s="37" t="s">
        <v>65</v>
      </c>
      <c r="AC20" s="37" t="s">
        <v>65</v>
      </c>
      <c r="AD20" s="37" t="s">
        <v>54</v>
      </c>
      <c r="AE20" s="45">
        <v>8.0000000000000002E-3</v>
      </c>
      <c r="AF20" s="37" t="s">
        <v>96</v>
      </c>
      <c r="AG20" s="37" t="s">
        <v>96</v>
      </c>
      <c r="AH20" s="37" t="s">
        <v>96</v>
      </c>
      <c r="AI20" s="37" t="s">
        <v>96</v>
      </c>
      <c r="AJ20" s="45">
        <v>1.2E-2</v>
      </c>
      <c r="AK20" s="37" t="s">
        <v>96</v>
      </c>
      <c r="AL20" s="37" t="s">
        <v>96</v>
      </c>
      <c r="AM20" s="37" t="s">
        <v>96</v>
      </c>
      <c r="AN20" s="37" t="s">
        <v>96</v>
      </c>
      <c r="AO20" s="45">
        <v>8.9999999999999993E-3</v>
      </c>
      <c r="AP20" s="37" t="s">
        <v>96</v>
      </c>
      <c r="AQ20" s="37" t="s">
        <v>96</v>
      </c>
      <c r="AR20" s="37" t="s">
        <v>96</v>
      </c>
      <c r="AS20" s="37" t="s">
        <v>96</v>
      </c>
      <c r="AT20" s="29">
        <v>2.3E-2</v>
      </c>
      <c r="AU20" s="37" t="s">
        <v>96</v>
      </c>
      <c r="AV20" s="37"/>
      <c r="AW20" s="83" t="s">
        <v>65</v>
      </c>
      <c r="AX20" s="83" t="s">
        <v>62</v>
      </c>
      <c r="AY20" s="83" t="s">
        <v>65</v>
      </c>
      <c r="AZ20" s="83" t="s">
        <v>183</v>
      </c>
      <c r="BA20" s="83"/>
      <c r="BB20" s="89"/>
      <c r="BC20" s="42">
        <f t="shared" si="0"/>
        <v>2</v>
      </c>
      <c r="BD20" s="84" t="s">
        <v>96</v>
      </c>
      <c r="BE20" s="84" t="s">
        <v>96</v>
      </c>
      <c r="BF20" s="84" t="s">
        <v>96</v>
      </c>
      <c r="BG20" s="84" t="s">
        <v>96</v>
      </c>
      <c r="BH20" s="84" t="s">
        <v>96</v>
      </c>
      <c r="BI20" s="26" t="s">
        <v>184</v>
      </c>
      <c r="BJ20" s="83" t="s">
        <v>65</v>
      </c>
      <c r="BK20" s="37" t="s">
        <v>65</v>
      </c>
      <c r="BL20" s="37" t="s">
        <v>65</v>
      </c>
      <c r="BM20" s="37" t="s">
        <v>65</v>
      </c>
      <c r="BN20" s="26" t="s">
        <v>86</v>
      </c>
      <c r="BO20" s="83" t="s">
        <v>65</v>
      </c>
      <c r="BP20" s="90"/>
      <c r="BQ20" s="26" t="s">
        <v>1093</v>
      </c>
      <c r="BR20" s="26"/>
      <c r="BS20" s="26" t="s">
        <v>62</v>
      </c>
      <c r="BT20" s="26" t="e">
        <v>#N/A</v>
      </c>
      <c r="BU20" s="37"/>
      <c r="BV20" s="37" t="s">
        <v>185</v>
      </c>
      <c r="BW20" s="37">
        <v>1</v>
      </c>
      <c r="BX20" s="37"/>
      <c r="BY20" s="37" t="s">
        <v>1220</v>
      </c>
      <c r="BZ20" s="6" t="s">
        <v>1225</v>
      </c>
      <c r="CA20" s="268" t="s">
        <v>1227</v>
      </c>
      <c r="CC20" s="29" t="s">
        <v>1256</v>
      </c>
      <c r="CD20" s="37" t="s">
        <v>1405</v>
      </c>
      <c r="CE20" s="275" t="s">
        <v>96</v>
      </c>
      <c r="CF20" s="373" t="s">
        <v>1529</v>
      </c>
      <c r="CG20" s="373"/>
      <c r="CH20" s="89"/>
    </row>
    <row r="21" spans="1:86" ht="78" x14ac:dyDescent="0.2">
      <c r="A21" s="580">
        <v>3</v>
      </c>
      <c r="B21" s="84">
        <v>1</v>
      </c>
      <c r="C21" s="371">
        <v>3</v>
      </c>
      <c r="D21" s="371" t="s">
        <v>186</v>
      </c>
      <c r="E21" s="27" t="s">
        <v>187</v>
      </c>
      <c r="F21" s="37" t="s">
        <v>188</v>
      </c>
      <c r="G21" s="29" t="s">
        <v>149</v>
      </c>
      <c r="H21" s="30" t="s">
        <v>189</v>
      </c>
      <c r="I21" s="31" t="s">
        <v>54</v>
      </c>
      <c r="J21" s="32" t="s">
        <v>190</v>
      </c>
      <c r="K21" s="37" t="s">
        <v>1471</v>
      </c>
      <c r="L21" s="37"/>
      <c r="M21" s="37" t="s">
        <v>192</v>
      </c>
      <c r="N21" s="92" t="s">
        <v>193</v>
      </c>
      <c r="O21" s="37" t="s">
        <v>155</v>
      </c>
      <c r="P21" s="38">
        <v>53.7</v>
      </c>
      <c r="Q21" s="38">
        <v>51</v>
      </c>
      <c r="R21" s="38">
        <v>32</v>
      </c>
      <c r="S21" s="38"/>
      <c r="T21" s="29" t="s">
        <v>65</v>
      </c>
      <c r="U21" s="37" t="s">
        <v>95</v>
      </c>
      <c r="V21" s="53" t="s">
        <v>63</v>
      </c>
      <c r="W21" s="29" t="s">
        <v>90</v>
      </c>
      <c r="X21" s="29"/>
      <c r="Y21" s="54"/>
      <c r="Z21" s="54"/>
      <c r="AA21" s="54"/>
      <c r="AB21" s="53" t="s">
        <v>65</v>
      </c>
      <c r="AC21" s="53" t="s">
        <v>65</v>
      </c>
      <c r="AD21" s="53" t="s">
        <v>54</v>
      </c>
      <c r="AE21" s="30">
        <v>101.88168972177134</v>
      </c>
      <c r="AF21" s="30">
        <v>95.952197857573807</v>
      </c>
      <c r="AG21" s="30">
        <v>82.946085044720931</v>
      </c>
      <c r="AH21" s="30">
        <v>74.996271292327862</v>
      </c>
      <c r="AI21" s="30">
        <v>76.614682083642762</v>
      </c>
      <c r="AJ21" s="30">
        <v>70.142006311391611</v>
      </c>
      <c r="AK21" s="30">
        <v>71.383581776191477</v>
      </c>
      <c r="AL21" s="30">
        <v>72.047633214099903</v>
      </c>
      <c r="AM21" s="30">
        <v>60.66</v>
      </c>
      <c r="AN21" s="30">
        <v>67.307348790682724</v>
      </c>
      <c r="AO21" s="30">
        <v>71.643852147864365</v>
      </c>
      <c r="AP21" s="30">
        <v>68.67</v>
      </c>
      <c r="AQ21" s="30">
        <v>65.894937466295332</v>
      </c>
      <c r="AR21" s="30">
        <v>55.249038074783513</v>
      </c>
      <c r="AS21" s="30">
        <v>53.651195495092935</v>
      </c>
      <c r="AT21" s="38">
        <v>53.7</v>
      </c>
      <c r="AU21" s="38" t="s">
        <v>1456</v>
      </c>
      <c r="AV21" s="53"/>
      <c r="AW21" s="53" t="s">
        <v>65</v>
      </c>
      <c r="AX21" s="53" t="s">
        <v>65</v>
      </c>
      <c r="AY21" s="83" t="s">
        <v>65</v>
      </c>
      <c r="AZ21" s="53"/>
      <c r="BA21" s="324" t="s">
        <v>1438</v>
      </c>
      <c r="BB21" s="40"/>
      <c r="BC21" s="42">
        <f t="shared" si="0"/>
        <v>2</v>
      </c>
      <c r="BD21" s="26"/>
      <c r="BE21" s="26"/>
      <c r="BF21" s="26"/>
      <c r="BG21" s="26"/>
      <c r="BH21" s="26"/>
      <c r="BI21" s="26"/>
      <c r="BJ21" s="37" t="s">
        <v>65</v>
      </c>
      <c r="BK21" s="37" t="s">
        <v>65</v>
      </c>
      <c r="BL21" s="37" t="s">
        <v>65</v>
      </c>
      <c r="BM21" s="37" t="s">
        <v>65</v>
      </c>
      <c r="BN21" s="26" t="s">
        <v>86</v>
      </c>
      <c r="BO21" s="37" t="s">
        <v>65</v>
      </c>
      <c r="BP21" s="38" t="s">
        <v>65</v>
      </c>
      <c r="BQ21" s="26" t="s">
        <v>190</v>
      </c>
      <c r="BR21" s="26"/>
      <c r="BS21" s="26" t="s">
        <v>65</v>
      </c>
      <c r="BT21" s="26" t="s">
        <v>190</v>
      </c>
      <c r="BU21" s="26"/>
      <c r="BV21" s="26"/>
      <c r="BW21" s="26"/>
      <c r="BX21" s="26"/>
      <c r="BZ21" s="6" t="s">
        <v>1225</v>
      </c>
      <c r="CA21" s="268" t="s">
        <v>1227</v>
      </c>
      <c r="CB21" s="268" t="s">
        <v>1248</v>
      </c>
      <c r="CC21" s="29" t="s">
        <v>1256</v>
      </c>
      <c r="CD21" s="37" t="s">
        <v>1363</v>
      </c>
      <c r="CF21" s="373" t="s">
        <v>1529</v>
      </c>
      <c r="CG21" s="373"/>
      <c r="CH21" s="43"/>
    </row>
    <row r="22" spans="1:86" ht="78" x14ac:dyDescent="0.2">
      <c r="A22" s="580"/>
      <c r="B22" s="84">
        <v>1</v>
      </c>
      <c r="C22" s="371">
        <v>3</v>
      </c>
      <c r="D22" s="371" t="s">
        <v>186</v>
      </c>
      <c r="E22" s="27" t="s">
        <v>187</v>
      </c>
      <c r="F22" s="37" t="s">
        <v>188</v>
      </c>
      <c r="G22" s="29" t="s">
        <v>149</v>
      </c>
      <c r="H22" s="30" t="s">
        <v>189</v>
      </c>
      <c r="I22" s="31" t="s">
        <v>54</v>
      </c>
      <c r="J22" s="32" t="s">
        <v>194</v>
      </c>
      <c r="K22" s="37" t="s">
        <v>195</v>
      </c>
      <c r="L22" s="37"/>
      <c r="M22" s="37" t="s">
        <v>196</v>
      </c>
      <c r="N22" s="37" t="s">
        <v>58</v>
      </c>
      <c r="O22" s="37" t="s">
        <v>155</v>
      </c>
      <c r="P22" s="39">
        <v>0.99</v>
      </c>
      <c r="Q22" s="39">
        <v>0.99</v>
      </c>
      <c r="R22" s="39">
        <v>0.99</v>
      </c>
      <c r="S22" s="39"/>
      <c r="T22" s="52" t="s">
        <v>62</v>
      </c>
      <c r="U22" s="37" t="s">
        <v>95</v>
      </c>
      <c r="V22" s="93" t="s">
        <v>63</v>
      </c>
      <c r="W22" s="29" t="s">
        <v>90</v>
      </c>
      <c r="X22" s="29"/>
      <c r="Y22" s="54"/>
      <c r="Z22" s="54"/>
      <c r="AA22" s="54"/>
      <c r="AB22" s="53" t="s">
        <v>65</v>
      </c>
      <c r="AC22" s="53" t="s">
        <v>65</v>
      </c>
      <c r="AD22" s="53" t="s">
        <v>54</v>
      </c>
      <c r="AE22" s="45">
        <v>0.93523256140425948</v>
      </c>
      <c r="AF22" s="45">
        <v>0.93607313539706594</v>
      </c>
      <c r="AG22" s="45">
        <v>0.94853467785830925</v>
      </c>
      <c r="AH22" s="45">
        <v>0.95299355707008215</v>
      </c>
      <c r="AI22" s="45">
        <v>0.95868381508979927</v>
      </c>
      <c r="AJ22" s="45">
        <v>0.96595187360034951</v>
      </c>
      <c r="AK22" s="45">
        <v>0.97276759305725724</v>
      </c>
      <c r="AL22" s="45">
        <v>0.97861646933992541</v>
      </c>
      <c r="AM22" s="45">
        <v>0.9814564905779114</v>
      </c>
      <c r="AN22" s="45">
        <v>0.98440841462438389</v>
      </c>
      <c r="AO22" s="45">
        <v>0.98667766675833413</v>
      </c>
      <c r="AP22" s="45">
        <v>0.9889</v>
      </c>
      <c r="AQ22" s="45">
        <v>0.98760000000000003</v>
      </c>
      <c r="AR22" s="45">
        <v>0.98709999999999998</v>
      </c>
      <c r="AS22" s="45">
        <v>0.98884218833608895</v>
      </c>
      <c r="AT22" s="45">
        <v>0.99004543783278298</v>
      </c>
      <c r="AU22" s="37"/>
      <c r="AV22" s="53"/>
      <c r="AW22" s="53" t="s">
        <v>65</v>
      </c>
      <c r="AX22" s="53" t="s">
        <v>65</v>
      </c>
      <c r="AY22" s="53" t="s">
        <v>67</v>
      </c>
      <c r="AZ22" s="53"/>
      <c r="BA22" s="53"/>
      <c r="BB22" s="40"/>
      <c r="BC22" s="42">
        <f t="shared" si="0"/>
        <v>2</v>
      </c>
      <c r="BD22" s="26"/>
      <c r="BE22" s="26"/>
      <c r="BF22" s="26"/>
      <c r="BG22" s="26"/>
      <c r="BH22" s="26"/>
      <c r="BI22" s="26"/>
      <c r="BJ22" s="37" t="s">
        <v>65</v>
      </c>
      <c r="BK22" s="37" t="s">
        <v>65</v>
      </c>
      <c r="BL22" s="37" t="s">
        <v>65</v>
      </c>
      <c r="BM22" s="37" t="s">
        <v>65</v>
      </c>
      <c r="BN22" s="26" t="s">
        <v>86</v>
      </c>
      <c r="BO22" s="37" t="s">
        <v>65</v>
      </c>
      <c r="BP22" s="38" t="s">
        <v>65</v>
      </c>
      <c r="BQ22" s="26" t="s">
        <v>194</v>
      </c>
      <c r="BR22" s="26"/>
      <c r="BS22" s="26" t="s">
        <v>65</v>
      </c>
      <c r="BT22" s="26" t="s">
        <v>194</v>
      </c>
      <c r="BU22" s="26"/>
      <c r="BV22" s="26"/>
      <c r="BW22" s="26"/>
      <c r="BX22" s="26"/>
      <c r="BZ22" s="6" t="s">
        <v>1225</v>
      </c>
      <c r="CA22" s="268" t="s">
        <v>1227</v>
      </c>
      <c r="CB22" s="6"/>
      <c r="CC22" s="29" t="s">
        <v>1256</v>
      </c>
      <c r="CD22" s="37" t="s">
        <v>1363</v>
      </c>
      <c r="CF22" s="373" t="s">
        <v>1529</v>
      </c>
      <c r="CG22" s="373"/>
      <c r="CH22" s="43"/>
    </row>
    <row r="23" spans="1:86" ht="78" x14ac:dyDescent="0.2">
      <c r="A23" s="580"/>
      <c r="B23" s="84">
        <v>1</v>
      </c>
      <c r="C23" s="371">
        <v>3</v>
      </c>
      <c r="D23" s="371" t="s">
        <v>186</v>
      </c>
      <c r="E23" s="27" t="s">
        <v>187</v>
      </c>
      <c r="F23" s="37" t="s">
        <v>188</v>
      </c>
      <c r="G23" s="29" t="s">
        <v>149</v>
      </c>
      <c r="H23" s="30" t="s">
        <v>189</v>
      </c>
      <c r="I23" s="31" t="s">
        <v>54</v>
      </c>
      <c r="J23" s="32" t="s">
        <v>197</v>
      </c>
      <c r="K23" s="37" t="s">
        <v>198</v>
      </c>
      <c r="L23" s="37"/>
      <c r="M23" s="37" t="s">
        <v>199</v>
      </c>
      <c r="N23" s="37" t="s">
        <v>58</v>
      </c>
      <c r="O23" s="37" t="s">
        <v>155</v>
      </c>
      <c r="P23" s="39">
        <v>0.88400000000000001</v>
      </c>
      <c r="Q23" s="39">
        <v>0.89</v>
      </c>
      <c r="R23" s="39">
        <v>0.93</v>
      </c>
      <c r="S23" s="39"/>
      <c r="T23" s="52" t="s">
        <v>62</v>
      </c>
      <c r="U23" s="37" t="s">
        <v>95</v>
      </c>
      <c r="V23" s="53" t="s">
        <v>63</v>
      </c>
      <c r="W23" s="29" t="s">
        <v>90</v>
      </c>
      <c r="X23" s="29"/>
      <c r="Y23" s="54"/>
      <c r="Z23" s="54"/>
      <c r="AA23" s="54"/>
      <c r="AB23" s="53" t="s">
        <v>65</v>
      </c>
      <c r="AC23" s="53" t="s">
        <v>65</v>
      </c>
      <c r="AD23" s="53" t="s">
        <v>54</v>
      </c>
      <c r="AE23" s="45">
        <v>0.72639386142421547</v>
      </c>
      <c r="AF23" s="45">
        <v>0.74374486477781987</v>
      </c>
      <c r="AG23" s="45">
        <v>0.7623250821672144</v>
      </c>
      <c r="AH23" s="45">
        <v>0.77528025432033842</v>
      </c>
      <c r="AI23" s="45">
        <v>0.83563970978587865</v>
      </c>
      <c r="AJ23" s="45">
        <v>0.80954797179533755</v>
      </c>
      <c r="AK23" s="45">
        <v>0.81832172508605427</v>
      </c>
      <c r="AL23" s="45">
        <v>0.82825151812417053</v>
      </c>
      <c r="AM23" s="45">
        <v>0.83591478335972358</v>
      </c>
      <c r="AN23" s="45">
        <v>0.83807125659885584</v>
      </c>
      <c r="AO23" s="45">
        <v>0.85544754044949045</v>
      </c>
      <c r="AP23" s="45">
        <v>0.84439999999999993</v>
      </c>
      <c r="AQ23" s="45">
        <v>0.8479000000000001</v>
      </c>
      <c r="AR23" s="45">
        <v>0.8649</v>
      </c>
      <c r="AS23" s="45">
        <v>0.87924060611237698</v>
      </c>
      <c r="AT23" s="45">
        <v>0.88417992122341804</v>
      </c>
      <c r="AU23" s="83"/>
      <c r="AV23" s="94"/>
      <c r="AW23" s="53" t="s">
        <v>65</v>
      </c>
      <c r="AX23" s="53" t="s">
        <v>65</v>
      </c>
      <c r="AY23" s="53" t="s">
        <v>62</v>
      </c>
      <c r="AZ23" s="53"/>
      <c r="BA23" s="53"/>
      <c r="BB23" s="40"/>
      <c r="BC23" s="42">
        <f t="shared" si="0"/>
        <v>2</v>
      </c>
      <c r="BD23" s="26"/>
      <c r="BE23" s="26"/>
      <c r="BF23" s="26"/>
      <c r="BG23" s="26"/>
      <c r="BH23" s="26"/>
      <c r="BI23" s="26"/>
      <c r="BJ23" s="37" t="s">
        <v>65</v>
      </c>
      <c r="BK23" s="37" t="s">
        <v>65</v>
      </c>
      <c r="BL23" s="37" t="s">
        <v>65</v>
      </c>
      <c r="BM23" s="37" t="s">
        <v>65</v>
      </c>
      <c r="BN23" s="26" t="s">
        <v>86</v>
      </c>
      <c r="BO23" s="83" t="s">
        <v>65</v>
      </c>
      <c r="BP23" s="38" t="s">
        <v>65</v>
      </c>
      <c r="BQ23" s="26" t="s">
        <v>1094</v>
      </c>
      <c r="BR23" s="26"/>
      <c r="BS23" s="26" t="s">
        <v>65</v>
      </c>
      <c r="BT23" s="26" t="s">
        <v>1094</v>
      </c>
      <c r="BU23" s="26"/>
      <c r="BV23" s="26"/>
      <c r="BW23" s="26"/>
      <c r="BX23" s="26"/>
      <c r="BZ23" s="6" t="s">
        <v>1230</v>
      </c>
      <c r="CA23" s="268" t="s">
        <v>1228</v>
      </c>
      <c r="CB23" s="6"/>
      <c r="CC23" s="29" t="s">
        <v>1256</v>
      </c>
      <c r="CD23" s="37" t="s">
        <v>1364</v>
      </c>
      <c r="CF23" s="373" t="s">
        <v>1529</v>
      </c>
      <c r="CG23" s="373"/>
      <c r="CH23" s="43"/>
    </row>
    <row r="24" spans="1:86" ht="78" x14ac:dyDescent="0.2">
      <c r="A24" s="580"/>
      <c r="B24" s="84">
        <v>1</v>
      </c>
      <c r="C24" s="371">
        <v>3</v>
      </c>
      <c r="D24" s="371" t="s">
        <v>186</v>
      </c>
      <c r="E24" s="27" t="s">
        <v>200</v>
      </c>
      <c r="F24" s="37" t="s">
        <v>201</v>
      </c>
      <c r="G24" s="29" t="s">
        <v>149</v>
      </c>
      <c r="H24" s="30" t="s">
        <v>1499</v>
      </c>
      <c r="I24" s="31" t="s">
        <v>54</v>
      </c>
      <c r="J24" s="32" t="s">
        <v>203</v>
      </c>
      <c r="K24" s="37" t="s">
        <v>204</v>
      </c>
      <c r="L24" s="37"/>
      <c r="M24" s="37" t="s">
        <v>205</v>
      </c>
      <c r="N24" s="37" t="s">
        <v>206</v>
      </c>
      <c r="O24" s="37" t="s">
        <v>155</v>
      </c>
      <c r="P24" s="38">
        <v>7.01</v>
      </c>
      <c r="Q24" s="37">
        <v>6.9</v>
      </c>
      <c r="R24" s="38">
        <v>6</v>
      </c>
      <c r="S24" s="317"/>
      <c r="T24" s="95" t="s">
        <v>62</v>
      </c>
      <c r="U24" s="37" t="s">
        <v>95</v>
      </c>
      <c r="V24" s="53" t="s">
        <v>63</v>
      </c>
      <c r="W24" s="29" t="s">
        <v>90</v>
      </c>
      <c r="X24" s="29"/>
      <c r="Y24" s="54"/>
      <c r="Z24" s="54"/>
      <c r="AA24" s="54"/>
      <c r="AB24" s="53" t="s">
        <v>65</v>
      </c>
      <c r="AC24" s="53" t="s">
        <v>65</v>
      </c>
      <c r="AD24" s="53"/>
      <c r="AE24" s="37"/>
      <c r="AF24" s="37"/>
      <c r="AG24" s="37"/>
      <c r="AH24" s="37"/>
      <c r="AI24" s="37"/>
      <c r="AJ24" s="83">
        <v>9.8699999999999992</v>
      </c>
      <c r="AK24" s="38">
        <v>9.3862411645321568</v>
      </c>
      <c r="AL24" s="38">
        <v>9.5508936867380179</v>
      </c>
      <c r="AM24" s="38">
        <v>9.2081520379395982</v>
      </c>
      <c r="AN24" s="38">
        <v>8.4827265906898646</v>
      </c>
      <c r="AO24" s="38">
        <v>7.7463960392712181</v>
      </c>
      <c r="AP24" s="38">
        <v>7.8061725111532851</v>
      </c>
      <c r="AQ24" s="38">
        <v>7.7256643051851626</v>
      </c>
      <c r="AR24" s="38">
        <v>7.2582664855388677</v>
      </c>
      <c r="AS24" s="38">
        <v>7.2421641607025169</v>
      </c>
      <c r="AT24" s="38">
        <v>7.0106006211809699</v>
      </c>
      <c r="AU24" s="37"/>
      <c r="AV24" s="53"/>
      <c r="AW24" s="53" t="s">
        <v>65</v>
      </c>
      <c r="AX24" s="53" t="s">
        <v>65</v>
      </c>
      <c r="AY24" s="53" t="s">
        <v>65</v>
      </c>
      <c r="AZ24" s="53"/>
      <c r="BA24" s="53"/>
      <c r="BB24" s="40"/>
      <c r="BC24" s="42">
        <f t="shared" si="0"/>
        <v>2</v>
      </c>
      <c r="BD24" s="26"/>
      <c r="BE24" s="26"/>
      <c r="BF24" s="26"/>
      <c r="BG24" s="26"/>
      <c r="BH24" s="26"/>
      <c r="BI24" s="26"/>
      <c r="BJ24" s="37" t="s">
        <v>65</v>
      </c>
      <c r="BK24" s="37" t="s">
        <v>65</v>
      </c>
      <c r="BL24" s="37" t="s">
        <v>65</v>
      </c>
      <c r="BM24" s="37" t="s">
        <v>65</v>
      </c>
      <c r="BN24" s="26" t="s">
        <v>86</v>
      </c>
      <c r="BO24" s="83" t="s">
        <v>65</v>
      </c>
      <c r="BP24" s="38" t="s">
        <v>65</v>
      </c>
      <c r="BQ24" s="26" t="s">
        <v>203</v>
      </c>
      <c r="BR24" s="26"/>
      <c r="BS24" s="26" t="s">
        <v>65</v>
      </c>
      <c r="BT24" s="26" t="s">
        <v>203</v>
      </c>
      <c r="BU24" s="26"/>
      <c r="BV24" s="26"/>
      <c r="BW24" s="26"/>
      <c r="BX24" s="26"/>
      <c r="BZ24" s="6" t="s">
        <v>1225</v>
      </c>
      <c r="CA24" s="268" t="s">
        <v>1227</v>
      </c>
      <c r="CB24" s="6"/>
      <c r="CC24" s="29" t="s">
        <v>1256</v>
      </c>
      <c r="CD24" s="37" t="s">
        <v>1256</v>
      </c>
      <c r="CF24" s="373" t="s">
        <v>1529</v>
      </c>
      <c r="CG24" s="373"/>
      <c r="CH24" s="43"/>
    </row>
    <row r="25" spans="1:86" ht="78" x14ac:dyDescent="0.2">
      <c r="A25" s="580"/>
      <c r="B25" s="84">
        <v>1</v>
      </c>
      <c r="C25" s="371">
        <v>3</v>
      </c>
      <c r="D25" s="371" t="s">
        <v>186</v>
      </c>
      <c r="E25" s="27" t="s">
        <v>200</v>
      </c>
      <c r="F25" s="37" t="s">
        <v>201</v>
      </c>
      <c r="G25" s="29" t="s">
        <v>149</v>
      </c>
      <c r="H25" s="30" t="s">
        <v>1499</v>
      </c>
      <c r="I25" s="31" t="s">
        <v>54</v>
      </c>
      <c r="J25" s="32" t="s">
        <v>207</v>
      </c>
      <c r="K25" s="37" t="s">
        <v>208</v>
      </c>
      <c r="L25" s="37"/>
      <c r="M25" s="37" t="s">
        <v>209</v>
      </c>
      <c r="N25" s="37" t="s">
        <v>206</v>
      </c>
      <c r="O25" s="37" t="s">
        <v>155</v>
      </c>
      <c r="P25" s="37">
        <v>17.100000000000001</v>
      </c>
      <c r="Q25" s="37">
        <v>17</v>
      </c>
      <c r="R25" s="37">
        <v>14</v>
      </c>
      <c r="S25" s="37"/>
      <c r="T25" s="52" t="s">
        <v>62</v>
      </c>
      <c r="U25" s="37" t="s">
        <v>95</v>
      </c>
      <c r="V25" s="53" t="s">
        <v>63</v>
      </c>
      <c r="W25" s="29" t="s">
        <v>90</v>
      </c>
      <c r="X25" s="29"/>
      <c r="Y25" s="54"/>
      <c r="Z25" s="54"/>
      <c r="AA25" s="54"/>
      <c r="AB25" s="53" t="s">
        <v>65</v>
      </c>
      <c r="AC25" s="53" t="s">
        <v>65</v>
      </c>
      <c r="AD25" s="53" t="s">
        <v>54</v>
      </c>
      <c r="AE25" s="38">
        <v>24.993036595623135</v>
      </c>
      <c r="AF25" s="38">
        <v>23.983611376781898</v>
      </c>
      <c r="AG25" s="38">
        <v>23.028490576755779</v>
      </c>
      <c r="AH25" s="38">
        <v>22.118643487480231</v>
      </c>
      <c r="AI25" s="38">
        <v>21.254041671740723</v>
      </c>
      <c r="AJ25" s="38">
        <v>20.398497494321663</v>
      </c>
      <c r="AK25" s="38">
        <v>19.986714351867121</v>
      </c>
      <c r="AL25" s="38">
        <v>19.576597730950812</v>
      </c>
      <c r="AM25" s="38">
        <v>19.168230904164073</v>
      </c>
      <c r="AN25" s="38">
        <v>18.761659184776494</v>
      </c>
      <c r="AO25" s="38">
        <v>18.36</v>
      </c>
      <c r="AP25" s="38">
        <v>17.784411091893098</v>
      </c>
      <c r="AQ25" s="38">
        <v>17.471413748650601</v>
      </c>
      <c r="AR25" s="38">
        <v>17.245706960741849</v>
      </c>
      <c r="AS25" s="38">
        <v>17.233963506891829</v>
      </c>
      <c r="AT25" s="38">
        <v>17.097431664397604</v>
      </c>
      <c r="AU25" s="83"/>
      <c r="AV25" s="94"/>
      <c r="AW25" s="53" t="s">
        <v>65</v>
      </c>
      <c r="AX25" s="53" t="s">
        <v>65</v>
      </c>
      <c r="AY25" s="53" t="s">
        <v>62</v>
      </c>
      <c r="AZ25" s="53"/>
      <c r="BA25" s="53"/>
      <c r="BB25" s="40"/>
      <c r="BC25" s="42">
        <f t="shared" si="0"/>
        <v>2</v>
      </c>
      <c r="BD25" s="26"/>
      <c r="BE25" s="26"/>
      <c r="BF25" s="26"/>
      <c r="BG25" s="26"/>
      <c r="BH25" s="26"/>
      <c r="BI25" s="26"/>
      <c r="BJ25" s="83" t="s">
        <v>65</v>
      </c>
      <c r="BK25" s="37" t="s">
        <v>65</v>
      </c>
      <c r="BL25" s="37" t="s">
        <v>65</v>
      </c>
      <c r="BM25" s="37" t="s">
        <v>65</v>
      </c>
      <c r="BN25" s="26" t="s">
        <v>86</v>
      </c>
      <c r="BO25" s="83" t="s">
        <v>65</v>
      </c>
      <c r="BP25" s="38" t="s">
        <v>65</v>
      </c>
      <c r="BQ25" s="26" t="s">
        <v>1095</v>
      </c>
      <c r="BR25" s="26"/>
      <c r="BS25" s="26" t="s">
        <v>65</v>
      </c>
      <c r="BT25" s="26" t="s">
        <v>1095</v>
      </c>
      <c r="BU25" s="26"/>
      <c r="BV25" s="26"/>
      <c r="BW25" s="26"/>
      <c r="BX25" s="26"/>
      <c r="BZ25" s="6" t="s">
        <v>1225</v>
      </c>
      <c r="CA25" s="268" t="s">
        <v>1228</v>
      </c>
      <c r="CB25" s="6"/>
      <c r="CC25" s="29" t="s">
        <v>1256</v>
      </c>
      <c r="CD25" s="37" t="s">
        <v>1256</v>
      </c>
      <c r="CF25" s="373" t="s">
        <v>1529</v>
      </c>
      <c r="CG25" s="373"/>
      <c r="CH25" s="43"/>
    </row>
    <row r="26" spans="1:86" ht="78" x14ac:dyDescent="0.2">
      <c r="A26" s="580"/>
      <c r="B26" s="84">
        <v>1</v>
      </c>
      <c r="C26" s="371">
        <v>3</v>
      </c>
      <c r="D26" s="371" t="s">
        <v>186</v>
      </c>
      <c r="E26" s="27" t="s">
        <v>200</v>
      </c>
      <c r="F26" s="37" t="s">
        <v>201</v>
      </c>
      <c r="G26" s="29" t="s">
        <v>149</v>
      </c>
      <c r="H26" s="30" t="s">
        <v>1499</v>
      </c>
      <c r="I26" s="31" t="s">
        <v>54</v>
      </c>
      <c r="J26" s="32" t="s">
        <v>210</v>
      </c>
      <c r="K26" s="37" t="s">
        <v>211</v>
      </c>
      <c r="L26" s="37"/>
      <c r="M26" s="37" t="s">
        <v>212</v>
      </c>
      <c r="N26" s="37" t="s">
        <v>206</v>
      </c>
      <c r="O26" s="37" t="s">
        <v>155</v>
      </c>
      <c r="P26" s="83">
        <v>18.73</v>
      </c>
      <c r="Q26" s="38">
        <v>18</v>
      </c>
      <c r="R26" s="38">
        <v>15</v>
      </c>
      <c r="S26" s="38"/>
      <c r="T26" s="52" t="s">
        <v>62</v>
      </c>
      <c r="U26" s="37" t="s">
        <v>95</v>
      </c>
      <c r="V26" s="53" t="s">
        <v>63</v>
      </c>
      <c r="W26" s="29" t="s">
        <v>90</v>
      </c>
      <c r="X26" s="29"/>
      <c r="Y26" s="54"/>
      <c r="Z26" s="54"/>
      <c r="AA26" s="54"/>
      <c r="AB26" s="53" t="s">
        <v>65</v>
      </c>
      <c r="AC26" s="53" t="s">
        <v>65</v>
      </c>
      <c r="AD26" s="53" t="s">
        <v>54</v>
      </c>
      <c r="AE26" s="83">
        <v>31.195707527127489</v>
      </c>
      <c r="AF26" s="83">
        <v>29.936883754441563</v>
      </c>
      <c r="AG26" s="83">
        <v>28.678441219117374</v>
      </c>
      <c r="AH26" s="83">
        <v>27.605340907053069</v>
      </c>
      <c r="AI26" s="83">
        <v>26.532220237276213</v>
      </c>
      <c r="AJ26" s="83">
        <v>25.459079209207459</v>
      </c>
      <c r="AK26" s="83">
        <v>24.385917822267494</v>
      </c>
      <c r="AL26" s="83">
        <v>23.312736075876963</v>
      </c>
      <c r="AM26" s="83">
        <v>22.599751204569852</v>
      </c>
      <c r="AN26" s="83">
        <v>21.886812899186474</v>
      </c>
      <c r="AO26" s="83">
        <v>21.173921155165058</v>
      </c>
      <c r="AP26" s="83">
        <v>20.461075967944414</v>
      </c>
      <c r="AQ26" s="83">
        <v>19.748277332963994</v>
      </c>
      <c r="AR26" s="83">
        <v>19.253275576967244</v>
      </c>
      <c r="AS26" s="83">
        <v>19.204197916670847</v>
      </c>
      <c r="AT26" s="83">
        <v>18.73</v>
      </c>
      <c r="AU26" s="83"/>
      <c r="AV26" s="94"/>
      <c r="AW26" s="53" t="s">
        <v>65</v>
      </c>
      <c r="AX26" s="53" t="s">
        <v>65</v>
      </c>
      <c r="AY26" s="53" t="s">
        <v>65</v>
      </c>
      <c r="AZ26" s="53"/>
      <c r="BA26" s="53"/>
      <c r="BB26" s="40"/>
      <c r="BC26" s="42">
        <f t="shared" si="0"/>
        <v>2</v>
      </c>
      <c r="BD26" s="26"/>
      <c r="BE26" s="26"/>
      <c r="BF26" s="26"/>
      <c r="BG26" s="26"/>
      <c r="BH26" s="26"/>
      <c r="BI26" s="26"/>
      <c r="BJ26" s="83" t="s">
        <v>65</v>
      </c>
      <c r="BK26" s="37" t="s">
        <v>65</v>
      </c>
      <c r="BL26" s="37" t="s">
        <v>65</v>
      </c>
      <c r="BM26" s="37" t="s">
        <v>65</v>
      </c>
      <c r="BN26" s="26" t="s">
        <v>86</v>
      </c>
      <c r="BO26" s="83" t="s">
        <v>65</v>
      </c>
      <c r="BP26" s="38" t="s">
        <v>65</v>
      </c>
      <c r="BQ26" s="26" t="s">
        <v>210</v>
      </c>
      <c r="BR26" s="26"/>
      <c r="BS26" s="26" t="s">
        <v>65</v>
      </c>
      <c r="BT26" s="26" t="s">
        <v>210</v>
      </c>
      <c r="BU26" s="26"/>
      <c r="BV26" s="26"/>
      <c r="BW26" s="26"/>
      <c r="BX26" s="26"/>
      <c r="BZ26" s="6" t="s">
        <v>1225</v>
      </c>
      <c r="CA26" s="268" t="s">
        <v>1227</v>
      </c>
      <c r="CB26" s="6"/>
      <c r="CC26" s="29" t="s">
        <v>1256</v>
      </c>
      <c r="CD26" s="37" t="s">
        <v>1365</v>
      </c>
      <c r="CE26" s="275" t="s">
        <v>96</v>
      </c>
      <c r="CF26" s="373" t="s">
        <v>1529</v>
      </c>
      <c r="CG26" s="373"/>
      <c r="CH26" s="43"/>
    </row>
    <row r="27" spans="1:86" ht="78" x14ac:dyDescent="0.2">
      <c r="A27" s="580"/>
      <c r="B27" s="84">
        <v>1</v>
      </c>
      <c r="C27" s="371">
        <v>3</v>
      </c>
      <c r="D27" s="371" t="s">
        <v>186</v>
      </c>
      <c r="E27" s="27" t="s">
        <v>213</v>
      </c>
      <c r="F27" s="37" t="s">
        <v>214</v>
      </c>
      <c r="G27" s="29" t="s">
        <v>149</v>
      </c>
      <c r="H27" s="30"/>
      <c r="I27" s="31" t="s">
        <v>54</v>
      </c>
      <c r="J27" s="32" t="s">
        <v>55</v>
      </c>
      <c r="K27" s="37" t="s">
        <v>215</v>
      </c>
      <c r="L27" s="37"/>
      <c r="M27" s="37" t="s">
        <v>216</v>
      </c>
      <c r="N27" s="37" t="s">
        <v>142</v>
      </c>
      <c r="O27" s="37" t="s">
        <v>217</v>
      </c>
      <c r="P27" s="37">
        <v>26.4</v>
      </c>
      <c r="Q27" s="37">
        <v>25</v>
      </c>
      <c r="R27" s="37">
        <v>10</v>
      </c>
      <c r="S27" s="37" t="s">
        <v>1434</v>
      </c>
      <c r="T27" s="52" t="s">
        <v>62</v>
      </c>
      <c r="U27" s="37" t="s">
        <v>95</v>
      </c>
      <c r="V27" s="53" t="s">
        <v>63</v>
      </c>
      <c r="W27" s="29" t="s">
        <v>90</v>
      </c>
      <c r="X27" s="29"/>
      <c r="Y27" s="54"/>
      <c r="Z27" s="54"/>
      <c r="AA27" s="54"/>
      <c r="AB27" s="53" t="s">
        <v>65</v>
      </c>
      <c r="AC27" s="53" t="s">
        <v>65</v>
      </c>
      <c r="AD27" s="53" t="s">
        <v>54</v>
      </c>
      <c r="AE27" s="53"/>
      <c r="AF27" s="53"/>
      <c r="AG27" s="53"/>
      <c r="AH27" s="53"/>
      <c r="AI27" s="53"/>
      <c r="AJ27" s="53"/>
      <c r="AK27" s="53"/>
      <c r="AL27" s="94">
        <v>15.992470000000001</v>
      </c>
      <c r="AM27" s="94">
        <v>23.272739999999999</v>
      </c>
      <c r="AN27" s="94">
        <v>22.09929</v>
      </c>
      <c r="AO27" s="94">
        <v>26.014299999999999</v>
      </c>
      <c r="AP27" s="94">
        <v>24.354649999999999</v>
      </c>
      <c r="AQ27" s="94">
        <v>26.241990000000001</v>
      </c>
      <c r="AR27" s="94">
        <v>26.170870000000001</v>
      </c>
      <c r="AS27" s="94">
        <v>27.583939999999998</v>
      </c>
      <c r="AT27" s="40">
        <v>26.4</v>
      </c>
      <c r="AU27" s="94"/>
      <c r="AV27" s="94"/>
      <c r="AW27" s="53" t="s">
        <v>65</v>
      </c>
      <c r="AX27" s="53" t="s">
        <v>65</v>
      </c>
      <c r="AY27" s="53" t="s">
        <v>65</v>
      </c>
      <c r="AZ27" s="53" t="s">
        <v>218</v>
      </c>
      <c r="BA27" s="53"/>
      <c r="BB27" s="40"/>
      <c r="BC27" s="42">
        <f t="shared" si="0"/>
        <v>2</v>
      </c>
      <c r="BD27" s="84" t="s">
        <v>96</v>
      </c>
      <c r="BE27" s="84" t="s">
        <v>96</v>
      </c>
      <c r="BF27" s="84" t="s">
        <v>96</v>
      </c>
      <c r="BG27" s="84" t="s">
        <v>96</v>
      </c>
      <c r="BH27" s="84" t="s">
        <v>96</v>
      </c>
      <c r="BI27" s="26" t="s">
        <v>96</v>
      </c>
      <c r="BJ27" s="94" t="s">
        <v>65</v>
      </c>
      <c r="BK27" s="37" t="s">
        <v>65</v>
      </c>
      <c r="BL27" s="37" t="s">
        <v>65</v>
      </c>
      <c r="BM27" s="37" t="s">
        <v>65</v>
      </c>
      <c r="BN27" s="26" t="s">
        <v>86</v>
      </c>
      <c r="BO27" s="94" t="s">
        <v>65</v>
      </c>
      <c r="BP27" s="67"/>
      <c r="BQ27" s="26" t="s">
        <v>1096</v>
      </c>
      <c r="BR27" s="26"/>
      <c r="BS27" s="26" t="s">
        <v>65</v>
      </c>
      <c r="BT27" s="26" t="s">
        <v>1096</v>
      </c>
      <c r="BU27" s="26"/>
      <c r="BV27" s="26"/>
      <c r="BW27" s="26"/>
      <c r="BX27" s="26"/>
      <c r="BZ27" s="6" t="s">
        <v>1225</v>
      </c>
      <c r="CA27" s="268" t="s">
        <v>1227</v>
      </c>
      <c r="CB27" s="6"/>
      <c r="CC27" s="29" t="s">
        <v>1283</v>
      </c>
      <c r="CD27" s="37" t="s">
        <v>1283</v>
      </c>
      <c r="CF27" s="373" t="s">
        <v>1529</v>
      </c>
      <c r="CG27" s="373"/>
      <c r="CH27" s="43"/>
    </row>
    <row r="28" spans="1:86" ht="78" x14ac:dyDescent="0.2">
      <c r="A28" s="580"/>
      <c r="B28" s="84">
        <v>1</v>
      </c>
      <c r="C28" s="371">
        <v>3</v>
      </c>
      <c r="D28" s="371" t="s">
        <v>186</v>
      </c>
      <c r="E28" s="27" t="s">
        <v>213</v>
      </c>
      <c r="F28" s="37" t="s">
        <v>214</v>
      </c>
      <c r="G28" s="29" t="s">
        <v>149</v>
      </c>
      <c r="H28" s="30"/>
      <c r="I28" s="31" t="s">
        <v>54</v>
      </c>
      <c r="J28" s="32" t="s">
        <v>219</v>
      </c>
      <c r="K28" s="37" t="s">
        <v>220</v>
      </c>
      <c r="L28" s="37"/>
      <c r="M28" s="37" t="s">
        <v>221</v>
      </c>
      <c r="N28" s="37" t="s">
        <v>222</v>
      </c>
      <c r="O28" s="37" t="s">
        <v>217</v>
      </c>
      <c r="P28" s="37">
        <v>5.3</v>
      </c>
      <c r="Q28" s="37">
        <v>5</v>
      </c>
      <c r="R28" s="37">
        <v>2</v>
      </c>
      <c r="S28" s="32" t="s">
        <v>1434</v>
      </c>
      <c r="T28" s="95" t="s">
        <v>62</v>
      </c>
      <c r="U28" s="37" t="s">
        <v>95</v>
      </c>
      <c r="V28" s="53" t="s">
        <v>63</v>
      </c>
      <c r="W28" s="29" t="s">
        <v>90</v>
      </c>
      <c r="X28" s="29"/>
      <c r="Y28" s="54"/>
      <c r="Z28" s="54"/>
      <c r="AA28" s="54"/>
      <c r="AB28" s="53" t="s">
        <v>65</v>
      </c>
      <c r="AC28" s="53" t="s">
        <v>65</v>
      </c>
      <c r="AD28" s="53" t="s">
        <v>54</v>
      </c>
      <c r="AE28" s="37"/>
      <c r="AF28" s="37"/>
      <c r="AG28" s="37"/>
      <c r="AH28" s="37"/>
      <c r="AI28" s="37"/>
      <c r="AJ28" s="37"/>
      <c r="AK28" s="37"/>
      <c r="AL28" s="38">
        <v>3.6998129999999998</v>
      </c>
      <c r="AM28" s="38">
        <v>6.2091180000000001</v>
      </c>
      <c r="AN28" s="38">
        <v>7.8309790000000001</v>
      </c>
      <c r="AO28" s="38">
        <v>11.550890000000001</v>
      </c>
      <c r="AP28" s="38">
        <v>6.2905490000000004</v>
      </c>
      <c r="AQ28" s="38">
        <v>5.8065990000000003</v>
      </c>
      <c r="AR28" s="38">
        <v>4.9700769999999999</v>
      </c>
      <c r="AS28" s="38">
        <v>3.8772859999999998</v>
      </c>
      <c r="AT28" s="38">
        <v>5.2976970000000003</v>
      </c>
      <c r="AU28" s="37"/>
      <c r="AV28" s="53"/>
      <c r="AW28" s="53" t="s">
        <v>65</v>
      </c>
      <c r="AX28" s="53" t="s">
        <v>65</v>
      </c>
      <c r="AY28" s="53" t="s">
        <v>65</v>
      </c>
      <c r="AZ28" s="53"/>
      <c r="BA28" s="53"/>
      <c r="BB28" s="40"/>
      <c r="BC28" s="42">
        <f t="shared" si="0"/>
        <v>2</v>
      </c>
      <c r="BD28" s="26"/>
      <c r="BE28" s="26"/>
      <c r="BF28" s="26"/>
      <c r="BG28" s="26"/>
      <c r="BH28" s="26"/>
      <c r="BI28" s="26"/>
      <c r="BJ28" s="37" t="s">
        <v>65</v>
      </c>
      <c r="BK28" s="37" t="s">
        <v>65</v>
      </c>
      <c r="BL28" s="37" t="s">
        <v>65</v>
      </c>
      <c r="BM28" s="37" t="s">
        <v>62</v>
      </c>
      <c r="BN28" s="37" t="s">
        <v>86</v>
      </c>
      <c r="BO28" s="83" t="s">
        <v>65</v>
      </c>
      <c r="BP28" s="38" t="s">
        <v>65</v>
      </c>
      <c r="BQ28" s="26" t="s">
        <v>219</v>
      </c>
      <c r="BR28" s="26"/>
      <c r="BS28" s="26" t="s">
        <v>65</v>
      </c>
      <c r="BT28" s="26" t="s">
        <v>219</v>
      </c>
      <c r="BU28" s="26"/>
      <c r="BV28" s="26"/>
      <c r="BW28" s="26"/>
      <c r="BX28" s="26"/>
      <c r="BZ28" s="6" t="s">
        <v>1225</v>
      </c>
      <c r="CA28" s="268" t="s">
        <v>1227</v>
      </c>
      <c r="CB28" s="6"/>
      <c r="CC28" s="29" t="s">
        <v>1283</v>
      </c>
      <c r="CD28" s="37" t="s">
        <v>1366</v>
      </c>
      <c r="CF28" s="373" t="s">
        <v>1529</v>
      </c>
      <c r="CG28" s="373"/>
      <c r="CH28" s="43"/>
    </row>
    <row r="29" spans="1:86" ht="78" x14ac:dyDescent="0.2">
      <c r="A29" s="580"/>
      <c r="B29" s="84">
        <v>1</v>
      </c>
      <c r="C29" s="371">
        <v>3</v>
      </c>
      <c r="D29" s="371" t="s">
        <v>186</v>
      </c>
      <c r="E29" s="27" t="s">
        <v>213</v>
      </c>
      <c r="F29" s="37" t="s">
        <v>214</v>
      </c>
      <c r="G29" s="29" t="s">
        <v>149</v>
      </c>
      <c r="H29" s="30"/>
      <c r="I29" s="31" t="s">
        <v>54</v>
      </c>
      <c r="J29" s="32" t="s">
        <v>223</v>
      </c>
      <c r="K29" s="37" t="s">
        <v>224</v>
      </c>
      <c r="L29" s="37"/>
      <c r="M29" s="37" t="s">
        <v>225</v>
      </c>
      <c r="N29" s="37" t="s">
        <v>142</v>
      </c>
      <c r="O29" s="37" t="s">
        <v>155</v>
      </c>
      <c r="P29" s="37">
        <v>4</v>
      </c>
      <c r="Q29" s="37">
        <v>3.5</v>
      </c>
      <c r="R29" s="37">
        <v>2</v>
      </c>
      <c r="S29" s="37" t="s">
        <v>1434</v>
      </c>
      <c r="T29" s="52" t="s">
        <v>62</v>
      </c>
      <c r="U29" s="37" t="s">
        <v>95</v>
      </c>
      <c r="V29" s="53" t="s">
        <v>63</v>
      </c>
      <c r="W29" s="29" t="s">
        <v>90</v>
      </c>
      <c r="X29" s="29"/>
      <c r="Y29" s="54"/>
      <c r="Z29" s="54"/>
      <c r="AA29" s="54"/>
      <c r="AB29" s="53" t="s">
        <v>65</v>
      </c>
      <c r="AC29" s="53" t="s">
        <v>65</v>
      </c>
      <c r="AD29" s="53"/>
      <c r="AE29" s="37"/>
      <c r="AF29" s="37"/>
      <c r="AG29" s="37"/>
      <c r="AH29" s="37"/>
      <c r="AI29" s="37"/>
      <c r="AJ29" s="37"/>
      <c r="AK29" s="37"/>
      <c r="AL29" s="38">
        <v>3.6998129999999998</v>
      </c>
      <c r="AM29" s="38">
        <v>6.2091180000000001</v>
      </c>
      <c r="AN29" s="38">
        <v>7.8309790000000001</v>
      </c>
      <c r="AO29" s="38">
        <v>11.550890000000001</v>
      </c>
      <c r="AP29" s="38">
        <v>6.2905490000000004</v>
      </c>
      <c r="AQ29" s="38">
        <v>5.8065990000000003</v>
      </c>
      <c r="AR29" s="38">
        <v>4.9700769999999999</v>
      </c>
      <c r="AS29" s="38">
        <v>3.8772859999999998</v>
      </c>
      <c r="AT29" s="38">
        <v>4</v>
      </c>
      <c r="AU29" s="37"/>
      <c r="AV29" s="53"/>
      <c r="AW29" s="53" t="s">
        <v>65</v>
      </c>
      <c r="AX29" s="53" t="s">
        <v>65</v>
      </c>
      <c r="AY29" s="53" t="s">
        <v>62</v>
      </c>
      <c r="AZ29" s="53"/>
      <c r="BA29" s="53"/>
      <c r="BB29" s="40"/>
      <c r="BC29" s="42">
        <f t="shared" si="0"/>
        <v>2</v>
      </c>
      <c r="BD29" s="26"/>
      <c r="BE29" s="26"/>
      <c r="BF29" s="26"/>
      <c r="BG29" s="26"/>
      <c r="BH29" s="26"/>
      <c r="BI29" s="26"/>
      <c r="BJ29" s="37" t="s">
        <v>65</v>
      </c>
      <c r="BK29" s="37" t="s">
        <v>65</v>
      </c>
      <c r="BL29" s="37" t="s">
        <v>65</v>
      </c>
      <c r="BM29" s="37" t="s">
        <v>62</v>
      </c>
      <c r="BN29" s="37" t="s">
        <v>86</v>
      </c>
      <c r="BO29" s="83" t="s">
        <v>65</v>
      </c>
      <c r="BP29" s="38" t="s">
        <v>65</v>
      </c>
      <c r="BQ29" s="26" t="s">
        <v>1097</v>
      </c>
      <c r="BR29" s="26"/>
      <c r="BS29" s="26" t="s">
        <v>65</v>
      </c>
      <c r="BT29" s="26" t="s">
        <v>1097</v>
      </c>
      <c r="BU29" s="26"/>
      <c r="BV29" s="26"/>
      <c r="BW29" s="26"/>
      <c r="BX29" s="26"/>
      <c r="BZ29" s="6" t="s">
        <v>1225</v>
      </c>
      <c r="CA29" s="268" t="s">
        <v>1228</v>
      </c>
      <c r="CB29" s="6"/>
      <c r="CC29" s="29" t="s">
        <v>1256</v>
      </c>
      <c r="CD29" s="37" t="s">
        <v>1256</v>
      </c>
      <c r="CF29" s="373" t="s">
        <v>1529</v>
      </c>
      <c r="CG29" s="373"/>
      <c r="CH29" s="43"/>
    </row>
    <row r="30" spans="1:86" ht="78" x14ac:dyDescent="0.2">
      <c r="A30" s="580"/>
      <c r="B30" s="84">
        <v>1</v>
      </c>
      <c r="C30" s="371">
        <v>3</v>
      </c>
      <c r="D30" s="371" t="s">
        <v>186</v>
      </c>
      <c r="E30" s="27" t="s">
        <v>213</v>
      </c>
      <c r="F30" s="37" t="s">
        <v>214</v>
      </c>
      <c r="G30" s="29" t="s">
        <v>149</v>
      </c>
      <c r="H30" s="30"/>
      <c r="I30" s="31" t="s">
        <v>54</v>
      </c>
      <c r="J30" s="32" t="s">
        <v>226</v>
      </c>
      <c r="K30" s="37" t="s">
        <v>227</v>
      </c>
      <c r="L30" s="37"/>
      <c r="M30" s="37" t="s">
        <v>228</v>
      </c>
      <c r="N30" s="37" t="s">
        <v>58</v>
      </c>
      <c r="O30" s="37" t="s">
        <v>155</v>
      </c>
      <c r="P30" s="29">
        <v>1.6000000000000001E-3</v>
      </c>
      <c r="Q30" s="29">
        <v>1.1999999999999999E-3</v>
      </c>
      <c r="R30" s="29">
        <v>1E-3</v>
      </c>
      <c r="S30" s="29" t="s">
        <v>1433</v>
      </c>
      <c r="T30" s="52" t="s">
        <v>62</v>
      </c>
      <c r="U30" s="37" t="s">
        <v>95</v>
      </c>
      <c r="V30" s="53" t="s">
        <v>63</v>
      </c>
      <c r="W30" s="29" t="s">
        <v>90</v>
      </c>
      <c r="X30" s="29"/>
      <c r="Y30" s="54"/>
      <c r="Z30" s="54"/>
      <c r="AA30" s="54"/>
      <c r="AB30" s="53" t="s">
        <v>65</v>
      </c>
      <c r="AC30" s="53" t="s">
        <v>65</v>
      </c>
      <c r="AD30" s="53"/>
      <c r="AE30" s="37"/>
      <c r="AF30" s="37"/>
      <c r="AG30" s="37"/>
      <c r="AH30" s="37"/>
      <c r="AI30" s="96">
        <v>6.9999999999999999E-4</v>
      </c>
      <c r="AJ30" s="96">
        <v>1.1000000000000001E-3</v>
      </c>
      <c r="AK30" s="96">
        <v>1.2978922230297996E-3</v>
      </c>
      <c r="AL30" s="96">
        <v>4.5933717645437632E-4</v>
      </c>
      <c r="AM30" s="96">
        <v>6.1919504643962852E-4</v>
      </c>
      <c r="AN30" s="96">
        <v>8.5365617057602395E-4</v>
      </c>
      <c r="AO30" s="96">
        <v>1.4058345313672854E-3</v>
      </c>
      <c r="AP30" s="96">
        <v>1.400925262266241E-3</v>
      </c>
      <c r="AQ30" s="96">
        <v>1.6000000000000001E-3</v>
      </c>
      <c r="AR30" s="96">
        <v>1.1999999999999999E-3</v>
      </c>
      <c r="AS30" s="96">
        <v>1.1000000000000001E-3</v>
      </c>
      <c r="AT30" s="96">
        <v>1.6000000000000001E-3</v>
      </c>
      <c r="AU30" s="37"/>
      <c r="AV30" s="53"/>
      <c r="AW30" s="53" t="s">
        <v>65</v>
      </c>
      <c r="AX30" s="53" t="s">
        <v>65</v>
      </c>
      <c r="AY30" s="53" t="s">
        <v>62</v>
      </c>
      <c r="AZ30" s="53"/>
      <c r="BA30" s="53"/>
      <c r="BB30" s="40"/>
      <c r="BC30" s="42">
        <f t="shared" si="0"/>
        <v>2</v>
      </c>
      <c r="BD30" s="26"/>
      <c r="BE30" s="26"/>
      <c r="BF30" s="26"/>
      <c r="BG30" s="26"/>
      <c r="BH30" s="26"/>
      <c r="BI30" s="26"/>
      <c r="BJ30" s="37" t="s">
        <v>65</v>
      </c>
      <c r="BK30" s="37" t="s">
        <v>65</v>
      </c>
      <c r="BL30" s="37" t="s">
        <v>65</v>
      </c>
      <c r="BM30" s="37" t="s">
        <v>62</v>
      </c>
      <c r="BN30" s="37" t="s">
        <v>86</v>
      </c>
      <c r="BO30" s="83" t="s">
        <v>65</v>
      </c>
      <c r="BP30" s="38" t="s">
        <v>65</v>
      </c>
      <c r="BQ30" s="26" t="s">
        <v>1098</v>
      </c>
      <c r="BR30" s="26"/>
      <c r="BS30" s="26" t="s">
        <v>65</v>
      </c>
      <c r="BT30" s="26" t="s">
        <v>1098</v>
      </c>
      <c r="BU30" s="26"/>
      <c r="BV30" s="26"/>
      <c r="BW30" s="26"/>
      <c r="BX30" s="26"/>
      <c r="BZ30" s="6" t="s">
        <v>1225</v>
      </c>
      <c r="CA30" s="268" t="s">
        <v>1228</v>
      </c>
      <c r="CB30" s="268" t="s">
        <v>1250</v>
      </c>
      <c r="CC30" s="29" t="s">
        <v>1250</v>
      </c>
      <c r="CD30" s="37" t="s">
        <v>1367</v>
      </c>
      <c r="CE30" s="275" t="s">
        <v>1220</v>
      </c>
      <c r="CF30" s="373" t="s">
        <v>1529</v>
      </c>
      <c r="CG30" s="373"/>
      <c r="CH30" s="43"/>
    </row>
    <row r="31" spans="1:86" ht="78" x14ac:dyDescent="0.2">
      <c r="A31" s="580"/>
      <c r="B31" s="84">
        <v>1</v>
      </c>
      <c r="C31" s="371">
        <v>3</v>
      </c>
      <c r="D31" s="371" t="s">
        <v>186</v>
      </c>
      <c r="E31" s="27" t="s">
        <v>213</v>
      </c>
      <c r="F31" s="37" t="s">
        <v>214</v>
      </c>
      <c r="G31" s="29" t="s">
        <v>149</v>
      </c>
      <c r="H31" s="30"/>
      <c r="I31" s="31" t="s">
        <v>110</v>
      </c>
      <c r="J31" s="32" t="s">
        <v>55</v>
      </c>
      <c r="K31" s="31" t="s">
        <v>229</v>
      </c>
      <c r="L31" s="31"/>
      <c r="M31" s="31" t="s">
        <v>230</v>
      </c>
      <c r="N31" s="31" t="s">
        <v>58</v>
      </c>
      <c r="O31" s="29" t="s">
        <v>217</v>
      </c>
      <c r="P31" s="85" t="s">
        <v>115</v>
      </c>
      <c r="Q31" s="85" t="s">
        <v>231</v>
      </c>
      <c r="R31" s="85" t="s">
        <v>232</v>
      </c>
      <c r="S31" s="85"/>
      <c r="T31" s="52" t="s">
        <v>62</v>
      </c>
      <c r="U31" s="37" t="s">
        <v>95</v>
      </c>
      <c r="V31" s="53" t="s">
        <v>118</v>
      </c>
      <c r="W31" s="29" t="s">
        <v>90</v>
      </c>
      <c r="X31" s="29"/>
      <c r="Y31" s="54"/>
      <c r="Z31" s="54"/>
      <c r="AA31" s="54"/>
      <c r="AB31" s="53" t="s">
        <v>65</v>
      </c>
      <c r="AC31" s="53" t="s">
        <v>62</v>
      </c>
      <c r="AD31" s="53"/>
      <c r="AE31" s="37"/>
      <c r="AF31" s="37"/>
      <c r="AG31" s="37"/>
      <c r="AH31" s="37"/>
      <c r="AI31" s="37"/>
      <c r="AJ31" s="37"/>
      <c r="AK31" s="37"/>
      <c r="AL31" s="83"/>
      <c r="AM31" s="83"/>
      <c r="AN31" s="83"/>
      <c r="AO31" s="83"/>
      <c r="AP31" s="83"/>
      <c r="AQ31" s="83"/>
      <c r="AR31" s="83"/>
      <c r="AS31" s="83"/>
      <c r="AT31" s="83"/>
      <c r="AU31" s="83"/>
      <c r="AV31" s="94"/>
      <c r="AW31" s="53" t="s">
        <v>65</v>
      </c>
      <c r="AX31" s="53" t="s">
        <v>65</v>
      </c>
      <c r="AY31" s="53" t="s">
        <v>62</v>
      </c>
      <c r="AZ31" s="53"/>
      <c r="BA31" s="53"/>
      <c r="BB31" s="40"/>
      <c r="BC31" s="42">
        <f t="shared" si="0"/>
        <v>2</v>
      </c>
      <c r="BD31" s="26"/>
      <c r="BE31" s="26"/>
      <c r="BF31" s="26"/>
      <c r="BG31" s="26"/>
      <c r="BH31" s="26"/>
      <c r="BI31" s="26"/>
      <c r="BJ31" s="83" t="s">
        <v>65</v>
      </c>
      <c r="BK31" s="37" t="s">
        <v>65</v>
      </c>
      <c r="BL31" s="37" t="s">
        <v>65</v>
      </c>
      <c r="BM31" s="37" t="s">
        <v>65</v>
      </c>
      <c r="BN31" s="26" t="s">
        <v>86</v>
      </c>
      <c r="BO31" s="83" t="s">
        <v>62</v>
      </c>
      <c r="BP31" s="38" t="s">
        <v>65</v>
      </c>
      <c r="BQ31" s="26" t="s">
        <v>1099</v>
      </c>
      <c r="BR31" s="26"/>
      <c r="BS31" s="26" t="s">
        <v>65</v>
      </c>
      <c r="BT31" s="26" t="s">
        <v>1099</v>
      </c>
      <c r="BU31" s="26"/>
      <c r="BV31" s="26"/>
      <c r="BW31" s="26"/>
      <c r="BX31" s="26"/>
      <c r="BZ31" s="268" t="s">
        <v>1225</v>
      </c>
      <c r="CA31" s="268" t="s">
        <v>1228</v>
      </c>
      <c r="CB31" s="268" t="s">
        <v>1249</v>
      </c>
      <c r="CC31" s="29" t="s">
        <v>1249</v>
      </c>
      <c r="CD31" s="37" t="s">
        <v>1368</v>
      </c>
      <c r="CE31" s="275" t="s">
        <v>1220</v>
      </c>
      <c r="CF31" s="373" t="s">
        <v>1529</v>
      </c>
      <c r="CG31" s="373"/>
      <c r="CH31" s="43"/>
    </row>
    <row r="32" spans="1:86" ht="130" x14ac:dyDescent="0.2">
      <c r="A32" s="580"/>
      <c r="B32" s="84">
        <v>1</v>
      </c>
      <c r="C32" s="371">
        <v>3</v>
      </c>
      <c r="D32" s="371" t="s">
        <v>186</v>
      </c>
      <c r="E32" s="27" t="s">
        <v>213</v>
      </c>
      <c r="F32" s="37" t="s">
        <v>214</v>
      </c>
      <c r="G32" s="29" t="s">
        <v>149</v>
      </c>
      <c r="H32" s="30"/>
      <c r="I32" s="31" t="s">
        <v>110</v>
      </c>
      <c r="J32" s="32" t="s">
        <v>55</v>
      </c>
      <c r="K32" s="31" t="s">
        <v>233</v>
      </c>
      <c r="L32" s="31"/>
      <c r="M32" s="31" t="s">
        <v>234</v>
      </c>
      <c r="N32" s="31" t="s">
        <v>58</v>
      </c>
      <c r="O32" s="29" t="s">
        <v>235</v>
      </c>
      <c r="P32" s="85" t="s">
        <v>115</v>
      </c>
      <c r="Q32" s="87">
        <v>0.5</v>
      </c>
      <c r="R32" s="87">
        <v>0.8</v>
      </c>
      <c r="S32" s="87"/>
      <c r="T32" s="52" t="s">
        <v>62</v>
      </c>
      <c r="U32" s="37" t="s">
        <v>95</v>
      </c>
      <c r="V32" s="53" t="s">
        <v>118</v>
      </c>
      <c r="W32" s="29" t="s">
        <v>90</v>
      </c>
      <c r="X32" s="29"/>
      <c r="Y32" s="54"/>
      <c r="Z32" s="54"/>
      <c r="AA32" s="54"/>
      <c r="AB32" s="53" t="s">
        <v>65</v>
      </c>
      <c r="AC32" s="53" t="s">
        <v>62</v>
      </c>
      <c r="AD32" s="53"/>
      <c r="AE32" s="37"/>
      <c r="AF32" s="37"/>
      <c r="AG32" s="37"/>
      <c r="AH32" s="37"/>
      <c r="AI32" s="37"/>
      <c r="AJ32" s="37"/>
      <c r="AK32" s="37"/>
      <c r="AL32" s="83"/>
      <c r="AM32" s="83"/>
      <c r="AN32" s="83"/>
      <c r="AO32" s="83"/>
      <c r="AP32" s="83"/>
      <c r="AQ32" s="83"/>
      <c r="AR32" s="83"/>
      <c r="AS32" s="83"/>
      <c r="AT32" s="83"/>
      <c r="AU32" s="83"/>
      <c r="AV32" s="94"/>
      <c r="AW32" s="53" t="s">
        <v>65</v>
      </c>
      <c r="AX32" s="53" t="s">
        <v>65</v>
      </c>
      <c r="AY32" s="53" t="s">
        <v>62</v>
      </c>
      <c r="AZ32" s="53"/>
      <c r="BA32" s="53"/>
      <c r="BB32" s="40"/>
      <c r="BC32" s="42">
        <f t="shared" si="0"/>
        <v>2</v>
      </c>
      <c r="BD32" s="26"/>
      <c r="BE32" s="26"/>
      <c r="BF32" s="26"/>
      <c r="BG32" s="26"/>
      <c r="BH32" s="26"/>
      <c r="BI32" s="26"/>
      <c r="BJ32" s="83" t="s">
        <v>65</v>
      </c>
      <c r="BK32" s="37" t="s">
        <v>65</v>
      </c>
      <c r="BL32" s="37" t="s">
        <v>65</v>
      </c>
      <c r="BM32" s="37" t="s">
        <v>65</v>
      </c>
      <c r="BN32" s="26" t="s">
        <v>86</v>
      </c>
      <c r="BO32" s="83" t="s">
        <v>62</v>
      </c>
      <c r="BP32" s="38" t="s">
        <v>65</v>
      </c>
      <c r="BQ32" s="26" t="s">
        <v>1100</v>
      </c>
      <c r="BR32" s="26"/>
      <c r="BS32" s="26" t="s">
        <v>65</v>
      </c>
      <c r="BT32" s="26" t="s">
        <v>1100</v>
      </c>
      <c r="BU32" s="26"/>
      <c r="BV32" s="26"/>
      <c r="BW32" s="26"/>
      <c r="BX32" s="26"/>
      <c r="BZ32" s="6" t="s">
        <v>1225</v>
      </c>
      <c r="CA32" s="268" t="s">
        <v>1228</v>
      </c>
      <c r="CB32" s="6"/>
      <c r="CC32" s="29" t="s">
        <v>1249</v>
      </c>
      <c r="CD32" s="37" t="s">
        <v>1249</v>
      </c>
      <c r="CE32" s="275" t="s">
        <v>1220</v>
      </c>
      <c r="CF32" s="373" t="s">
        <v>1529</v>
      </c>
      <c r="CG32" s="373"/>
      <c r="CH32" s="43"/>
    </row>
    <row r="33" spans="1:86" ht="78" x14ac:dyDescent="0.2">
      <c r="A33" s="580"/>
      <c r="B33" s="84">
        <v>1</v>
      </c>
      <c r="C33" s="371">
        <v>3</v>
      </c>
      <c r="D33" s="371" t="s">
        <v>186</v>
      </c>
      <c r="E33" s="27" t="s">
        <v>213</v>
      </c>
      <c r="F33" s="37" t="s">
        <v>214</v>
      </c>
      <c r="G33" s="29" t="s">
        <v>149</v>
      </c>
      <c r="H33" s="30"/>
      <c r="I33" s="31" t="s">
        <v>54</v>
      </c>
      <c r="J33" s="32" t="s">
        <v>55</v>
      </c>
      <c r="K33" s="37" t="s">
        <v>236</v>
      </c>
      <c r="L33" s="37"/>
      <c r="M33" s="37" t="s">
        <v>237</v>
      </c>
      <c r="N33" s="37" t="s">
        <v>58</v>
      </c>
      <c r="O33" s="37" t="s">
        <v>217</v>
      </c>
      <c r="P33" s="39">
        <v>2.7E-2</v>
      </c>
      <c r="Q33" s="39">
        <v>2.7E-2</v>
      </c>
      <c r="R33" s="39">
        <v>0.02</v>
      </c>
      <c r="S33" s="39"/>
      <c r="T33" s="52" t="s">
        <v>62</v>
      </c>
      <c r="U33" s="37" t="s">
        <v>95</v>
      </c>
      <c r="V33" s="53" t="s">
        <v>63</v>
      </c>
      <c r="W33" s="29" t="s">
        <v>90</v>
      </c>
      <c r="X33" s="29"/>
      <c r="Y33" s="54"/>
      <c r="Z33" s="54"/>
      <c r="AA33" s="54"/>
      <c r="AB33" s="53" t="s">
        <v>65</v>
      </c>
      <c r="AC33" s="53" t="s">
        <v>65</v>
      </c>
      <c r="AD33" s="53" t="s">
        <v>54</v>
      </c>
      <c r="AE33" s="37"/>
      <c r="AF33" s="37"/>
      <c r="AG33" s="37"/>
      <c r="AH33" s="37"/>
      <c r="AI33" s="37"/>
      <c r="AJ33" s="37"/>
      <c r="AK33" s="37"/>
      <c r="AL33" s="37"/>
      <c r="AM33" s="37">
        <v>5.8</v>
      </c>
      <c r="AN33" s="37">
        <v>4.9000000000000004</v>
      </c>
      <c r="AO33" s="37">
        <v>5.3</v>
      </c>
      <c r="AP33" s="37">
        <v>4.5999999999999996</v>
      </c>
      <c r="AQ33" s="83">
        <v>4</v>
      </c>
      <c r="AR33" s="83" t="s">
        <v>238</v>
      </c>
      <c r="AS33" s="37">
        <v>3.8</v>
      </c>
      <c r="AT33" s="37" t="s">
        <v>239</v>
      </c>
      <c r="AU33" s="37"/>
      <c r="AV33" s="53"/>
      <c r="AW33" s="53" t="s">
        <v>65</v>
      </c>
      <c r="AX33" s="53" t="s">
        <v>65</v>
      </c>
      <c r="AY33" s="53" t="s">
        <v>62</v>
      </c>
      <c r="AZ33" s="53"/>
      <c r="BA33" s="53"/>
      <c r="BB33" s="40"/>
      <c r="BC33" s="42">
        <f t="shared" si="0"/>
        <v>2</v>
      </c>
      <c r="BD33" s="26"/>
      <c r="BE33" s="26"/>
      <c r="BF33" s="26"/>
      <c r="BG33" s="26"/>
      <c r="BH33" s="26"/>
      <c r="BI33" s="26"/>
      <c r="BJ33" s="37" t="s">
        <v>65</v>
      </c>
      <c r="BK33" s="37" t="s">
        <v>65</v>
      </c>
      <c r="BL33" s="37" t="s">
        <v>65</v>
      </c>
      <c r="BM33" s="37" t="s">
        <v>62</v>
      </c>
      <c r="BN33" s="37" t="s">
        <v>86</v>
      </c>
      <c r="BO33" s="37" t="s">
        <v>65</v>
      </c>
      <c r="BP33" s="38" t="s">
        <v>65</v>
      </c>
      <c r="BQ33" s="26" t="s">
        <v>1101</v>
      </c>
      <c r="BR33" s="26"/>
      <c r="BS33" s="26" t="s">
        <v>65</v>
      </c>
      <c r="BT33" s="26" t="s">
        <v>1101</v>
      </c>
      <c r="BU33" s="26"/>
      <c r="BV33" s="26"/>
      <c r="BW33" s="26"/>
      <c r="BX33" s="26"/>
      <c r="BZ33" s="6" t="s">
        <v>1225</v>
      </c>
      <c r="CA33" s="268" t="s">
        <v>1228</v>
      </c>
      <c r="CB33" s="6"/>
      <c r="CC33" s="29" t="s">
        <v>1256</v>
      </c>
      <c r="CD33" s="37" t="s">
        <v>1256</v>
      </c>
      <c r="CF33" s="373" t="s">
        <v>1529</v>
      </c>
      <c r="CG33" s="373"/>
      <c r="CH33" s="43"/>
    </row>
    <row r="34" spans="1:86" ht="78" x14ac:dyDescent="0.2">
      <c r="A34" s="580"/>
      <c r="B34" s="84">
        <v>1</v>
      </c>
      <c r="C34" s="371">
        <v>3</v>
      </c>
      <c r="D34" s="371" t="s">
        <v>186</v>
      </c>
      <c r="E34" s="27" t="s">
        <v>213</v>
      </c>
      <c r="F34" s="37" t="s">
        <v>214</v>
      </c>
      <c r="G34" s="29" t="s">
        <v>149</v>
      </c>
      <c r="H34" s="30"/>
      <c r="I34" s="31" t="s">
        <v>54</v>
      </c>
      <c r="J34" s="32" t="s">
        <v>240</v>
      </c>
      <c r="K34" s="37" t="s">
        <v>241</v>
      </c>
      <c r="L34" s="37"/>
      <c r="M34" s="37" t="s">
        <v>242</v>
      </c>
      <c r="N34" s="37" t="s">
        <v>142</v>
      </c>
      <c r="O34" s="37" t="s">
        <v>155</v>
      </c>
      <c r="P34" s="38">
        <v>5.08</v>
      </c>
      <c r="Q34" s="38">
        <v>4.9000000000000004</v>
      </c>
      <c r="R34" s="38">
        <v>2.4</v>
      </c>
      <c r="S34" s="38"/>
      <c r="T34" s="52" t="s">
        <v>62</v>
      </c>
      <c r="U34" s="37" t="s">
        <v>95</v>
      </c>
      <c r="V34" s="53" t="s">
        <v>63</v>
      </c>
      <c r="W34" s="29" t="s">
        <v>90</v>
      </c>
      <c r="X34" s="29"/>
      <c r="Y34" s="54"/>
      <c r="Z34" s="54"/>
      <c r="AA34" s="54"/>
      <c r="AB34" s="53" t="s">
        <v>65</v>
      </c>
      <c r="AC34" s="53" t="s">
        <v>65</v>
      </c>
      <c r="AD34" s="53" t="s">
        <v>54</v>
      </c>
      <c r="AE34" s="83"/>
      <c r="AF34" s="92"/>
      <c r="AG34" s="92"/>
      <c r="AH34" s="92"/>
      <c r="AI34" s="83"/>
      <c r="AJ34" s="38">
        <v>5.3743895346342914</v>
      </c>
      <c r="AK34" s="38">
        <v>5.3978767337828018</v>
      </c>
      <c r="AL34" s="38">
        <v>5.6662281126003595</v>
      </c>
      <c r="AM34" s="38">
        <v>5.3879374586217086</v>
      </c>
      <c r="AN34" s="38">
        <v>5.2091170353200811</v>
      </c>
      <c r="AO34" s="38">
        <v>5.3439293138781494</v>
      </c>
      <c r="AP34" s="38">
        <v>5.1124343546814535</v>
      </c>
      <c r="AQ34" s="38">
        <v>4.8881727965004718</v>
      </c>
      <c r="AR34" s="38">
        <v>5.0571836317280354</v>
      </c>
      <c r="AS34" s="38">
        <v>4.9893219488392244</v>
      </c>
      <c r="AT34" s="38">
        <v>5.08</v>
      </c>
      <c r="AU34" s="97"/>
      <c r="AV34" s="98"/>
      <c r="AW34" s="53" t="s">
        <v>65</v>
      </c>
      <c r="AX34" s="53" t="s">
        <v>65</v>
      </c>
      <c r="AY34" s="53" t="s">
        <v>62</v>
      </c>
      <c r="AZ34" s="53" t="s">
        <v>243</v>
      </c>
      <c r="BA34" s="53"/>
      <c r="BB34" s="40"/>
      <c r="BC34" s="42">
        <f t="shared" si="0"/>
        <v>2</v>
      </c>
      <c r="BD34" s="26"/>
      <c r="BE34" s="26"/>
      <c r="BF34" s="26"/>
      <c r="BG34" s="26"/>
      <c r="BH34" s="26"/>
      <c r="BI34" s="26"/>
      <c r="BJ34" s="99" t="s">
        <v>65</v>
      </c>
      <c r="BK34" s="37" t="s">
        <v>65</v>
      </c>
      <c r="BL34" s="83" t="s">
        <v>62</v>
      </c>
      <c r="BM34" s="37" t="s">
        <v>62</v>
      </c>
      <c r="BN34" s="37" t="s">
        <v>86</v>
      </c>
      <c r="BO34" s="37" t="s">
        <v>65</v>
      </c>
      <c r="BP34" s="38" t="s">
        <v>65</v>
      </c>
      <c r="BQ34" s="26" t="s">
        <v>1102</v>
      </c>
      <c r="BR34" s="26"/>
      <c r="BS34" s="26" t="s">
        <v>65</v>
      </c>
      <c r="BT34" s="26" t="s">
        <v>1102</v>
      </c>
      <c r="BU34" s="26"/>
      <c r="BV34" s="26"/>
      <c r="BW34" s="26"/>
      <c r="BX34" s="26"/>
      <c r="BZ34" s="6" t="s">
        <v>1225</v>
      </c>
      <c r="CA34" s="268" t="s">
        <v>1228</v>
      </c>
      <c r="CB34" s="6"/>
      <c r="CC34" s="29" t="s">
        <v>1284</v>
      </c>
      <c r="CD34" s="37" t="s">
        <v>1284</v>
      </c>
      <c r="CF34" s="373" t="s">
        <v>1529</v>
      </c>
      <c r="CG34" s="373"/>
      <c r="CH34" s="43"/>
    </row>
    <row r="35" spans="1:86" ht="78" x14ac:dyDescent="0.2">
      <c r="A35" s="580"/>
      <c r="B35" s="84">
        <v>1</v>
      </c>
      <c r="C35" s="371">
        <v>3</v>
      </c>
      <c r="D35" s="371" t="s">
        <v>186</v>
      </c>
      <c r="E35" s="27" t="s">
        <v>244</v>
      </c>
      <c r="F35" s="37" t="s">
        <v>245</v>
      </c>
      <c r="G35" s="29" t="s">
        <v>149</v>
      </c>
      <c r="H35" s="30" t="s">
        <v>189</v>
      </c>
      <c r="I35" s="31" t="s">
        <v>110</v>
      </c>
      <c r="J35" s="32" t="s">
        <v>246</v>
      </c>
      <c r="K35" s="37" t="s">
        <v>247</v>
      </c>
      <c r="L35" s="37"/>
      <c r="M35" s="37" t="s">
        <v>248</v>
      </c>
      <c r="N35" s="37" t="s">
        <v>249</v>
      </c>
      <c r="O35" s="33" t="s">
        <v>155</v>
      </c>
      <c r="P35" s="38">
        <v>83.65</v>
      </c>
      <c r="Q35" s="38">
        <v>81.3</v>
      </c>
      <c r="R35" s="38">
        <v>75</v>
      </c>
      <c r="S35" s="38"/>
      <c r="T35" s="52" t="s">
        <v>62</v>
      </c>
      <c r="U35" s="37" t="s">
        <v>95</v>
      </c>
      <c r="V35" s="53" t="s">
        <v>63</v>
      </c>
      <c r="W35" s="29" t="s">
        <v>90</v>
      </c>
      <c r="X35" s="29"/>
      <c r="Y35" s="54"/>
      <c r="Z35" s="54"/>
      <c r="AA35" s="54"/>
      <c r="AB35" s="53" t="s">
        <v>65</v>
      </c>
      <c r="AC35" s="53" t="s">
        <v>65</v>
      </c>
      <c r="AD35" s="53" t="s">
        <v>54</v>
      </c>
      <c r="AE35" s="37"/>
      <c r="AF35" s="37"/>
      <c r="AG35" s="37"/>
      <c r="AH35" s="37"/>
      <c r="AI35" s="37"/>
      <c r="AJ35" s="38">
        <v>96.08</v>
      </c>
      <c r="AK35" s="100">
        <v>96.601904516046972</v>
      </c>
      <c r="AL35" s="100">
        <v>91.081436671444521</v>
      </c>
      <c r="AM35" s="100">
        <v>90.868859151755416</v>
      </c>
      <c r="AN35" s="100">
        <v>85.468491106404926</v>
      </c>
      <c r="AO35" s="100">
        <v>85.6570627987916</v>
      </c>
      <c r="AP35" s="100">
        <v>82.764180533866849</v>
      </c>
      <c r="AQ35" s="100">
        <v>81.51549268318216</v>
      </c>
      <c r="AR35" s="100">
        <v>81.371480789408309</v>
      </c>
      <c r="AS35" s="100">
        <v>80.779899138295036</v>
      </c>
      <c r="AT35" s="100">
        <v>83.647942998373324</v>
      </c>
      <c r="AU35" s="37"/>
      <c r="AV35" s="53"/>
      <c r="AW35" s="53" t="s">
        <v>65</v>
      </c>
      <c r="AX35" s="53" t="s">
        <v>65</v>
      </c>
      <c r="AY35" s="53" t="s">
        <v>67</v>
      </c>
      <c r="AZ35" s="53"/>
      <c r="BA35" s="53"/>
      <c r="BB35" s="40"/>
      <c r="BC35" s="42">
        <f t="shared" si="0"/>
        <v>2</v>
      </c>
      <c r="BD35" s="26"/>
      <c r="BE35" s="26"/>
      <c r="BF35" s="26"/>
      <c r="BG35" s="26"/>
      <c r="BH35" s="26"/>
      <c r="BI35" s="26"/>
      <c r="BJ35" s="37" t="s">
        <v>65</v>
      </c>
      <c r="BK35" s="37" t="s">
        <v>65</v>
      </c>
      <c r="BL35" s="37" t="s">
        <v>65</v>
      </c>
      <c r="BM35" s="37" t="s">
        <v>65</v>
      </c>
      <c r="BN35" s="26" t="s">
        <v>86</v>
      </c>
      <c r="BO35" s="83" t="s">
        <v>62</v>
      </c>
      <c r="BP35" s="38" t="s">
        <v>65</v>
      </c>
      <c r="BQ35" s="26" t="s">
        <v>1103</v>
      </c>
      <c r="BR35" s="26"/>
      <c r="BS35" s="26" t="s">
        <v>65</v>
      </c>
      <c r="BT35" s="26" t="s">
        <v>1103</v>
      </c>
      <c r="BU35" s="26"/>
      <c r="BV35" s="26"/>
      <c r="BW35" s="26"/>
      <c r="BX35" s="26"/>
      <c r="BZ35" s="6" t="s">
        <v>1225</v>
      </c>
      <c r="CA35" s="268" t="s">
        <v>1228</v>
      </c>
      <c r="CB35" s="268" t="s">
        <v>1251</v>
      </c>
      <c r="CC35" s="29" t="s">
        <v>1251</v>
      </c>
      <c r="CD35" s="37" t="s">
        <v>1256</v>
      </c>
      <c r="CF35" s="373" t="s">
        <v>1529</v>
      </c>
      <c r="CG35" s="373"/>
      <c r="CH35" s="43"/>
    </row>
    <row r="36" spans="1:86" ht="78" x14ac:dyDescent="0.2">
      <c r="A36" s="580"/>
      <c r="B36" s="84">
        <v>1</v>
      </c>
      <c r="C36" s="371">
        <v>3</v>
      </c>
      <c r="D36" s="371" t="s">
        <v>186</v>
      </c>
      <c r="E36" s="101" t="s">
        <v>244</v>
      </c>
      <c r="F36" s="37" t="s">
        <v>245</v>
      </c>
      <c r="G36" s="29" t="s">
        <v>149</v>
      </c>
      <c r="H36" s="30" t="s">
        <v>189</v>
      </c>
      <c r="I36" s="31" t="s">
        <v>54</v>
      </c>
      <c r="J36" s="32" t="s">
        <v>250</v>
      </c>
      <c r="K36" s="37" t="s">
        <v>251</v>
      </c>
      <c r="L36" s="37"/>
      <c r="M36" s="37" t="s">
        <v>252</v>
      </c>
      <c r="N36" s="37" t="s">
        <v>249</v>
      </c>
      <c r="O36" s="37" t="s">
        <v>155</v>
      </c>
      <c r="P36" s="38">
        <v>57.58</v>
      </c>
      <c r="Q36" s="38">
        <v>57</v>
      </c>
      <c r="R36" s="37">
        <v>55.2</v>
      </c>
      <c r="S36" s="32"/>
      <c r="T36" s="95" t="s">
        <v>62</v>
      </c>
      <c r="U36" s="37" t="s">
        <v>95</v>
      </c>
      <c r="V36" s="53" t="s">
        <v>63</v>
      </c>
      <c r="W36" s="29" t="s">
        <v>90</v>
      </c>
      <c r="X36" s="29"/>
      <c r="Y36" s="54"/>
      <c r="Z36" s="54"/>
      <c r="AA36" s="54"/>
      <c r="AB36" s="53" t="s">
        <v>65</v>
      </c>
      <c r="AC36" s="53" t="s">
        <v>65</v>
      </c>
      <c r="AD36" s="53" t="s">
        <v>54</v>
      </c>
      <c r="AE36" s="37"/>
      <c r="AF36" s="37"/>
      <c r="AG36" s="37"/>
      <c r="AH36" s="37"/>
      <c r="AI36" s="37"/>
      <c r="AJ36" s="38">
        <v>57.629542650491757</v>
      </c>
      <c r="AK36" s="38">
        <v>56.862131632531849</v>
      </c>
      <c r="AL36" s="38">
        <v>56.975977256769525</v>
      </c>
      <c r="AM36" s="38">
        <v>55.954641887490268</v>
      </c>
      <c r="AN36" s="38">
        <v>56.582138193629092</v>
      </c>
      <c r="AO36" s="38">
        <v>56.905905915318144</v>
      </c>
      <c r="AP36" s="38">
        <v>55.007772162605626</v>
      </c>
      <c r="AQ36" s="38">
        <v>55.1232870953706</v>
      </c>
      <c r="AR36" s="38">
        <v>55.564491439344849</v>
      </c>
      <c r="AS36" s="38">
        <v>57.365292377176601</v>
      </c>
      <c r="AT36" s="38">
        <v>57.579063257286435</v>
      </c>
      <c r="AU36" s="37"/>
      <c r="AV36" s="53"/>
      <c r="AW36" s="53" t="s">
        <v>65</v>
      </c>
      <c r="AX36" s="53" t="s">
        <v>65</v>
      </c>
      <c r="AY36" s="53" t="s">
        <v>67</v>
      </c>
      <c r="AZ36" s="53"/>
      <c r="BA36" s="53"/>
      <c r="BB36" s="40"/>
      <c r="BC36" s="42">
        <f t="shared" si="0"/>
        <v>2</v>
      </c>
      <c r="BD36" s="26"/>
      <c r="BE36" s="26"/>
      <c r="BF36" s="26"/>
      <c r="BG36" s="26"/>
      <c r="BH36" s="26"/>
      <c r="BI36" s="26"/>
      <c r="BJ36" s="37" t="s">
        <v>65</v>
      </c>
      <c r="BK36" s="37" t="s">
        <v>65</v>
      </c>
      <c r="BL36" s="37" t="s">
        <v>65</v>
      </c>
      <c r="BM36" s="37" t="s">
        <v>65</v>
      </c>
      <c r="BN36" s="26" t="s">
        <v>86</v>
      </c>
      <c r="BO36" s="37" t="s">
        <v>65</v>
      </c>
      <c r="BP36" s="38" t="s">
        <v>65</v>
      </c>
      <c r="BQ36" s="26" t="s">
        <v>1104</v>
      </c>
      <c r="BR36" s="26"/>
      <c r="BS36" s="26" t="s">
        <v>65</v>
      </c>
      <c r="BT36" s="26" t="s">
        <v>1104</v>
      </c>
      <c r="BU36" s="26"/>
      <c r="BV36" s="26"/>
      <c r="BW36" s="26"/>
      <c r="BX36" s="26"/>
      <c r="BZ36" s="6" t="s">
        <v>1225</v>
      </c>
      <c r="CA36" s="268" t="s">
        <v>1228</v>
      </c>
      <c r="CB36" s="6"/>
      <c r="CC36" s="29" t="s">
        <v>1256</v>
      </c>
      <c r="CD36" s="37" t="s">
        <v>1256</v>
      </c>
      <c r="CF36" s="373" t="s">
        <v>1529</v>
      </c>
      <c r="CG36" s="373"/>
      <c r="CH36" s="43"/>
    </row>
    <row r="37" spans="1:86" ht="78" x14ac:dyDescent="0.2">
      <c r="A37" s="580"/>
      <c r="B37" s="84">
        <v>1</v>
      </c>
      <c r="C37" s="371">
        <v>3</v>
      </c>
      <c r="D37" s="371" t="s">
        <v>186</v>
      </c>
      <c r="E37" s="27" t="s">
        <v>244</v>
      </c>
      <c r="F37" s="37" t="s">
        <v>245</v>
      </c>
      <c r="G37" s="29" t="s">
        <v>149</v>
      </c>
      <c r="H37" s="30" t="s">
        <v>189</v>
      </c>
      <c r="I37" s="31" t="s">
        <v>54</v>
      </c>
      <c r="J37" s="32" t="s">
        <v>253</v>
      </c>
      <c r="K37" s="37" t="s">
        <v>254</v>
      </c>
      <c r="L37" s="37"/>
      <c r="M37" s="37" t="s">
        <v>255</v>
      </c>
      <c r="N37" s="37" t="s">
        <v>249</v>
      </c>
      <c r="O37" s="37" t="s">
        <v>155</v>
      </c>
      <c r="P37" s="38">
        <v>14.23</v>
      </c>
      <c r="Q37" s="38">
        <v>14</v>
      </c>
      <c r="R37" s="38">
        <v>11.5</v>
      </c>
      <c r="S37" s="317"/>
      <c r="T37" s="95" t="s">
        <v>62</v>
      </c>
      <c r="U37" s="37" t="s">
        <v>95</v>
      </c>
      <c r="V37" s="53" t="s">
        <v>63</v>
      </c>
      <c r="W37" s="29" t="s">
        <v>90</v>
      </c>
      <c r="X37" s="29"/>
      <c r="Y37" s="54"/>
      <c r="Z37" s="54"/>
      <c r="AA37" s="54"/>
      <c r="AB37" s="53" t="s">
        <v>65</v>
      </c>
      <c r="AC37" s="53" t="s">
        <v>65</v>
      </c>
      <c r="AD37" s="53" t="s">
        <v>54</v>
      </c>
      <c r="AE37" s="37"/>
      <c r="AF37" s="37"/>
      <c r="AG37" s="37"/>
      <c r="AH37" s="37"/>
      <c r="AI37" s="37"/>
      <c r="AJ37" s="38">
        <v>19.381115110739714</v>
      </c>
      <c r="AK37" s="38">
        <v>17.958308664042136</v>
      </c>
      <c r="AL37" s="38">
        <v>17.244462026584287</v>
      </c>
      <c r="AM37" s="38">
        <v>17.471116904185326</v>
      </c>
      <c r="AN37" s="38">
        <v>14.956162970603405</v>
      </c>
      <c r="AO37" s="38">
        <v>15.334666743680293</v>
      </c>
      <c r="AP37" s="38">
        <v>13.772986564814605</v>
      </c>
      <c r="AQ37" s="38">
        <v>14.610246934810377</v>
      </c>
      <c r="AR37" s="38">
        <v>14.459986603574169</v>
      </c>
      <c r="AS37" s="38">
        <v>14.044810556162638</v>
      </c>
      <c r="AT37" s="38">
        <v>14.23</v>
      </c>
      <c r="AU37" s="37"/>
      <c r="AV37" s="53"/>
      <c r="AW37" s="53" t="s">
        <v>65</v>
      </c>
      <c r="AX37" s="53" t="s">
        <v>65</v>
      </c>
      <c r="AY37" s="53" t="s">
        <v>67</v>
      </c>
      <c r="AZ37" s="53"/>
      <c r="BA37" s="53"/>
      <c r="BB37" s="40"/>
      <c r="BC37" s="42">
        <f t="shared" si="0"/>
        <v>2</v>
      </c>
      <c r="BD37" s="26"/>
      <c r="BE37" s="26"/>
      <c r="BF37" s="26"/>
      <c r="BG37" s="26"/>
      <c r="BH37" s="26"/>
      <c r="BI37" s="26"/>
      <c r="BJ37" s="37" t="s">
        <v>65</v>
      </c>
      <c r="BK37" s="37" t="s">
        <v>65</v>
      </c>
      <c r="BL37" s="37" t="s">
        <v>65</v>
      </c>
      <c r="BM37" s="37" t="s">
        <v>65</v>
      </c>
      <c r="BN37" s="26" t="s">
        <v>86</v>
      </c>
      <c r="BO37" s="37" t="s">
        <v>65</v>
      </c>
      <c r="BP37" s="38" t="s">
        <v>65</v>
      </c>
      <c r="BQ37" s="26" t="s">
        <v>1105</v>
      </c>
      <c r="BR37" s="26"/>
      <c r="BS37" s="26" t="s">
        <v>65</v>
      </c>
      <c r="BT37" s="26" t="s">
        <v>1105</v>
      </c>
      <c r="BU37" s="26"/>
      <c r="BV37" s="26"/>
      <c r="BW37" s="26"/>
      <c r="BX37" s="26"/>
      <c r="BZ37" s="6" t="s">
        <v>1225</v>
      </c>
      <c r="CA37" s="268" t="s">
        <v>1228</v>
      </c>
      <c r="CB37" s="6"/>
      <c r="CC37" s="29" t="s">
        <v>1256</v>
      </c>
      <c r="CD37" s="37" t="s">
        <v>1256</v>
      </c>
      <c r="CF37" s="373" t="s">
        <v>1529</v>
      </c>
      <c r="CG37" s="373"/>
      <c r="CH37" s="43"/>
    </row>
    <row r="38" spans="1:86" ht="78" x14ac:dyDescent="0.2">
      <c r="A38" s="580"/>
      <c r="B38" s="84">
        <v>1</v>
      </c>
      <c r="C38" s="371">
        <v>3</v>
      </c>
      <c r="D38" s="371" t="s">
        <v>186</v>
      </c>
      <c r="E38" s="27" t="s">
        <v>244</v>
      </c>
      <c r="F38" s="37" t="s">
        <v>245</v>
      </c>
      <c r="G38" s="29" t="s">
        <v>149</v>
      </c>
      <c r="H38" s="30" t="s">
        <v>189</v>
      </c>
      <c r="I38" s="31" t="s">
        <v>54</v>
      </c>
      <c r="J38" s="32" t="s">
        <v>256</v>
      </c>
      <c r="K38" s="37" t="s">
        <v>257</v>
      </c>
      <c r="L38" s="37"/>
      <c r="M38" s="37" t="s">
        <v>258</v>
      </c>
      <c r="N38" s="37" t="s">
        <v>259</v>
      </c>
      <c r="O38" s="37" t="s">
        <v>155</v>
      </c>
      <c r="P38" s="38">
        <v>4.46</v>
      </c>
      <c r="Q38" s="37">
        <v>4.4000000000000004</v>
      </c>
      <c r="R38" s="37">
        <v>3.9</v>
      </c>
      <c r="S38" s="32"/>
      <c r="T38" s="102" t="s">
        <v>62</v>
      </c>
      <c r="U38" s="37" t="s">
        <v>95</v>
      </c>
      <c r="V38" s="53" t="s">
        <v>63</v>
      </c>
      <c r="W38" s="29" t="s">
        <v>90</v>
      </c>
      <c r="X38" s="29"/>
      <c r="Y38" s="54"/>
      <c r="Z38" s="54"/>
      <c r="AA38" s="54"/>
      <c r="AB38" s="53" t="s">
        <v>65</v>
      </c>
      <c r="AC38" s="53" t="s">
        <v>65</v>
      </c>
      <c r="AD38" s="53" t="s">
        <v>54</v>
      </c>
      <c r="AE38" s="37"/>
      <c r="AF38" s="37"/>
      <c r="AG38" s="37"/>
      <c r="AH38" s="37"/>
      <c r="AI38" s="37"/>
      <c r="AJ38" s="38">
        <v>4.9940871773406661</v>
      </c>
      <c r="AK38" s="38">
        <v>4.7895527927036747</v>
      </c>
      <c r="AL38" s="38">
        <v>5.1395180004506082</v>
      </c>
      <c r="AM38" s="38">
        <v>4.83</v>
      </c>
      <c r="AN38" s="38">
        <v>5.4363517971975002</v>
      </c>
      <c r="AO38" s="38">
        <v>4.9509609234562939</v>
      </c>
      <c r="AP38" s="38">
        <v>4.9152116392211616</v>
      </c>
      <c r="AQ38" s="38">
        <v>5.0463121120928447</v>
      </c>
      <c r="AR38" s="38">
        <v>5.1641008962290664</v>
      </c>
      <c r="AS38" s="38">
        <v>5.163616615149909</v>
      </c>
      <c r="AT38" s="38">
        <v>4.4612892957958294</v>
      </c>
      <c r="AU38" s="37"/>
      <c r="AV38" s="53"/>
      <c r="AW38" s="53" t="s">
        <v>65</v>
      </c>
      <c r="AX38" s="53" t="s">
        <v>65</v>
      </c>
      <c r="AY38" s="53" t="s">
        <v>62</v>
      </c>
      <c r="AZ38" s="53"/>
      <c r="BA38" s="53"/>
      <c r="BB38" s="40"/>
      <c r="BC38" s="42">
        <f t="shared" si="0"/>
        <v>2</v>
      </c>
      <c r="BD38" s="26"/>
      <c r="BE38" s="26"/>
      <c r="BF38" s="26"/>
      <c r="BG38" s="26"/>
      <c r="BH38" s="26"/>
      <c r="BI38" s="26"/>
      <c r="BJ38" s="37" t="s">
        <v>65</v>
      </c>
      <c r="BK38" s="37" t="s">
        <v>65</v>
      </c>
      <c r="BL38" s="37" t="s">
        <v>65</v>
      </c>
      <c r="BM38" s="37" t="s">
        <v>62</v>
      </c>
      <c r="BN38" s="37" t="s">
        <v>86</v>
      </c>
      <c r="BO38" s="37" t="s">
        <v>65</v>
      </c>
      <c r="BP38" s="38" t="s">
        <v>65</v>
      </c>
      <c r="BQ38" s="26" t="s">
        <v>1106</v>
      </c>
      <c r="BR38" s="26"/>
      <c r="BS38" s="26" t="s">
        <v>65</v>
      </c>
      <c r="BT38" s="26" t="s">
        <v>1106</v>
      </c>
      <c r="BU38" s="26"/>
      <c r="BV38" s="26"/>
      <c r="BW38" s="26"/>
      <c r="BX38" s="26"/>
      <c r="BZ38" s="6" t="s">
        <v>1225</v>
      </c>
      <c r="CA38" s="268" t="s">
        <v>1228</v>
      </c>
      <c r="CB38" s="267" t="s">
        <v>1251</v>
      </c>
      <c r="CC38" s="29" t="s">
        <v>1251</v>
      </c>
      <c r="CD38" s="37" t="s">
        <v>1369</v>
      </c>
      <c r="CF38" s="373" t="s">
        <v>1529</v>
      </c>
      <c r="CG38" s="373"/>
      <c r="CH38" s="43"/>
    </row>
    <row r="39" spans="1:86" ht="78" x14ac:dyDescent="0.2">
      <c r="A39" s="580"/>
      <c r="B39" s="84">
        <v>1</v>
      </c>
      <c r="C39" s="371">
        <v>3</v>
      </c>
      <c r="D39" s="371" t="s">
        <v>186</v>
      </c>
      <c r="E39" s="27" t="s">
        <v>244</v>
      </c>
      <c r="F39" s="37" t="s">
        <v>245</v>
      </c>
      <c r="G39" s="29" t="s">
        <v>149</v>
      </c>
      <c r="H39" s="30" t="s">
        <v>189</v>
      </c>
      <c r="I39" s="31" t="s">
        <v>54</v>
      </c>
      <c r="J39" s="32" t="s">
        <v>260</v>
      </c>
      <c r="K39" s="37" t="s">
        <v>261</v>
      </c>
      <c r="L39" s="37"/>
      <c r="M39" s="37" t="s">
        <v>262</v>
      </c>
      <c r="N39" s="37" t="s">
        <v>249</v>
      </c>
      <c r="O39" s="37" t="s">
        <v>155</v>
      </c>
      <c r="P39" s="37">
        <v>10.3</v>
      </c>
      <c r="Q39" s="37">
        <v>9.8000000000000007</v>
      </c>
      <c r="R39" s="37">
        <v>8.1</v>
      </c>
      <c r="S39" s="32"/>
      <c r="T39" s="103" t="s">
        <v>62</v>
      </c>
      <c r="U39" s="37" t="s">
        <v>95</v>
      </c>
      <c r="V39" s="93" t="s">
        <v>63</v>
      </c>
      <c r="W39" s="29" t="s">
        <v>90</v>
      </c>
      <c r="X39" s="29"/>
      <c r="Y39" s="54"/>
      <c r="Z39" s="54"/>
      <c r="AA39" s="54"/>
      <c r="AB39" s="53" t="s">
        <v>65</v>
      </c>
      <c r="AC39" s="53" t="s">
        <v>65</v>
      </c>
      <c r="AD39" s="53" t="s">
        <v>54</v>
      </c>
      <c r="AE39" s="37"/>
      <c r="AF39" s="37"/>
      <c r="AG39" s="37"/>
      <c r="AH39" s="37"/>
      <c r="AI39" s="37"/>
      <c r="AJ39" s="38">
        <v>14.499989634329618</v>
      </c>
      <c r="AK39" s="38">
        <v>14.637892218346844</v>
      </c>
      <c r="AL39" s="38">
        <v>13.38692223039517</v>
      </c>
      <c r="AM39" s="38">
        <v>13.688883449943795</v>
      </c>
      <c r="AN39" s="38">
        <v>12.004433081320707</v>
      </c>
      <c r="AO39" s="38">
        <v>11.826069202116441</v>
      </c>
      <c r="AP39" s="38">
        <v>10.795327895721762</v>
      </c>
      <c r="AQ39" s="38">
        <v>10.622824111276092</v>
      </c>
      <c r="AR39" s="38">
        <v>10.312705030602094</v>
      </c>
      <c r="AS39" s="38">
        <v>10.111077550284572</v>
      </c>
      <c r="AT39" s="38">
        <v>10.31</v>
      </c>
      <c r="AU39" s="37"/>
      <c r="AV39" s="53"/>
      <c r="AW39" s="53" t="s">
        <v>65</v>
      </c>
      <c r="AX39" s="53" t="s">
        <v>65</v>
      </c>
      <c r="AY39" s="53" t="s">
        <v>67</v>
      </c>
      <c r="AZ39" s="53"/>
      <c r="BA39" s="53"/>
      <c r="BB39" s="40"/>
      <c r="BC39" s="42">
        <f t="shared" si="0"/>
        <v>2</v>
      </c>
      <c r="BD39" s="26"/>
      <c r="BE39" s="26"/>
      <c r="BF39" s="26"/>
      <c r="BG39" s="26"/>
      <c r="BH39" s="26"/>
      <c r="BI39" s="26"/>
      <c r="BJ39" s="37" t="s">
        <v>65</v>
      </c>
      <c r="BK39" s="37" t="s">
        <v>65</v>
      </c>
      <c r="BL39" s="37" t="s">
        <v>65</v>
      </c>
      <c r="BM39" s="37" t="s">
        <v>62</v>
      </c>
      <c r="BN39" s="37" t="s">
        <v>86</v>
      </c>
      <c r="BO39" s="37" t="s">
        <v>65</v>
      </c>
      <c r="BP39" s="38" t="s">
        <v>65</v>
      </c>
      <c r="BQ39" s="26" t="s">
        <v>1107</v>
      </c>
      <c r="BR39" s="26"/>
      <c r="BS39" s="26" t="s">
        <v>65</v>
      </c>
      <c r="BT39" s="26" t="s">
        <v>1107</v>
      </c>
      <c r="BU39" s="26"/>
      <c r="BV39" s="26"/>
      <c r="BW39" s="26"/>
      <c r="BX39" s="26"/>
      <c r="BZ39" s="6" t="s">
        <v>1225</v>
      </c>
      <c r="CA39" s="268" t="s">
        <v>1228</v>
      </c>
      <c r="CB39" s="6"/>
      <c r="CC39" s="29" t="s">
        <v>1256</v>
      </c>
      <c r="CD39" s="37" t="s">
        <v>1256</v>
      </c>
      <c r="CF39" s="373" t="s">
        <v>1529</v>
      </c>
      <c r="CG39" s="373"/>
      <c r="CH39" s="43"/>
    </row>
    <row r="40" spans="1:86" ht="78" x14ac:dyDescent="0.2">
      <c r="A40" s="580"/>
      <c r="B40" s="84">
        <v>1</v>
      </c>
      <c r="C40" s="371">
        <v>3</v>
      </c>
      <c r="D40" s="371" t="s">
        <v>186</v>
      </c>
      <c r="E40" s="27" t="s">
        <v>244</v>
      </c>
      <c r="F40" s="37" t="s">
        <v>245</v>
      </c>
      <c r="G40" s="29" t="s">
        <v>149</v>
      </c>
      <c r="H40" s="30" t="s">
        <v>189</v>
      </c>
      <c r="I40" s="31" t="s">
        <v>110</v>
      </c>
      <c r="J40" s="32" t="s">
        <v>55</v>
      </c>
      <c r="K40" s="37" t="s">
        <v>263</v>
      </c>
      <c r="L40" s="37"/>
      <c r="M40" s="37" t="s">
        <v>264</v>
      </c>
      <c r="N40" s="37" t="s">
        <v>142</v>
      </c>
      <c r="O40" s="37" t="s">
        <v>155</v>
      </c>
      <c r="P40" s="38" t="s">
        <v>265</v>
      </c>
      <c r="Q40" s="83">
        <v>4.3899999999999997</v>
      </c>
      <c r="R40" s="83">
        <v>4.12</v>
      </c>
      <c r="S40" s="318" t="s">
        <v>1433</v>
      </c>
      <c r="T40" s="103" t="s">
        <v>62</v>
      </c>
      <c r="U40" s="37" t="s">
        <v>95</v>
      </c>
      <c r="V40" s="93" t="s">
        <v>63</v>
      </c>
      <c r="W40" s="29" t="s">
        <v>90</v>
      </c>
      <c r="X40" s="29"/>
      <c r="Y40" s="54"/>
      <c r="Z40" s="54"/>
      <c r="AA40" s="54"/>
      <c r="AB40" s="53" t="s">
        <v>65</v>
      </c>
      <c r="AC40" s="53" t="s">
        <v>65</v>
      </c>
      <c r="AD40" s="53"/>
      <c r="AE40" s="37"/>
      <c r="AF40" s="37"/>
      <c r="AG40" s="37"/>
      <c r="AH40" s="37"/>
      <c r="AI40" s="37"/>
      <c r="AJ40" s="38">
        <v>5.0994000000000002</v>
      </c>
      <c r="AK40" s="38">
        <v>5.1962999999999999</v>
      </c>
      <c r="AL40" s="38">
        <v>5.1673999999999998</v>
      </c>
      <c r="AM40" s="38">
        <v>5.1382000000000003</v>
      </c>
      <c r="AN40" s="38">
        <v>5.1238000000000001</v>
      </c>
      <c r="AO40" s="38">
        <v>4.6886999999999999</v>
      </c>
      <c r="AP40" s="38">
        <v>4.4923999999999999</v>
      </c>
      <c r="AQ40" s="38">
        <v>4.5936000000000003</v>
      </c>
      <c r="AR40" s="38">
        <v>4.4168000000000003</v>
      </c>
      <c r="AS40" s="38">
        <v>4.4744000000000002</v>
      </c>
      <c r="AT40" s="37"/>
      <c r="AU40" s="37"/>
      <c r="AV40" s="53"/>
      <c r="AW40" s="53" t="s">
        <v>65</v>
      </c>
      <c r="AX40" s="53" t="s">
        <v>65</v>
      </c>
      <c r="AY40" s="53" t="s">
        <v>67</v>
      </c>
      <c r="AZ40" s="53"/>
      <c r="BA40" s="53"/>
      <c r="BB40" s="40"/>
      <c r="BC40" s="42">
        <f t="shared" si="0"/>
        <v>2</v>
      </c>
      <c r="BD40" s="26"/>
      <c r="BE40" s="26"/>
      <c r="BF40" s="26"/>
      <c r="BG40" s="26"/>
      <c r="BH40" s="26"/>
      <c r="BI40" s="26"/>
      <c r="BJ40" s="37" t="s">
        <v>65</v>
      </c>
      <c r="BK40" s="37" t="s">
        <v>65</v>
      </c>
      <c r="BL40" s="37" t="s">
        <v>65</v>
      </c>
      <c r="BM40" s="37" t="s">
        <v>62</v>
      </c>
      <c r="BN40" s="37" t="s">
        <v>86</v>
      </c>
      <c r="BO40" s="37" t="s">
        <v>65</v>
      </c>
      <c r="BP40" s="38" t="s">
        <v>65</v>
      </c>
      <c r="BQ40" s="26" t="s">
        <v>1108</v>
      </c>
      <c r="BR40" s="26"/>
      <c r="BS40" s="26" t="s">
        <v>65</v>
      </c>
      <c r="BT40" s="26" t="s">
        <v>1108</v>
      </c>
      <c r="BU40" s="26"/>
      <c r="BV40" s="26"/>
      <c r="BW40" s="26"/>
      <c r="BX40" s="26"/>
      <c r="BZ40" s="6" t="s">
        <v>1225</v>
      </c>
      <c r="CA40" s="268" t="s">
        <v>1228</v>
      </c>
      <c r="CB40" s="6"/>
      <c r="CC40" s="29" t="s">
        <v>1285</v>
      </c>
      <c r="CD40" s="37" t="s">
        <v>1410</v>
      </c>
      <c r="CE40" s="275" t="s">
        <v>1220</v>
      </c>
      <c r="CF40" s="373" t="s">
        <v>1529</v>
      </c>
      <c r="CG40" s="373"/>
      <c r="CH40" s="43"/>
    </row>
    <row r="41" spans="1:86" ht="120" x14ac:dyDescent="0.2">
      <c r="A41" s="580"/>
      <c r="B41" s="104">
        <v>1</v>
      </c>
      <c r="C41" s="105">
        <v>3</v>
      </c>
      <c r="D41" s="105" t="s">
        <v>186</v>
      </c>
      <c r="E41" s="106" t="s">
        <v>244</v>
      </c>
      <c r="F41" s="112" t="s">
        <v>245</v>
      </c>
      <c r="G41" s="108" t="s">
        <v>149</v>
      </c>
      <c r="H41" s="109" t="s">
        <v>189</v>
      </c>
      <c r="I41" s="110" t="s">
        <v>110</v>
      </c>
      <c r="J41" s="111" t="s">
        <v>55</v>
      </c>
      <c r="K41" s="37" t="s">
        <v>266</v>
      </c>
      <c r="L41" s="112"/>
      <c r="M41" s="37" t="s">
        <v>267</v>
      </c>
      <c r="N41" s="112" t="s">
        <v>58</v>
      </c>
      <c r="O41" s="37" t="s">
        <v>268</v>
      </c>
      <c r="P41" s="112">
        <v>6.73</v>
      </c>
      <c r="Q41" s="112">
        <v>8.4</v>
      </c>
      <c r="R41" s="112">
        <v>14.4</v>
      </c>
      <c r="S41" s="111" t="s">
        <v>1434</v>
      </c>
      <c r="T41" s="113" t="s">
        <v>62</v>
      </c>
      <c r="U41" s="112" t="s">
        <v>95</v>
      </c>
      <c r="V41" s="114" t="s">
        <v>63</v>
      </c>
      <c r="W41" s="108" t="s">
        <v>90</v>
      </c>
      <c r="X41" s="43"/>
      <c r="Y41" s="43"/>
      <c r="Z41" s="43"/>
      <c r="AA41" s="43"/>
      <c r="AB41" s="43"/>
      <c r="AC41" s="43"/>
      <c r="AD41" s="43"/>
      <c r="AE41" s="43"/>
      <c r="AF41" s="43"/>
      <c r="AG41" s="43"/>
      <c r="AH41" s="43"/>
      <c r="AI41" s="43"/>
      <c r="AJ41" s="43"/>
      <c r="AK41" s="43"/>
      <c r="AL41" s="43"/>
      <c r="AM41" s="115"/>
      <c r="AN41" s="116"/>
      <c r="AO41" s="116"/>
      <c r="AP41" s="116"/>
      <c r="AQ41" s="116"/>
      <c r="AR41" s="116"/>
      <c r="AS41" s="116"/>
      <c r="AT41" s="116">
        <v>6.73</v>
      </c>
      <c r="AU41" s="116"/>
      <c r="AV41" s="116"/>
      <c r="AW41" s="53" t="s">
        <v>65</v>
      </c>
      <c r="AX41" s="53" t="s">
        <v>65</v>
      </c>
      <c r="AY41" s="53" t="s">
        <v>67</v>
      </c>
      <c r="AZ41" s="53" t="s">
        <v>269</v>
      </c>
      <c r="BA41" s="53"/>
      <c r="BB41" s="117"/>
      <c r="BC41" s="42">
        <f t="shared" si="0"/>
        <v>2</v>
      </c>
      <c r="BD41" s="118" t="s">
        <v>96</v>
      </c>
      <c r="BE41" s="118" t="s">
        <v>96</v>
      </c>
      <c r="BF41" s="118" t="s">
        <v>96</v>
      </c>
      <c r="BG41" s="118" t="s">
        <v>96</v>
      </c>
      <c r="BH41" s="118" t="s">
        <v>96</v>
      </c>
      <c r="BI41" s="119" t="s">
        <v>96</v>
      </c>
      <c r="BJ41" s="112" t="s">
        <v>65</v>
      </c>
      <c r="BK41" s="37" t="s">
        <v>65</v>
      </c>
      <c r="BL41" s="117" t="s">
        <v>62</v>
      </c>
      <c r="BM41" s="117" t="s">
        <v>62</v>
      </c>
      <c r="BN41" s="117" t="s">
        <v>62</v>
      </c>
      <c r="BO41" s="117" t="s">
        <v>62</v>
      </c>
      <c r="BP41" s="38" t="s">
        <v>65</v>
      </c>
      <c r="BQ41" s="26" t="s">
        <v>1109</v>
      </c>
      <c r="BR41" s="26" t="s">
        <v>270</v>
      </c>
      <c r="BS41" s="26" t="s">
        <v>62</v>
      </c>
      <c r="BT41" s="26" t="e">
        <v>#N/A</v>
      </c>
      <c r="BU41" s="26"/>
      <c r="BV41" s="26"/>
      <c r="BW41" s="26">
        <v>1</v>
      </c>
      <c r="BX41" s="26"/>
      <c r="BY41" s="37" t="s">
        <v>1220</v>
      </c>
      <c r="BZ41" s="6" t="s">
        <v>1230</v>
      </c>
      <c r="CA41" s="268" t="s">
        <v>1228</v>
      </c>
      <c r="CB41" s="6"/>
      <c r="CC41" s="29" t="s">
        <v>1256</v>
      </c>
      <c r="CD41" s="37" t="s">
        <v>1256</v>
      </c>
      <c r="CF41" s="373" t="s">
        <v>1529</v>
      </c>
      <c r="CG41" s="373"/>
      <c r="CH41" s="43"/>
    </row>
    <row r="42" spans="1:86" ht="130" x14ac:dyDescent="0.2">
      <c r="A42" s="580"/>
      <c r="B42" s="84">
        <v>1</v>
      </c>
      <c r="C42" s="371">
        <v>3</v>
      </c>
      <c r="D42" s="371" t="s">
        <v>186</v>
      </c>
      <c r="E42" s="27" t="s">
        <v>271</v>
      </c>
      <c r="F42" s="37" t="s">
        <v>272</v>
      </c>
      <c r="G42" s="29" t="s">
        <v>149</v>
      </c>
      <c r="H42" s="44" t="s">
        <v>273</v>
      </c>
      <c r="I42" s="31" t="s">
        <v>54</v>
      </c>
      <c r="J42" s="32" t="s">
        <v>55</v>
      </c>
      <c r="K42" s="37" t="s">
        <v>274</v>
      </c>
      <c r="L42" s="37"/>
      <c r="M42" s="37" t="s">
        <v>275</v>
      </c>
      <c r="N42" s="37" t="s">
        <v>58</v>
      </c>
      <c r="O42" s="37" t="s">
        <v>276</v>
      </c>
      <c r="P42" s="37" t="s">
        <v>277</v>
      </c>
      <c r="Q42" s="39">
        <v>0.02</v>
      </c>
      <c r="R42" s="39">
        <v>0.01</v>
      </c>
      <c r="S42" s="147" t="s">
        <v>1434</v>
      </c>
      <c r="T42" s="120" t="s">
        <v>62</v>
      </c>
      <c r="U42" s="37" t="s">
        <v>95</v>
      </c>
      <c r="V42" s="53" t="s">
        <v>63</v>
      </c>
      <c r="W42" s="29" t="s">
        <v>90</v>
      </c>
      <c r="X42" s="29"/>
      <c r="Y42" s="54"/>
      <c r="Z42" s="54"/>
      <c r="AA42" s="54"/>
      <c r="AB42" s="53" t="s">
        <v>278</v>
      </c>
      <c r="AC42" s="53" t="s">
        <v>278</v>
      </c>
      <c r="AD42" s="53"/>
      <c r="AE42" s="37"/>
      <c r="AF42" s="37"/>
      <c r="AG42" s="37"/>
      <c r="AH42" s="37"/>
      <c r="AI42" s="37"/>
      <c r="AJ42" s="37"/>
      <c r="AK42" s="37"/>
      <c r="AL42" s="37"/>
      <c r="AM42" s="37"/>
      <c r="AN42" s="37"/>
      <c r="AO42" s="37"/>
      <c r="AP42" s="37"/>
      <c r="AQ42" s="37"/>
      <c r="AR42" s="83">
        <v>2.08</v>
      </c>
      <c r="AS42" s="37"/>
      <c r="AT42" s="37"/>
      <c r="AU42" s="37"/>
      <c r="AV42" s="53"/>
      <c r="AW42" s="53" t="s">
        <v>65</v>
      </c>
      <c r="AX42" s="53" t="s">
        <v>62</v>
      </c>
      <c r="AY42" s="53" t="s">
        <v>62</v>
      </c>
      <c r="AZ42" s="53"/>
      <c r="BA42" s="53"/>
      <c r="BB42" s="40"/>
      <c r="BC42" s="42">
        <f t="shared" si="0"/>
        <v>2</v>
      </c>
      <c r="BD42" s="26"/>
      <c r="BE42" s="26"/>
      <c r="BF42" s="26"/>
      <c r="BG42" s="26"/>
      <c r="BH42" s="26"/>
      <c r="BI42" s="26"/>
      <c r="BJ42" s="37" t="s">
        <v>65</v>
      </c>
      <c r="BK42" s="37" t="s">
        <v>65</v>
      </c>
      <c r="BL42" s="37" t="s">
        <v>65</v>
      </c>
      <c r="BM42" s="37" t="s">
        <v>65</v>
      </c>
      <c r="BN42" s="26" t="s">
        <v>86</v>
      </c>
      <c r="BO42" s="37" t="s">
        <v>65</v>
      </c>
      <c r="BP42" s="38" t="s">
        <v>65</v>
      </c>
      <c r="BQ42" s="26" t="s">
        <v>1110</v>
      </c>
      <c r="BR42" s="26"/>
      <c r="BS42" s="26" t="s">
        <v>65</v>
      </c>
      <c r="BT42" s="26" t="s">
        <v>1110</v>
      </c>
      <c r="BU42" s="26"/>
      <c r="BV42" s="26"/>
      <c r="BW42" s="26"/>
      <c r="BX42" s="26"/>
      <c r="BZ42" s="6" t="s">
        <v>1225</v>
      </c>
      <c r="CA42" s="268" t="s">
        <v>1228</v>
      </c>
      <c r="CB42" s="6"/>
      <c r="CC42" s="29" t="s">
        <v>1256</v>
      </c>
      <c r="CD42" s="37" t="s">
        <v>1256</v>
      </c>
      <c r="CF42" s="373" t="s">
        <v>1529</v>
      </c>
      <c r="CG42" s="373"/>
      <c r="CH42" s="43"/>
    </row>
    <row r="43" spans="1:86" ht="130" x14ac:dyDescent="0.2">
      <c r="A43" s="580"/>
      <c r="B43" s="84">
        <v>1</v>
      </c>
      <c r="C43" s="371">
        <v>3</v>
      </c>
      <c r="D43" s="371" t="s">
        <v>186</v>
      </c>
      <c r="E43" s="27" t="s">
        <v>271</v>
      </c>
      <c r="F43" s="37" t="s">
        <v>272</v>
      </c>
      <c r="G43" s="29" t="s">
        <v>149</v>
      </c>
      <c r="H43" s="44" t="s">
        <v>273</v>
      </c>
      <c r="I43" s="31" t="s">
        <v>54</v>
      </c>
      <c r="J43" s="32" t="s">
        <v>55</v>
      </c>
      <c r="K43" s="37" t="s">
        <v>279</v>
      </c>
      <c r="L43" s="37"/>
      <c r="M43" s="37" t="s">
        <v>280</v>
      </c>
      <c r="N43" s="37" t="s">
        <v>58</v>
      </c>
      <c r="O43" s="37" t="s">
        <v>276</v>
      </c>
      <c r="P43" s="37" t="s">
        <v>281</v>
      </c>
      <c r="Q43" s="39">
        <v>0.09</v>
      </c>
      <c r="R43" s="39">
        <v>0.05</v>
      </c>
      <c r="S43" s="147"/>
      <c r="T43" s="121" t="s">
        <v>62</v>
      </c>
      <c r="U43" s="37" t="s">
        <v>95</v>
      </c>
      <c r="V43" s="93" t="s">
        <v>63</v>
      </c>
      <c r="W43" s="29" t="s">
        <v>90</v>
      </c>
      <c r="X43" s="29"/>
      <c r="Y43" s="54"/>
      <c r="Z43" s="54"/>
      <c r="AA43" s="54"/>
      <c r="AB43" s="53" t="s">
        <v>65</v>
      </c>
      <c r="AC43" s="53" t="s">
        <v>278</v>
      </c>
      <c r="AD43" s="53"/>
      <c r="AE43" s="37"/>
      <c r="AF43" s="37"/>
      <c r="AG43" s="37"/>
      <c r="AH43" s="37"/>
      <c r="AI43" s="37"/>
      <c r="AJ43" s="37"/>
      <c r="AK43" s="37"/>
      <c r="AL43" s="37"/>
      <c r="AM43" s="37"/>
      <c r="AN43" s="37"/>
      <c r="AO43" s="37"/>
      <c r="AP43" s="37"/>
      <c r="AQ43" s="37"/>
      <c r="AR43" s="30">
        <v>11.07</v>
      </c>
      <c r="AS43" s="37"/>
      <c r="AT43" s="37"/>
      <c r="AU43" s="37"/>
      <c r="AV43" s="53"/>
      <c r="AW43" s="53" t="s">
        <v>65</v>
      </c>
      <c r="AX43" s="53" t="s">
        <v>62</v>
      </c>
      <c r="AY43" s="53" t="s">
        <v>62</v>
      </c>
      <c r="AZ43" s="53"/>
      <c r="BA43" s="53"/>
      <c r="BB43" s="40"/>
      <c r="BC43" s="42">
        <f t="shared" si="0"/>
        <v>2</v>
      </c>
      <c r="BD43" s="26"/>
      <c r="BE43" s="26"/>
      <c r="BF43" s="26"/>
      <c r="BG43" s="26"/>
      <c r="BH43" s="26"/>
      <c r="BI43" s="26"/>
      <c r="BJ43" s="37" t="s">
        <v>65</v>
      </c>
      <c r="BK43" s="37" t="s">
        <v>65</v>
      </c>
      <c r="BL43" s="37" t="s">
        <v>65</v>
      </c>
      <c r="BM43" s="37" t="s">
        <v>65</v>
      </c>
      <c r="BN43" s="26" t="s">
        <v>86</v>
      </c>
      <c r="BO43" s="37" t="s">
        <v>65</v>
      </c>
      <c r="BP43" s="38" t="s">
        <v>65</v>
      </c>
      <c r="BQ43" s="26" t="s">
        <v>1111</v>
      </c>
      <c r="BR43" s="26"/>
      <c r="BS43" s="26" t="s">
        <v>65</v>
      </c>
      <c r="BT43" s="26" t="s">
        <v>1111</v>
      </c>
      <c r="BU43" s="26"/>
      <c r="BV43" s="26"/>
      <c r="BW43" s="26"/>
      <c r="BX43" s="26"/>
      <c r="BZ43" s="6" t="s">
        <v>1225</v>
      </c>
      <c r="CA43" s="268" t="s">
        <v>1228</v>
      </c>
      <c r="CB43" s="6"/>
      <c r="CC43" s="29" t="s">
        <v>1284</v>
      </c>
      <c r="CD43" s="37" t="s">
        <v>1370</v>
      </c>
      <c r="CF43" s="373" t="s">
        <v>1529</v>
      </c>
      <c r="CG43" s="373"/>
      <c r="CH43" s="43"/>
    </row>
    <row r="44" spans="1:86" ht="78" x14ac:dyDescent="0.2">
      <c r="A44" s="580"/>
      <c r="B44" s="84">
        <v>1</v>
      </c>
      <c r="C44" s="371">
        <v>3</v>
      </c>
      <c r="D44" s="371" t="s">
        <v>282</v>
      </c>
      <c r="E44" s="27" t="s">
        <v>283</v>
      </c>
      <c r="F44" s="37" t="s">
        <v>284</v>
      </c>
      <c r="G44" s="29" t="s">
        <v>285</v>
      </c>
      <c r="H44" s="30" t="s">
        <v>286</v>
      </c>
      <c r="I44" s="31" t="s">
        <v>54</v>
      </c>
      <c r="J44" s="32" t="s">
        <v>55</v>
      </c>
      <c r="K44" s="37" t="s">
        <v>287</v>
      </c>
      <c r="L44" s="37"/>
      <c r="M44" s="37" t="s">
        <v>288</v>
      </c>
      <c r="N44" s="37" t="s">
        <v>142</v>
      </c>
      <c r="O44" s="37" t="s">
        <v>155</v>
      </c>
      <c r="P44" s="37">
        <v>14.87</v>
      </c>
      <c r="Q44" s="37">
        <v>12.23</v>
      </c>
      <c r="R44" s="37">
        <v>8.35</v>
      </c>
      <c r="S44" s="32" t="s">
        <v>1433</v>
      </c>
      <c r="T44" s="122" t="s">
        <v>62</v>
      </c>
      <c r="U44" s="37" t="s">
        <v>289</v>
      </c>
      <c r="V44" s="53" t="s">
        <v>290</v>
      </c>
      <c r="W44" s="29" t="s">
        <v>291</v>
      </c>
      <c r="X44" s="29"/>
      <c r="Y44" s="54"/>
      <c r="Z44" s="54"/>
      <c r="AA44" s="54"/>
      <c r="AB44" s="53" t="s">
        <v>65</v>
      </c>
      <c r="AC44" s="53" t="s">
        <v>65</v>
      </c>
      <c r="AD44" s="53" t="s">
        <v>54</v>
      </c>
      <c r="AE44" s="53"/>
      <c r="AF44" s="53"/>
      <c r="AG44" s="53"/>
      <c r="AH44" s="53"/>
      <c r="AI44" s="53"/>
      <c r="AJ44" s="53"/>
      <c r="AK44" s="123">
        <v>14.590163617177328</v>
      </c>
      <c r="AL44" s="123">
        <v>15.102353274001922</v>
      </c>
      <c r="AM44" s="123">
        <v>14.267348376859657</v>
      </c>
      <c r="AN44" s="123">
        <v>14.273380865025576</v>
      </c>
      <c r="AO44" s="123">
        <v>12.920355413488288</v>
      </c>
      <c r="AP44" s="123">
        <v>12.477032866459197</v>
      </c>
      <c r="AQ44" s="123">
        <v>13.294885432027852</v>
      </c>
      <c r="AR44" s="123">
        <v>13.766659764590756</v>
      </c>
      <c r="AS44" s="123">
        <v>13.893730002192321</v>
      </c>
      <c r="AT44" s="124">
        <v>14.872393350635706</v>
      </c>
      <c r="AU44" s="53"/>
      <c r="AV44" s="53"/>
      <c r="AW44" s="53" t="s">
        <v>65</v>
      </c>
      <c r="AX44" s="53" t="s">
        <v>65</v>
      </c>
      <c r="AY44" s="53" t="s">
        <v>65</v>
      </c>
      <c r="AZ44" s="77"/>
      <c r="BA44" s="77"/>
      <c r="BB44" s="125"/>
      <c r="BC44" s="42">
        <f t="shared" si="0"/>
        <v>2</v>
      </c>
      <c r="BD44" s="84" t="s">
        <v>96</v>
      </c>
      <c r="BE44" s="84" t="s">
        <v>96</v>
      </c>
      <c r="BF44" s="84" t="s">
        <v>96</v>
      </c>
      <c r="BG44" s="84" t="s">
        <v>96</v>
      </c>
      <c r="BH44" s="84" t="s">
        <v>96</v>
      </c>
      <c r="BI44" s="26" t="s">
        <v>96</v>
      </c>
      <c r="BJ44" s="53" t="s">
        <v>65</v>
      </c>
      <c r="BK44" s="37" t="s">
        <v>65</v>
      </c>
      <c r="BL44" s="37" t="s">
        <v>65</v>
      </c>
      <c r="BM44" s="37" t="s">
        <v>65</v>
      </c>
      <c r="BN44" s="53" t="s">
        <v>65</v>
      </c>
      <c r="BO44" s="53" t="s">
        <v>65</v>
      </c>
      <c r="BP44" s="67"/>
      <c r="BQ44" s="26" t="s">
        <v>1112</v>
      </c>
      <c r="BR44" s="26"/>
      <c r="BS44" s="26" t="s">
        <v>65</v>
      </c>
      <c r="BT44" s="26" t="s">
        <v>1112</v>
      </c>
      <c r="BU44" s="26"/>
      <c r="BV44" s="26"/>
      <c r="BW44" s="26"/>
      <c r="BX44" s="26"/>
      <c r="BZ44" s="6" t="s">
        <v>1225</v>
      </c>
      <c r="CA44" s="268" t="s">
        <v>1227</v>
      </c>
      <c r="CB44" s="268" t="s">
        <v>1252</v>
      </c>
      <c r="CC44" s="29" t="s">
        <v>1285</v>
      </c>
      <c r="CD44" s="37" t="s">
        <v>1371</v>
      </c>
      <c r="CE44" s="275" t="s">
        <v>1220</v>
      </c>
      <c r="CF44" s="373" t="s">
        <v>1529</v>
      </c>
      <c r="CG44" s="373"/>
      <c r="CH44" s="43"/>
    </row>
    <row r="45" spans="1:86" ht="78" x14ac:dyDescent="0.2">
      <c r="A45" s="580"/>
      <c r="B45" s="84">
        <v>1</v>
      </c>
      <c r="C45" s="371">
        <v>3</v>
      </c>
      <c r="D45" s="371" t="s">
        <v>282</v>
      </c>
      <c r="E45" s="27" t="s">
        <v>292</v>
      </c>
      <c r="F45" s="37" t="s">
        <v>293</v>
      </c>
      <c r="G45" s="29" t="s">
        <v>149</v>
      </c>
      <c r="H45" s="68" t="s">
        <v>1508</v>
      </c>
      <c r="I45" s="31" t="s">
        <v>54</v>
      </c>
      <c r="J45" s="32" t="s">
        <v>55</v>
      </c>
      <c r="K45" s="37" t="s">
        <v>295</v>
      </c>
      <c r="L45" s="37">
        <v>1</v>
      </c>
      <c r="M45" s="37" t="s">
        <v>296</v>
      </c>
      <c r="N45" s="37" t="s">
        <v>297</v>
      </c>
      <c r="O45" s="37" t="s">
        <v>155</v>
      </c>
      <c r="P45" s="38">
        <v>63.9</v>
      </c>
      <c r="Q45" s="38">
        <v>62</v>
      </c>
      <c r="R45" s="38">
        <v>46</v>
      </c>
      <c r="S45" s="317"/>
      <c r="T45" s="95" t="s">
        <v>62</v>
      </c>
      <c r="U45" s="37" t="s">
        <v>95</v>
      </c>
      <c r="V45" s="53" t="s">
        <v>63</v>
      </c>
      <c r="W45" s="29" t="s">
        <v>90</v>
      </c>
      <c r="X45" s="29"/>
      <c r="Y45" s="54"/>
      <c r="Z45" s="54"/>
      <c r="AA45" s="54"/>
      <c r="AB45" s="53" t="s">
        <v>65</v>
      </c>
      <c r="AC45" s="53" t="s">
        <v>65</v>
      </c>
      <c r="AD45" s="53" t="s">
        <v>54</v>
      </c>
      <c r="AE45" s="83">
        <v>81.972631109346636</v>
      </c>
      <c r="AF45" s="38">
        <v>78.385542754461412</v>
      </c>
      <c r="AG45" s="38">
        <v>74.666051123533492</v>
      </c>
      <c r="AH45" s="38">
        <v>75.258991453008463</v>
      </c>
      <c r="AI45" s="38">
        <v>76.368674864068822</v>
      </c>
      <c r="AJ45" s="38">
        <v>75.57776511919576</v>
      </c>
      <c r="AK45" s="38">
        <v>75.940343062238469</v>
      </c>
      <c r="AL45" s="38">
        <v>75.909432712342166</v>
      </c>
      <c r="AM45" s="38">
        <v>76.041905070581763</v>
      </c>
      <c r="AN45" s="38">
        <v>73.974843092424493</v>
      </c>
      <c r="AO45" s="38">
        <v>68.847400655070814</v>
      </c>
      <c r="AP45" s="38">
        <v>69.97146075644369</v>
      </c>
      <c r="AQ45" s="38">
        <v>72.587971415546932</v>
      </c>
      <c r="AR45" s="38">
        <v>69.250097737071883</v>
      </c>
      <c r="AS45" s="38">
        <v>67.438452246059924</v>
      </c>
      <c r="AT45" s="126">
        <v>63.881660600548088</v>
      </c>
      <c r="AU45" s="97"/>
      <c r="AV45" s="98"/>
      <c r="AW45" s="53" t="s">
        <v>65</v>
      </c>
      <c r="AX45" s="53" t="s">
        <v>62</v>
      </c>
      <c r="AY45" s="53" t="s">
        <v>65</v>
      </c>
      <c r="AZ45" s="53"/>
      <c r="BA45" s="53"/>
      <c r="BB45" s="40"/>
      <c r="BC45" s="42">
        <f t="shared" si="0"/>
        <v>2</v>
      </c>
      <c r="BD45" s="26"/>
      <c r="BE45" s="26"/>
      <c r="BF45" s="26"/>
      <c r="BG45" s="26"/>
      <c r="BH45" s="26"/>
      <c r="BI45" s="26"/>
      <c r="BJ45" s="37" t="s">
        <v>65</v>
      </c>
      <c r="BK45" s="37" t="s">
        <v>65</v>
      </c>
      <c r="BL45" s="37" t="s">
        <v>65</v>
      </c>
      <c r="BM45" s="37" t="s">
        <v>65</v>
      </c>
      <c r="BN45" s="26" t="s">
        <v>86</v>
      </c>
      <c r="BO45" s="37" t="s">
        <v>65</v>
      </c>
      <c r="BP45" s="38" t="s">
        <v>65</v>
      </c>
      <c r="BQ45" s="26" t="s">
        <v>1113</v>
      </c>
      <c r="BR45" s="26"/>
      <c r="BS45" s="26" t="s">
        <v>65</v>
      </c>
      <c r="BT45" s="26" t="s">
        <v>1113</v>
      </c>
      <c r="BU45" s="26"/>
      <c r="BV45" s="26"/>
      <c r="BW45" s="26"/>
      <c r="BX45" s="26"/>
      <c r="BZ45" s="6" t="s">
        <v>1225</v>
      </c>
      <c r="CA45" s="268" t="s">
        <v>1228</v>
      </c>
      <c r="CB45" s="6"/>
      <c r="CC45" s="29" t="s">
        <v>1284</v>
      </c>
      <c r="CD45" s="37" t="s">
        <v>1413</v>
      </c>
      <c r="CE45" s="275" t="s">
        <v>1220</v>
      </c>
      <c r="CF45" s="373" t="s">
        <v>1529</v>
      </c>
      <c r="CG45" s="373"/>
      <c r="CH45" s="43"/>
    </row>
    <row r="46" spans="1:86" ht="78" x14ac:dyDescent="0.2">
      <c r="A46" s="580"/>
      <c r="B46" s="84">
        <v>1</v>
      </c>
      <c r="C46" s="371">
        <v>3</v>
      </c>
      <c r="D46" s="371" t="s">
        <v>282</v>
      </c>
      <c r="E46" s="27" t="s">
        <v>292</v>
      </c>
      <c r="F46" s="37" t="s">
        <v>293</v>
      </c>
      <c r="G46" s="29" t="s">
        <v>149</v>
      </c>
      <c r="H46" s="68" t="s">
        <v>1508</v>
      </c>
      <c r="I46" s="31" t="s">
        <v>110</v>
      </c>
      <c r="J46" s="32" t="s">
        <v>55</v>
      </c>
      <c r="K46" s="37" t="s">
        <v>298</v>
      </c>
      <c r="L46" s="37">
        <v>1</v>
      </c>
      <c r="M46" s="37" t="s">
        <v>299</v>
      </c>
      <c r="N46" s="37" t="s">
        <v>58</v>
      </c>
      <c r="O46" s="37" t="s">
        <v>300</v>
      </c>
      <c r="P46" s="39">
        <v>0.17399999999999999</v>
      </c>
      <c r="Q46" s="39" t="s">
        <v>301</v>
      </c>
      <c r="R46" s="39">
        <v>0.12</v>
      </c>
      <c r="S46" s="39"/>
      <c r="T46" s="52" t="s">
        <v>62</v>
      </c>
      <c r="U46" s="37" t="s">
        <v>95</v>
      </c>
      <c r="V46" s="53" t="s">
        <v>63</v>
      </c>
      <c r="W46" s="29" t="s">
        <v>90</v>
      </c>
      <c r="X46" s="29"/>
      <c r="Y46" s="54"/>
      <c r="Z46" s="54"/>
      <c r="AA46" s="54"/>
      <c r="AB46" s="53" t="s">
        <v>65</v>
      </c>
      <c r="AC46" s="53" t="s">
        <v>278</v>
      </c>
      <c r="AD46" s="53"/>
      <c r="AE46" s="62">
        <v>0.19</v>
      </c>
      <c r="AF46" s="37"/>
      <c r="AG46" s="37"/>
      <c r="AH46" s="37"/>
      <c r="AI46" s="37"/>
      <c r="AJ46" s="62">
        <v>0.21</v>
      </c>
      <c r="AK46" s="37"/>
      <c r="AL46" s="37"/>
      <c r="AM46" s="37"/>
      <c r="AN46" s="37"/>
      <c r="AO46" s="62">
        <v>0.2</v>
      </c>
      <c r="AP46" s="37"/>
      <c r="AQ46" s="37"/>
      <c r="AR46" s="37"/>
      <c r="AS46" s="37"/>
      <c r="AT46" s="62">
        <v>0.17</v>
      </c>
      <c r="AU46" s="37"/>
      <c r="AV46" s="53"/>
      <c r="AW46" s="53" t="s">
        <v>65</v>
      </c>
      <c r="AX46" s="53" t="s">
        <v>62</v>
      </c>
      <c r="AY46" s="53" t="s">
        <v>62</v>
      </c>
      <c r="AZ46" s="53"/>
      <c r="BA46" s="53"/>
      <c r="BB46" s="40"/>
      <c r="BC46" s="42">
        <f t="shared" si="0"/>
        <v>2</v>
      </c>
      <c r="BD46" s="26"/>
      <c r="BE46" s="26"/>
      <c r="BF46" s="26"/>
      <c r="BG46" s="26"/>
      <c r="BH46" s="26"/>
      <c r="BI46" s="26"/>
      <c r="BJ46" s="37" t="s">
        <v>65</v>
      </c>
      <c r="BK46" s="37" t="s">
        <v>65</v>
      </c>
      <c r="BL46" s="37" t="s">
        <v>65</v>
      </c>
      <c r="BM46" s="37" t="s">
        <v>65</v>
      </c>
      <c r="BN46" s="26" t="s">
        <v>86</v>
      </c>
      <c r="BO46" s="37" t="s">
        <v>65</v>
      </c>
      <c r="BP46" s="38" t="s">
        <v>65</v>
      </c>
      <c r="BQ46" s="26" t="s">
        <v>1114</v>
      </c>
      <c r="BR46" s="26"/>
      <c r="BS46" s="26" t="s">
        <v>65</v>
      </c>
      <c r="BT46" s="26" t="s">
        <v>1114</v>
      </c>
      <c r="BU46" s="26"/>
      <c r="BV46" s="26"/>
      <c r="BW46" s="26"/>
      <c r="BX46" s="26" t="s">
        <v>302</v>
      </c>
      <c r="BZ46" s="6" t="s">
        <v>1225</v>
      </c>
      <c r="CA46" s="268" t="s">
        <v>1228</v>
      </c>
      <c r="CB46" s="6"/>
      <c r="CC46" s="29" t="s">
        <v>1256</v>
      </c>
      <c r="CD46" s="37" t="s">
        <v>1256</v>
      </c>
      <c r="CF46" s="373" t="s">
        <v>1529</v>
      </c>
      <c r="CG46" s="373"/>
      <c r="CH46" s="43"/>
    </row>
    <row r="47" spans="1:86" ht="78" x14ac:dyDescent="0.2">
      <c r="A47" s="580"/>
      <c r="B47" s="84">
        <v>1</v>
      </c>
      <c r="C47" s="371">
        <v>3</v>
      </c>
      <c r="D47" s="371" t="s">
        <v>282</v>
      </c>
      <c r="E47" s="27" t="s">
        <v>292</v>
      </c>
      <c r="F47" s="37" t="s">
        <v>293</v>
      </c>
      <c r="G47" s="29" t="s">
        <v>149</v>
      </c>
      <c r="H47" s="68" t="s">
        <v>1508</v>
      </c>
      <c r="I47" s="31" t="s">
        <v>110</v>
      </c>
      <c r="J47" s="32" t="s">
        <v>303</v>
      </c>
      <c r="K47" s="37" t="s">
        <v>304</v>
      </c>
      <c r="L47" s="37">
        <v>1</v>
      </c>
      <c r="M47" s="37" t="s">
        <v>305</v>
      </c>
      <c r="N47" s="37" t="s">
        <v>58</v>
      </c>
      <c r="O47" s="37" t="s">
        <v>155</v>
      </c>
      <c r="P47" s="39">
        <v>0.20100000000000001</v>
      </c>
      <c r="Q47" s="39">
        <v>0.19</v>
      </c>
      <c r="R47" s="39">
        <v>0.14000000000000001</v>
      </c>
      <c r="S47" s="39"/>
      <c r="T47" s="52" t="s">
        <v>62</v>
      </c>
      <c r="U47" s="37" t="s">
        <v>95</v>
      </c>
      <c r="V47" s="53" t="s">
        <v>63</v>
      </c>
      <c r="W47" s="29" t="s">
        <v>90</v>
      </c>
      <c r="X47" s="29"/>
      <c r="Y47" s="54"/>
      <c r="Z47" s="54"/>
      <c r="AA47" s="54"/>
      <c r="AB47" s="53" t="s">
        <v>65</v>
      </c>
      <c r="AC47" s="53" t="s">
        <v>278</v>
      </c>
      <c r="AD47" s="53"/>
      <c r="AE47" s="127"/>
      <c r="AF47" s="94"/>
      <c r="AG47" s="94"/>
      <c r="AH47" s="94"/>
      <c r="AI47" s="94"/>
      <c r="AJ47" s="94">
        <v>26.31</v>
      </c>
      <c r="AK47" s="94">
        <v>25.8</v>
      </c>
      <c r="AL47" s="94">
        <v>24.98</v>
      </c>
      <c r="AM47" s="94">
        <v>25.12</v>
      </c>
      <c r="AN47" s="94">
        <v>24.76</v>
      </c>
      <c r="AO47" s="94">
        <v>23.57</v>
      </c>
      <c r="AP47" s="94">
        <v>21.89</v>
      </c>
      <c r="AQ47" s="94">
        <v>20.7</v>
      </c>
      <c r="AR47" s="94">
        <v>20.58</v>
      </c>
      <c r="AS47" s="94">
        <v>20.83</v>
      </c>
      <c r="AT47" s="94">
        <v>20.100000000000001</v>
      </c>
      <c r="AU47" s="53"/>
      <c r="AV47" s="53"/>
      <c r="AW47" s="53" t="s">
        <v>65</v>
      </c>
      <c r="AX47" s="53" t="s">
        <v>62</v>
      </c>
      <c r="AY47" s="53" t="s">
        <v>62</v>
      </c>
      <c r="AZ47" s="53"/>
      <c r="BA47" s="53"/>
      <c r="BB47" s="40"/>
      <c r="BC47" s="42">
        <f t="shared" si="0"/>
        <v>2</v>
      </c>
      <c r="BD47" s="84" t="s">
        <v>96</v>
      </c>
      <c r="BE47" s="84" t="s">
        <v>96</v>
      </c>
      <c r="BF47" s="84" t="s">
        <v>96</v>
      </c>
      <c r="BG47" s="84" t="s">
        <v>96</v>
      </c>
      <c r="BH47" s="84" t="s">
        <v>96</v>
      </c>
      <c r="BI47" s="26" t="s">
        <v>96</v>
      </c>
      <c r="BJ47" s="37" t="s">
        <v>65</v>
      </c>
      <c r="BK47" s="37" t="s">
        <v>65</v>
      </c>
      <c r="BL47" s="37" t="s">
        <v>65</v>
      </c>
      <c r="BM47" s="53" t="s">
        <v>62</v>
      </c>
      <c r="BN47" s="53" t="s">
        <v>86</v>
      </c>
      <c r="BO47" s="53" t="s">
        <v>65</v>
      </c>
      <c r="BP47" s="67"/>
      <c r="BQ47" s="26" t="s">
        <v>1115</v>
      </c>
      <c r="BR47" s="26"/>
      <c r="BS47" s="26" t="s">
        <v>65</v>
      </c>
      <c r="BT47" s="26" t="s">
        <v>1115</v>
      </c>
      <c r="BU47" s="26"/>
      <c r="BV47" s="26"/>
      <c r="BW47" s="26"/>
      <c r="BX47" s="26" t="s">
        <v>306</v>
      </c>
      <c r="BZ47" s="6" t="s">
        <v>1225</v>
      </c>
      <c r="CA47" s="268" t="s">
        <v>1228</v>
      </c>
      <c r="CB47" s="6"/>
      <c r="CC47" s="29" t="s">
        <v>1256</v>
      </c>
      <c r="CD47" s="28" t="s">
        <v>1414</v>
      </c>
      <c r="CE47" s="275" t="s">
        <v>1220</v>
      </c>
      <c r="CF47" s="373" t="s">
        <v>1529</v>
      </c>
      <c r="CG47" s="373"/>
      <c r="CH47" s="43"/>
    </row>
    <row r="48" spans="1:86" ht="78" x14ac:dyDescent="0.2">
      <c r="A48" s="580"/>
      <c r="B48" s="84">
        <v>1</v>
      </c>
      <c r="C48" s="371">
        <v>3</v>
      </c>
      <c r="D48" s="371" t="s">
        <v>282</v>
      </c>
      <c r="E48" s="27" t="s">
        <v>292</v>
      </c>
      <c r="F48" s="37" t="s">
        <v>293</v>
      </c>
      <c r="G48" s="29" t="s">
        <v>149</v>
      </c>
      <c r="H48" s="68" t="s">
        <v>1508</v>
      </c>
      <c r="I48" s="31" t="s">
        <v>110</v>
      </c>
      <c r="J48" s="32" t="s">
        <v>55</v>
      </c>
      <c r="K48" s="37" t="s">
        <v>307</v>
      </c>
      <c r="L48" s="33">
        <v>1</v>
      </c>
      <c r="M48" s="37" t="s">
        <v>308</v>
      </c>
      <c r="N48" s="33" t="s">
        <v>58</v>
      </c>
      <c r="O48" s="37" t="s">
        <v>300</v>
      </c>
      <c r="P48" s="128">
        <v>0.28499999999999998</v>
      </c>
      <c r="Q48" s="129" t="s">
        <v>309</v>
      </c>
      <c r="R48" s="129">
        <v>0.48599999999999999</v>
      </c>
      <c r="S48" s="319"/>
      <c r="T48" s="95" t="s">
        <v>62</v>
      </c>
      <c r="U48" s="37" t="s">
        <v>95</v>
      </c>
      <c r="V48" s="53" t="s">
        <v>63</v>
      </c>
      <c r="W48" s="29" t="s">
        <v>90</v>
      </c>
      <c r="X48" s="29"/>
      <c r="Y48" s="54"/>
      <c r="Z48" s="54"/>
      <c r="AA48" s="54"/>
      <c r="AB48" s="53"/>
      <c r="AC48" s="53"/>
      <c r="AD48" s="53"/>
      <c r="AE48" s="290">
        <v>12.1</v>
      </c>
      <c r="AF48" s="290"/>
      <c r="AG48" s="290"/>
      <c r="AH48" s="290"/>
      <c r="AI48" s="290"/>
      <c r="AJ48" s="290">
        <v>16.600000000000001</v>
      </c>
      <c r="AK48" s="290"/>
      <c r="AL48" s="290"/>
      <c r="AM48" s="290"/>
      <c r="AN48" s="290"/>
      <c r="AO48" s="290">
        <v>24.3</v>
      </c>
      <c r="AP48" s="290"/>
      <c r="AQ48" s="290"/>
      <c r="AR48" s="290"/>
      <c r="AS48" s="290"/>
      <c r="AT48" s="290">
        <v>28.5</v>
      </c>
      <c r="AU48" s="53"/>
      <c r="AV48" s="53"/>
      <c r="AW48" s="53" t="s">
        <v>65</v>
      </c>
      <c r="AX48" s="53" t="s">
        <v>62</v>
      </c>
      <c r="AY48" s="53" t="s">
        <v>67</v>
      </c>
      <c r="AZ48" s="53" t="s">
        <v>310</v>
      </c>
      <c r="BA48" s="53"/>
      <c r="BB48" s="53"/>
      <c r="BC48" s="42">
        <f t="shared" si="0"/>
        <v>2</v>
      </c>
      <c r="BD48" s="84" t="s">
        <v>96</v>
      </c>
      <c r="BE48" s="84" t="s">
        <v>96</v>
      </c>
      <c r="BF48" s="84" t="s">
        <v>96</v>
      </c>
      <c r="BG48" s="84" t="s">
        <v>96</v>
      </c>
      <c r="BH48" s="84" t="s">
        <v>96</v>
      </c>
      <c r="BI48" s="26" t="s">
        <v>96</v>
      </c>
      <c r="BJ48" s="37" t="s">
        <v>65</v>
      </c>
      <c r="BK48" s="37" t="s">
        <v>65</v>
      </c>
      <c r="BL48" s="37" t="s">
        <v>65</v>
      </c>
      <c r="BM48" s="53" t="s">
        <v>62</v>
      </c>
      <c r="BN48" s="53" t="s">
        <v>86</v>
      </c>
      <c r="BO48" s="94" t="s">
        <v>62</v>
      </c>
      <c r="BP48" s="67"/>
      <c r="BQ48" s="26" t="s">
        <v>1116</v>
      </c>
      <c r="BR48" s="26" t="s">
        <v>311</v>
      </c>
      <c r="BS48" s="26" t="s">
        <v>62</v>
      </c>
      <c r="BT48" s="26" t="e">
        <v>#N/A</v>
      </c>
      <c r="BU48" s="26"/>
      <c r="BV48" s="26" t="s">
        <v>312</v>
      </c>
      <c r="BW48" s="26">
        <v>1</v>
      </c>
      <c r="BX48" s="26" t="s">
        <v>1222</v>
      </c>
      <c r="BY48" s="37" t="s">
        <v>1220</v>
      </c>
      <c r="BZ48" s="6" t="s">
        <v>1230</v>
      </c>
      <c r="CA48" s="268" t="s">
        <v>1228</v>
      </c>
      <c r="CB48" s="6"/>
      <c r="CC48" s="29" t="s">
        <v>1256</v>
      </c>
      <c r="CD48" s="37" t="s">
        <v>1411</v>
      </c>
      <c r="CE48" s="275" t="s">
        <v>1220</v>
      </c>
      <c r="CF48" s="373" t="s">
        <v>1529</v>
      </c>
      <c r="CG48" s="373"/>
      <c r="CH48" s="43"/>
    </row>
    <row r="49" spans="1:86" ht="78" x14ac:dyDescent="0.2">
      <c r="A49" s="580"/>
      <c r="B49" s="84">
        <v>1</v>
      </c>
      <c r="C49" s="371">
        <v>3</v>
      </c>
      <c r="D49" s="371" t="s">
        <v>282</v>
      </c>
      <c r="E49" s="27" t="s">
        <v>292</v>
      </c>
      <c r="F49" s="37" t="s">
        <v>293</v>
      </c>
      <c r="G49" s="29" t="s">
        <v>149</v>
      </c>
      <c r="H49" s="68" t="s">
        <v>1508</v>
      </c>
      <c r="I49" s="31" t="s">
        <v>110</v>
      </c>
      <c r="J49" s="32" t="s">
        <v>55</v>
      </c>
      <c r="K49" s="37" t="s">
        <v>313</v>
      </c>
      <c r="L49" s="37">
        <v>1</v>
      </c>
      <c r="M49" s="37" t="s">
        <v>314</v>
      </c>
      <c r="N49" s="37" t="s">
        <v>58</v>
      </c>
      <c r="O49" s="37" t="s">
        <v>300</v>
      </c>
      <c r="P49" s="39">
        <v>0.61399999999999999</v>
      </c>
      <c r="Q49" s="39" t="s">
        <v>315</v>
      </c>
      <c r="R49" s="39">
        <v>0.81399999999999995</v>
      </c>
      <c r="S49" s="39"/>
      <c r="T49" s="52" t="s">
        <v>62</v>
      </c>
      <c r="U49" s="37" t="s">
        <v>95</v>
      </c>
      <c r="V49" s="53" t="s">
        <v>63</v>
      </c>
      <c r="W49" s="29" t="s">
        <v>90</v>
      </c>
      <c r="X49" s="29"/>
      <c r="Y49" s="54"/>
      <c r="Z49" s="54"/>
      <c r="AA49" s="54"/>
      <c r="AB49" s="53" t="s">
        <v>62</v>
      </c>
      <c r="AC49" s="53" t="s">
        <v>62</v>
      </c>
      <c r="AD49" s="53"/>
      <c r="AE49" s="94">
        <v>43.8</v>
      </c>
      <c r="AF49" s="94"/>
      <c r="AG49" s="94"/>
      <c r="AH49" s="94"/>
      <c r="AI49" s="94"/>
      <c r="AJ49" s="94">
        <v>49.4</v>
      </c>
      <c r="AK49" s="94"/>
      <c r="AL49" s="94"/>
      <c r="AM49" s="94"/>
      <c r="AN49" s="94"/>
      <c r="AO49" s="94">
        <v>56.9</v>
      </c>
      <c r="AP49" s="94"/>
      <c r="AQ49" s="94"/>
      <c r="AR49" s="94"/>
      <c r="AS49" s="94"/>
      <c r="AT49" s="94">
        <v>61.4</v>
      </c>
      <c r="AU49" s="53"/>
      <c r="AV49" s="53"/>
      <c r="AW49" s="53" t="s">
        <v>65</v>
      </c>
      <c r="AX49" s="53" t="s">
        <v>62</v>
      </c>
      <c r="AY49" s="53" t="s">
        <v>67</v>
      </c>
      <c r="AZ49" s="53" t="s">
        <v>316</v>
      </c>
      <c r="BA49" s="53"/>
      <c r="BB49" s="53"/>
      <c r="BC49" s="42">
        <f t="shared" si="0"/>
        <v>2</v>
      </c>
      <c r="BD49" s="84" t="s">
        <v>96</v>
      </c>
      <c r="BE49" s="84" t="s">
        <v>96</v>
      </c>
      <c r="BF49" s="84" t="s">
        <v>96</v>
      </c>
      <c r="BG49" s="84" t="s">
        <v>96</v>
      </c>
      <c r="BH49" s="84" t="s">
        <v>96</v>
      </c>
      <c r="BI49" s="26" t="s">
        <v>96</v>
      </c>
      <c r="BJ49" s="37" t="s">
        <v>65</v>
      </c>
      <c r="BK49" s="37" t="s">
        <v>65</v>
      </c>
      <c r="BL49" s="37" t="s">
        <v>65</v>
      </c>
      <c r="BM49" s="53" t="s">
        <v>62</v>
      </c>
      <c r="BN49" s="53" t="s">
        <v>86</v>
      </c>
      <c r="BO49" s="53" t="s">
        <v>65</v>
      </c>
      <c r="BP49" s="67"/>
      <c r="BQ49" s="26" t="s">
        <v>1117</v>
      </c>
      <c r="BR49" s="26" t="s">
        <v>317</v>
      </c>
      <c r="BS49" s="26" t="s">
        <v>62</v>
      </c>
      <c r="BT49" s="26" t="e">
        <v>#N/A</v>
      </c>
      <c r="BU49" s="26"/>
      <c r="BV49" s="26" t="s">
        <v>318</v>
      </c>
      <c r="BW49" s="26">
        <v>1</v>
      </c>
      <c r="BX49" s="26"/>
      <c r="BY49" s="37" t="s">
        <v>1220</v>
      </c>
      <c r="BZ49" s="6" t="s">
        <v>1230</v>
      </c>
      <c r="CA49" s="268" t="s">
        <v>1227</v>
      </c>
      <c r="CB49" s="6"/>
      <c r="CC49" s="29" t="s">
        <v>1256</v>
      </c>
      <c r="CD49" s="37" t="s">
        <v>1256</v>
      </c>
      <c r="CF49" s="373" t="s">
        <v>1529</v>
      </c>
      <c r="CG49" s="373"/>
      <c r="CH49" s="43"/>
    </row>
    <row r="50" spans="1:86" ht="78" x14ac:dyDescent="0.2">
      <c r="A50" s="580"/>
      <c r="B50" s="84">
        <v>1</v>
      </c>
      <c r="C50" s="371">
        <v>3</v>
      </c>
      <c r="D50" s="371" t="s">
        <v>282</v>
      </c>
      <c r="E50" s="27" t="s">
        <v>319</v>
      </c>
      <c r="F50" s="37" t="s">
        <v>320</v>
      </c>
      <c r="G50" s="29" t="s">
        <v>149</v>
      </c>
      <c r="H50" s="30" t="s">
        <v>321</v>
      </c>
      <c r="I50" s="31" t="s">
        <v>54</v>
      </c>
      <c r="J50" s="32" t="s">
        <v>55</v>
      </c>
      <c r="K50" s="37" t="s">
        <v>322</v>
      </c>
      <c r="L50" s="37"/>
      <c r="M50" s="37" t="s">
        <v>323</v>
      </c>
      <c r="N50" s="37" t="s">
        <v>58</v>
      </c>
      <c r="O50" s="37" t="s">
        <v>324</v>
      </c>
      <c r="P50" s="39">
        <v>0.91400000000000003</v>
      </c>
      <c r="Q50" s="39">
        <v>0.93</v>
      </c>
      <c r="R50" s="39">
        <v>0.95</v>
      </c>
      <c r="S50" s="39"/>
      <c r="T50" s="52" t="s">
        <v>62</v>
      </c>
      <c r="U50" s="37" t="s">
        <v>95</v>
      </c>
      <c r="V50" s="53" t="s">
        <v>63</v>
      </c>
      <c r="W50" s="29" t="s">
        <v>90</v>
      </c>
      <c r="X50" s="29"/>
      <c r="Y50" s="54"/>
      <c r="Z50" s="54"/>
      <c r="AA50" s="54"/>
      <c r="AB50" s="53" t="s">
        <v>65</v>
      </c>
      <c r="AC50" s="53" t="s">
        <v>65</v>
      </c>
      <c r="AD50" s="53" t="s">
        <v>54</v>
      </c>
      <c r="AE50" s="38">
        <v>78.5</v>
      </c>
      <c r="AF50" s="38">
        <v>79.5</v>
      </c>
      <c r="AG50" s="38">
        <v>80.5</v>
      </c>
      <c r="AH50" s="38">
        <v>92</v>
      </c>
      <c r="AI50" s="38">
        <v>89.1</v>
      </c>
      <c r="AJ50" s="38">
        <v>93.1</v>
      </c>
      <c r="AK50" s="38">
        <v>93.5</v>
      </c>
      <c r="AL50" s="38">
        <v>92.9</v>
      </c>
      <c r="AM50" s="38">
        <v>92.2</v>
      </c>
      <c r="AN50" s="38">
        <v>92.2</v>
      </c>
      <c r="AO50" s="38">
        <v>87.9</v>
      </c>
      <c r="AP50" s="38">
        <v>83.9</v>
      </c>
      <c r="AQ50" s="38">
        <v>90.5</v>
      </c>
      <c r="AR50" s="38">
        <v>90.1</v>
      </c>
      <c r="AS50" s="38">
        <v>90.3</v>
      </c>
      <c r="AT50" s="38">
        <v>91.4</v>
      </c>
      <c r="AU50" s="38">
        <v>91.3</v>
      </c>
      <c r="AV50" s="53"/>
      <c r="AW50" s="53" t="s">
        <v>65</v>
      </c>
      <c r="AX50" s="53" t="s">
        <v>65</v>
      </c>
      <c r="AY50" s="53" t="s">
        <v>62</v>
      </c>
      <c r="AZ50" s="53"/>
      <c r="BA50" s="53"/>
      <c r="BB50" s="40"/>
      <c r="BC50" s="42">
        <f t="shared" si="0"/>
        <v>2</v>
      </c>
      <c r="BD50" s="26"/>
      <c r="BE50" s="26"/>
      <c r="BF50" s="26"/>
      <c r="BG50" s="26"/>
      <c r="BH50" s="26"/>
      <c r="BI50" s="26"/>
      <c r="BJ50" s="37" t="s">
        <v>65</v>
      </c>
      <c r="BK50" s="37" t="s">
        <v>65</v>
      </c>
      <c r="BL50" s="37" t="s">
        <v>65</v>
      </c>
      <c r="BM50" s="37" t="s">
        <v>62</v>
      </c>
      <c r="BN50" s="37" t="s">
        <v>86</v>
      </c>
      <c r="BO50" s="37" t="s">
        <v>65</v>
      </c>
      <c r="BP50" s="38" t="s">
        <v>65</v>
      </c>
      <c r="BQ50" s="26" t="s">
        <v>1118</v>
      </c>
      <c r="BR50" s="26"/>
      <c r="BS50" s="26" t="s">
        <v>65</v>
      </c>
      <c r="BT50" s="26" t="s">
        <v>1118</v>
      </c>
      <c r="BU50" s="26"/>
      <c r="BV50" s="26"/>
      <c r="BW50" s="26"/>
      <c r="BX50" s="26"/>
      <c r="BZ50" s="6" t="s">
        <v>1230</v>
      </c>
      <c r="CA50" s="268" t="s">
        <v>1228</v>
      </c>
      <c r="CB50" s="6"/>
      <c r="CC50" s="29" t="s">
        <v>1284</v>
      </c>
      <c r="CD50" s="37" t="s">
        <v>1284</v>
      </c>
      <c r="CF50" s="373" t="s">
        <v>1529</v>
      </c>
      <c r="CG50" s="373"/>
      <c r="CH50" s="43"/>
    </row>
    <row r="51" spans="1:86" ht="78" x14ac:dyDescent="0.2">
      <c r="A51" s="580"/>
      <c r="B51" s="84">
        <v>1</v>
      </c>
      <c r="C51" s="371">
        <v>3</v>
      </c>
      <c r="D51" s="371" t="s">
        <v>282</v>
      </c>
      <c r="E51" s="27" t="s">
        <v>319</v>
      </c>
      <c r="F51" s="37" t="s">
        <v>320</v>
      </c>
      <c r="G51" s="29" t="s">
        <v>149</v>
      </c>
      <c r="H51" s="30" t="s">
        <v>321</v>
      </c>
      <c r="I51" s="31" t="s">
        <v>54</v>
      </c>
      <c r="J51" s="32" t="s">
        <v>55</v>
      </c>
      <c r="K51" s="37" t="s">
        <v>325</v>
      </c>
      <c r="L51" s="37"/>
      <c r="M51" s="37" t="s">
        <v>326</v>
      </c>
      <c r="N51" s="37" t="s">
        <v>58</v>
      </c>
      <c r="O51" s="37" t="s">
        <v>324</v>
      </c>
      <c r="P51" s="39">
        <v>0.94</v>
      </c>
      <c r="Q51" s="39">
        <v>0.94499999999999995</v>
      </c>
      <c r="R51" s="39">
        <v>0.95</v>
      </c>
      <c r="S51" s="39"/>
      <c r="T51" s="52" t="s">
        <v>62</v>
      </c>
      <c r="U51" s="37" t="s">
        <v>95</v>
      </c>
      <c r="V51" s="53" t="s">
        <v>63</v>
      </c>
      <c r="W51" s="29" t="s">
        <v>90</v>
      </c>
      <c r="X51" s="29"/>
      <c r="Y51" s="54"/>
      <c r="Z51" s="54"/>
      <c r="AA51" s="54"/>
      <c r="AB51" s="53" t="s">
        <v>65</v>
      </c>
      <c r="AC51" s="53" t="s">
        <v>65</v>
      </c>
      <c r="AD51" s="53" t="s">
        <v>54</v>
      </c>
      <c r="AE51" s="38">
        <v>79.5</v>
      </c>
      <c r="AF51" s="38">
        <v>88.2</v>
      </c>
      <c r="AG51" s="38">
        <v>93.3</v>
      </c>
      <c r="AH51" s="38">
        <v>92.8</v>
      </c>
      <c r="AI51" s="38">
        <v>91.6</v>
      </c>
      <c r="AJ51" s="38">
        <v>93.9</v>
      </c>
      <c r="AK51" s="38">
        <v>95.4</v>
      </c>
      <c r="AL51" s="38">
        <v>94.6</v>
      </c>
      <c r="AM51" s="38">
        <v>92.4</v>
      </c>
      <c r="AN51" s="38">
        <v>95.2</v>
      </c>
      <c r="AO51" s="38">
        <v>88.5</v>
      </c>
      <c r="AP51" s="38">
        <v>87.6</v>
      </c>
      <c r="AQ51" s="38">
        <v>93.8</v>
      </c>
      <c r="AR51" s="38">
        <v>92.4</v>
      </c>
      <c r="AS51" s="38">
        <v>91.3</v>
      </c>
      <c r="AT51" s="38">
        <v>94</v>
      </c>
      <c r="AU51" s="38">
        <v>92.6</v>
      </c>
      <c r="AV51" s="40"/>
      <c r="AW51" s="53" t="s">
        <v>65</v>
      </c>
      <c r="AX51" s="53" t="s">
        <v>65</v>
      </c>
      <c r="AY51" s="53" t="s">
        <v>62</v>
      </c>
      <c r="AZ51" s="53"/>
      <c r="BA51" s="53"/>
      <c r="BB51" s="40"/>
      <c r="BC51" s="42">
        <f t="shared" si="0"/>
        <v>2</v>
      </c>
      <c r="BD51" s="26" t="s">
        <v>96</v>
      </c>
      <c r="BE51" s="26" t="s">
        <v>96</v>
      </c>
      <c r="BF51" s="26" t="s">
        <v>96</v>
      </c>
      <c r="BG51" s="26" t="s">
        <v>96</v>
      </c>
      <c r="BH51" s="26" t="s">
        <v>96</v>
      </c>
      <c r="BI51" s="26" t="s">
        <v>96</v>
      </c>
      <c r="BJ51" s="37" t="s">
        <v>65</v>
      </c>
      <c r="BK51" s="37" t="s">
        <v>65</v>
      </c>
      <c r="BL51" s="37" t="s">
        <v>65</v>
      </c>
      <c r="BM51" s="37" t="s">
        <v>65</v>
      </c>
      <c r="BN51" s="26" t="s">
        <v>86</v>
      </c>
      <c r="BO51" s="37" t="s">
        <v>65</v>
      </c>
      <c r="BP51" s="38" t="s">
        <v>65</v>
      </c>
      <c r="BQ51" s="26" t="s">
        <v>1119</v>
      </c>
      <c r="BR51" s="26"/>
      <c r="BS51" s="26" t="s">
        <v>65</v>
      </c>
      <c r="BT51" s="26" t="s">
        <v>1119</v>
      </c>
      <c r="BU51" s="26"/>
      <c r="BV51" s="26"/>
      <c r="BW51" s="26"/>
      <c r="BX51" s="26"/>
      <c r="BZ51" s="6" t="s">
        <v>1230</v>
      </c>
      <c r="CA51" s="268" t="s">
        <v>1228</v>
      </c>
      <c r="CB51" s="268" t="s">
        <v>1251</v>
      </c>
      <c r="CC51" s="29" t="s">
        <v>1284</v>
      </c>
      <c r="CD51" s="37" t="s">
        <v>1256</v>
      </c>
      <c r="CF51" s="373" t="s">
        <v>1529</v>
      </c>
      <c r="CG51" s="373"/>
      <c r="CH51" s="43"/>
    </row>
    <row r="52" spans="1:86" ht="78" x14ac:dyDescent="0.2">
      <c r="A52" s="580"/>
      <c r="B52" s="84">
        <v>1</v>
      </c>
      <c r="C52" s="371">
        <v>3</v>
      </c>
      <c r="D52" s="371" t="s">
        <v>282</v>
      </c>
      <c r="E52" s="27" t="s">
        <v>319</v>
      </c>
      <c r="F52" s="37" t="s">
        <v>320</v>
      </c>
      <c r="G52" s="29" t="s">
        <v>149</v>
      </c>
      <c r="H52" s="30" t="s">
        <v>321</v>
      </c>
      <c r="I52" s="31" t="s">
        <v>54</v>
      </c>
      <c r="J52" s="32" t="s">
        <v>55</v>
      </c>
      <c r="K52" s="37" t="s">
        <v>91</v>
      </c>
      <c r="L52" s="37">
        <v>1</v>
      </c>
      <c r="M52" s="37" t="s">
        <v>327</v>
      </c>
      <c r="N52" s="37" t="s">
        <v>58</v>
      </c>
      <c r="O52" s="37" t="s">
        <v>93</v>
      </c>
      <c r="P52" s="39" t="s">
        <v>94</v>
      </c>
      <c r="Q52" s="39">
        <v>0.97</v>
      </c>
      <c r="R52" s="39">
        <v>0.99</v>
      </c>
      <c r="S52" s="39"/>
      <c r="T52" s="52" t="s">
        <v>62</v>
      </c>
      <c r="U52" s="37" t="s">
        <v>95</v>
      </c>
      <c r="V52" s="53" t="s">
        <v>63</v>
      </c>
      <c r="W52" s="29" t="s">
        <v>90</v>
      </c>
      <c r="X52" s="29"/>
      <c r="Y52" s="54"/>
      <c r="Z52" s="54"/>
      <c r="AA52" s="54"/>
      <c r="AB52" s="53" t="s">
        <v>65</v>
      </c>
      <c r="AC52" s="53" t="s">
        <v>65</v>
      </c>
      <c r="AD52" s="53" t="s">
        <v>54</v>
      </c>
      <c r="AE52" s="38">
        <v>55.625883673594537</v>
      </c>
      <c r="AF52" s="38">
        <v>59.082082586267134</v>
      </c>
      <c r="AG52" s="38">
        <v>60.924005483436936</v>
      </c>
      <c r="AH52" s="38">
        <v>62.038737928941082</v>
      </c>
      <c r="AI52" s="38">
        <v>70.717735532178168</v>
      </c>
      <c r="AJ52" s="38">
        <v>79.680000000000007</v>
      </c>
      <c r="AK52" s="38">
        <v>82.23</v>
      </c>
      <c r="AL52" s="38">
        <v>86.14</v>
      </c>
      <c r="AM52" s="38">
        <v>85.99</v>
      </c>
      <c r="AN52" s="38">
        <v>86.101026367247599</v>
      </c>
      <c r="AO52" s="38">
        <v>88.746862638867455</v>
      </c>
      <c r="AP52" s="38">
        <v>96.425741641240421</v>
      </c>
      <c r="AQ52" s="38">
        <v>96.411984563163188</v>
      </c>
      <c r="AR52" s="38">
        <v>95.970014614899924</v>
      </c>
      <c r="AS52" s="38">
        <v>96.6079996119323</v>
      </c>
      <c r="AT52" s="38">
        <v>97.577098547291413</v>
      </c>
      <c r="AU52" s="38">
        <v>95.66</v>
      </c>
      <c r="AV52" s="53"/>
      <c r="AW52" s="53" t="s">
        <v>65</v>
      </c>
      <c r="AX52" s="53" t="s">
        <v>65</v>
      </c>
      <c r="AY52" s="53" t="s">
        <v>65</v>
      </c>
      <c r="AZ52" s="53"/>
      <c r="BA52" s="53"/>
      <c r="BB52" s="40"/>
      <c r="BC52" s="42">
        <f t="shared" si="0"/>
        <v>2</v>
      </c>
      <c r="BD52" s="26" t="s">
        <v>96</v>
      </c>
      <c r="BE52" s="26" t="s">
        <v>96</v>
      </c>
      <c r="BF52" s="26" t="s">
        <v>96</v>
      </c>
      <c r="BG52" s="26" t="s">
        <v>96</v>
      </c>
      <c r="BH52" s="26" t="s">
        <v>96</v>
      </c>
      <c r="BI52" s="26" t="s">
        <v>96</v>
      </c>
      <c r="BJ52" s="37" t="s">
        <v>65</v>
      </c>
      <c r="BK52" s="37" t="s">
        <v>65</v>
      </c>
      <c r="BL52" s="37" t="s">
        <v>65</v>
      </c>
      <c r="BM52" s="37" t="s">
        <v>65</v>
      </c>
      <c r="BN52" s="26" t="s">
        <v>86</v>
      </c>
      <c r="BO52" s="37" t="s">
        <v>65</v>
      </c>
      <c r="BP52" s="38" t="s">
        <v>65</v>
      </c>
      <c r="BQ52" s="26" t="s">
        <v>328</v>
      </c>
      <c r="BR52" s="26"/>
      <c r="BS52" s="26" t="s">
        <v>65</v>
      </c>
      <c r="BT52" s="26" t="s">
        <v>328</v>
      </c>
      <c r="BU52" s="26"/>
      <c r="BV52" s="26" t="s">
        <v>97</v>
      </c>
      <c r="BW52" s="26">
        <v>1</v>
      </c>
      <c r="BX52" s="26" t="s">
        <v>329</v>
      </c>
      <c r="BY52" s="216" t="s">
        <v>1220</v>
      </c>
      <c r="BZ52" s="268" t="s">
        <v>1230</v>
      </c>
      <c r="CA52" s="268" t="s">
        <v>1228</v>
      </c>
      <c r="CB52" s="6"/>
      <c r="CC52" s="29" t="s">
        <v>1256</v>
      </c>
      <c r="CD52" s="37" t="s">
        <v>1256</v>
      </c>
      <c r="CF52" s="373" t="s">
        <v>1529</v>
      </c>
      <c r="CG52" s="373"/>
      <c r="CH52" s="43"/>
    </row>
    <row r="53" spans="1:86" ht="78" x14ac:dyDescent="0.2">
      <c r="A53" s="580"/>
      <c r="B53" s="84">
        <v>1</v>
      </c>
      <c r="C53" s="371">
        <v>3</v>
      </c>
      <c r="D53" s="371" t="s">
        <v>282</v>
      </c>
      <c r="E53" s="130" t="s">
        <v>330</v>
      </c>
      <c r="F53" s="37" t="s">
        <v>331</v>
      </c>
      <c r="G53" s="37" t="s">
        <v>332</v>
      </c>
      <c r="H53" s="131" t="s">
        <v>1509</v>
      </c>
      <c r="I53" s="31" t="s">
        <v>54</v>
      </c>
      <c r="J53" s="32" t="s">
        <v>334</v>
      </c>
      <c r="K53" s="85" t="s">
        <v>335</v>
      </c>
      <c r="L53" s="85"/>
      <c r="M53" s="85" t="s">
        <v>336</v>
      </c>
      <c r="N53" s="85" t="s">
        <v>142</v>
      </c>
      <c r="O53" s="85" t="s">
        <v>337</v>
      </c>
      <c r="P53" s="38">
        <v>70.099999999999994</v>
      </c>
      <c r="Q53" s="30">
        <v>60</v>
      </c>
      <c r="R53" s="30">
        <v>47</v>
      </c>
      <c r="S53" s="30" t="s">
        <v>1434</v>
      </c>
      <c r="T53" s="52" t="s">
        <v>62</v>
      </c>
      <c r="U53" s="37" t="s">
        <v>338</v>
      </c>
      <c r="V53" s="53" t="s">
        <v>63</v>
      </c>
      <c r="W53" s="29" t="s">
        <v>90</v>
      </c>
      <c r="X53" s="29"/>
      <c r="Y53" s="54"/>
      <c r="Z53" s="54"/>
      <c r="AA53" s="54"/>
      <c r="AB53" s="53" t="s">
        <v>65</v>
      </c>
      <c r="AC53" s="53" t="s">
        <v>65</v>
      </c>
      <c r="AD53" s="53" t="s">
        <v>54</v>
      </c>
      <c r="AE53" s="94"/>
      <c r="AF53" s="94"/>
      <c r="AG53" s="94"/>
      <c r="AH53" s="94"/>
      <c r="AI53" s="94"/>
      <c r="AJ53" s="94"/>
      <c r="AK53" s="94"/>
      <c r="AL53" s="94">
        <v>18.323609999999999</v>
      </c>
      <c r="AM53" s="40">
        <v>26.8767</v>
      </c>
      <c r="AN53" s="40">
        <v>30.020790000000002</v>
      </c>
      <c r="AO53" s="40">
        <v>38.767659999999999</v>
      </c>
      <c r="AP53" s="40">
        <v>50.82029</v>
      </c>
      <c r="AQ53" s="40">
        <v>58.479889999999997</v>
      </c>
      <c r="AR53" s="40">
        <v>59.983759999999997</v>
      </c>
      <c r="AS53" s="40">
        <v>68.847610000000003</v>
      </c>
      <c r="AT53" s="40">
        <v>70.092560000000006</v>
      </c>
      <c r="AU53" s="53">
        <v>73.8</v>
      </c>
      <c r="AV53" s="95"/>
      <c r="AW53" s="95" t="s">
        <v>62</v>
      </c>
      <c r="AX53" s="95" t="s">
        <v>62</v>
      </c>
      <c r="AY53" s="95" t="s">
        <v>62</v>
      </c>
      <c r="AZ53" s="40"/>
      <c r="BA53" s="40"/>
      <c r="BB53" s="125"/>
      <c r="BC53" s="42">
        <f t="shared" si="0"/>
        <v>2</v>
      </c>
      <c r="BD53" s="84" t="s">
        <v>96</v>
      </c>
      <c r="BE53" s="84" t="s">
        <v>96</v>
      </c>
      <c r="BF53" s="84" t="s">
        <v>96</v>
      </c>
      <c r="BG53" s="84" t="s">
        <v>96</v>
      </c>
      <c r="BH53" s="84" t="s">
        <v>96</v>
      </c>
      <c r="BI53" s="26" t="s">
        <v>96</v>
      </c>
      <c r="BJ53" s="37" t="s">
        <v>65</v>
      </c>
      <c r="BK53" s="37" t="s">
        <v>65</v>
      </c>
      <c r="BL53" s="37" t="s">
        <v>65</v>
      </c>
      <c r="BM53" s="37" t="s">
        <v>65</v>
      </c>
      <c r="BN53" s="37" t="s">
        <v>65</v>
      </c>
      <c r="BO53" s="37" t="s">
        <v>65</v>
      </c>
      <c r="BP53" s="67"/>
      <c r="BQ53" s="26" t="s">
        <v>1120</v>
      </c>
      <c r="BR53" s="26"/>
      <c r="BS53" s="26" t="s">
        <v>65</v>
      </c>
      <c r="BT53" s="26" t="s">
        <v>1120</v>
      </c>
      <c r="BU53" s="26"/>
      <c r="BV53" s="26"/>
      <c r="BW53" s="26"/>
      <c r="BX53" s="26"/>
      <c r="BZ53" s="6" t="s">
        <v>1225</v>
      </c>
      <c r="CA53" s="268" t="s">
        <v>1228</v>
      </c>
      <c r="CB53" s="6"/>
      <c r="CC53" s="29" t="s">
        <v>1284</v>
      </c>
      <c r="CD53" s="37" t="s">
        <v>1284</v>
      </c>
      <c r="CF53" s="373" t="s">
        <v>1529</v>
      </c>
      <c r="CG53" s="373"/>
      <c r="CH53" s="43"/>
    </row>
    <row r="54" spans="1:86" ht="91" x14ac:dyDescent="0.2">
      <c r="A54" s="580"/>
      <c r="B54" s="84">
        <v>1</v>
      </c>
      <c r="C54" s="371">
        <v>3</v>
      </c>
      <c r="D54" s="371" t="s">
        <v>282</v>
      </c>
      <c r="E54" s="130" t="s">
        <v>330</v>
      </c>
      <c r="F54" s="37" t="s">
        <v>331</v>
      </c>
      <c r="G54" s="37" t="s">
        <v>332</v>
      </c>
      <c r="H54" s="131" t="s">
        <v>1509</v>
      </c>
      <c r="I54" s="31" t="s">
        <v>54</v>
      </c>
      <c r="J54" s="32" t="s">
        <v>55</v>
      </c>
      <c r="K54" s="37" t="s">
        <v>339</v>
      </c>
      <c r="L54" s="37"/>
      <c r="M54" s="37" t="s">
        <v>340</v>
      </c>
      <c r="N54" s="37" t="s">
        <v>58</v>
      </c>
      <c r="O54" s="37" t="s">
        <v>341</v>
      </c>
      <c r="P54" s="39">
        <v>9.6000000000000002E-2</v>
      </c>
      <c r="Q54" s="62">
        <v>0.08</v>
      </c>
      <c r="R54" s="62">
        <v>0.05</v>
      </c>
      <c r="S54" s="62" t="s">
        <v>1434</v>
      </c>
      <c r="T54" s="52" t="s">
        <v>62</v>
      </c>
      <c r="U54" s="132" t="s">
        <v>342</v>
      </c>
      <c r="V54" s="53" t="s">
        <v>343</v>
      </c>
      <c r="W54" s="29" t="s">
        <v>90</v>
      </c>
      <c r="X54" s="29"/>
      <c r="Y54" s="54"/>
      <c r="Z54" s="54"/>
      <c r="AA54" s="54"/>
      <c r="AB54" s="53" t="s">
        <v>278</v>
      </c>
      <c r="AC54" s="53" t="s">
        <v>65</v>
      </c>
      <c r="AD54" s="53" t="s">
        <v>54</v>
      </c>
      <c r="AE54" s="94"/>
      <c r="AF54" s="94"/>
      <c r="AG54" s="94"/>
      <c r="AH54" s="94"/>
      <c r="AI54" s="94"/>
      <c r="AJ54" s="94"/>
      <c r="AK54" s="94"/>
      <c r="AL54" s="133">
        <v>0.183</v>
      </c>
      <c r="AM54" s="133">
        <v>0.16700000000000001</v>
      </c>
      <c r="AN54" s="133">
        <v>0.13900000000000001</v>
      </c>
      <c r="AO54" s="133">
        <v>0.12</v>
      </c>
      <c r="AP54" s="133">
        <v>0.115</v>
      </c>
      <c r="AQ54" s="133">
        <v>0.13200000000000001</v>
      </c>
      <c r="AR54" s="133">
        <v>0.1128</v>
      </c>
      <c r="AS54" s="133">
        <v>0.10100000000000001</v>
      </c>
      <c r="AT54" s="133">
        <v>9.6000000000000002E-2</v>
      </c>
      <c r="AU54" s="133">
        <v>8.5999999999999993E-2</v>
      </c>
      <c r="AV54" s="95"/>
      <c r="AW54" s="95" t="s">
        <v>62</v>
      </c>
      <c r="AX54" s="95" t="s">
        <v>62</v>
      </c>
      <c r="AY54" s="95" t="s">
        <v>62</v>
      </c>
      <c r="AZ54" s="53" t="s">
        <v>344</v>
      </c>
      <c r="BA54" s="53"/>
      <c r="BB54" s="53"/>
      <c r="BC54" s="42">
        <f t="shared" si="0"/>
        <v>2</v>
      </c>
      <c r="BD54" s="84" t="s">
        <v>96</v>
      </c>
      <c r="BE54" s="84" t="s">
        <v>96</v>
      </c>
      <c r="BF54" s="84" t="s">
        <v>96</v>
      </c>
      <c r="BG54" s="84" t="s">
        <v>96</v>
      </c>
      <c r="BH54" s="84" t="s">
        <v>96</v>
      </c>
      <c r="BI54" s="26" t="s">
        <v>345</v>
      </c>
      <c r="BJ54" s="37" t="s">
        <v>65</v>
      </c>
      <c r="BK54" s="53" t="s">
        <v>62</v>
      </c>
      <c r="BL54" s="53" t="s">
        <v>62</v>
      </c>
      <c r="BM54" s="53" t="s">
        <v>62</v>
      </c>
      <c r="BN54" s="53" t="s">
        <v>62</v>
      </c>
      <c r="BO54" s="53" t="s">
        <v>65</v>
      </c>
      <c r="BP54" s="67"/>
      <c r="BQ54" s="26" t="s">
        <v>1121</v>
      </c>
      <c r="BR54" s="26"/>
      <c r="BS54" s="26" t="s">
        <v>65</v>
      </c>
      <c r="BT54" s="26" t="s">
        <v>1121</v>
      </c>
      <c r="BU54" s="26"/>
      <c r="BV54" s="26"/>
      <c r="BW54" s="26"/>
      <c r="BX54" s="26"/>
      <c r="BZ54" s="6" t="s">
        <v>1225</v>
      </c>
      <c r="CA54" s="268" t="s">
        <v>1228</v>
      </c>
      <c r="CB54" s="6"/>
      <c r="CC54" s="29" t="s">
        <v>1256</v>
      </c>
      <c r="CD54" s="37" t="s">
        <v>1372</v>
      </c>
      <c r="CE54" s="275" t="s">
        <v>1256</v>
      </c>
      <c r="CF54" s="373" t="s">
        <v>1529</v>
      </c>
      <c r="CG54" s="373"/>
      <c r="CH54" s="43"/>
    </row>
    <row r="55" spans="1:86" ht="180" x14ac:dyDescent="0.2">
      <c r="A55" s="580"/>
      <c r="B55" s="84">
        <v>1</v>
      </c>
      <c r="C55" s="371">
        <v>3</v>
      </c>
      <c r="D55" s="371" t="s">
        <v>282</v>
      </c>
      <c r="E55" s="130" t="s">
        <v>330</v>
      </c>
      <c r="F55" s="37" t="s">
        <v>331</v>
      </c>
      <c r="G55" s="37" t="s">
        <v>332</v>
      </c>
      <c r="H55" s="131" t="s">
        <v>1509</v>
      </c>
      <c r="I55" s="31" t="s">
        <v>54</v>
      </c>
      <c r="J55" s="32" t="s">
        <v>55</v>
      </c>
      <c r="K55" s="37" t="s">
        <v>346</v>
      </c>
      <c r="L55" s="37"/>
      <c r="M55" s="37" t="s">
        <v>347</v>
      </c>
      <c r="N55" s="37" t="s">
        <v>58</v>
      </c>
      <c r="O55" s="37" t="s">
        <v>341</v>
      </c>
      <c r="P55" s="62">
        <v>0.45200000000000001</v>
      </c>
      <c r="Q55" s="62" t="s">
        <v>348</v>
      </c>
      <c r="R55" s="62" t="s">
        <v>348</v>
      </c>
      <c r="S55" s="62"/>
      <c r="T55" s="52" t="s">
        <v>62</v>
      </c>
      <c r="U55" s="132" t="s">
        <v>342</v>
      </c>
      <c r="V55" s="53" t="s">
        <v>343</v>
      </c>
      <c r="W55" s="29" t="s">
        <v>90</v>
      </c>
      <c r="X55" s="29"/>
      <c r="Y55" s="54"/>
      <c r="Z55" s="54"/>
      <c r="AA55" s="54"/>
      <c r="AB55" s="53" t="s">
        <v>278</v>
      </c>
      <c r="AC55" s="53" t="s">
        <v>65</v>
      </c>
      <c r="AD55" s="53" t="s">
        <v>54</v>
      </c>
      <c r="AE55" s="94"/>
      <c r="AF55" s="94"/>
      <c r="AG55" s="94"/>
      <c r="AH55" s="94"/>
      <c r="AI55" s="94"/>
      <c r="AJ55" s="94"/>
      <c r="AK55" s="94"/>
      <c r="AL55" s="133">
        <v>0.41299999999999998</v>
      </c>
      <c r="AM55" s="133">
        <v>0.47799999999999998</v>
      </c>
      <c r="AN55" s="133">
        <v>0.48399999999999999</v>
      </c>
      <c r="AO55" s="133">
        <v>0.48199999999999998</v>
      </c>
      <c r="AP55" s="133">
        <v>0.48899999999999999</v>
      </c>
      <c r="AQ55" s="133">
        <v>0.498</v>
      </c>
      <c r="AR55" s="133">
        <v>0.5212</v>
      </c>
      <c r="AS55" s="133">
        <v>0.47699999999999998</v>
      </c>
      <c r="AT55" s="133">
        <v>0.45200000000000001</v>
      </c>
      <c r="AU55" s="133">
        <v>0.34699999999999998</v>
      </c>
      <c r="AV55" s="95"/>
      <c r="AW55" s="95" t="s">
        <v>62</v>
      </c>
      <c r="AX55" s="95" t="s">
        <v>62</v>
      </c>
      <c r="AY55" s="95" t="s">
        <v>62</v>
      </c>
      <c r="AZ55" s="53" t="s">
        <v>349</v>
      </c>
      <c r="BA55" s="53"/>
      <c r="BB55" s="53"/>
      <c r="BC55" s="42">
        <f t="shared" si="0"/>
        <v>2</v>
      </c>
      <c r="BD55" s="84" t="s">
        <v>96</v>
      </c>
      <c r="BE55" s="84" t="s">
        <v>96</v>
      </c>
      <c r="BF55" s="84" t="s">
        <v>96</v>
      </c>
      <c r="BG55" s="84" t="s">
        <v>96</v>
      </c>
      <c r="BH55" s="84" t="s">
        <v>96</v>
      </c>
      <c r="BI55" s="26" t="s">
        <v>345</v>
      </c>
      <c r="BJ55" s="37" t="s">
        <v>65</v>
      </c>
      <c r="BK55" s="53" t="s">
        <v>62</v>
      </c>
      <c r="BL55" s="53" t="s">
        <v>62</v>
      </c>
      <c r="BM55" s="53" t="s">
        <v>62</v>
      </c>
      <c r="BN55" s="53" t="s">
        <v>62</v>
      </c>
      <c r="BO55" s="53" t="s">
        <v>65</v>
      </c>
      <c r="BP55" s="67"/>
      <c r="BQ55" s="26" t="s">
        <v>1122</v>
      </c>
      <c r="BR55" s="26"/>
      <c r="BS55" s="26" t="s">
        <v>65</v>
      </c>
      <c r="BT55" s="26" t="s">
        <v>1122</v>
      </c>
      <c r="BU55" s="26"/>
      <c r="BV55" s="26"/>
      <c r="BW55" s="26"/>
      <c r="BX55" s="26"/>
      <c r="BZ55" s="268" t="s">
        <v>1225</v>
      </c>
      <c r="CA55" s="268" t="s">
        <v>1228</v>
      </c>
      <c r="CB55" s="6"/>
      <c r="CC55" s="29" t="s">
        <v>1256</v>
      </c>
      <c r="CD55" s="37" t="s">
        <v>1372</v>
      </c>
      <c r="CE55" s="275" t="s">
        <v>1256</v>
      </c>
      <c r="CF55" s="373" t="s">
        <v>1529</v>
      </c>
      <c r="CG55" s="373"/>
      <c r="CH55" s="43"/>
    </row>
    <row r="56" spans="1:86" ht="78" x14ac:dyDescent="0.2">
      <c r="A56" s="580"/>
      <c r="B56" s="84">
        <v>1</v>
      </c>
      <c r="C56" s="371">
        <v>3</v>
      </c>
      <c r="D56" s="371" t="s">
        <v>282</v>
      </c>
      <c r="E56" s="130" t="s">
        <v>330</v>
      </c>
      <c r="F56" s="37" t="s">
        <v>331</v>
      </c>
      <c r="G56" s="37" t="s">
        <v>332</v>
      </c>
      <c r="H56" s="131" t="s">
        <v>1509</v>
      </c>
      <c r="I56" s="31" t="s">
        <v>54</v>
      </c>
      <c r="J56" s="32" t="s">
        <v>55</v>
      </c>
      <c r="K56" s="33" t="s">
        <v>350</v>
      </c>
      <c r="L56" s="33">
        <v>1</v>
      </c>
      <c r="M56" s="35" t="s">
        <v>351</v>
      </c>
      <c r="N56" s="35" t="s">
        <v>58</v>
      </c>
      <c r="O56" s="35" t="s">
        <v>352</v>
      </c>
      <c r="P56" s="56">
        <v>0.25</v>
      </c>
      <c r="Q56" s="48">
        <v>0.35</v>
      </c>
      <c r="R56" s="48">
        <v>0.7</v>
      </c>
      <c r="S56" s="48"/>
      <c r="T56" s="39" t="s">
        <v>62</v>
      </c>
      <c r="U56" s="37" t="s">
        <v>353</v>
      </c>
      <c r="V56" s="26" t="s">
        <v>136</v>
      </c>
      <c r="W56" s="134" t="s">
        <v>128</v>
      </c>
      <c r="X56" s="134" t="s">
        <v>353</v>
      </c>
      <c r="Y56" s="134"/>
      <c r="Z56" s="29"/>
      <c r="AA56" s="29"/>
      <c r="AB56" s="37" t="s">
        <v>62</v>
      </c>
      <c r="AC56" s="37" t="s">
        <v>278</v>
      </c>
      <c r="AD56" s="26"/>
      <c r="AE56" s="26"/>
      <c r="AF56" s="26"/>
      <c r="AG56" s="26"/>
      <c r="AH56" s="26"/>
      <c r="AI56" s="26"/>
      <c r="AJ56" s="26"/>
      <c r="AK56" s="26"/>
      <c r="AL56" s="26"/>
      <c r="AM56" s="26"/>
      <c r="AN56" s="26"/>
      <c r="AO56" s="26"/>
      <c r="AP56" s="26"/>
      <c r="AQ56" s="26"/>
      <c r="AR56" s="26"/>
      <c r="AS56" s="26"/>
      <c r="AT56" s="135">
        <v>0.25</v>
      </c>
      <c r="AU56" s="26"/>
      <c r="AV56" s="77"/>
      <c r="AW56" s="95" t="s">
        <v>62</v>
      </c>
      <c r="AX56" s="95" t="s">
        <v>62</v>
      </c>
      <c r="AY56" s="136" t="s">
        <v>67</v>
      </c>
      <c r="AZ56" s="137"/>
      <c r="BA56" s="137"/>
      <c r="BB56" s="77">
        <v>1</v>
      </c>
      <c r="BC56" s="42">
        <f t="shared" si="0"/>
        <v>2</v>
      </c>
      <c r="BD56" s="137"/>
      <c r="BE56" s="137"/>
      <c r="BF56" s="137"/>
      <c r="BG56" s="137"/>
      <c r="BH56" s="137"/>
      <c r="BI56" s="26"/>
      <c r="BJ56" s="26" t="s">
        <v>65</v>
      </c>
      <c r="BK56" s="37" t="s">
        <v>65</v>
      </c>
      <c r="BL56" s="37" t="s">
        <v>65</v>
      </c>
      <c r="BM56" s="37" t="s">
        <v>65</v>
      </c>
      <c r="BN56" s="26" t="s">
        <v>952</v>
      </c>
      <c r="BO56" s="38" t="s">
        <v>65</v>
      </c>
      <c r="BP56" s="67"/>
      <c r="BQ56" s="26" t="s">
        <v>354</v>
      </c>
      <c r="BR56" s="26"/>
      <c r="BS56" s="26" t="s">
        <v>65</v>
      </c>
      <c r="BT56" s="26" t="s">
        <v>354</v>
      </c>
      <c r="BU56" s="26"/>
      <c r="BV56" s="26"/>
      <c r="BW56" s="26"/>
      <c r="BX56" s="26" t="s">
        <v>355</v>
      </c>
      <c r="BZ56" s="6" t="s">
        <v>1230</v>
      </c>
      <c r="CA56" s="268" t="s">
        <v>1228</v>
      </c>
      <c r="CB56" s="6"/>
      <c r="CC56" s="29" t="s">
        <v>1282</v>
      </c>
      <c r="CD56" s="37" t="s">
        <v>1256</v>
      </c>
      <c r="CF56" s="373" t="s">
        <v>1529</v>
      </c>
      <c r="CG56" s="373"/>
      <c r="CH56" s="43"/>
    </row>
    <row r="57" spans="1:86" ht="78" x14ac:dyDescent="0.2">
      <c r="A57" s="580"/>
      <c r="B57" s="84">
        <v>1</v>
      </c>
      <c r="C57" s="371">
        <v>3</v>
      </c>
      <c r="D57" s="371" t="s">
        <v>282</v>
      </c>
      <c r="E57" s="130" t="s">
        <v>330</v>
      </c>
      <c r="F57" s="37" t="s">
        <v>331</v>
      </c>
      <c r="G57" s="37" t="s">
        <v>332</v>
      </c>
      <c r="H57" s="131" t="s">
        <v>1509</v>
      </c>
      <c r="I57" s="31" t="s">
        <v>54</v>
      </c>
      <c r="J57" s="32" t="s">
        <v>55</v>
      </c>
      <c r="K57" s="33" t="s">
        <v>356</v>
      </c>
      <c r="L57" s="33">
        <v>1</v>
      </c>
      <c r="M57" s="35" t="s">
        <v>357</v>
      </c>
      <c r="N57" s="35" t="s">
        <v>58</v>
      </c>
      <c r="O57" s="35" t="s">
        <v>352</v>
      </c>
      <c r="P57" s="138">
        <v>0.14899999999999999</v>
      </c>
      <c r="Q57" s="48">
        <v>0.25</v>
      </c>
      <c r="R57" s="48">
        <v>0.7</v>
      </c>
      <c r="S57" s="48" t="s">
        <v>1434</v>
      </c>
      <c r="T57" s="39" t="s">
        <v>62</v>
      </c>
      <c r="U57" s="37" t="s">
        <v>353</v>
      </c>
      <c r="V57" s="26" t="s">
        <v>136</v>
      </c>
      <c r="W57" s="134" t="s">
        <v>128</v>
      </c>
      <c r="X57" s="29" t="s">
        <v>353</v>
      </c>
      <c r="Y57" s="29"/>
      <c r="Z57" s="29"/>
      <c r="AA57" s="29"/>
      <c r="AB57" s="37" t="s">
        <v>62</v>
      </c>
      <c r="AC57" s="37" t="s">
        <v>278</v>
      </c>
      <c r="AD57" s="26"/>
      <c r="AE57" s="26"/>
      <c r="AF57" s="26"/>
      <c r="AG57" s="26"/>
      <c r="AH57" s="26"/>
      <c r="AI57" s="26"/>
      <c r="AJ57" s="26"/>
      <c r="AK57" s="26"/>
      <c r="AL57" s="26"/>
      <c r="AM57" s="26"/>
      <c r="AN57" s="26"/>
      <c r="AO57" s="26"/>
      <c r="AP57" s="26"/>
      <c r="AQ57" s="26"/>
      <c r="AR57" s="26"/>
      <c r="AS57" s="26"/>
      <c r="AT57" s="135">
        <v>0.14899999999999999</v>
      </c>
      <c r="AU57" s="26"/>
      <c r="AV57" s="77"/>
      <c r="AW57" s="95" t="s">
        <v>62</v>
      </c>
      <c r="AX57" s="95" t="s">
        <v>62</v>
      </c>
      <c r="AY57" s="136" t="s">
        <v>67</v>
      </c>
      <c r="AZ57" s="137"/>
      <c r="BA57" s="137"/>
      <c r="BB57" s="77">
        <v>1</v>
      </c>
      <c r="BC57" s="42">
        <f t="shared" si="0"/>
        <v>2</v>
      </c>
      <c r="BD57" s="137"/>
      <c r="BE57" s="137"/>
      <c r="BF57" s="137"/>
      <c r="BG57" s="137"/>
      <c r="BH57" s="137"/>
      <c r="BI57" s="26"/>
      <c r="BJ57" s="26" t="s">
        <v>65</v>
      </c>
      <c r="BK57" s="37" t="s">
        <v>65</v>
      </c>
      <c r="BL57" s="37" t="s">
        <v>65</v>
      </c>
      <c r="BM57" s="37" t="s">
        <v>65</v>
      </c>
      <c r="BN57" s="26" t="s">
        <v>952</v>
      </c>
      <c r="BO57" s="38" t="s">
        <v>65</v>
      </c>
      <c r="BP57" s="67"/>
      <c r="BQ57" s="26" t="s">
        <v>358</v>
      </c>
      <c r="BR57" s="26"/>
      <c r="BS57" s="26" t="s">
        <v>65</v>
      </c>
      <c r="BT57" s="26" t="s">
        <v>358</v>
      </c>
      <c r="BU57" s="26"/>
      <c r="BV57" s="26"/>
      <c r="BW57" s="26"/>
      <c r="BX57" s="26" t="s">
        <v>359</v>
      </c>
      <c r="BZ57" s="6" t="s">
        <v>1230</v>
      </c>
      <c r="CA57" s="268" t="s">
        <v>1228</v>
      </c>
      <c r="CB57" s="6"/>
      <c r="CC57" s="29" t="s">
        <v>1282</v>
      </c>
      <c r="CD57" s="37" t="s">
        <v>1256</v>
      </c>
      <c r="CF57" s="373" t="s">
        <v>1529</v>
      </c>
      <c r="CG57" s="373"/>
      <c r="CH57" s="43"/>
    </row>
    <row r="58" spans="1:86" ht="78" x14ac:dyDescent="0.2">
      <c r="A58" s="580"/>
      <c r="B58" s="84">
        <v>1</v>
      </c>
      <c r="C58" s="371">
        <v>3</v>
      </c>
      <c r="D58" s="371" t="s">
        <v>282</v>
      </c>
      <c r="E58" s="139" t="s">
        <v>360</v>
      </c>
      <c r="F58" s="37" t="s">
        <v>361</v>
      </c>
      <c r="G58" s="29" t="s">
        <v>149</v>
      </c>
      <c r="H58" s="44" t="s">
        <v>1510</v>
      </c>
      <c r="I58" s="31" t="s">
        <v>110</v>
      </c>
      <c r="J58" s="32" t="s">
        <v>55</v>
      </c>
      <c r="K58" s="37" t="s">
        <v>363</v>
      </c>
      <c r="L58" s="37"/>
      <c r="M58" s="37" t="s">
        <v>364</v>
      </c>
      <c r="N58" s="37" t="s">
        <v>58</v>
      </c>
      <c r="O58" s="37" t="s">
        <v>83</v>
      </c>
      <c r="P58" s="39" t="s">
        <v>365</v>
      </c>
      <c r="Q58" s="39" t="s">
        <v>115</v>
      </c>
      <c r="R58" s="39">
        <v>7.4999999999999997E-2</v>
      </c>
      <c r="S58" s="39"/>
      <c r="T58" s="140" t="s">
        <v>62</v>
      </c>
      <c r="U58" s="37" t="s">
        <v>338</v>
      </c>
      <c r="V58" s="53" t="s">
        <v>63</v>
      </c>
      <c r="W58" s="29" t="s">
        <v>90</v>
      </c>
      <c r="X58" s="29"/>
      <c r="Y58" s="54"/>
      <c r="Z58" s="54"/>
      <c r="AA58" s="54"/>
      <c r="AB58" s="53" t="s">
        <v>65</v>
      </c>
      <c r="AC58" s="53" t="s">
        <v>62</v>
      </c>
      <c r="AD58" s="53"/>
      <c r="AE58" s="53"/>
      <c r="AF58" s="53"/>
      <c r="AG58" s="53"/>
      <c r="AH58" s="53"/>
      <c r="AI58" s="53"/>
      <c r="AJ58" s="53"/>
      <c r="AK58" s="53"/>
      <c r="AL58" s="141"/>
      <c r="AM58" s="53"/>
      <c r="AN58" s="53"/>
      <c r="AO58" s="53"/>
      <c r="AP58" s="53"/>
      <c r="AQ58" s="53"/>
      <c r="AR58" s="141"/>
      <c r="AS58" s="53"/>
      <c r="AT58" s="53"/>
      <c r="AU58" s="141">
        <v>8.3000000000000004E-2</v>
      </c>
      <c r="AV58" s="53"/>
      <c r="AW58" s="53" t="s">
        <v>65</v>
      </c>
      <c r="AX58" s="53" t="s">
        <v>62</v>
      </c>
      <c r="AY58" s="53" t="s">
        <v>67</v>
      </c>
      <c r="AZ58" s="53"/>
      <c r="BA58" s="53"/>
      <c r="BB58" s="53"/>
      <c r="BC58" s="42">
        <f t="shared" si="0"/>
        <v>1</v>
      </c>
      <c r="BD58" s="84" t="s">
        <v>96</v>
      </c>
      <c r="BE58" s="84" t="s">
        <v>96</v>
      </c>
      <c r="BF58" s="84" t="s">
        <v>96</v>
      </c>
      <c r="BG58" s="84" t="s">
        <v>96</v>
      </c>
      <c r="BH58" s="84" t="s">
        <v>96</v>
      </c>
      <c r="BI58" s="26" t="s">
        <v>366</v>
      </c>
      <c r="BJ58" s="37" t="s">
        <v>367</v>
      </c>
      <c r="BK58" s="37" t="s">
        <v>65</v>
      </c>
      <c r="BL58" s="37" t="s">
        <v>65</v>
      </c>
      <c r="BM58" s="53" t="s">
        <v>62</v>
      </c>
      <c r="BN58" s="53" t="s">
        <v>62</v>
      </c>
      <c r="BO58" s="53" t="s">
        <v>65</v>
      </c>
      <c r="BP58" s="67"/>
      <c r="BQ58" s="26" t="s">
        <v>1123</v>
      </c>
      <c r="BR58" s="26"/>
      <c r="BS58" s="26" t="s">
        <v>65</v>
      </c>
      <c r="BT58" s="26" t="s">
        <v>1123</v>
      </c>
      <c r="BU58" s="26"/>
      <c r="BV58" s="26"/>
      <c r="BW58" s="26"/>
      <c r="BX58" s="26"/>
      <c r="BZ58" s="6" t="s">
        <v>1225</v>
      </c>
      <c r="CA58" s="268" t="s">
        <v>1228</v>
      </c>
      <c r="CB58" s="6"/>
      <c r="CC58" s="29" t="s">
        <v>1256</v>
      </c>
      <c r="CD58" s="112" t="s">
        <v>1256</v>
      </c>
      <c r="CF58" s="373" t="s">
        <v>1529</v>
      </c>
      <c r="CG58" s="373"/>
      <c r="CH58" s="43"/>
    </row>
    <row r="59" spans="1:86" ht="65" x14ac:dyDescent="0.2">
      <c r="A59" s="372"/>
      <c r="B59" s="84"/>
      <c r="C59" s="371">
        <v>4</v>
      </c>
      <c r="D59" s="371" t="s">
        <v>368</v>
      </c>
      <c r="E59" s="51" t="s">
        <v>406</v>
      </c>
      <c r="F59" s="37" t="s">
        <v>407</v>
      </c>
      <c r="G59" s="29" t="s">
        <v>371</v>
      </c>
      <c r="H59" s="44" t="s">
        <v>1511</v>
      </c>
      <c r="I59" s="31" t="s">
        <v>54</v>
      </c>
      <c r="J59" s="32" t="s">
        <v>409</v>
      </c>
      <c r="K59" s="37" t="s">
        <v>1493</v>
      </c>
      <c r="L59" s="37"/>
      <c r="M59" s="37" t="s">
        <v>1479</v>
      </c>
      <c r="N59" s="37" t="s">
        <v>58</v>
      </c>
      <c r="O59" s="37" t="s">
        <v>412</v>
      </c>
      <c r="P59" s="39">
        <v>0.49399999999999999</v>
      </c>
      <c r="Q59" s="39">
        <v>0.56999999999999995</v>
      </c>
      <c r="R59" s="39">
        <v>0.8</v>
      </c>
      <c r="S59" s="147"/>
      <c r="T59" s="147" t="s">
        <v>65</v>
      </c>
      <c r="U59" s="37" t="s">
        <v>377</v>
      </c>
      <c r="V59" s="37" t="s">
        <v>63</v>
      </c>
      <c r="W59" s="29" t="s">
        <v>371</v>
      </c>
      <c r="X59" s="29"/>
      <c r="Y59" s="29"/>
      <c r="Z59" s="29"/>
      <c r="AA59" s="29"/>
      <c r="AB59" s="37" t="s">
        <v>65</v>
      </c>
      <c r="AC59" s="37" t="s">
        <v>65</v>
      </c>
      <c r="AD59" s="37" t="s">
        <v>54</v>
      </c>
      <c r="AE59" s="45">
        <v>0.23400000000000001</v>
      </c>
      <c r="AF59" s="45">
        <v>0.24099999999999999</v>
      </c>
      <c r="AG59" s="45">
        <v>0.23699999999999999</v>
      </c>
      <c r="AH59" s="45">
        <v>0.25600000000000001</v>
      </c>
      <c r="AI59" s="45">
        <v>0.25800000000000001</v>
      </c>
      <c r="AJ59" s="45">
        <v>0.28399999999999997</v>
      </c>
      <c r="AK59" s="45">
        <v>0.3</v>
      </c>
      <c r="AL59" s="45">
        <v>0.316</v>
      </c>
      <c r="AM59" s="45">
        <v>0.34100000000000003</v>
      </c>
      <c r="AN59" s="45">
        <v>0.35699999999999998</v>
      </c>
      <c r="AO59" s="45">
        <v>0.371</v>
      </c>
      <c r="AP59" s="45">
        <v>0.40400000000000003</v>
      </c>
      <c r="AQ59" s="45">
        <v>0.41699999999999998</v>
      </c>
      <c r="AR59" s="45">
        <v>0.45200000000000001</v>
      </c>
      <c r="AS59" s="45">
        <v>0.47799999999999998</v>
      </c>
      <c r="AT59" s="45">
        <v>0.49399999999999999</v>
      </c>
      <c r="AU59" s="45">
        <v>0.51500000000000001</v>
      </c>
      <c r="AV59" s="38"/>
      <c r="AW59" s="37" t="s">
        <v>65</v>
      </c>
      <c r="AX59" s="37" t="s">
        <v>62</v>
      </c>
      <c r="AY59" s="37" t="s">
        <v>62</v>
      </c>
      <c r="AZ59" s="37"/>
      <c r="BA59" s="324" t="s">
        <v>1440</v>
      </c>
      <c r="BB59" s="40"/>
      <c r="BC59" s="42">
        <f>IF(BJ59="Sí",2,IF(BJ59="Parcialmente",1,IF(BJ59="No",0,-1)))</f>
        <v>2</v>
      </c>
      <c r="BD59" s="26"/>
      <c r="BE59" s="26"/>
      <c r="BF59" s="26"/>
      <c r="BG59" s="26"/>
      <c r="BH59" s="26"/>
      <c r="BI59" s="26"/>
      <c r="BJ59" s="38" t="s">
        <v>65</v>
      </c>
      <c r="BK59" s="37" t="s">
        <v>65</v>
      </c>
      <c r="BL59" s="37" t="s">
        <v>65</v>
      </c>
      <c r="BM59" s="37" t="s">
        <v>65</v>
      </c>
      <c r="BN59" s="26" t="s">
        <v>86</v>
      </c>
      <c r="BO59" s="37" t="s">
        <v>65</v>
      </c>
      <c r="BP59" s="38" t="s">
        <v>65</v>
      </c>
      <c r="BQ59" s="26" t="s">
        <v>1131</v>
      </c>
      <c r="BR59" s="26"/>
      <c r="BS59" s="26" t="s">
        <v>65</v>
      </c>
      <c r="BT59" s="26" t="s">
        <v>1131</v>
      </c>
      <c r="BU59" s="26"/>
      <c r="BV59" s="26"/>
      <c r="BW59" s="26"/>
      <c r="BX59" s="26"/>
      <c r="BZ59" s="6" t="s">
        <v>1230</v>
      </c>
      <c r="CA59" s="268" t="s">
        <v>1228</v>
      </c>
      <c r="CB59" s="6"/>
      <c r="CC59" s="268" t="s">
        <v>1256</v>
      </c>
      <c r="CD59" s="37" t="s">
        <v>1352</v>
      </c>
      <c r="CF59" s="373" t="s">
        <v>1530</v>
      </c>
      <c r="CG59" s="373"/>
      <c r="CH59" s="43"/>
    </row>
    <row r="60" spans="1:86" ht="52" x14ac:dyDescent="0.2">
      <c r="A60" s="570">
        <v>4</v>
      </c>
      <c r="B60" s="26">
        <v>1</v>
      </c>
      <c r="C60" s="371">
        <v>4</v>
      </c>
      <c r="D60" s="371" t="s">
        <v>368</v>
      </c>
      <c r="E60" s="51" t="s">
        <v>369</v>
      </c>
      <c r="F60" s="37" t="s">
        <v>370</v>
      </c>
      <c r="G60" s="29" t="s">
        <v>371</v>
      </c>
      <c r="H60" s="44" t="s">
        <v>372</v>
      </c>
      <c r="I60" s="31" t="s">
        <v>54</v>
      </c>
      <c r="J60" s="32" t="s">
        <v>373</v>
      </c>
      <c r="K60" s="37" t="s">
        <v>374</v>
      </c>
      <c r="L60" s="37"/>
      <c r="M60" s="37" t="s">
        <v>375</v>
      </c>
      <c r="N60" s="37" t="s">
        <v>58</v>
      </c>
      <c r="O60" s="37" t="s">
        <v>376</v>
      </c>
      <c r="P60" s="39">
        <v>0.77800000000000002</v>
      </c>
      <c r="Q60" s="39">
        <v>0.83</v>
      </c>
      <c r="R60" s="39">
        <v>0.95</v>
      </c>
      <c r="S60" s="147"/>
      <c r="T60" s="142" t="s">
        <v>62</v>
      </c>
      <c r="U60" s="37" t="s">
        <v>377</v>
      </c>
      <c r="V60" s="37" t="s">
        <v>63</v>
      </c>
      <c r="W60" s="29" t="s">
        <v>371</v>
      </c>
      <c r="X60" s="29"/>
      <c r="Y60" s="29"/>
      <c r="Z60" s="29"/>
      <c r="AA60" s="29"/>
      <c r="AB60" s="37" t="s">
        <v>65</v>
      </c>
      <c r="AC60" s="37" t="s">
        <v>65</v>
      </c>
      <c r="AD60" s="37" t="s">
        <v>54</v>
      </c>
      <c r="AE60" s="45">
        <v>0.58440000000000003</v>
      </c>
      <c r="AF60" s="45">
        <v>0.52159999999999995</v>
      </c>
      <c r="AG60" s="45">
        <v>0.57430000000000003</v>
      </c>
      <c r="AH60" s="45">
        <v>0.60509999999999997</v>
      </c>
      <c r="AI60" s="45">
        <v>0.61680000000000001</v>
      </c>
      <c r="AJ60" s="45">
        <v>0.64900000000000002</v>
      </c>
      <c r="AK60" s="45">
        <v>0.68869999999999998</v>
      </c>
      <c r="AL60" s="45">
        <v>0.70650000000000002</v>
      </c>
      <c r="AM60" s="45">
        <v>0.71299999999999997</v>
      </c>
      <c r="AN60" s="45">
        <v>0.75239999999999996</v>
      </c>
      <c r="AO60" s="45">
        <v>0.78610000000000002</v>
      </c>
      <c r="AP60" s="45">
        <v>0.80310000000000004</v>
      </c>
      <c r="AQ60" s="45">
        <v>0.75539999999999996</v>
      </c>
      <c r="AR60" s="45">
        <v>0.78210000000000002</v>
      </c>
      <c r="AS60" s="45">
        <v>0.77310000000000001</v>
      </c>
      <c r="AT60" s="45">
        <v>0.77810000000000001</v>
      </c>
      <c r="AU60" s="45">
        <v>0.79479999999999995</v>
      </c>
      <c r="AV60" s="45"/>
      <c r="AW60" s="37" t="s">
        <v>65</v>
      </c>
      <c r="AX60" s="37" t="s">
        <v>62</v>
      </c>
      <c r="AY60" s="37" t="s">
        <v>62</v>
      </c>
      <c r="AZ60" s="37" t="s">
        <v>378</v>
      </c>
      <c r="BA60" s="324" t="s">
        <v>1439</v>
      </c>
      <c r="BB60" s="40"/>
      <c r="BC60" s="42">
        <f t="shared" si="0"/>
        <v>2</v>
      </c>
      <c r="BD60" s="84" t="s">
        <v>96</v>
      </c>
      <c r="BE60" s="84" t="s">
        <v>96</v>
      </c>
      <c r="BF60" s="84" t="s">
        <v>96</v>
      </c>
      <c r="BG60" s="84" t="s">
        <v>96</v>
      </c>
      <c r="BH60" s="84" t="s">
        <v>96</v>
      </c>
      <c r="BI60" s="26" t="s">
        <v>96</v>
      </c>
      <c r="BJ60" s="38" t="s">
        <v>65</v>
      </c>
      <c r="BK60" s="37" t="s">
        <v>65</v>
      </c>
      <c r="BL60" s="37" t="s">
        <v>65</v>
      </c>
      <c r="BM60" s="37" t="s">
        <v>65</v>
      </c>
      <c r="BN60" s="26" t="s">
        <v>86</v>
      </c>
      <c r="BO60" s="37" t="s">
        <v>65</v>
      </c>
      <c r="BP60" s="67"/>
      <c r="BQ60" s="26" t="s">
        <v>1124</v>
      </c>
      <c r="BR60" s="26"/>
      <c r="BS60" s="26" t="s">
        <v>65</v>
      </c>
      <c r="BT60" s="26" t="s">
        <v>1124</v>
      </c>
      <c r="BU60" s="26"/>
      <c r="BV60" s="26"/>
      <c r="BW60" s="26"/>
      <c r="BX60" s="26"/>
      <c r="BZ60" s="6" t="s">
        <v>1230</v>
      </c>
      <c r="CA60" s="268" t="s">
        <v>1228</v>
      </c>
      <c r="CB60" s="6"/>
      <c r="CC60" s="274" t="s">
        <v>1286</v>
      </c>
      <c r="CD60" s="37" t="s">
        <v>1346</v>
      </c>
      <c r="CE60" s="275" t="s">
        <v>1412</v>
      </c>
      <c r="CF60" s="373" t="s">
        <v>1530</v>
      </c>
      <c r="CG60" s="373"/>
      <c r="CH60" s="43"/>
    </row>
    <row r="61" spans="1:86" ht="117" x14ac:dyDescent="0.2">
      <c r="A61" s="571"/>
      <c r="B61" s="37">
        <v>1</v>
      </c>
      <c r="C61" s="371">
        <v>4</v>
      </c>
      <c r="D61" s="371" t="s">
        <v>368</v>
      </c>
      <c r="E61" s="51" t="s">
        <v>369</v>
      </c>
      <c r="F61" s="37" t="s">
        <v>370</v>
      </c>
      <c r="G61" s="29" t="s">
        <v>381</v>
      </c>
      <c r="H61" s="44" t="s">
        <v>372</v>
      </c>
      <c r="I61" s="31" t="s">
        <v>110</v>
      </c>
      <c r="J61" s="32" t="s">
        <v>55</v>
      </c>
      <c r="K61" s="37" t="s">
        <v>396</v>
      </c>
      <c r="L61" s="37"/>
      <c r="M61" s="37" t="s">
        <v>397</v>
      </c>
      <c r="N61" s="37" t="s">
        <v>58</v>
      </c>
      <c r="O61" s="37" t="s">
        <v>398</v>
      </c>
      <c r="P61" s="39">
        <v>0.33450000000000002</v>
      </c>
      <c r="Q61" s="39">
        <v>0.41089999999999999</v>
      </c>
      <c r="R61" s="39">
        <v>0.44519999999999998</v>
      </c>
      <c r="S61" s="147"/>
      <c r="T61" s="142" t="s">
        <v>62</v>
      </c>
      <c r="U61" s="37" t="s">
        <v>377</v>
      </c>
      <c r="V61" s="37"/>
      <c r="W61" s="29"/>
      <c r="X61" s="29"/>
      <c r="Y61" s="29"/>
      <c r="Z61" s="29"/>
      <c r="AA61" s="29"/>
      <c r="AB61" s="37" t="s">
        <v>65</v>
      </c>
      <c r="AC61" s="37"/>
      <c r="AD61" s="37"/>
      <c r="AE61" s="37"/>
      <c r="AF61" s="37"/>
      <c r="AG61" s="37"/>
      <c r="AH61" s="37"/>
      <c r="AI61" s="37"/>
      <c r="AJ61" s="37"/>
      <c r="AK61" s="37"/>
      <c r="AL61" s="37"/>
      <c r="AM61" s="37"/>
      <c r="AN61" s="37"/>
      <c r="AO61" s="37"/>
      <c r="AP61" s="37"/>
      <c r="AQ61" s="145">
        <v>36.2377886848533</v>
      </c>
      <c r="AR61" s="145">
        <v>36.240582867014687</v>
      </c>
      <c r="AS61" s="145">
        <v>33.757942737534577</v>
      </c>
      <c r="AT61" s="145">
        <v>33.449697126414648</v>
      </c>
      <c r="AU61" s="146">
        <v>40.233050362556305</v>
      </c>
      <c r="AV61" s="37"/>
      <c r="AW61" s="37" t="s">
        <v>65</v>
      </c>
      <c r="AX61" s="37" t="s">
        <v>62</v>
      </c>
      <c r="AY61" s="37" t="s">
        <v>62</v>
      </c>
      <c r="AZ61" s="37"/>
      <c r="BA61" s="37"/>
      <c r="BB61" s="37"/>
      <c r="BC61" s="42">
        <f t="shared" si="0"/>
        <v>2</v>
      </c>
      <c r="BD61" s="84" t="s">
        <v>96</v>
      </c>
      <c r="BE61" s="84" t="s">
        <v>96</v>
      </c>
      <c r="BF61" s="84" t="s">
        <v>96</v>
      </c>
      <c r="BG61" s="84" t="s">
        <v>96</v>
      </c>
      <c r="BH61" s="84" t="s">
        <v>96</v>
      </c>
      <c r="BI61" s="26" t="s">
        <v>399</v>
      </c>
      <c r="BJ61" s="38" t="s">
        <v>65</v>
      </c>
      <c r="BK61" s="37" t="s">
        <v>65</v>
      </c>
      <c r="BL61" s="37" t="s">
        <v>65</v>
      </c>
      <c r="BM61" s="37" t="s">
        <v>65</v>
      </c>
      <c r="BN61" s="26" t="s">
        <v>86</v>
      </c>
      <c r="BO61" s="37" t="s">
        <v>65</v>
      </c>
      <c r="BP61" s="67"/>
      <c r="BQ61" s="26" t="s">
        <v>1127</v>
      </c>
      <c r="BR61" s="26"/>
      <c r="BS61" s="26" t="s">
        <v>65</v>
      </c>
      <c r="BT61" s="26" t="s">
        <v>1127</v>
      </c>
      <c r="BU61" s="26"/>
      <c r="BV61" s="26" t="s">
        <v>1219</v>
      </c>
      <c r="BW61" s="26"/>
      <c r="BX61" s="26"/>
      <c r="BZ61" s="6" t="s">
        <v>1230</v>
      </c>
      <c r="CA61" s="268" t="s">
        <v>1228</v>
      </c>
      <c r="CB61" s="268" t="s">
        <v>1254</v>
      </c>
      <c r="CC61" s="274" t="s">
        <v>1254</v>
      </c>
      <c r="CD61" s="37" t="s">
        <v>1347</v>
      </c>
      <c r="CE61" s="275" t="s">
        <v>1220</v>
      </c>
      <c r="CF61" s="373" t="s">
        <v>1530</v>
      </c>
      <c r="CG61" s="373"/>
      <c r="CH61" s="43"/>
    </row>
    <row r="62" spans="1:86" ht="117" x14ac:dyDescent="0.2">
      <c r="A62" s="571"/>
      <c r="B62" s="37">
        <v>1</v>
      </c>
      <c r="C62" s="371">
        <v>4</v>
      </c>
      <c r="D62" s="371" t="s">
        <v>368</v>
      </c>
      <c r="E62" s="51" t="s">
        <v>369</v>
      </c>
      <c r="F62" s="37" t="s">
        <v>370</v>
      </c>
      <c r="G62" s="29" t="s">
        <v>381</v>
      </c>
      <c r="H62" s="44" t="s">
        <v>372</v>
      </c>
      <c r="I62" s="31" t="s">
        <v>110</v>
      </c>
      <c r="J62" s="32" t="s">
        <v>55</v>
      </c>
      <c r="K62" s="37" t="s">
        <v>400</v>
      </c>
      <c r="L62" s="37"/>
      <c r="M62" s="37" t="s">
        <v>401</v>
      </c>
      <c r="N62" s="37" t="s">
        <v>58</v>
      </c>
      <c r="O62" s="37" t="s">
        <v>398</v>
      </c>
      <c r="P62" s="39">
        <v>0.28299999999999997</v>
      </c>
      <c r="Q62" s="39">
        <v>0.30259999999999998</v>
      </c>
      <c r="R62" s="39">
        <v>0.38100000000000001</v>
      </c>
      <c r="S62" s="147"/>
      <c r="T62" s="142" t="s">
        <v>62</v>
      </c>
      <c r="U62" s="37" t="s">
        <v>377</v>
      </c>
      <c r="V62" s="37"/>
      <c r="W62" s="29"/>
      <c r="X62" s="29"/>
      <c r="Y62" s="29"/>
      <c r="Z62" s="29"/>
      <c r="AA62" s="29"/>
      <c r="AB62" s="37"/>
      <c r="AC62" s="37"/>
      <c r="AD62" s="37"/>
      <c r="AE62" s="37"/>
      <c r="AF62" s="37"/>
      <c r="AG62" s="37"/>
      <c r="AH62" s="37"/>
      <c r="AI62" s="37"/>
      <c r="AJ62" s="37"/>
      <c r="AK62" s="37"/>
      <c r="AL62" s="37"/>
      <c r="AM62" s="37"/>
      <c r="AN62" s="37"/>
      <c r="AO62" s="37"/>
      <c r="AP62" s="37"/>
      <c r="AQ62" s="145">
        <v>26.334136914249282</v>
      </c>
      <c r="AR62" s="145">
        <v>28.364451082897684</v>
      </c>
      <c r="AS62" s="145">
        <v>27.161617412573339</v>
      </c>
      <c r="AT62" s="145">
        <v>28.303081664098613</v>
      </c>
      <c r="AU62" s="146">
        <v>30.17196426567422</v>
      </c>
      <c r="AV62" s="37"/>
      <c r="AW62" s="37" t="s">
        <v>65</v>
      </c>
      <c r="AX62" s="37" t="s">
        <v>62</v>
      </c>
      <c r="AY62" s="37" t="s">
        <v>62</v>
      </c>
      <c r="AZ62" s="37"/>
      <c r="BA62" s="37"/>
      <c r="BB62" s="37"/>
      <c r="BC62" s="42">
        <f t="shared" si="0"/>
        <v>2</v>
      </c>
      <c r="BD62" s="84" t="s">
        <v>96</v>
      </c>
      <c r="BE62" s="84" t="s">
        <v>96</v>
      </c>
      <c r="BF62" s="84" t="s">
        <v>96</v>
      </c>
      <c r="BG62" s="84" t="s">
        <v>96</v>
      </c>
      <c r="BH62" s="84" t="s">
        <v>96</v>
      </c>
      <c r="BI62" s="26" t="s">
        <v>399</v>
      </c>
      <c r="BJ62" s="38" t="s">
        <v>65</v>
      </c>
      <c r="BK62" s="37" t="s">
        <v>65</v>
      </c>
      <c r="BL62" s="37" t="s">
        <v>65</v>
      </c>
      <c r="BM62" s="37" t="s">
        <v>65</v>
      </c>
      <c r="BN62" s="26" t="s">
        <v>86</v>
      </c>
      <c r="BO62" s="37" t="s">
        <v>65</v>
      </c>
      <c r="BP62" s="67"/>
      <c r="BQ62" s="26" t="s">
        <v>1128</v>
      </c>
      <c r="BR62" s="26"/>
      <c r="BS62" s="26" t="s">
        <v>65</v>
      </c>
      <c r="BT62" s="26" t="s">
        <v>1128</v>
      </c>
      <c r="BU62" s="26"/>
      <c r="BV62" s="26" t="s">
        <v>1219</v>
      </c>
      <c r="BW62" s="26"/>
      <c r="BX62" s="26"/>
      <c r="BZ62" s="6" t="s">
        <v>1230</v>
      </c>
      <c r="CA62" s="268" t="s">
        <v>1228</v>
      </c>
      <c r="CB62" s="268" t="s">
        <v>1254</v>
      </c>
      <c r="CC62" s="274" t="s">
        <v>1254</v>
      </c>
      <c r="CD62" s="37" t="s">
        <v>1347</v>
      </c>
      <c r="CE62" s="275" t="s">
        <v>1220</v>
      </c>
      <c r="CF62" s="373" t="s">
        <v>1530</v>
      </c>
      <c r="CG62" s="373"/>
      <c r="CH62" s="43"/>
    </row>
    <row r="63" spans="1:86" ht="117" x14ac:dyDescent="0.2">
      <c r="A63" s="571"/>
      <c r="B63" s="37">
        <v>1</v>
      </c>
      <c r="C63" s="371">
        <v>4</v>
      </c>
      <c r="D63" s="371" t="s">
        <v>368</v>
      </c>
      <c r="E63" s="51" t="s">
        <v>369</v>
      </c>
      <c r="F63" s="37" t="s">
        <v>370</v>
      </c>
      <c r="G63" s="29" t="s">
        <v>381</v>
      </c>
      <c r="H63" s="44" t="s">
        <v>372</v>
      </c>
      <c r="I63" s="31" t="s">
        <v>110</v>
      </c>
      <c r="J63" s="32" t="s">
        <v>55</v>
      </c>
      <c r="K63" s="37" t="s">
        <v>402</v>
      </c>
      <c r="L63" s="37"/>
      <c r="M63" s="37" t="s">
        <v>403</v>
      </c>
      <c r="N63" s="37" t="s">
        <v>58</v>
      </c>
      <c r="O63" s="37" t="s">
        <v>398</v>
      </c>
      <c r="P63" s="39">
        <v>0.33950000000000002</v>
      </c>
      <c r="Q63" s="39">
        <v>0.41039999999999999</v>
      </c>
      <c r="R63" s="39">
        <v>0.44469999999999998</v>
      </c>
      <c r="S63" s="147"/>
      <c r="T63" s="142" t="s">
        <v>62</v>
      </c>
      <c r="U63" s="37" t="s">
        <v>377</v>
      </c>
      <c r="V63" s="37"/>
      <c r="W63" s="29"/>
      <c r="X63" s="29"/>
      <c r="Y63" s="29"/>
      <c r="Z63" s="29"/>
      <c r="AA63" s="29"/>
      <c r="AB63" s="37"/>
      <c r="AC63" s="37"/>
      <c r="AD63" s="37"/>
      <c r="AE63" s="37"/>
      <c r="AF63" s="37"/>
      <c r="AG63" s="37"/>
      <c r="AH63" s="37"/>
      <c r="AI63" s="37"/>
      <c r="AJ63" s="37"/>
      <c r="AK63" s="37"/>
      <c r="AL63" s="37"/>
      <c r="AM63" s="37"/>
      <c r="AN63" s="37"/>
      <c r="AO63" s="37"/>
      <c r="AP63" s="37"/>
      <c r="AQ63" s="145">
        <v>41.973680360681463</v>
      </c>
      <c r="AR63" s="145">
        <v>37.149183820810372</v>
      </c>
      <c r="AS63" s="145">
        <v>36.067674106376749</v>
      </c>
      <c r="AT63" s="145">
        <v>33.946362568407785</v>
      </c>
      <c r="AU63" s="146">
        <v>40.179382648013757</v>
      </c>
      <c r="AV63" s="37"/>
      <c r="AW63" s="37" t="s">
        <v>65</v>
      </c>
      <c r="AX63" s="37" t="s">
        <v>62</v>
      </c>
      <c r="AY63" s="37" t="s">
        <v>62</v>
      </c>
      <c r="AZ63" s="37"/>
      <c r="BA63" s="37"/>
      <c r="BB63" s="37"/>
      <c r="BC63" s="42">
        <f t="shared" si="0"/>
        <v>2</v>
      </c>
      <c r="BD63" s="84" t="s">
        <v>96</v>
      </c>
      <c r="BE63" s="84" t="s">
        <v>96</v>
      </c>
      <c r="BF63" s="84" t="s">
        <v>96</v>
      </c>
      <c r="BG63" s="84" t="s">
        <v>96</v>
      </c>
      <c r="BH63" s="84" t="s">
        <v>96</v>
      </c>
      <c r="BI63" s="26" t="s">
        <v>399</v>
      </c>
      <c r="BJ63" s="38" t="s">
        <v>65</v>
      </c>
      <c r="BK63" s="37" t="s">
        <v>65</v>
      </c>
      <c r="BL63" s="37" t="s">
        <v>65</v>
      </c>
      <c r="BM63" s="37" t="s">
        <v>65</v>
      </c>
      <c r="BN63" s="26" t="s">
        <v>86</v>
      </c>
      <c r="BO63" s="37" t="s">
        <v>65</v>
      </c>
      <c r="BP63" s="67"/>
      <c r="BQ63" s="26" t="s">
        <v>1129</v>
      </c>
      <c r="BR63" s="26"/>
      <c r="BS63" s="26" t="s">
        <v>65</v>
      </c>
      <c r="BT63" s="26" t="s">
        <v>1129</v>
      </c>
      <c r="BU63" s="26"/>
      <c r="BV63" s="26" t="s">
        <v>1219</v>
      </c>
      <c r="BW63" s="26"/>
      <c r="BX63" s="26"/>
      <c r="BZ63" s="6" t="s">
        <v>1230</v>
      </c>
      <c r="CA63" s="268" t="s">
        <v>1228</v>
      </c>
      <c r="CB63" s="268" t="s">
        <v>1254</v>
      </c>
      <c r="CC63" s="29" t="s">
        <v>1288</v>
      </c>
      <c r="CD63" s="37" t="s">
        <v>1347</v>
      </c>
      <c r="CE63" s="275" t="s">
        <v>1220</v>
      </c>
      <c r="CF63" s="373" t="s">
        <v>1530</v>
      </c>
      <c r="CG63" s="373"/>
      <c r="CH63" s="43"/>
    </row>
    <row r="64" spans="1:86" ht="117" x14ac:dyDescent="0.2">
      <c r="A64" s="571"/>
      <c r="B64" s="37">
        <v>1</v>
      </c>
      <c r="C64" s="371">
        <v>4</v>
      </c>
      <c r="D64" s="371" t="s">
        <v>368</v>
      </c>
      <c r="E64" s="51" t="s">
        <v>369</v>
      </c>
      <c r="F64" s="37" t="s">
        <v>370</v>
      </c>
      <c r="G64" s="29" t="s">
        <v>381</v>
      </c>
      <c r="H64" s="44" t="s">
        <v>372</v>
      </c>
      <c r="I64" s="31" t="s">
        <v>110</v>
      </c>
      <c r="J64" s="32" t="s">
        <v>55</v>
      </c>
      <c r="K64" s="37" t="s">
        <v>404</v>
      </c>
      <c r="L64" s="37"/>
      <c r="M64" s="37" t="s">
        <v>405</v>
      </c>
      <c r="N64" s="37" t="s">
        <v>58</v>
      </c>
      <c r="O64" s="37" t="s">
        <v>398</v>
      </c>
      <c r="P64" s="39">
        <v>0.18790000000000001</v>
      </c>
      <c r="Q64" s="39">
        <v>0.26250000000000001</v>
      </c>
      <c r="R64" s="39">
        <v>0.29680000000000001</v>
      </c>
      <c r="S64" s="147"/>
      <c r="T64" s="142" t="s">
        <v>62</v>
      </c>
      <c r="U64" s="37" t="s">
        <v>377</v>
      </c>
      <c r="V64" s="37"/>
      <c r="W64" s="29"/>
      <c r="X64" s="29"/>
      <c r="Y64" s="29"/>
      <c r="Z64" s="29"/>
      <c r="AA64" s="29"/>
      <c r="AB64" s="37" t="s">
        <v>65</v>
      </c>
      <c r="AC64" s="37" t="s">
        <v>65</v>
      </c>
      <c r="AD64" s="37"/>
      <c r="AE64" s="37"/>
      <c r="AF64" s="37"/>
      <c r="AG64" s="37"/>
      <c r="AH64" s="37"/>
      <c r="AI64" s="37"/>
      <c r="AJ64" s="37"/>
      <c r="AK64" s="37"/>
      <c r="AL64" s="37"/>
      <c r="AM64" s="37"/>
      <c r="AN64" s="37"/>
      <c r="AO64" s="37"/>
      <c r="AP64" s="37"/>
      <c r="AQ64" s="145">
        <v>22.301533227308369</v>
      </c>
      <c r="AR64" s="145">
        <v>20.294206186232032</v>
      </c>
      <c r="AS64" s="145">
        <v>21.245803414011402</v>
      </c>
      <c r="AT64" s="145">
        <v>18.789853012611768</v>
      </c>
      <c r="AU64" s="146">
        <v>25.390067142704893</v>
      </c>
      <c r="AV64" s="37"/>
      <c r="AW64" s="37" t="s">
        <v>65</v>
      </c>
      <c r="AX64" s="37" t="s">
        <v>62</v>
      </c>
      <c r="AY64" s="37" t="s">
        <v>62</v>
      </c>
      <c r="AZ64" s="37"/>
      <c r="BA64" s="37"/>
      <c r="BB64" s="37"/>
      <c r="BC64" s="42">
        <f t="shared" si="0"/>
        <v>2</v>
      </c>
      <c r="BD64" s="84" t="s">
        <v>96</v>
      </c>
      <c r="BE64" s="84" t="s">
        <v>96</v>
      </c>
      <c r="BF64" s="84" t="s">
        <v>96</v>
      </c>
      <c r="BG64" s="84" t="s">
        <v>96</v>
      </c>
      <c r="BH64" s="84" t="s">
        <v>96</v>
      </c>
      <c r="BI64" s="26" t="s">
        <v>399</v>
      </c>
      <c r="BJ64" s="38" t="s">
        <v>65</v>
      </c>
      <c r="BK64" s="37" t="s">
        <v>65</v>
      </c>
      <c r="BL64" s="37" t="s">
        <v>65</v>
      </c>
      <c r="BM64" s="37" t="s">
        <v>65</v>
      </c>
      <c r="BN64" s="37" t="s">
        <v>65</v>
      </c>
      <c r="BO64" s="37" t="s">
        <v>65</v>
      </c>
      <c r="BP64" s="67"/>
      <c r="BQ64" s="26" t="s">
        <v>1130</v>
      </c>
      <c r="BR64" s="26"/>
      <c r="BS64" s="26" t="s">
        <v>65</v>
      </c>
      <c r="BT64" s="26" t="s">
        <v>1130</v>
      </c>
      <c r="BU64" s="26"/>
      <c r="BV64" s="26" t="s">
        <v>1219</v>
      </c>
      <c r="BW64" s="26"/>
      <c r="BX64" s="26"/>
      <c r="BZ64" s="6" t="s">
        <v>1230</v>
      </c>
      <c r="CA64" s="268" t="s">
        <v>1228</v>
      </c>
      <c r="CB64" s="268" t="s">
        <v>1254</v>
      </c>
      <c r="CC64" s="29" t="s">
        <v>1288</v>
      </c>
      <c r="CD64" s="37" t="s">
        <v>1352</v>
      </c>
      <c r="CE64" s="275" t="s">
        <v>1220</v>
      </c>
      <c r="CF64" s="373" t="s">
        <v>1530</v>
      </c>
      <c r="CG64" s="373"/>
      <c r="CH64" s="43"/>
    </row>
    <row r="65" spans="1:86" ht="143" x14ac:dyDescent="0.2">
      <c r="A65" s="571"/>
      <c r="B65" s="37"/>
      <c r="C65" s="371">
        <v>4</v>
      </c>
      <c r="D65" s="371" t="s">
        <v>368</v>
      </c>
      <c r="E65" s="139" t="s">
        <v>379</v>
      </c>
      <c r="F65" s="37" t="s">
        <v>380</v>
      </c>
      <c r="G65" s="29" t="s">
        <v>381</v>
      </c>
      <c r="H65" s="44" t="s">
        <v>1512</v>
      </c>
      <c r="I65" s="31" t="s">
        <v>54</v>
      </c>
      <c r="J65" s="32" t="s">
        <v>55</v>
      </c>
      <c r="K65" s="37" t="s">
        <v>383</v>
      </c>
      <c r="L65" s="37"/>
      <c r="M65" s="37" t="s">
        <v>384</v>
      </c>
      <c r="N65" s="37" t="s">
        <v>58</v>
      </c>
      <c r="O65" s="37" t="s">
        <v>385</v>
      </c>
      <c r="P65" s="39">
        <v>0.34200000000000003</v>
      </c>
      <c r="Q65" s="39">
        <v>0.85</v>
      </c>
      <c r="R65" s="39">
        <v>0.95</v>
      </c>
      <c r="S65" s="147"/>
      <c r="T65" s="142" t="s">
        <v>62</v>
      </c>
      <c r="U65" s="37" t="s">
        <v>386</v>
      </c>
      <c r="V65" s="37" t="s">
        <v>63</v>
      </c>
      <c r="W65" s="29" t="s">
        <v>387</v>
      </c>
      <c r="X65" s="29"/>
      <c r="Y65" s="29"/>
      <c r="Z65" s="29"/>
      <c r="AA65" s="29"/>
      <c r="AB65" s="37" t="s">
        <v>65</v>
      </c>
      <c r="AC65" s="37" t="s">
        <v>65</v>
      </c>
      <c r="AD65" s="37"/>
      <c r="AE65" s="37" t="s">
        <v>1320</v>
      </c>
      <c r="AF65" s="37" t="s">
        <v>1320</v>
      </c>
      <c r="AG65" s="37" t="s">
        <v>1320</v>
      </c>
      <c r="AH65" s="37" t="s">
        <v>1320</v>
      </c>
      <c r="AI65" s="37" t="s">
        <v>1320</v>
      </c>
      <c r="AJ65" s="37" t="s">
        <v>1320</v>
      </c>
      <c r="AK65" s="37" t="s">
        <v>1320</v>
      </c>
      <c r="AL65" s="37" t="s">
        <v>1320</v>
      </c>
      <c r="AM65" s="37" t="s">
        <v>1320</v>
      </c>
      <c r="AN65" s="37" t="s">
        <v>1320</v>
      </c>
      <c r="AO65" s="37" t="s">
        <v>1320</v>
      </c>
      <c r="AP65" s="37" t="s">
        <v>1320</v>
      </c>
      <c r="AQ65" s="37" t="s">
        <v>1320</v>
      </c>
      <c r="AR65" s="37" t="s">
        <v>1320</v>
      </c>
      <c r="AS65" s="37" t="s">
        <v>1320</v>
      </c>
      <c r="AT65" s="45">
        <v>0.34200000000000003</v>
      </c>
      <c r="AU65" s="45">
        <v>0.50900000000000001</v>
      </c>
      <c r="AV65" s="37"/>
      <c r="AW65" s="37" t="s">
        <v>65</v>
      </c>
      <c r="AX65" s="37" t="s">
        <v>62</v>
      </c>
      <c r="AY65" s="37" t="s">
        <v>62</v>
      </c>
      <c r="AZ65" s="37"/>
      <c r="BA65" s="65" t="s">
        <v>1345</v>
      </c>
      <c r="BB65" s="40"/>
      <c r="BC65" s="42">
        <f>IF(BJ65="Sí",2,IF(BJ65="Parcialmente",1,IF(BJ65="No",0,-1)))</f>
        <v>2</v>
      </c>
      <c r="BD65" s="26"/>
      <c r="BE65" s="26"/>
      <c r="BF65" s="26"/>
      <c r="BG65" s="26"/>
      <c r="BH65" s="26"/>
      <c r="BI65" s="26"/>
      <c r="BJ65" s="38" t="s">
        <v>65</v>
      </c>
      <c r="BK65" s="37" t="s">
        <v>65</v>
      </c>
      <c r="BL65" s="37" t="s">
        <v>65</v>
      </c>
      <c r="BM65" s="37" t="s">
        <v>65</v>
      </c>
      <c r="BN65" s="26" t="s">
        <v>86</v>
      </c>
      <c r="BO65" s="37" t="s">
        <v>65</v>
      </c>
      <c r="BP65" s="38" t="s">
        <v>65</v>
      </c>
      <c r="BQ65" s="26" t="s">
        <v>1125</v>
      </c>
      <c r="BR65" s="26"/>
      <c r="BS65" s="26" t="s">
        <v>65</v>
      </c>
      <c r="BT65" s="26" t="s">
        <v>1125</v>
      </c>
      <c r="BU65" s="26"/>
      <c r="BV65" s="26"/>
      <c r="BW65" s="26"/>
      <c r="BX65" s="26"/>
      <c r="BZ65" s="6" t="s">
        <v>1230</v>
      </c>
      <c r="CA65" s="268" t="s">
        <v>1228</v>
      </c>
      <c r="CB65" s="268" t="s">
        <v>1253</v>
      </c>
      <c r="CC65" s="274" t="s">
        <v>1287</v>
      </c>
      <c r="CD65" s="37" t="s">
        <v>1350</v>
      </c>
      <c r="CE65" s="275" t="s">
        <v>1220</v>
      </c>
      <c r="CF65" s="373" t="s">
        <v>1530</v>
      </c>
      <c r="CG65" s="373"/>
      <c r="CH65" s="43"/>
    </row>
    <row r="66" spans="1:86" ht="143" x14ac:dyDescent="0.2">
      <c r="A66" s="571"/>
      <c r="B66" s="37"/>
      <c r="C66" s="371">
        <v>4</v>
      </c>
      <c r="D66" s="371" t="s">
        <v>368</v>
      </c>
      <c r="E66" s="51" t="s">
        <v>379</v>
      </c>
      <c r="F66" s="37" t="s">
        <v>380</v>
      </c>
      <c r="G66" s="29" t="s">
        <v>381</v>
      </c>
      <c r="H66" s="44" t="s">
        <v>1512</v>
      </c>
      <c r="I66" s="31" t="s">
        <v>54</v>
      </c>
      <c r="J66" s="32" t="s">
        <v>388</v>
      </c>
      <c r="K66" s="37" t="s">
        <v>389</v>
      </c>
      <c r="L66" s="37"/>
      <c r="M66" s="37" t="s">
        <v>390</v>
      </c>
      <c r="N66" s="37" t="s">
        <v>58</v>
      </c>
      <c r="O66" s="37" t="s">
        <v>376</v>
      </c>
      <c r="P66" s="39">
        <v>0.85929999999999995</v>
      </c>
      <c r="Q66" s="39">
        <v>0.88739999999999997</v>
      </c>
      <c r="R66" s="39">
        <v>1</v>
      </c>
      <c r="S66" s="147"/>
      <c r="T66" s="142" t="s">
        <v>62</v>
      </c>
      <c r="U66" s="37" t="s">
        <v>377</v>
      </c>
      <c r="V66" s="37" t="s">
        <v>63</v>
      </c>
      <c r="W66" s="29" t="s">
        <v>371</v>
      </c>
      <c r="X66" s="29"/>
      <c r="Y66" s="29"/>
      <c r="Z66" s="29"/>
      <c r="AA66" s="29"/>
      <c r="AB66" s="37" t="s">
        <v>65</v>
      </c>
      <c r="AC66" s="37" t="s">
        <v>65</v>
      </c>
      <c r="AD66" s="37" t="s">
        <v>54</v>
      </c>
      <c r="AE66" s="45">
        <v>0.72799999999999998</v>
      </c>
      <c r="AF66" s="45">
        <v>0.72319999999999995</v>
      </c>
      <c r="AG66" s="45">
        <v>0.75700000000000001</v>
      </c>
      <c r="AH66" s="45">
        <v>0.88949999999999996</v>
      </c>
      <c r="AI66" s="45">
        <v>0.87739999999999996</v>
      </c>
      <c r="AJ66" s="45">
        <v>0.95420000000000005</v>
      </c>
      <c r="AK66" s="45">
        <v>0.93740000000000001</v>
      </c>
      <c r="AL66" s="45">
        <v>0.90329999999999999</v>
      </c>
      <c r="AM66" s="45">
        <v>0.94020000000000004</v>
      </c>
      <c r="AN66" s="45">
        <v>0.90769999999999995</v>
      </c>
      <c r="AO66" s="45">
        <v>0.89370000000000005</v>
      </c>
      <c r="AP66" s="45">
        <v>0.88480000000000003</v>
      </c>
      <c r="AQ66" s="45">
        <v>0.97099999999999997</v>
      </c>
      <c r="AR66" s="45">
        <v>0.94010000000000005</v>
      </c>
      <c r="AS66" s="45">
        <v>0.88290000000000002</v>
      </c>
      <c r="AT66" s="45">
        <v>0.85929999999999995</v>
      </c>
      <c r="AU66" s="45">
        <v>0.84009999999999996</v>
      </c>
      <c r="AV66" s="37"/>
      <c r="AW66" s="37" t="s">
        <v>65</v>
      </c>
      <c r="AX66" s="37" t="s">
        <v>62</v>
      </c>
      <c r="AY66" s="37" t="s">
        <v>62</v>
      </c>
      <c r="AZ66" s="37"/>
      <c r="BA66" s="37"/>
      <c r="BB66" s="40"/>
      <c r="BC66" s="42">
        <f>IF(BJ66="Sí",2,IF(BJ66="Parcialmente",1,IF(BJ66="No",0,-1)))</f>
        <v>2</v>
      </c>
      <c r="BD66" s="26"/>
      <c r="BE66" s="26"/>
      <c r="BF66" s="26"/>
      <c r="BG66" s="26"/>
      <c r="BH66" s="26"/>
      <c r="BI66" s="26"/>
      <c r="BJ66" s="38" t="s">
        <v>65</v>
      </c>
      <c r="BK66" s="37" t="s">
        <v>65</v>
      </c>
      <c r="BL66" s="37" t="s">
        <v>65</v>
      </c>
      <c r="BM66" s="37" t="s">
        <v>65</v>
      </c>
      <c r="BN66" s="26" t="s">
        <v>86</v>
      </c>
      <c r="BO66" s="37" t="s">
        <v>65</v>
      </c>
      <c r="BP66" s="38" t="s">
        <v>65</v>
      </c>
      <c r="BQ66" s="26" t="s">
        <v>388</v>
      </c>
      <c r="BR66" s="26"/>
      <c r="BS66" s="26" t="s">
        <v>65</v>
      </c>
      <c r="BT66" s="26" t="s">
        <v>388</v>
      </c>
      <c r="BU66" s="26"/>
      <c r="BV66" s="26"/>
      <c r="BW66" s="26"/>
      <c r="BX66" s="26"/>
      <c r="BZ66" s="6" t="s">
        <v>1230</v>
      </c>
      <c r="CA66" s="268" t="s">
        <v>1227</v>
      </c>
      <c r="CB66" s="6"/>
      <c r="CC66" s="29" t="s">
        <v>1284</v>
      </c>
      <c r="CD66" s="37" t="s">
        <v>1349</v>
      </c>
      <c r="CF66" s="373" t="s">
        <v>1530</v>
      </c>
      <c r="CG66" s="373"/>
      <c r="CH66" s="43"/>
    </row>
    <row r="67" spans="1:86" ht="143" x14ac:dyDescent="0.2">
      <c r="A67" s="571"/>
      <c r="B67" s="37"/>
      <c r="C67" s="371">
        <v>4</v>
      </c>
      <c r="D67" s="371" t="s">
        <v>368</v>
      </c>
      <c r="E67" s="27" t="s">
        <v>379</v>
      </c>
      <c r="F67" s="37" t="s">
        <v>380</v>
      </c>
      <c r="G67" s="29" t="s">
        <v>381</v>
      </c>
      <c r="H67" s="44" t="s">
        <v>1512</v>
      </c>
      <c r="I67" s="31" t="s">
        <v>110</v>
      </c>
      <c r="J67" s="32" t="s">
        <v>55</v>
      </c>
      <c r="K67" s="37" t="s">
        <v>392</v>
      </c>
      <c r="L67" s="37"/>
      <c r="M67" s="37" t="s">
        <v>393</v>
      </c>
      <c r="N67" s="37" t="s">
        <v>58</v>
      </c>
      <c r="O67" s="37" t="s">
        <v>1430</v>
      </c>
      <c r="P67" s="39">
        <v>0.36699999999999999</v>
      </c>
      <c r="Q67" s="39">
        <v>0.37</v>
      </c>
      <c r="R67" s="39">
        <v>0.5</v>
      </c>
      <c r="S67" s="147"/>
      <c r="T67" s="31" t="s">
        <v>62</v>
      </c>
      <c r="U67" s="143" t="s">
        <v>118</v>
      </c>
      <c r="V67" s="37" t="s">
        <v>63</v>
      </c>
      <c r="W67" s="29" t="s">
        <v>371</v>
      </c>
      <c r="X67" s="29"/>
      <c r="Y67" s="29"/>
      <c r="Z67" s="29"/>
      <c r="AA67" s="29"/>
      <c r="AB67" s="37" t="s">
        <v>65</v>
      </c>
      <c r="AC67" s="58" t="s">
        <v>65</v>
      </c>
      <c r="AD67" s="37"/>
      <c r="AE67" s="37"/>
      <c r="AF67" s="37"/>
      <c r="AG67" s="37"/>
      <c r="AH67" s="37"/>
      <c r="AI67" s="37"/>
      <c r="AJ67" s="37"/>
      <c r="AK67" s="37"/>
      <c r="AL67" s="37"/>
      <c r="AM67" s="37"/>
      <c r="AN67" s="37"/>
      <c r="AO67" s="144">
        <v>0.32500000000000001</v>
      </c>
      <c r="AP67" s="144">
        <v>0.318</v>
      </c>
      <c r="AQ67" s="144">
        <v>0.34</v>
      </c>
      <c r="AR67" s="144">
        <v>0.377</v>
      </c>
      <c r="AS67" s="144">
        <v>0.36499999999999999</v>
      </c>
      <c r="AT67" s="144">
        <v>0.36699999999999999</v>
      </c>
      <c r="AU67" s="144">
        <v>0.35899999999999999</v>
      </c>
      <c r="AV67" s="37"/>
      <c r="AW67" s="37" t="s">
        <v>65</v>
      </c>
      <c r="AX67" s="37" t="s">
        <v>62</v>
      </c>
      <c r="AY67" s="37" t="s">
        <v>62</v>
      </c>
      <c r="AZ67" s="37" t="s">
        <v>394</v>
      </c>
      <c r="BA67" s="37"/>
      <c r="BB67" s="40"/>
      <c r="BC67" s="42">
        <f>IF(BJ67="Sí",2,IF(BJ67="Parcialmente",1,IF(BJ67="No",0,-1)))</f>
        <v>2</v>
      </c>
      <c r="BD67" s="84" t="s">
        <v>96</v>
      </c>
      <c r="BE67" s="84" t="s">
        <v>96</v>
      </c>
      <c r="BF67" s="84" t="s">
        <v>96</v>
      </c>
      <c r="BG67" s="84" t="s">
        <v>96</v>
      </c>
      <c r="BH67" s="84" t="s">
        <v>96</v>
      </c>
      <c r="BI67" s="26" t="s">
        <v>395</v>
      </c>
      <c r="BJ67" s="37" t="s">
        <v>65</v>
      </c>
      <c r="BK67" s="37" t="s">
        <v>65</v>
      </c>
      <c r="BL67" s="37" t="s">
        <v>65</v>
      </c>
      <c r="BM67" s="37" t="s">
        <v>62</v>
      </c>
      <c r="BN67" s="37" t="s">
        <v>65</v>
      </c>
      <c r="BO67" s="37" t="s">
        <v>65</v>
      </c>
      <c r="BP67" s="67"/>
      <c r="BQ67" s="26" t="s">
        <v>1126</v>
      </c>
      <c r="BR67" s="26" t="s">
        <v>55</v>
      </c>
      <c r="BS67" s="26" t="s">
        <v>62</v>
      </c>
      <c r="BT67" s="26" t="e">
        <v>#N/A</v>
      </c>
      <c r="BU67" s="26"/>
      <c r="BV67" s="26"/>
      <c r="BW67" s="26">
        <v>1</v>
      </c>
      <c r="BX67" s="26"/>
      <c r="BY67" s="37" t="s">
        <v>1220</v>
      </c>
      <c r="BZ67" s="6" t="s">
        <v>1230</v>
      </c>
      <c r="CA67" s="268" t="s">
        <v>1228</v>
      </c>
      <c r="CB67" s="267" t="s">
        <v>1221</v>
      </c>
      <c r="CC67" s="29" t="s">
        <v>1221</v>
      </c>
      <c r="CD67" s="37" t="s">
        <v>1351</v>
      </c>
      <c r="CE67" s="268" t="s">
        <v>1220</v>
      </c>
      <c r="CF67" s="373" t="s">
        <v>1530</v>
      </c>
      <c r="CG67" s="373"/>
      <c r="CH67" s="43"/>
    </row>
    <row r="68" spans="1:86" ht="78" x14ac:dyDescent="0.2">
      <c r="A68" s="571"/>
      <c r="B68" s="37">
        <v>1</v>
      </c>
      <c r="C68" s="371">
        <v>4</v>
      </c>
      <c r="D68" s="371" t="s">
        <v>368</v>
      </c>
      <c r="E68" s="27" t="s">
        <v>413</v>
      </c>
      <c r="F68" s="37" t="s">
        <v>414</v>
      </c>
      <c r="G68" s="29" t="s">
        <v>371</v>
      </c>
      <c r="H68" s="44" t="s">
        <v>1513</v>
      </c>
      <c r="I68" s="31" t="s">
        <v>54</v>
      </c>
      <c r="J68" s="32" t="s">
        <v>416</v>
      </c>
      <c r="K68" s="37" t="s">
        <v>417</v>
      </c>
      <c r="L68" s="37"/>
      <c r="M68" s="37" t="s">
        <v>418</v>
      </c>
      <c r="N68" s="37" t="s">
        <v>419</v>
      </c>
      <c r="O68" s="37" t="s">
        <v>376</v>
      </c>
      <c r="P68" s="41">
        <v>8.2100000000000009</v>
      </c>
      <c r="Q68" s="41">
        <v>7.66</v>
      </c>
      <c r="R68" s="41">
        <v>5.47</v>
      </c>
      <c r="S68" s="82"/>
      <c r="T68" s="32" t="s">
        <v>62</v>
      </c>
      <c r="U68" s="37" t="s">
        <v>377</v>
      </c>
      <c r="V68" s="37" t="s">
        <v>63</v>
      </c>
      <c r="W68" s="29" t="s">
        <v>371</v>
      </c>
      <c r="X68" s="29"/>
      <c r="Y68" s="29"/>
      <c r="Z68" s="29"/>
      <c r="AA68" s="29"/>
      <c r="AB68" s="37" t="s">
        <v>65</v>
      </c>
      <c r="AC68" s="37" t="s">
        <v>65</v>
      </c>
      <c r="AD68" s="37" t="s">
        <v>54</v>
      </c>
      <c r="AE68" s="83"/>
      <c r="AF68" s="83"/>
      <c r="AG68" s="83"/>
      <c r="AH68" s="83"/>
      <c r="AI68" s="83"/>
      <c r="AJ68" s="83"/>
      <c r="AK68" s="83"/>
      <c r="AL68" s="83"/>
      <c r="AM68" s="38">
        <v>20.6</v>
      </c>
      <c r="AN68" s="38">
        <v>18.221586241027001</v>
      </c>
      <c r="AO68" s="38">
        <v>15.52766937900023</v>
      </c>
      <c r="AP68" s="38">
        <v>13.508907543309935</v>
      </c>
      <c r="AQ68" s="38">
        <v>10.756390040621611</v>
      </c>
      <c r="AR68" s="38">
        <v>8.59</v>
      </c>
      <c r="AS68" s="38">
        <v>7.59</v>
      </c>
      <c r="AT68" s="38">
        <v>8.2100000000000009</v>
      </c>
      <c r="AU68" s="38">
        <v>8.6300000000000008</v>
      </c>
      <c r="AV68" s="83"/>
      <c r="AW68" s="37" t="s">
        <v>65</v>
      </c>
      <c r="AX68" s="37" t="s">
        <v>62</v>
      </c>
      <c r="AY68" s="37" t="s">
        <v>62</v>
      </c>
      <c r="AZ68" s="37"/>
      <c r="BA68" s="37"/>
      <c r="BB68" s="40"/>
      <c r="BC68" s="42">
        <f t="shared" si="0"/>
        <v>2</v>
      </c>
      <c r="BD68" s="26"/>
      <c r="BE68" s="26"/>
      <c r="BF68" s="26"/>
      <c r="BG68" s="26"/>
      <c r="BH68" s="26"/>
      <c r="BI68" s="26"/>
      <c r="BJ68" s="37" t="s">
        <v>65</v>
      </c>
      <c r="BK68" s="37" t="s">
        <v>65</v>
      </c>
      <c r="BL68" s="37" t="s">
        <v>65</v>
      </c>
      <c r="BM68" s="37" t="s">
        <v>65</v>
      </c>
      <c r="BN68" s="26" t="s">
        <v>86</v>
      </c>
      <c r="BO68" s="37" t="s">
        <v>65</v>
      </c>
      <c r="BP68" s="38" t="s">
        <v>65</v>
      </c>
      <c r="BQ68" s="26" t="s">
        <v>1132</v>
      </c>
      <c r="BR68" s="26"/>
      <c r="BS68" s="26" t="s">
        <v>65</v>
      </c>
      <c r="BT68" s="26" t="s">
        <v>1132</v>
      </c>
      <c r="BU68" s="26"/>
      <c r="BV68" s="26"/>
      <c r="BW68" s="26"/>
      <c r="BX68" s="26"/>
      <c r="BZ68" s="6" t="s">
        <v>1225</v>
      </c>
      <c r="CA68" s="268" t="s">
        <v>1228</v>
      </c>
      <c r="CB68" s="6"/>
      <c r="CC68" s="268" t="s">
        <v>1289</v>
      </c>
      <c r="CD68" s="37" t="s">
        <v>1353</v>
      </c>
      <c r="CE68" s="275" t="s">
        <v>1220</v>
      </c>
      <c r="CF68" s="373" t="s">
        <v>1530</v>
      </c>
      <c r="CG68" s="373"/>
      <c r="CH68" s="43"/>
    </row>
    <row r="69" spans="1:86" ht="39" x14ac:dyDescent="0.2">
      <c r="A69" s="571"/>
      <c r="B69" s="37">
        <v>1</v>
      </c>
      <c r="C69" s="371">
        <v>4</v>
      </c>
      <c r="D69" s="371" t="s">
        <v>368</v>
      </c>
      <c r="E69" s="27" t="s">
        <v>420</v>
      </c>
      <c r="F69" s="37" t="s">
        <v>421</v>
      </c>
      <c r="G69" s="29" t="s">
        <v>371</v>
      </c>
      <c r="H69" s="30" t="s">
        <v>189</v>
      </c>
      <c r="I69" s="31" t="s">
        <v>54</v>
      </c>
      <c r="J69" s="32" t="s">
        <v>422</v>
      </c>
      <c r="K69" s="37" t="s">
        <v>423</v>
      </c>
      <c r="L69" s="37"/>
      <c r="M69" s="37" t="s">
        <v>424</v>
      </c>
      <c r="N69" s="37" t="s">
        <v>58</v>
      </c>
      <c r="O69" s="37" t="s">
        <v>59</v>
      </c>
      <c r="P69" s="39">
        <v>5.7500000000000002E-2</v>
      </c>
      <c r="Q69" s="39">
        <v>5.1999999999999998E-2</v>
      </c>
      <c r="R69" s="39">
        <v>0.03</v>
      </c>
      <c r="S69" s="147"/>
      <c r="T69" s="142" t="s">
        <v>62</v>
      </c>
      <c r="U69" s="37" t="s">
        <v>54</v>
      </c>
      <c r="V69" s="37" t="s">
        <v>63</v>
      </c>
      <c r="W69" s="29" t="s">
        <v>371</v>
      </c>
      <c r="X69" s="29"/>
      <c r="Y69" s="29"/>
      <c r="Z69" s="29"/>
      <c r="AA69" s="29"/>
      <c r="AB69" s="37" t="s">
        <v>65</v>
      </c>
      <c r="AC69" s="37" t="s">
        <v>65</v>
      </c>
      <c r="AD69" s="37" t="s">
        <v>54</v>
      </c>
      <c r="AE69" s="38"/>
      <c r="AF69" s="83"/>
      <c r="AG69" s="83"/>
      <c r="AH69" s="83"/>
      <c r="AI69" s="83"/>
      <c r="AJ69" s="83"/>
      <c r="AK69" s="83"/>
      <c r="AL69" s="45">
        <v>6.9000000000000006E-2</v>
      </c>
      <c r="AM69" s="45">
        <v>6.6500000000000004E-2</v>
      </c>
      <c r="AN69" s="45">
        <v>6.7799999999999999E-2</v>
      </c>
      <c r="AO69" s="45">
        <v>6.6699999999999995E-2</v>
      </c>
      <c r="AP69" s="45">
        <v>6.4199999999999993E-2</v>
      </c>
      <c r="AQ69" s="45">
        <v>6.5000000000000002E-2</v>
      </c>
      <c r="AR69" s="45">
        <v>6.3E-2</v>
      </c>
      <c r="AS69" s="45">
        <v>5.8000000000000003E-2</v>
      </c>
      <c r="AT69" s="45">
        <v>5.7500000000000002E-2</v>
      </c>
      <c r="AU69" s="45">
        <v>5.3499999999999999E-2</v>
      </c>
      <c r="AV69" s="38"/>
      <c r="AW69" s="37" t="s">
        <v>65</v>
      </c>
      <c r="AX69" s="37" t="s">
        <v>65</v>
      </c>
      <c r="AY69" s="37" t="s">
        <v>62</v>
      </c>
      <c r="AZ69" s="37"/>
      <c r="BA69" s="37"/>
      <c r="BB69" s="40"/>
      <c r="BC69" s="42">
        <f t="shared" si="0"/>
        <v>2</v>
      </c>
      <c r="BD69" s="26"/>
      <c r="BE69" s="26"/>
      <c r="BF69" s="26"/>
      <c r="BG69" s="26"/>
      <c r="BH69" s="26"/>
      <c r="BI69" s="26"/>
      <c r="BJ69" s="38" t="s">
        <v>65</v>
      </c>
      <c r="BK69" s="37" t="s">
        <v>65</v>
      </c>
      <c r="BL69" s="37" t="s">
        <v>65</v>
      </c>
      <c r="BM69" s="37" t="s">
        <v>65</v>
      </c>
      <c r="BN69" s="26" t="s">
        <v>86</v>
      </c>
      <c r="BO69" s="37" t="s">
        <v>65</v>
      </c>
      <c r="BP69" s="38" t="s">
        <v>65</v>
      </c>
      <c r="BQ69" s="26" t="s">
        <v>1133</v>
      </c>
      <c r="BR69" s="26"/>
      <c r="BS69" s="26" t="s">
        <v>65</v>
      </c>
      <c r="BT69" s="26" t="s">
        <v>1133</v>
      </c>
      <c r="BU69" s="26"/>
      <c r="BV69" s="26"/>
      <c r="BW69" s="26"/>
      <c r="BX69" s="26"/>
      <c r="BZ69" s="6" t="s">
        <v>1225</v>
      </c>
      <c r="CA69" s="268" t="s">
        <v>1228</v>
      </c>
      <c r="CB69" s="6"/>
      <c r="CC69" s="268" t="s">
        <v>1289</v>
      </c>
      <c r="CD69" s="37" t="s">
        <v>1354</v>
      </c>
      <c r="CF69" s="373" t="s">
        <v>1530</v>
      </c>
      <c r="CG69" s="373"/>
      <c r="CH69" s="43"/>
    </row>
    <row r="70" spans="1:86" ht="117" x14ac:dyDescent="0.2">
      <c r="A70" s="571"/>
      <c r="B70" s="26">
        <v>1</v>
      </c>
      <c r="C70" s="371">
        <v>4</v>
      </c>
      <c r="D70" s="371" t="s">
        <v>368</v>
      </c>
      <c r="E70" s="139" t="s">
        <v>425</v>
      </c>
      <c r="F70" s="37" t="s">
        <v>426</v>
      </c>
      <c r="G70" s="29" t="s">
        <v>371</v>
      </c>
      <c r="H70" s="30" t="s">
        <v>427</v>
      </c>
      <c r="I70" s="31" t="s">
        <v>129</v>
      </c>
      <c r="J70" s="32" t="s">
        <v>428</v>
      </c>
      <c r="K70" s="37" t="s">
        <v>429</v>
      </c>
      <c r="L70" s="37"/>
      <c r="M70" s="37" t="s">
        <v>430</v>
      </c>
      <c r="N70" s="37" t="s">
        <v>58</v>
      </c>
      <c r="O70" s="37" t="s">
        <v>431</v>
      </c>
      <c r="P70" s="39">
        <v>0.74099999999999999</v>
      </c>
      <c r="Q70" s="39">
        <v>0.9</v>
      </c>
      <c r="R70" s="39">
        <v>1</v>
      </c>
      <c r="S70" s="147"/>
      <c r="T70" s="148" t="s">
        <v>62</v>
      </c>
      <c r="U70" s="37" t="s">
        <v>377</v>
      </c>
      <c r="V70" s="37" t="s">
        <v>63</v>
      </c>
      <c r="W70" s="29" t="s">
        <v>371</v>
      </c>
      <c r="X70" s="29" t="s">
        <v>432</v>
      </c>
      <c r="Y70" s="29"/>
      <c r="Z70" s="29"/>
      <c r="AA70" s="29"/>
      <c r="AB70" s="37" t="s">
        <v>65</v>
      </c>
      <c r="AC70" s="37" t="s">
        <v>65</v>
      </c>
      <c r="AD70" s="37" t="s">
        <v>54</v>
      </c>
      <c r="AE70" s="83"/>
      <c r="AF70" s="83"/>
      <c r="AG70" s="83"/>
      <c r="AH70" s="83"/>
      <c r="AI70" s="83"/>
      <c r="AJ70" s="83"/>
      <c r="AK70" s="83"/>
      <c r="AL70" s="83"/>
      <c r="AM70" s="83"/>
      <c r="AN70" s="45">
        <v>0.87</v>
      </c>
      <c r="AO70" s="45">
        <v>0.89</v>
      </c>
      <c r="AP70" s="45">
        <v>0.65</v>
      </c>
      <c r="AQ70" s="45">
        <v>0.64</v>
      </c>
      <c r="AR70" s="45">
        <v>0.68979999999999997</v>
      </c>
      <c r="AS70" s="45">
        <v>0.67</v>
      </c>
      <c r="AT70" s="45">
        <v>0.74099999999999999</v>
      </c>
      <c r="AU70" s="45">
        <v>0.78300000000000003</v>
      </c>
      <c r="AV70" s="38"/>
      <c r="AW70" s="37" t="s">
        <v>65</v>
      </c>
      <c r="AX70" s="37" t="s">
        <v>62</v>
      </c>
      <c r="AY70" s="37" t="s">
        <v>62</v>
      </c>
      <c r="AZ70" s="37"/>
      <c r="BA70" s="37"/>
      <c r="BB70" s="40"/>
      <c r="BC70" s="42">
        <f t="shared" ref="BC70:BC133" si="1">IF(BJ70="Sí",2,IF(BJ70="Parcialmente",1,IF(BJ70="No",0,-1)))</f>
        <v>2</v>
      </c>
      <c r="BD70" s="26"/>
      <c r="BE70" s="26"/>
      <c r="BF70" s="26"/>
      <c r="BG70" s="26"/>
      <c r="BH70" s="26"/>
      <c r="BI70" s="26"/>
      <c r="BJ70" s="38" t="s">
        <v>65</v>
      </c>
      <c r="BK70" s="37" t="s">
        <v>65</v>
      </c>
      <c r="BL70" s="37" t="s">
        <v>65</v>
      </c>
      <c r="BM70" s="37" t="s">
        <v>65</v>
      </c>
      <c r="BN70" s="26" t="s">
        <v>86</v>
      </c>
      <c r="BO70" s="37" t="s">
        <v>65</v>
      </c>
      <c r="BP70" s="38" t="s">
        <v>65</v>
      </c>
      <c r="BQ70" s="26" t="s">
        <v>1134</v>
      </c>
      <c r="BR70" s="26"/>
      <c r="BS70" s="26" t="s">
        <v>65</v>
      </c>
      <c r="BT70" s="26" t="s">
        <v>1134</v>
      </c>
      <c r="BU70" s="26"/>
      <c r="BV70" s="26"/>
      <c r="BW70" s="26"/>
      <c r="BX70" s="26"/>
      <c r="BZ70" s="6" t="s">
        <v>1230</v>
      </c>
      <c r="CA70" s="268" t="s">
        <v>1228</v>
      </c>
      <c r="CB70" s="268" t="s">
        <v>1255</v>
      </c>
      <c r="CC70" s="268" t="s">
        <v>1289</v>
      </c>
      <c r="CD70" s="37" t="s">
        <v>1348</v>
      </c>
      <c r="CF70" s="373" t="s">
        <v>1530</v>
      </c>
      <c r="CG70" s="373"/>
      <c r="CH70" s="43"/>
    </row>
    <row r="71" spans="1:86" ht="84" x14ac:dyDescent="0.2">
      <c r="A71" s="570">
        <v>5</v>
      </c>
      <c r="B71" s="26">
        <v>1</v>
      </c>
      <c r="C71" s="371">
        <v>5</v>
      </c>
      <c r="D71" s="371" t="s">
        <v>433</v>
      </c>
      <c r="E71" s="154" t="s">
        <v>500</v>
      </c>
      <c r="F71" s="37" t="s">
        <v>501</v>
      </c>
      <c r="G71" s="59" t="s">
        <v>502</v>
      </c>
      <c r="H71" s="68" t="s">
        <v>503</v>
      </c>
      <c r="I71" s="158" t="s">
        <v>129</v>
      </c>
      <c r="J71" s="55" t="s">
        <v>508</v>
      </c>
      <c r="K71" s="37" t="s">
        <v>1494</v>
      </c>
      <c r="L71" s="37"/>
      <c r="M71" s="34" t="s">
        <v>1458</v>
      </c>
      <c r="N71" s="34" t="s">
        <v>58</v>
      </c>
      <c r="O71" s="34" t="s">
        <v>511</v>
      </c>
      <c r="P71" s="39">
        <v>0.435</v>
      </c>
      <c r="Q71" s="39">
        <f>44.5%</f>
        <v>0.44500000000000001</v>
      </c>
      <c r="R71" s="39">
        <v>0.5</v>
      </c>
      <c r="S71" s="39"/>
      <c r="T71" s="156" t="s">
        <v>65</v>
      </c>
      <c r="U71" s="61" t="s">
        <v>54</v>
      </c>
      <c r="V71" s="61" t="s">
        <v>469</v>
      </c>
      <c r="W71" s="34" t="s">
        <v>511</v>
      </c>
      <c r="X71" s="157"/>
      <c r="Y71" s="157"/>
      <c r="Z71" s="157"/>
      <c r="AA71" s="157"/>
      <c r="AB71" s="61" t="s">
        <v>65</v>
      </c>
      <c r="AC71" s="61" t="s">
        <v>65</v>
      </c>
      <c r="AD71" s="61"/>
      <c r="AE71" s="38"/>
      <c r="AF71" s="38"/>
      <c r="AG71" s="38"/>
      <c r="AH71" s="38"/>
      <c r="AI71" s="38"/>
      <c r="AJ71" s="38"/>
      <c r="AK71" s="29"/>
      <c r="AL71" s="29"/>
      <c r="AM71" s="29"/>
      <c r="AN71" s="29">
        <v>0.376</v>
      </c>
      <c r="AO71" s="29"/>
      <c r="AP71" s="29"/>
      <c r="AQ71" s="29"/>
      <c r="AR71" s="29"/>
      <c r="AS71" s="29"/>
      <c r="AT71" s="29"/>
      <c r="AU71" s="61"/>
      <c r="AV71" s="61"/>
      <c r="AW71" s="41" t="s">
        <v>65</v>
      </c>
      <c r="AX71" s="41" t="s">
        <v>65</v>
      </c>
      <c r="AY71" s="41" t="s">
        <v>62</v>
      </c>
      <c r="AZ71" s="41"/>
      <c r="BA71" s="324" t="s">
        <v>1461</v>
      </c>
      <c r="BB71" s="40">
        <v>1</v>
      </c>
      <c r="BC71" s="42">
        <f>IF(BJ71="Sí",2,IF(BJ71="Parcialmente",1,IF(BJ71="No",0,-1)))</f>
        <v>2</v>
      </c>
      <c r="BD71" s="137"/>
      <c r="BE71" s="137"/>
      <c r="BF71" s="137"/>
      <c r="BG71" s="137"/>
      <c r="BH71" s="137"/>
      <c r="BI71" s="26"/>
      <c r="BJ71" s="41" t="s">
        <v>65</v>
      </c>
      <c r="BK71" s="37" t="s">
        <v>65</v>
      </c>
      <c r="BL71" s="37" t="s">
        <v>65</v>
      </c>
      <c r="BM71" s="37" t="s">
        <v>65</v>
      </c>
      <c r="BN71" s="61" t="s">
        <v>65</v>
      </c>
      <c r="BO71" s="61" t="s">
        <v>65</v>
      </c>
      <c r="BP71" s="67" t="s">
        <v>70</v>
      </c>
      <c r="BQ71" s="26" t="s">
        <v>1148</v>
      </c>
      <c r="BR71" s="26"/>
      <c r="BS71" s="26" t="s">
        <v>65</v>
      </c>
      <c r="BT71" s="26" t="s">
        <v>1148</v>
      </c>
      <c r="BU71" s="26"/>
      <c r="BV71" s="26"/>
      <c r="BW71" s="26"/>
      <c r="BX71" s="26"/>
      <c r="BZ71" s="6" t="s">
        <v>1230</v>
      </c>
      <c r="CA71" s="268" t="s">
        <v>1228</v>
      </c>
      <c r="CB71" s="297" t="s">
        <v>1238</v>
      </c>
      <c r="CC71" s="297" t="s">
        <v>1292</v>
      </c>
      <c r="CD71" s="28" t="s">
        <v>1256</v>
      </c>
      <c r="CF71" s="374" t="s">
        <v>1531</v>
      </c>
      <c r="CG71" s="374"/>
      <c r="CH71" s="43"/>
    </row>
    <row r="72" spans="1:86" ht="60" x14ac:dyDescent="0.2">
      <c r="A72" s="571"/>
      <c r="B72" s="26">
        <v>1</v>
      </c>
      <c r="C72" s="371">
        <v>5</v>
      </c>
      <c r="D72" s="371" t="s">
        <v>433</v>
      </c>
      <c r="E72" s="51" t="s">
        <v>441</v>
      </c>
      <c r="F72" s="37" t="s">
        <v>442</v>
      </c>
      <c r="G72" s="59" t="s">
        <v>436</v>
      </c>
      <c r="H72" s="68" t="s">
        <v>443</v>
      </c>
      <c r="I72" s="85" t="s">
        <v>54</v>
      </c>
      <c r="J72" s="55" t="s">
        <v>55</v>
      </c>
      <c r="K72" s="37" t="s">
        <v>444</v>
      </c>
      <c r="L72" s="37"/>
      <c r="M72" s="37" t="s">
        <v>445</v>
      </c>
      <c r="N72" s="26" t="s">
        <v>58</v>
      </c>
      <c r="O72" s="26" t="s">
        <v>446</v>
      </c>
      <c r="P72" s="149">
        <v>0.107</v>
      </c>
      <c r="Q72" s="149">
        <v>0.5</v>
      </c>
      <c r="R72" s="149">
        <v>0.8</v>
      </c>
      <c r="S72" s="149"/>
      <c r="T72" s="57" t="s">
        <v>62</v>
      </c>
      <c r="U72" s="58" t="s">
        <v>95</v>
      </c>
      <c r="V72" s="58" t="s">
        <v>63</v>
      </c>
      <c r="W72" s="59" t="s">
        <v>90</v>
      </c>
      <c r="X72" s="59" t="s">
        <v>437</v>
      </c>
      <c r="Y72" s="59" t="s">
        <v>447</v>
      </c>
      <c r="Z72" s="59"/>
      <c r="AA72" s="59"/>
      <c r="AB72" s="58" t="s">
        <v>65</v>
      </c>
      <c r="AC72" s="58" t="s">
        <v>68</v>
      </c>
      <c r="AD72" s="60"/>
      <c r="AE72" s="60"/>
      <c r="AF72" s="60"/>
      <c r="AG72" s="60"/>
      <c r="AH72" s="60"/>
      <c r="AI72" s="60"/>
      <c r="AJ72" s="60"/>
      <c r="AK72" s="60"/>
      <c r="AL72" s="60"/>
      <c r="AM72" s="60"/>
      <c r="AN72" s="60"/>
      <c r="AO72" s="60"/>
      <c r="AP72" s="60"/>
      <c r="AQ72" s="49">
        <v>2.7E-2</v>
      </c>
      <c r="AR72" s="49">
        <v>4.1000000000000002E-2</v>
      </c>
      <c r="AS72" s="49">
        <v>0.107</v>
      </c>
      <c r="AT72" s="49">
        <v>0.107</v>
      </c>
      <c r="AU72" s="49">
        <v>0.11799999999999999</v>
      </c>
      <c r="AV72" s="60"/>
      <c r="AW72" s="41" t="s">
        <v>65</v>
      </c>
      <c r="AX72" s="61" t="s">
        <v>65</v>
      </c>
      <c r="AY72" s="61" t="s">
        <v>62</v>
      </c>
      <c r="AZ72" s="61"/>
      <c r="BA72" s="61"/>
      <c r="BB72" s="40">
        <v>1</v>
      </c>
      <c r="BC72" s="42">
        <f t="shared" si="1"/>
        <v>2</v>
      </c>
      <c r="BD72" s="137"/>
      <c r="BE72" s="137"/>
      <c r="BF72" s="137"/>
      <c r="BG72" s="137"/>
      <c r="BH72" s="137"/>
      <c r="BI72" s="26"/>
      <c r="BJ72" s="41" t="s">
        <v>65</v>
      </c>
      <c r="BK72" s="37" t="s">
        <v>65</v>
      </c>
      <c r="BL72" s="37" t="s">
        <v>65</v>
      </c>
      <c r="BM72" s="37" t="s">
        <v>65</v>
      </c>
      <c r="BN72" s="61" t="s">
        <v>65</v>
      </c>
      <c r="BO72" s="61" t="s">
        <v>62</v>
      </c>
      <c r="BP72" s="67" t="s">
        <v>70</v>
      </c>
      <c r="BQ72" s="26" t="s">
        <v>1136</v>
      </c>
      <c r="BR72" s="26"/>
      <c r="BS72" s="26" t="s">
        <v>65</v>
      </c>
      <c r="BT72" s="26" t="s">
        <v>1136</v>
      </c>
      <c r="BU72" s="26"/>
      <c r="BV72" s="26"/>
      <c r="BW72" s="26"/>
      <c r="BX72" s="26"/>
      <c r="BZ72" s="6" t="s">
        <v>1230</v>
      </c>
      <c r="CA72" s="268" t="s">
        <v>1228</v>
      </c>
      <c r="CB72" s="297" t="s">
        <v>1238</v>
      </c>
      <c r="CC72" s="298" t="s">
        <v>1290</v>
      </c>
      <c r="CD72" s="28" t="s">
        <v>1256</v>
      </c>
      <c r="CF72" s="374" t="s">
        <v>1531</v>
      </c>
      <c r="CG72" s="374"/>
      <c r="CH72" s="43"/>
    </row>
    <row r="73" spans="1:86" ht="117" x14ac:dyDescent="0.2">
      <c r="A73" s="571"/>
      <c r="B73" s="26">
        <v>1</v>
      </c>
      <c r="C73" s="371">
        <v>5</v>
      </c>
      <c r="D73" s="371" t="s">
        <v>433</v>
      </c>
      <c r="E73" s="51" t="s">
        <v>448</v>
      </c>
      <c r="F73" s="37" t="s">
        <v>449</v>
      </c>
      <c r="G73" s="59" t="s">
        <v>436</v>
      </c>
      <c r="H73" s="68" t="s">
        <v>450</v>
      </c>
      <c r="I73" s="85" t="s">
        <v>129</v>
      </c>
      <c r="J73" s="55" t="s">
        <v>55</v>
      </c>
      <c r="K73" s="37" t="s">
        <v>451</v>
      </c>
      <c r="L73" s="37"/>
      <c r="M73" s="26" t="s">
        <v>452</v>
      </c>
      <c r="N73" s="26" t="s">
        <v>58</v>
      </c>
      <c r="O73" s="37" t="s">
        <v>300</v>
      </c>
      <c r="P73" s="56">
        <v>7.5999999999999998E-2</v>
      </c>
      <c r="Q73" s="56" t="s">
        <v>453</v>
      </c>
      <c r="R73" s="56">
        <v>0.05</v>
      </c>
      <c r="S73" s="56"/>
      <c r="T73" s="57" t="s">
        <v>62</v>
      </c>
      <c r="U73" s="58" t="s">
        <v>95</v>
      </c>
      <c r="V73" s="60" t="s">
        <v>63</v>
      </c>
      <c r="W73" s="59" t="s">
        <v>90</v>
      </c>
      <c r="X73" s="59" t="s">
        <v>437</v>
      </c>
      <c r="Y73" s="59" t="s">
        <v>447</v>
      </c>
      <c r="Z73" s="59"/>
      <c r="AA73" s="59"/>
      <c r="AB73" s="58" t="s">
        <v>65</v>
      </c>
      <c r="AC73" s="58" t="s">
        <v>65</v>
      </c>
      <c r="AD73" s="60" t="s">
        <v>54</v>
      </c>
      <c r="AE73" s="57">
        <v>0.11</v>
      </c>
      <c r="AF73" s="57"/>
      <c r="AG73" s="57"/>
      <c r="AH73" s="57"/>
      <c r="AI73" s="57"/>
      <c r="AJ73" s="57">
        <v>0.115</v>
      </c>
      <c r="AK73" s="57"/>
      <c r="AL73" s="57"/>
      <c r="AM73" s="57"/>
      <c r="AN73" s="57"/>
      <c r="AO73" s="57">
        <v>9.7000000000000003E-2</v>
      </c>
      <c r="AP73" s="57"/>
      <c r="AQ73" s="57"/>
      <c r="AR73" s="57"/>
      <c r="AS73" s="57"/>
      <c r="AT73" s="57">
        <v>7.5999999999999998E-2</v>
      </c>
      <c r="AU73" s="57"/>
      <c r="AV73" s="57"/>
      <c r="AW73" s="41" t="s">
        <v>65</v>
      </c>
      <c r="AX73" s="61" t="s">
        <v>62</v>
      </c>
      <c r="AY73" s="61" t="s">
        <v>67</v>
      </c>
      <c r="AZ73" s="61"/>
      <c r="BA73" s="61"/>
      <c r="BB73" s="40">
        <v>1</v>
      </c>
      <c r="BC73" s="42">
        <f t="shared" si="1"/>
        <v>2</v>
      </c>
      <c r="BD73" s="26"/>
      <c r="BE73" s="26"/>
      <c r="BF73" s="26"/>
      <c r="BG73" s="26"/>
      <c r="BH73" s="26"/>
      <c r="BI73" s="26"/>
      <c r="BJ73" s="41" t="s">
        <v>65</v>
      </c>
      <c r="BK73" s="37" t="s">
        <v>65</v>
      </c>
      <c r="BL73" s="37" t="s">
        <v>65</v>
      </c>
      <c r="BM73" s="37" t="s">
        <v>65</v>
      </c>
      <c r="BN73" s="26" t="s">
        <v>86</v>
      </c>
      <c r="BO73" s="61" t="s">
        <v>65</v>
      </c>
      <c r="BP73" s="38" t="s">
        <v>65</v>
      </c>
      <c r="BQ73" s="26" t="s">
        <v>1137</v>
      </c>
      <c r="BR73" s="26"/>
      <c r="BS73" s="26" t="s">
        <v>65</v>
      </c>
      <c r="BT73" s="26" t="s">
        <v>1137</v>
      </c>
      <c r="BU73" s="26"/>
      <c r="BV73" s="26"/>
      <c r="BW73" s="26"/>
      <c r="BX73" s="26"/>
      <c r="BZ73" s="6" t="s">
        <v>1225</v>
      </c>
      <c r="CA73" s="268" t="s">
        <v>1227</v>
      </c>
      <c r="CB73" s="296"/>
      <c r="CC73" s="295" t="s">
        <v>1256</v>
      </c>
      <c r="CD73" s="28" t="s">
        <v>1256</v>
      </c>
      <c r="CF73" s="374" t="s">
        <v>1531</v>
      </c>
      <c r="CG73" s="374"/>
      <c r="CH73" s="43"/>
    </row>
    <row r="74" spans="1:86" ht="117" x14ac:dyDescent="0.2">
      <c r="A74" s="571"/>
      <c r="B74" s="26">
        <v>1</v>
      </c>
      <c r="C74" s="371">
        <v>5</v>
      </c>
      <c r="D74" s="371" t="s">
        <v>433</v>
      </c>
      <c r="E74" s="27" t="s">
        <v>448</v>
      </c>
      <c r="F74" s="37" t="s">
        <v>449</v>
      </c>
      <c r="G74" s="59" t="s">
        <v>436</v>
      </c>
      <c r="H74" s="68" t="s">
        <v>450</v>
      </c>
      <c r="I74" s="85" t="s">
        <v>129</v>
      </c>
      <c r="J74" s="55" t="s">
        <v>55</v>
      </c>
      <c r="K74" s="37" t="s">
        <v>454</v>
      </c>
      <c r="L74" s="37"/>
      <c r="M74" s="26" t="s">
        <v>455</v>
      </c>
      <c r="N74" s="26" t="s">
        <v>58</v>
      </c>
      <c r="O74" s="37" t="s">
        <v>300</v>
      </c>
      <c r="P74" s="56">
        <v>4.4999999999999998E-2</v>
      </c>
      <c r="Q74" s="56" t="s">
        <v>456</v>
      </c>
      <c r="R74" s="56">
        <v>2.5000000000000001E-2</v>
      </c>
      <c r="S74" s="56" t="s">
        <v>1434</v>
      </c>
      <c r="T74" s="57" t="s">
        <v>62</v>
      </c>
      <c r="U74" s="58" t="s">
        <v>95</v>
      </c>
      <c r="V74" s="58" t="s">
        <v>63</v>
      </c>
      <c r="W74" s="59" t="s">
        <v>90</v>
      </c>
      <c r="X74" s="59" t="s">
        <v>437</v>
      </c>
      <c r="Y74" s="59" t="s">
        <v>447</v>
      </c>
      <c r="Z74" s="59"/>
      <c r="AA74" s="59"/>
      <c r="AB74" s="58" t="s">
        <v>65</v>
      </c>
      <c r="AC74" s="58" t="s">
        <v>68</v>
      </c>
      <c r="AD74" s="60"/>
      <c r="AE74" s="57">
        <v>6.6000000000000003E-2</v>
      </c>
      <c r="AF74" s="57"/>
      <c r="AG74" s="57"/>
      <c r="AH74" s="57"/>
      <c r="AI74" s="57"/>
      <c r="AJ74" s="57">
        <v>6.0999999999999999E-2</v>
      </c>
      <c r="AK74" s="57"/>
      <c r="AL74" s="57"/>
      <c r="AM74" s="57"/>
      <c r="AN74" s="57"/>
      <c r="AO74" s="57">
        <v>5.7000000000000002E-2</v>
      </c>
      <c r="AP74" s="57"/>
      <c r="AQ74" s="57"/>
      <c r="AR74" s="57"/>
      <c r="AS74" s="57"/>
      <c r="AT74" s="57">
        <v>4.4999999999999998E-2</v>
      </c>
      <c r="AU74" s="57"/>
      <c r="AV74" s="57"/>
      <c r="AW74" s="41" t="s">
        <v>65</v>
      </c>
      <c r="AX74" s="61" t="s">
        <v>62</v>
      </c>
      <c r="AY74" s="61" t="s">
        <v>62</v>
      </c>
      <c r="AZ74" s="61"/>
      <c r="BA74" s="61"/>
      <c r="BB74" s="40">
        <v>1</v>
      </c>
      <c r="BC74" s="42">
        <f t="shared" si="1"/>
        <v>2</v>
      </c>
      <c r="BD74" s="26"/>
      <c r="BE74" s="26"/>
      <c r="BF74" s="26"/>
      <c r="BG74" s="26"/>
      <c r="BH74" s="26"/>
      <c r="BI74" s="26"/>
      <c r="BJ74" s="41" t="s">
        <v>65</v>
      </c>
      <c r="BK74" s="37" t="s">
        <v>65</v>
      </c>
      <c r="BL74" s="37" t="s">
        <v>65</v>
      </c>
      <c r="BM74" s="37" t="s">
        <v>65</v>
      </c>
      <c r="BN74" s="26" t="s">
        <v>86</v>
      </c>
      <c r="BO74" s="61" t="s">
        <v>65</v>
      </c>
      <c r="BP74" s="38" t="s">
        <v>65</v>
      </c>
      <c r="BQ74" s="26" t="s">
        <v>1138</v>
      </c>
      <c r="BR74" s="26"/>
      <c r="BS74" s="26" t="s">
        <v>65</v>
      </c>
      <c r="BT74" s="26" t="s">
        <v>1138</v>
      </c>
      <c r="BU74" s="26"/>
      <c r="BV74" s="26"/>
      <c r="BW74" s="26"/>
      <c r="BX74" s="26"/>
      <c r="BZ74" s="6" t="s">
        <v>1225</v>
      </c>
      <c r="CA74" s="268" t="s">
        <v>1227</v>
      </c>
      <c r="CB74" s="296"/>
      <c r="CC74" s="295" t="s">
        <v>1256</v>
      </c>
      <c r="CD74" s="28" t="s">
        <v>1340</v>
      </c>
      <c r="CE74" s="268" t="s">
        <v>1220</v>
      </c>
      <c r="CF74" s="374" t="s">
        <v>1531</v>
      </c>
      <c r="CG74" s="374"/>
      <c r="CH74" s="43"/>
    </row>
    <row r="75" spans="1:86" ht="143" x14ac:dyDescent="0.2">
      <c r="A75" s="571"/>
      <c r="B75" s="26">
        <v>1</v>
      </c>
      <c r="C75" s="371">
        <v>5</v>
      </c>
      <c r="D75" s="371" t="s">
        <v>433</v>
      </c>
      <c r="E75" s="27" t="s">
        <v>448</v>
      </c>
      <c r="F75" s="37" t="s">
        <v>449</v>
      </c>
      <c r="G75" s="59" t="s">
        <v>436</v>
      </c>
      <c r="H75" s="68" t="s">
        <v>450</v>
      </c>
      <c r="I75" s="85" t="s">
        <v>129</v>
      </c>
      <c r="J75" s="55" t="s">
        <v>55</v>
      </c>
      <c r="K75" s="37" t="s">
        <v>457</v>
      </c>
      <c r="L75" s="37"/>
      <c r="M75" s="26" t="s">
        <v>458</v>
      </c>
      <c r="N75" s="26" t="s">
        <v>58</v>
      </c>
      <c r="O75" s="37" t="s">
        <v>300</v>
      </c>
      <c r="P75" s="56">
        <v>0.31900000000000001</v>
      </c>
      <c r="Q75" s="56" t="s">
        <v>459</v>
      </c>
      <c r="R75" s="56">
        <v>0.27</v>
      </c>
      <c r="S75" s="56"/>
      <c r="T75" s="57" t="s">
        <v>62</v>
      </c>
      <c r="U75" s="58" t="s">
        <v>95</v>
      </c>
      <c r="V75" s="58" t="s">
        <v>63</v>
      </c>
      <c r="W75" s="59" t="s">
        <v>90</v>
      </c>
      <c r="X75" s="59" t="s">
        <v>437</v>
      </c>
      <c r="Y75" s="59" t="s">
        <v>447</v>
      </c>
      <c r="Z75" s="59"/>
      <c r="AA75" s="59"/>
      <c r="AB75" s="58" t="s">
        <v>65</v>
      </c>
      <c r="AC75" s="58" t="s">
        <v>65</v>
      </c>
      <c r="AD75" s="60" t="s">
        <v>54</v>
      </c>
      <c r="AE75" s="57">
        <v>0.41099999999999998</v>
      </c>
      <c r="AF75" s="57"/>
      <c r="AG75" s="57"/>
      <c r="AH75" s="57"/>
      <c r="AI75" s="57"/>
      <c r="AJ75" s="57">
        <v>0.27500000000000002</v>
      </c>
      <c r="AK75" s="57"/>
      <c r="AL75" s="57"/>
      <c r="AM75" s="57"/>
      <c r="AN75" s="57"/>
      <c r="AO75" s="57">
        <v>0.27700000000000002</v>
      </c>
      <c r="AP75" s="57"/>
      <c r="AQ75" s="57"/>
      <c r="AR75" s="57"/>
      <c r="AS75" s="57"/>
      <c r="AT75" s="57">
        <v>0.31900000000000001</v>
      </c>
      <c r="AU75" s="57"/>
      <c r="AV75" s="57"/>
      <c r="AW75" s="41" t="s">
        <v>65</v>
      </c>
      <c r="AX75" s="61" t="s">
        <v>62</v>
      </c>
      <c r="AY75" s="61" t="s">
        <v>62</v>
      </c>
      <c r="AZ75" s="61"/>
      <c r="BA75" s="61"/>
      <c r="BB75" s="40">
        <v>1</v>
      </c>
      <c r="BC75" s="42">
        <f t="shared" si="1"/>
        <v>2</v>
      </c>
      <c r="BD75" s="26"/>
      <c r="BE75" s="26"/>
      <c r="BF75" s="26"/>
      <c r="BG75" s="26"/>
      <c r="BH75" s="26"/>
      <c r="BI75" s="26"/>
      <c r="BJ75" s="41" t="s">
        <v>65</v>
      </c>
      <c r="BK75" s="37" t="s">
        <v>65</v>
      </c>
      <c r="BL75" s="37" t="s">
        <v>65</v>
      </c>
      <c r="BM75" s="37" t="s">
        <v>65</v>
      </c>
      <c r="BN75" s="26" t="s">
        <v>86</v>
      </c>
      <c r="BO75" s="61" t="s">
        <v>65</v>
      </c>
      <c r="BP75" s="38" t="s">
        <v>65</v>
      </c>
      <c r="BQ75" s="26" t="s">
        <v>1139</v>
      </c>
      <c r="BR75" s="26"/>
      <c r="BS75" s="26" t="s">
        <v>65</v>
      </c>
      <c r="BT75" s="26" t="s">
        <v>1139</v>
      </c>
      <c r="BU75" s="26" t="s">
        <v>460</v>
      </c>
      <c r="BV75" s="26"/>
      <c r="BW75" s="26"/>
      <c r="BX75" s="26"/>
      <c r="BZ75" s="6" t="s">
        <v>1225</v>
      </c>
      <c r="CA75" s="268" t="s">
        <v>1228</v>
      </c>
      <c r="CB75" s="296"/>
      <c r="CC75" s="295" t="s">
        <v>1256</v>
      </c>
      <c r="CD75" s="28" t="s">
        <v>1342</v>
      </c>
      <c r="CE75" s="268" t="s">
        <v>1220</v>
      </c>
      <c r="CF75" s="374" t="s">
        <v>1531</v>
      </c>
      <c r="CG75" s="374"/>
      <c r="CH75" s="43"/>
    </row>
    <row r="76" spans="1:86" ht="117" x14ac:dyDescent="0.2">
      <c r="A76" s="571"/>
      <c r="B76" s="26">
        <v>1</v>
      </c>
      <c r="C76" s="371">
        <v>5</v>
      </c>
      <c r="D76" s="371" t="s">
        <v>433</v>
      </c>
      <c r="E76" s="27" t="s">
        <v>448</v>
      </c>
      <c r="F76" s="37" t="s">
        <v>449</v>
      </c>
      <c r="G76" s="59" t="s">
        <v>436</v>
      </c>
      <c r="H76" s="68" t="s">
        <v>450</v>
      </c>
      <c r="I76" s="85" t="s">
        <v>129</v>
      </c>
      <c r="J76" s="55" t="s">
        <v>55</v>
      </c>
      <c r="K76" s="37" t="s">
        <v>461</v>
      </c>
      <c r="L76" s="37"/>
      <c r="M76" s="26" t="s">
        <v>455</v>
      </c>
      <c r="N76" s="26" t="s">
        <v>58</v>
      </c>
      <c r="O76" s="37" t="s">
        <v>300</v>
      </c>
      <c r="P76" s="56">
        <v>0.13</v>
      </c>
      <c r="Q76" s="56" t="s">
        <v>462</v>
      </c>
      <c r="R76" s="56">
        <v>0.1</v>
      </c>
      <c r="S76" s="56"/>
      <c r="T76" s="57" t="s">
        <v>62</v>
      </c>
      <c r="U76" s="58" t="s">
        <v>95</v>
      </c>
      <c r="V76" s="58" t="s">
        <v>63</v>
      </c>
      <c r="W76" s="59" t="s">
        <v>90</v>
      </c>
      <c r="X76" s="59" t="s">
        <v>437</v>
      </c>
      <c r="Y76" s="59" t="s">
        <v>447</v>
      </c>
      <c r="Z76" s="59"/>
      <c r="AA76" s="59"/>
      <c r="AB76" s="58" t="s">
        <v>65</v>
      </c>
      <c r="AC76" s="58" t="s">
        <v>278</v>
      </c>
      <c r="AD76" s="60"/>
      <c r="AE76" s="57">
        <v>0.19900000000000001</v>
      </c>
      <c r="AF76" s="57"/>
      <c r="AG76" s="57"/>
      <c r="AH76" s="57"/>
      <c r="AI76" s="57"/>
      <c r="AJ76" s="308">
        <v>0.15</v>
      </c>
      <c r="AK76" s="57"/>
      <c r="AL76" s="57"/>
      <c r="AM76" s="57"/>
      <c r="AN76" s="57"/>
      <c r="AO76" s="57">
        <v>0.13900000000000001</v>
      </c>
      <c r="AP76" s="57"/>
      <c r="AQ76" s="57"/>
      <c r="AR76" s="57"/>
      <c r="AS76" s="57"/>
      <c r="AT76" s="57">
        <v>0.13</v>
      </c>
      <c r="AU76" s="57"/>
      <c r="AV76" s="57"/>
      <c r="AW76" s="41" t="s">
        <v>65</v>
      </c>
      <c r="AX76" s="61" t="s">
        <v>62</v>
      </c>
      <c r="AY76" s="61" t="s">
        <v>67</v>
      </c>
      <c r="AZ76" s="61"/>
      <c r="BA76" s="61"/>
      <c r="BB76" s="40">
        <v>1</v>
      </c>
      <c r="BC76" s="42">
        <f t="shared" si="1"/>
        <v>2</v>
      </c>
      <c r="BD76" s="26"/>
      <c r="BE76" s="26"/>
      <c r="BF76" s="26"/>
      <c r="BG76" s="26"/>
      <c r="BH76" s="26"/>
      <c r="BI76" s="26"/>
      <c r="BJ76" s="41" t="s">
        <v>65</v>
      </c>
      <c r="BK76" s="37" t="s">
        <v>65</v>
      </c>
      <c r="BL76" s="37" t="s">
        <v>65</v>
      </c>
      <c r="BM76" s="37" t="s">
        <v>65</v>
      </c>
      <c r="BN76" s="26" t="s">
        <v>86</v>
      </c>
      <c r="BO76" s="61" t="s">
        <v>65</v>
      </c>
      <c r="BP76" s="38" t="s">
        <v>65</v>
      </c>
      <c r="BQ76" s="26" t="s">
        <v>1140</v>
      </c>
      <c r="BR76" s="26"/>
      <c r="BS76" s="26" t="s">
        <v>65</v>
      </c>
      <c r="BT76" s="26" t="s">
        <v>1140</v>
      </c>
      <c r="BU76" s="26"/>
      <c r="BV76" s="26"/>
      <c r="BW76" s="26"/>
      <c r="BX76" s="26"/>
      <c r="BZ76" s="6" t="s">
        <v>1225</v>
      </c>
      <c r="CA76" s="268" t="s">
        <v>1228</v>
      </c>
      <c r="CB76" s="296"/>
      <c r="CC76" s="295" t="s">
        <v>1256</v>
      </c>
      <c r="CD76" s="28" t="s">
        <v>1343</v>
      </c>
      <c r="CE76" s="268" t="s">
        <v>1220</v>
      </c>
      <c r="CF76" s="374" t="s">
        <v>1531</v>
      </c>
      <c r="CG76" s="374"/>
      <c r="CH76" s="43"/>
    </row>
    <row r="77" spans="1:86" ht="117" x14ac:dyDescent="0.2">
      <c r="A77" s="571"/>
      <c r="B77" s="26">
        <v>1</v>
      </c>
      <c r="C77" s="371">
        <v>5</v>
      </c>
      <c r="D77" s="371" t="s">
        <v>433</v>
      </c>
      <c r="E77" s="27" t="s">
        <v>448</v>
      </c>
      <c r="F77" s="37" t="s">
        <v>449</v>
      </c>
      <c r="G77" s="59" t="s">
        <v>436</v>
      </c>
      <c r="H77" s="68" t="s">
        <v>450</v>
      </c>
      <c r="I77" s="85" t="s">
        <v>463</v>
      </c>
      <c r="J77" s="55" t="s">
        <v>55</v>
      </c>
      <c r="K77" s="37" t="s">
        <v>464</v>
      </c>
      <c r="L77" s="37"/>
      <c r="M77" s="26" t="s">
        <v>465</v>
      </c>
      <c r="N77" s="26" t="s">
        <v>466</v>
      </c>
      <c r="O77" s="26" t="s">
        <v>467</v>
      </c>
      <c r="P77" s="26">
        <v>4.4000000000000004</v>
      </c>
      <c r="Q77" s="26">
        <v>3.2</v>
      </c>
      <c r="R77" s="26">
        <v>2.9</v>
      </c>
      <c r="S77" s="26"/>
      <c r="T77" s="57" t="s">
        <v>62</v>
      </c>
      <c r="U77" s="58" t="s">
        <v>468</v>
      </c>
      <c r="V77" s="58" t="s">
        <v>469</v>
      </c>
      <c r="W77" s="59" t="s">
        <v>90</v>
      </c>
      <c r="X77" s="59"/>
      <c r="Y77" s="59"/>
      <c r="Z77" s="59"/>
      <c r="AA77" s="59"/>
      <c r="AB77" s="58" t="s">
        <v>65</v>
      </c>
      <c r="AC77" s="58" t="s">
        <v>65</v>
      </c>
      <c r="AD77" s="60"/>
      <c r="AE77" s="60"/>
      <c r="AF77" s="60"/>
      <c r="AG77" s="60"/>
      <c r="AH77" s="150">
        <v>9.1199999999999992</v>
      </c>
      <c r="AI77" s="150">
        <v>7.59</v>
      </c>
      <c r="AJ77" s="150">
        <v>6.87</v>
      </c>
      <c r="AK77" s="150">
        <v>6.02</v>
      </c>
      <c r="AL77" s="150">
        <v>6.23</v>
      </c>
      <c r="AM77" s="150">
        <v>5.61</v>
      </c>
      <c r="AN77" s="150">
        <v>5.53</v>
      </c>
      <c r="AO77" s="150">
        <v>5.34</v>
      </c>
      <c r="AP77" s="150">
        <v>5.78</v>
      </c>
      <c r="AQ77" s="150">
        <v>5.89</v>
      </c>
      <c r="AR77" s="150">
        <v>5.13</v>
      </c>
      <c r="AS77" s="150">
        <v>4.8499999999999996</v>
      </c>
      <c r="AT77" s="150">
        <v>4.38</v>
      </c>
      <c r="AU77" s="150">
        <v>4.12</v>
      </c>
      <c r="AV77" s="49"/>
      <c r="AW77" s="41" t="s">
        <v>65</v>
      </c>
      <c r="AX77" s="41" t="s">
        <v>62</v>
      </c>
      <c r="AY77" s="41" t="s">
        <v>62</v>
      </c>
      <c r="AZ77" s="41" t="s">
        <v>470</v>
      </c>
      <c r="BA77" s="41" t="s">
        <v>1460</v>
      </c>
      <c r="BB77" s="40">
        <v>0</v>
      </c>
      <c r="BC77" s="42">
        <f t="shared" si="1"/>
        <v>2</v>
      </c>
      <c r="BD77" s="151" t="s">
        <v>471</v>
      </c>
      <c r="BE77" s="151" t="s">
        <v>472</v>
      </c>
      <c r="BF77" s="151" t="s">
        <v>473</v>
      </c>
      <c r="BG77" s="151" t="s">
        <v>474</v>
      </c>
      <c r="BH77" s="151" t="s">
        <v>475</v>
      </c>
      <c r="BI77" s="152"/>
      <c r="BJ77" s="41" t="s">
        <v>65</v>
      </c>
      <c r="BK77" s="287" t="s">
        <v>62</v>
      </c>
      <c r="BL77" s="61" t="s">
        <v>62</v>
      </c>
      <c r="BM77" s="287" t="s">
        <v>62</v>
      </c>
      <c r="BN77" s="61" t="s">
        <v>62</v>
      </c>
      <c r="BO77" s="61" t="s">
        <v>65</v>
      </c>
      <c r="BP77" s="67"/>
      <c r="BQ77" s="26" t="s">
        <v>1141</v>
      </c>
      <c r="BR77" s="26"/>
      <c r="BS77" s="26" t="s">
        <v>65</v>
      </c>
      <c r="BT77" s="26" t="s">
        <v>1141</v>
      </c>
      <c r="BU77" s="26"/>
      <c r="BV77" s="26"/>
      <c r="BW77" s="26"/>
      <c r="BX77" s="26"/>
      <c r="BZ77" s="6" t="s">
        <v>1225</v>
      </c>
      <c r="CA77" s="268" t="s">
        <v>1228</v>
      </c>
      <c r="CB77" s="296"/>
      <c r="CC77" s="298" t="s">
        <v>1256</v>
      </c>
      <c r="CD77" s="28" t="s">
        <v>1256</v>
      </c>
      <c r="CF77" s="374" t="s">
        <v>1531</v>
      </c>
      <c r="CG77" s="374"/>
      <c r="CH77" s="43"/>
    </row>
    <row r="78" spans="1:86" ht="117" x14ac:dyDescent="0.2">
      <c r="A78" s="571"/>
      <c r="B78" s="26">
        <v>1</v>
      </c>
      <c r="C78" s="371">
        <v>5</v>
      </c>
      <c r="D78" s="371" t="s">
        <v>433</v>
      </c>
      <c r="E78" s="27" t="s">
        <v>448</v>
      </c>
      <c r="F78" s="37" t="s">
        <v>449</v>
      </c>
      <c r="G78" s="59" t="s">
        <v>436</v>
      </c>
      <c r="H78" s="68" t="s">
        <v>450</v>
      </c>
      <c r="I78" s="85" t="s">
        <v>463</v>
      </c>
      <c r="J78" s="55" t="s">
        <v>55</v>
      </c>
      <c r="K78" s="37" t="s">
        <v>476</v>
      </c>
      <c r="L78" s="37"/>
      <c r="M78" s="26" t="s">
        <v>477</v>
      </c>
      <c r="N78" s="26" t="s">
        <v>58</v>
      </c>
      <c r="O78" s="37" t="s">
        <v>300</v>
      </c>
      <c r="P78" s="56">
        <v>0.64100000000000001</v>
      </c>
      <c r="Q78" s="56" t="s">
        <v>478</v>
      </c>
      <c r="R78" s="56">
        <v>0.5</v>
      </c>
      <c r="S78" s="56"/>
      <c r="T78" s="57" t="s">
        <v>62</v>
      </c>
      <c r="U78" s="58" t="s">
        <v>95</v>
      </c>
      <c r="V78" s="58" t="s">
        <v>63</v>
      </c>
      <c r="W78" s="59" t="s">
        <v>90</v>
      </c>
      <c r="X78" s="59" t="s">
        <v>437</v>
      </c>
      <c r="Y78" s="59" t="s">
        <v>447</v>
      </c>
      <c r="Z78" s="59"/>
      <c r="AA78" s="59"/>
      <c r="AB78" s="58" t="s">
        <v>65</v>
      </c>
      <c r="AC78" s="58" t="s">
        <v>278</v>
      </c>
      <c r="AD78" s="60"/>
      <c r="AE78" s="36">
        <v>0.64900000000000002</v>
      </c>
      <c r="AF78" s="36"/>
      <c r="AG78" s="36"/>
      <c r="AH78" s="36"/>
      <c r="AI78" s="36"/>
      <c r="AJ78" s="36">
        <v>0.65700000000000003</v>
      </c>
      <c r="AK78" s="36"/>
      <c r="AL78" s="36"/>
      <c r="AM78" s="36"/>
      <c r="AN78" s="36"/>
      <c r="AO78" s="36">
        <v>0.65300000000000002</v>
      </c>
      <c r="AP78" s="36"/>
      <c r="AQ78" s="36"/>
      <c r="AR78" s="36"/>
      <c r="AS78" s="36"/>
      <c r="AT78" s="36">
        <v>0.64100000000000001</v>
      </c>
      <c r="AU78" s="36"/>
      <c r="AV78" s="36"/>
      <c r="AW78" s="41" t="s">
        <v>65</v>
      </c>
      <c r="AX78" s="41" t="s">
        <v>62</v>
      </c>
      <c r="AY78" s="41" t="s">
        <v>62</v>
      </c>
      <c r="AZ78" s="41"/>
      <c r="BA78" s="41"/>
      <c r="BB78" s="40">
        <v>1</v>
      </c>
      <c r="BC78" s="42">
        <f t="shared" si="1"/>
        <v>2</v>
      </c>
      <c r="BD78" s="26"/>
      <c r="BE78" s="26"/>
      <c r="BF78" s="26"/>
      <c r="BG78" s="26"/>
      <c r="BH78" s="26"/>
      <c r="BI78" s="26"/>
      <c r="BJ78" s="41" t="s">
        <v>65</v>
      </c>
      <c r="BK78" s="37" t="s">
        <v>65</v>
      </c>
      <c r="BL78" s="37" t="s">
        <v>65</v>
      </c>
      <c r="BM78" s="37" t="s">
        <v>65</v>
      </c>
      <c r="BN78" s="26" t="s">
        <v>86</v>
      </c>
      <c r="BO78" s="61" t="s">
        <v>65</v>
      </c>
      <c r="BP78" s="38" t="s">
        <v>65</v>
      </c>
      <c r="BQ78" s="26" t="s">
        <v>1142</v>
      </c>
      <c r="BR78" s="26"/>
      <c r="BS78" s="26" t="s">
        <v>65</v>
      </c>
      <c r="BT78" s="26" t="s">
        <v>1142</v>
      </c>
      <c r="BU78" s="26"/>
      <c r="BV78" s="26"/>
      <c r="BW78" s="26"/>
      <c r="BX78" s="26"/>
      <c r="BZ78" s="6" t="s">
        <v>1225</v>
      </c>
      <c r="CA78" s="268" t="s">
        <v>1228</v>
      </c>
      <c r="CB78" s="297" t="s">
        <v>1238</v>
      </c>
      <c r="CC78" s="295" t="s">
        <v>1256</v>
      </c>
      <c r="CD78" s="28" t="s">
        <v>1256</v>
      </c>
      <c r="CF78" s="374" t="s">
        <v>1531</v>
      </c>
      <c r="CG78" s="374"/>
      <c r="CH78" s="43"/>
    </row>
    <row r="79" spans="1:86" ht="52" x14ac:dyDescent="0.2">
      <c r="A79" s="571"/>
      <c r="B79" s="153">
        <v>1</v>
      </c>
      <c r="C79" s="371">
        <v>5</v>
      </c>
      <c r="D79" s="371" t="s">
        <v>433</v>
      </c>
      <c r="E79" s="154" t="s">
        <v>479</v>
      </c>
      <c r="F79" s="37" t="s">
        <v>480</v>
      </c>
      <c r="G79" s="59" t="s">
        <v>436</v>
      </c>
      <c r="H79" s="44" t="s">
        <v>481</v>
      </c>
      <c r="I79" s="155" t="s">
        <v>129</v>
      </c>
      <c r="J79" s="55" t="s">
        <v>55</v>
      </c>
      <c r="K79" s="37" t="s">
        <v>482</v>
      </c>
      <c r="L79" s="37"/>
      <c r="M79" s="34" t="s">
        <v>483</v>
      </c>
      <c r="N79" s="34" t="s">
        <v>58</v>
      </c>
      <c r="O79" s="37" t="s">
        <v>300</v>
      </c>
      <c r="P79" s="149">
        <v>0.04</v>
      </c>
      <c r="Q79" s="149" t="s">
        <v>484</v>
      </c>
      <c r="R79" s="149">
        <v>3.1E-2</v>
      </c>
      <c r="S79" s="149"/>
      <c r="T79" s="156" t="s">
        <v>62</v>
      </c>
      <c r="U79" s="61" t="s">
        <v>95</v>
      </c>
      <c r="V79" s="61" t="s">
        <v>63</v>
      </c>
      <c r="W79" s="157" t="s">
        <v>437</v>
      </c>
      <c r="X79" s="157"/>
      <c r="Y79" s="157"/>
      <c r="Z79" s="157"/>
      <c r="AA79" s="157"/>
      <c r="AB79" s="61" t="s">
        <v>65</v>
      </c>
      <c r="AC79" s="61" t="s">
        <v>278</v>
      </c>
      <c r="AD79" s="61"/>
      <c r="AE79" s="156">
        <v>4.5999999999999999E-2</v>
      </c>
      <c r="AF79" s="156"/>
      <c r="AG79" s="156"/>
      <c r="AH79" s="156"/>
      <c r="AI79" s="156"/>
      <c r="AJ79" s="156">
        <v>3.5999999999999997E-2</v>
      </c>
      <c r="AK79" s="156"/>
      <c r="AL79" s="156"/>
      <c r="AM79" s="156" t="s">
        <v>485</v>
      </c>
      <c r="AN79" s="156"/>
      <c r="AO79" s="156">
        <v>4.7E-2</v>
      </c>
      <c r="AP79" s="156"/>
      <c r="AQ79" s="156"/>
      <c r="AR79" s="156"/>
      <c r="AS79" s="156"/>
      <c r="AT79" s="156">
        <v>0.04</v>
      </c>
      <c r="AU79" s="156"/>
      <c r="AV79" s="156"/>
      <c r="AW79" s="41" t="s">
        <v>65</v>
      </c>
      <c r="AX79" s="41" t="s">
        <v>62</v>
      </c>
      <c r="AY79" s="41" t="s">
        <v>65</v>
      </c>
      <c r="AZ79" s="41"/>
      <c r="BA79" s="41"/>
      <c r="BB79" s="40">
        <v>1</v>
      </c>
      <c r="BC79" s="42">
        <f t="shared" si="1"/>
        <v>1</v>
      </c>
      <c r="BD79" s="26"/>
      <c r="BE79" s="26"/>
      <c r="BF79" s="26"/>
      <c r="BG79" s="26"/>
      <c r="BH79" s="26"/>
      <c r="BI79" s="26"/>
      <c r="BJ79" s="41" t="s">
        <v>367</v>
      </c>
      <c r="BK79" s="37" t="s">
        <v>65</v>
      </c>
      <c r="BL79" s="37" t="s">
        <v>65</v>
      </c>
      <c r="BM79" s="37" t="s">
        <v>65</v>
      </c>
      <c r="BN79" s="26" t="s">
        <v>86</v>
      </c>
      <c r="BO79" s="61" t="s">
        <v>65</v>
      </c>
      <c r="BP79" s="38" t="s">
        <v>65</v>
      </c>
      <c r="BQ79" s="26" t="s">
        <v>1143</v>
      </c>
      <c r="BR79" s="26"/>
      <c r="BS79" s="26" t="s">
        <v>65</v>
      </c>
      <c r="BT79" s="26" t="s">
        <v>1143</v>
      </c>
      <c r="BU79" s="26"/>
      <c r="BV79" s="26"/>
      <c r="BW79" s="26"/>
      <c r="BX79" s="26"/>
      <c r="BZ79" s="6" t="s">
        <v>1225</v>
      </c>
      <c r="CA79" s="268" t="s">
        <v>1228</v>
      </c>
      <c r="CB79" s="296"/>
      <c r="CC79" s="295" t="s">
        <v>1256</v>
      </c>
      <c r="CD79" s="28" t="s">
        <v>1256</v>
      </c>
      <c r="CF79" s="374" t="s">
        <v>1531</v>
      </c>
      <c r="CG79" s="374"/>
      <c r="CH79" s="43"/>
    </row>
    <row r="80" spans="1:86" ht="52" x14ac:dyDescent="0.2">
      <c r="A80" s="571"/>
      <c r="B80" s="153">
        <v>1</v>
      </c>
      <c r="C80" s="371">
        <v>5</v>
      </c>
      <c r="D80" s="371" t="s">
        <v>433</v>
      </c>
      <c r="E80" s="154" t="s">
        <v>479</v>
      </c>
      <c r="F80" s="37" t="s">
        <v>480</v>
      </c>
      <c r="G80" s="59" t="s">
        <v>436</v>
      </c>
      <c r="H80" s="44" t="s">
        <v>481</v>
      </c>
      <c r="I80" s="155" t="s">
        <v>54</v>
      </c>
      <c r="J80" s="55" t="s">
        <v>55</v>
      </c>
      <c r="K80" s="37" t="s">
        <v>486</v>
      </c>
      <c r="L80" s="37"/>
      <c r="M80" s="34" t="s">
        <v>487</v>
      </c>
      <c r="N80" s="34" t="s">
        <v>58</v>
      </c>
      <c r="O80" s="37" t="s">
        <v>300</v>
      </c>
      <c r="P80" s="149">
        <v>0.20599999999999999</v>
      </c>
      <c r="Q80" s="149" t="s">
        <v>488</v>
      </c>
      <c r="R80" s="149">
        <v>0.17699999999999999</v>
      </c>
      <c r="S80" s="149"/>
      <c r="T80" s="156" t="s">
        <v>62</v>
      </c>
      <c r="U80" s="61" t="s">
        <v>95</v>
      </c>
      <c r="V80" s="61" t="s">
        <v>63</v>
      </c>
      <c r="W80" s="157" t="s">
        <v>437</v>
      </c>
      <c r="X80" s="157"/>
      <c r="Y80" s="157"/>
      <c r="Z80" s="157"/>
      <c r="AA80" s="157"/>
      <c r="AB80" s="61" t="s">
        <v>65</v>
      </c>
      <c r="AC80" s="61" t="s">
        <v>278</v>
      </c>
      <c r="AD80" s="61"/>
      <c r="AE80" s="156">
        <v>0.224</v>
      </c>
      <c r="AF80" s="156"/>
      <c r="AG80" s="156"/>
      <c r="AH80" s="156"/>
      <c r="AI80" s="156"/>
      <c r="AJ80" s="156">
        <v>0.19400000000000001</v>
      </c>
      <c r="AK80" s="156"/>
      <c r="AL80" s="156"/>
      <c r="AM80" s="156"/>
      <c r="AN80" s="156"/>
      <c r="AO80" s="156">
        <v>0.214</v>
      </c>
      <c r="AP80" s="156"/>
      <c r="AQ80" s="156"/>
      <c r="AR80" s="156"/>
      <c r="AS80" s="156"/>
      <c r="AT80" s="156">
        <v>0.20599999999999999</v>
      </c>
      <c r="AU80" s="156"/>
      <c r="AV80" s="156"/>
      <c r="AW80" s="41" t="s">
        <v>65</v>
      </c>
      <c r="AX80" s="41" t="s">
        <v>62</v>
      </c>
      <c r="AY80" s="41" t="s">
        <v>65</v>
      </c>
      <c r="AZ80" s="41"/>
      <c r="BA80" s="41"/>
      <c r="BB80" s="40">
        <v>1</v>
      </c>
      <c r="BC80" s="42">
        <f t="shared" si="1"/>
        <v>1</v>
      </c>
      <c r="BD80" s="26"/>
      <c r="BE80" s="26"/>
      <c r="BF80" s="26"/>
      <c r="BG80" s="26"/>
      <c r="BH80" s="26"/>
      <c r="BI80" s="26"/>
      <c r="BJ80" s="41" t="s">
        <v>367</v>
      </c>
      <c r="BK80" s="37" t="s">
        <v>65</v>
      </c>
      <c r="BL80" s="37" t="s">
        <v>65</v>
      </c>
      <c r="BM80" s="37" t="s">
        <v>65</v>
      </c>
      <c r="BN80" s="26" t="s">
        <v>86</v>
      </c>
      <c r="BO80" s="61" t="s">
        <v>65</v>
      </c>
      <c r="BP80" s="38" t="s">
        <v>65</v>
      </c>
      <c r="BQ80" s="26" t="s">
        <v>1144</v>
      </c>
      <c r="BR80" s="26"/>
      <c r="BS80" s="26" t="s">
        <v>65</v>
      </c>
      <c r="BT80" s="26" t="s">
        <v>1144</v>
      </c>
      <c r="BU80" s="26"/>
      <c r="BV80" s="26"/>
      <c r="BW80" s="26"/>
      <c r="BX80" s="26"/>
      <c r="BZ80" s="6" t="s">
        <v>1225</v>
      </c>
      <c r="CA80" s="268" t="s">
        <v>1228</v>
      </c>
      <c r="CB80" s="296"/>
      <c r="CC80" s="295" t="s">
        <v>1256</v>
      </c>
      <c r="CD80" s="28" t="s">
        <v>1256</v>
      </c>
      <c r="CF80" s="374" t="s">
        <v>1531</v>
      </c>
      <c r="CG80" s="374"/>
      <c r="CH80" s="43"/>
    </row>
    <row r="81" spans="1:86" ht="65" x14ac:dyDescent="0.2">
      <c r="A81" s="571"/>
      <c r="B81" s="26">
        <v>1</v>
      </c>
      <c r="C81" s="371">
        <v>5</v>
      </c>
      <c r="D81" s="371" t="s">
        <v>433</v>
      </c>
      <c r="E81" s="154" t="s">
        <v>489</v>
      </c>
      <c r="F81" s="37" t="s">
        <v>490</v>
      </c>
      <c r="G81" s="29" t="s">
        <v>491</v>
      </c>
      <c r="H81" s="68" t="s">
        <v>492</v>
      </c>
      <c r="I81" s="158" t="s">
        <v>54</v>
      </c>
      <c r="J81" s="55" t="s">
        <v>55</v>
      </c>
      <c r="K81" s="37" t="s">
        <v>493</v>
      </c>
      <c r="L81" s="37"/>
      <c r="M81" s="34" t="s">
        <v>494</v>
      </c>
      <c r="N81" s="34" t="s">
        <v>58</v>
      </c>
      <c r="O81" s="34" t="s">
        <v>495</v>
      </c>
      <c r="P81" s="39" t="s">
        <v>496</v>
      </c>
      <c r="Q81" s="37" t="s">
        <v>348</v>
      </c>
      <c r="R81" s="37" t="s">
        <v>348</v>
      </c>
      <c r="S81" s="37"/>
      <c r="T81" s="156" t="s">
        <v>62</v>
      </c>
      <c r="U81" s="61" t="s">
        <v>54</v>
      </c>
      <c r="V81" s="61" t="s">
        <v>63</v>
      </c>
      <c r="W81" s="157" t="s">
        <v>102</v>
      </c>
      <c r="X81" s="157"/>
      <c r="Y81" s="157"/>
      <c r="Z81" s="157"/>
      <c r="AA81" s="157"/>
      <c r="AB81" s="61" t="s">
        <v>65</v>
      </c>
      <c r="AC81" s="61" t="s">
        <v>278</v>
      </c>
      <c r="AD81" s="61"/>
      <c r="AE81" s="61"/>
      <c r="AF81" s="61"/>
      <c r="AG81" s="61"/>
      <c r="AH81" s="61"/>
      <c r="AI81" s="61"/>
      <c r="AJ81" s="61"/>
      <c r="AK81" s="61"/>
      <c r="AL81" s="61"/>
      <c r="AM81" s="61"/>
      <c r="AN81" s="61"/>
      <c r="AO81" s="61"/>
      <c r="AP81" s="61"/>
      <c r="AQ81" s="149">
        <v>0.74099999999999999</v>
      </c>
      <c r="AR81" s="61"/>
      <c r="AS81" s="61"/>
      <c r="AT81" s="61"/>
      <c r="AU81" s="61"/>
      <c r="AV81" s="61"/>
      <c r="AW81" s="61" t="s">
        <v>62</v>
      </c>
      <c r="AX81" s="61" t="s">
        <v>65</v>
      </c>
      <c r="AY81" s="61" t="s">
        <v>67</v>
      </c>
      <c r="AZ81" s="61"/>
      <c r="BA81" s="61"/>
      <c r="BB81" s="40">
        <v>1</v>
      </c>
      <c r="BC81" s="42">
        <f t="shared" si="1"/>
        <v>2</v>
      </c>
      <c r="BD81" s="26"/>
      <c r="BE81" s="26"/>
      <c r="BF81" s="26"/>
      <c r="BG81" s="26"/>
      <c r="BH81" s="26"/>
      <c r="BI81" s="26"/>
      <c r="BJ81" s="41" t="s">
        <v>65</v>
      </c>
      <c r="BK81" s="37" t="s">
        <v>65</v>
      </c>
      <c r="BL81" s="37" t="s">
        <v>65</v>
      </c>
      <c r="BM81" s="37" t="s">
        <v>65</v>
      </c>
      <c r="BN81" s="61" t="s">
        <v>65</v>
      </c>
      <c r="BO81" s="61" t="s">
        <v>65</v>
      </c>
      <c r="BP81" s="38" t="s">
        <v>65</v>
      </c>
      <c r="BQ81" s="26" t="s">
        <v>1145</v>
      </c>
      <c r="BR81" s="26"/>
      <c r="BS81" s="26" t="s">
        <v>65</v>
      </c>
      <c r="BT81" s="26" t="s">
        <v>1145</v>
      </c>
      <c r="BU81" s="26"/>
      <c r="BV81" s="26"/>
      <c r="BW81" s="26"/>
      <c r="BX81" s="26"/>
      <c r="BZ81" s="268" t="s">
        <v>1225</v>
      </c>
      <c r="CA81" s="268" t="s">
        <v>1228</v>
      </c>
      <c r="CB81" s="296"/>
      <c r="CC81" s="295" t="s">
        <v>1256</v>
      </c>
      <c r="CD81" s="28" t="s">
        <v>1256</v>
      </c>
      <c r="CF81" s="374" t="s">
        <v>1531</v>
      </c>
      <c r="CG81" s="374"/>
      <c r="CH81" s="43"/>
    </row>
    <row r="82" spans="1:86" ht="78" x14ac:dyDescent="0.2">
      <c r="A82" s="571"/>
      <c r="B82" s="26">
        <v>1</v>
      </c>
      <c r="C82" s="371">
        <v>5</v>
      </c>
      <c r="D82" s="371" t="s">
        <v>433</v>
      </c>
      <c r="E82" s="159" t="s">
        <v>489</v>
      </c>
      <c r="F82" s="37" t="s">
        <v>490</v>
      </c>
      <c r="G82" s="29" t="s">
        <v>491</v>
      </c>
      <c r="H82" s="68" t="s">
        <v>492</v>
      </c>
      <c r="I82" s="155" t="s">
        <v>463</v>
      </c>
      <c r="J82" s="55" t="s">
        <v>55</v>
      </c>
      <c r="K82" s="37" t="s">
        <v>497</v>
      </c>
      <c r="L82" s="37"/>
      <c r="M82" s="34" t="s">
        <v>498</v>
      </c>
      <c r="N82" s="34" t="s">
        <v>58</v>
      </c>
      <c r="O82" s="34" t="s">
        <v>495</v>
      </c>
      <c r="P82" s="39" t="s">
        <v>499</v>
      </c>
      <c r="Q82" s="37" t="s">
        <v>348</v>
      </c>
      <c r="R82" s="37" t="s">
        <v>348</v>
      </c>
      <c r="S82" s="37"/>
      <c r="T82" s="156" t="s">
        <v>62</v>
      </c>
      <c r="U82" s="61" t="s">
        <v>54</v>
      </c>
      <c r="V82" s="61" t="s">
        <v>63</v>
      </c>
      <c r="W82" s="157" t="s">
        <v>102</v>
      </c>
      <c r="X82" s="61"/>
      <c r="Y82" s="61"/>
      <c r="Z82" s="61"/>
      <c r="AA82" s="61"/>
      <c r="AB82" s="61" t="s">
        <v>65</v>
      </c>
      <c r="AC82" s="61" t="s">
        <v>278</v>
      </c>
      <c r="AD82" s="61"/>
      <c r="AE82" s="61"/>
      <c r="AF82" s="61"/>
      <c r="AG82" s="61"/>
      <c r="AH82" s="61"/>
      <c r="AI82" s="61"/>
      <c r="AJ82" s="61"/>
      <c r="AK82" s="61"/>
      <c r="AL82" s="61"/>
      <c r="AM82" s="61"/>
      <c r="AN82" s="61"/>
      <c r="AO82" s="61"/>
      <c r="AP82" s="61"/>
      <c r="AQ82" s="56">
        <v>0.11899999999999999</v>
      </c>
      <c r="AR82" s="61"/>
      <c r="AS82" s="61"/>
      <c r="AT82" s="61"/>
      <c r="AU82" s="61"/>
      <c r="AV82" s="61"/>
      <c r="AW82" s="61" t="s">
        <v>62</v>
      </c>
      <c r="AX82" s="61" t="s">
        <v>65</v>
      </c>
      <c r="AY82" s="61" t="s">
        <v>62</v>
      </c>
      <c r="AZ82" s="61"/>
      <c r="BA82" s="61"/>
      <c r="BB82" s="40">
        <v>1</v>
      </c>
      <c r="BC82" s="42">
        <f t="shared" si="1"/>
        <v>2</v>
      </c>
      <c r="BD82" s="26"/>
      <c r="BE82" s="26"/>
      <c r="BF82" s="26"/>
      <c r="BG82" s="26"/>
      <c r="BH82" s="26"/>
      <c r="BI82" s="26"/>
      <c r="BJ82" s="41" t="s">
        <v>65</v>
      </c>
      <c r="BK82" s="37" t="s">
        <v>65</v>
      </c>
      <c r="BL82" s="37" t="s">
        <v>65</v>
      </c>
      <c r="BM82" s="37" t="s">
        <v>65</v>
      </c>
      <c r="BN82" s="61" t="s">
        <v>65</v>
      </c>
      <c r="BO82" s="61" t="s">
        <v>65</v>
      </c>
      <c r="BP82" s="38" t="s">
        <v>65</v>
      </c>
      <c r="BQ82" s="26" t="s">
        <v>1146</v>
      </c>
      <c r="BR82" s="26"/>
      <c r="BS82" s="26" t="s">
        <v>65</v>
      </c>
      <c r="BT82" s="26" t="s">
        <v>1146</v>
      </c>
      <c r="BU82" s="26"/>
      <c r="BV82" s="26"/>
      <c r="BW82" s="26"/>
      <c r="BX82" s="26"/>
      <c r="BZ82" s="268" t="s">
        <v>1225</v>
      </c>
      <c r="CA82" s="268" t="s">
        <v>1228</v>
      </c>
      <c r="CB82" s="296"/>
      <c r="CC82" s="295" t="s">
        <v>1256</v>
      </c>
      <c r="CD82" s="28" t="s">
        <v>1256</v>
      </c>
      <c r="CF82" s="374" t="s">
        <v>1531</v>
      </c>
      <c r="CG82" s="374"/>
      <c r="CH82" s="43"/>
    </row>
    <row r="83" spans="1:86" ht="195" x14ac:dyDescent="0.2">
      <c r="A83" s="571"/>
      <c r="B83" s="26">
        <v>1</v>
      </c>
      <c r="C83" s="371">
        <v>5</v>
      </c>
      <c r="D83" s="371" t="s">
        <v>433</v>
      </c>
      <c r="E83" s="154" t="s">
        <v>500</v>
      </c>
      <c r="F83" s="37" t="s">
        <v>501</v>
      </c>
      <c r="G83" s="59" t="s">
        <v>502</v>
      </c>
      <c r="H83" s="68" t="s">
        <v>503</v>
      </c>
      <c r="I83" s="158" t="s">
        <v>129</v>
      </c>
      <c r="J83" s="55" t="s">
        <v>55</v>
      </c>
      <c r="K83" s="37" t="s">
        <v>504</v>
      </c>
      <c r="L83" s="34"/>
      <c r="M83" s="37" t="s">
        <v>505</v>
      </c>
      <c r="N83" s="34" t="s">
        <v>58</v>
      </c>
      <c r="O83" s="34" t="s">
        <v>506</v>
      </c>
      <c r="P83" s="149">
        <v>0.36599999999999999</v>
      </c>
      <c r="Q83" s="39">
        <v>0.36599999999999999</v>
      </c>
      <c r="R83" s="149">
        <v>0.5</v>
      </c>
      <c r="S83" s="149"/>
      <c r="T83" s="156" t="s">
        <v>62</v>
      </c>
      <c r="U83" s="61" t="s">
        <v>506</v>
      </c>
      <c r="V83" s="61" t="s">
        <v>469</v>
      </c>
      <c r="W83" s="157" t="s">
        <v>437</v>
      </c>
      <c r="X83" s="157"/>
      <c r="Y83" s="157"/>
      <c r="Z83" s="157"/>
      <c r="AA83" s="157"/>
      <c r="AB83" s="61" t="s">
        <v>65</v>
      </c>
      <c r="AC83" s="61" t="s">
        <v>65</v>
      </c>
      <c r="AD83" s="61" t="s">
        <v>54</v>
      </c>
      <c r="AE83" s="61"/>
      <c r="AF83" s="61"/>
      <c r="AG83" s="61"/>
      <c r="AH83" s="156">
        <v>0.15311306040095601</v>
      </c>
      <c r="AI83" s="160"/>
      <c r="AJ83" s="160"/>
      <c r="AK83" s="160"/>
      <c r="AL83" s="156">
        <v>0.19422147169723999</v>
      </c>
      <c r="AM83" s="156"/>
      <c r="AN83" s="156"/>
      <c r="AO83" s="156"/>
      <c r="AP83" s="156">
        <v>0.360731505235733</v>
      </c>
      <c r="AQ83" s="156"/>
      <c r="AR83" s="156"/>
      <c r="AS83" s="156"/>
      <c r="AT83" s="156">
        <f>41371/112904*100%</f>
        <v>0.36642634450506623</v>
      </c>
      <c r="AU83" s="61"/>
      <c r="AV83" s="61"/>
      <c r="AW83" s="41" t="s">
        <v>65</v>
      </c>
      <c r="AX83" s="60" t="s">
        <v>65</v>
      </c>
      <c r="AY83" s="60" t="s">
        <v>67</v>
      </c>
      <c r="AZ83" s="61" t="s">
        <v>507</v>
      </c>
      <c r="BA83" s="61"/>
      <c r="BB83" s="40">
        <v>0</v>
      </c>
      <c r="BC83" s="42">
        <f t="shared" si="1"/>
        <v>2</v>
      </c>
      <c r="BD83" s="26"/>
      <c r="BE83" s="26"/>
      <c r="BF83" s="26"/>
      <c r="BG83" s="26"/>
      <c r="BH83" s="26"/>
      <c r="BI83" s="26"/>
      <c r="BJ83" s="41" t="s">
        <v>65</v>
      </c>
      <c r="BK83" s="289" t="s">
        <v>62</v>
      </c>
      <c r="BL83" s="61" t="s">
        <v>62</v>
      </c>
      <c r="BM83" s="287" t="s">
        <v>62</v>
      </c>
      <c r="BN83" s="61" t="s">
        <v>62</v>
      </c>
      <c r="BO83" s="61" t="s">
        <v>65</v>
      </c>
      <c r="BP83" s="67"/>
      <c r="BQ83" s="26" t="s">
        <v>1147</v>
      </c>
      <c r="BR83" s="26"/>
      <c r="BS83" s="26" t="s">
        <v>65</v>
      </c>
      <c r="BT83" s="26" t="s">
        <v>1147</v>
      </c>
      <c r="BU83" s="26"/>
      <c r="BV83" s="26"/>
      <c r="BW83" s="26"/>
      <c r="BX83" s="26"/>
      <c r="BZ83" s="6" t="s">
        <v>1230</v>
      </c>
      <c r="CA83" s="268" t="s">
        <v>1228</v>
      </c>
      <c r="CB83" s="296"/>
      <c r="CC83" s="295" t="s">
        <v>1256</v>
      </c>
      <c r="CD83" s="28" t="s">
        <v>1256</v>
      </c>
      <c r="CF83" s="374" t="s">
        <v>1531</v>
      </c>
      <c r="CG83" s="374"/>
      <c r="CH83" s="43"/>
    </row>
    <row r="84" spans="1:86" ht="81" x14ac:dyDescent="0.2">
      <c r="A84" s="571"/>
      <c r="B84" s="84">
        <v>1</v>
      </c>
      <c r="C84" s="371">
        <v>5</v>
      </c>
      <c r="D84" s="371" t="s">
        <v>433</v>
      </c>
      <c r="E84" s="161" t="s">
        <v>513</v>
      </c>
      <c r="F84" s="37" t="s">
        <v>514</v>
      </c>
      <c r="G84" s="59" t="s">
        <v>149</v>
      </c>
      <c r="H84" s="68" t="s">
        <v>294</v>
      </c>
      <c r="I84" s="31" t="s">
        <v>54</v>
      </c>
      <c r="J84" s="32" t="s">
        <v>55</v>
      </c>
      <c r="K84" s="37" t="s">
        <v>295</v>
      </c>
      <c r="L84" s="37">
        <v>1</v>
      </c>
      <c r="M84" s="37" t="s">
        <v>515</v>
      </c>
      <c r="N84" s="37" t="s">
        <v>297</v>
      </c>
      <c r="O84" s="37" t="s">
        <v>155</v>
      </c>
      <c r="P84" s="38">
        <v>63.9</v>
      </c>
      <c r="Q84" s="38">
        <v>62</v>
      </c>
      <c r="R84" s="38">
        <v>46</v>
      </c>
      <c r="S84" s="317"/>
      <c r="T84" s="95" t="s">
        <v>62</v>
      </c>
      <c r="U84" s="37" t="s">
        <v>95</v>
      </c>
      <c r="V84" s="53" t="s">
        <v>63</v>
      </c>
      <c r="W84" s="29" t="s">
        <v>90</v>
      </c>
      <c r="X84" s="29"/>
      <c r="Y84" s="54"/>
      <c r="Z84" s="54"/>
      <c r="AA84" s="54"/>
      <c r="AB84" s="53" t="s">
        <v>65</v>
      </c>
      <c r="AC84" s="53" t="s">
        <v>65</v>
      </c>
      <c r="AD84" s="53" t="s">
        <v>54</v>
      </c>
      <c r="AE84" s="83">
        <v>81.972631109346636</v>
      </c>
      <c r="AF84" s="38">
        <v>78.385542754461412</v>
      </c>
      <c r="AG84" s="38">
        <v>74.666051123533492</v>
      </c>
      <c r="AH84" s="38">
        <v>75.258991453008463</v>
      </c>
      <c r="AI84" s="38">
        <v>76.368674864068822</v>
      </c>
      <c r="AJ84" s="38">
        <v>75.57776511919576</v>
      </c>
      <c r="AK84" s="38">
        <v>75.940343062238469</v>
      </c>
      <c r="AL84" s="38">
        <v>75.909432712342166</v>
      </c>
      <c r="AM84" s="38">
        <v>76.041905070581763</v>
      </c>
      <c r="AN84" s="38">
        <v>73.974843092424493</v>
      </c>
      <c r="AO84" s="38">
        <v>68.847400655070814</v>
      </c>
      <c r="AP84" s="38">
        <v>69.97146075644369</v>
      </c>
      <c r="AQ84" s="38">
        <v>72.587971415546932</v>
      </c>
      <c r="AR84" s="38">
        <v>69.250097737071883</v>
      </c>
      <c r="AS84" s="38">
        <v>67.438452246059924</v>
      </c>
      <c r="AT84" s="126">
        <v>63.881660600548088</v>
      </c>
      <c r="AU84" s="97"/>
      <c r="AV84" s="98"/>
      <c r="AW84" s="53" t="s">
        <v>65</v>
      </c>
      <c r="AX84" s="53" t="s">
        <v>62</v>
      </c>
      <c r="AY84" s="53" t="s">
        <v>65</v>
      </c>
      <c r="AZ84" s="53"/>
      <c r="BA84" s="53"/>
      <c r="BB84" s="40">
        <v>1</v>
      </c>
      <c r="BC84" s="42">
        <f t="shared" si="1"/>
        <v>2</v>
      </c>
      <c r="BD84" s="26"/>
      <c r="BE84" s="26"/>
      <c r="BF84" s="26"/>
      <c r="BG84" s="26"/>
      <c r="BH84" s="26"/>
      <c r="BI84" s="26"/>
      <c r="BJ84" s="37" t="s">
        <v>65</v>
      </c>
      <c r="BK84" s="37" t="s">
        <v>65</v>
      </c>
      <c r="BL84" s="37" t="s">
        <v>65</v>
      </c>
      <c r="BM84" s="37" t="s">
        <v>65</v>
      </c>
      <c r="BN84" s="26" t="s">
        <v>86</v>
      </c>
      <c r="BO84" s="37" t="s">
        <v>65</v>
      </c>
      <c r="BP84" s="38" t="s">
        <v>65</v>
      </c>
      <c r="BQ84" s="26" t="s">
        <v>516</v>
      </c>
      <c r="BR84" s="26"/>
      <c r="BS84" s="26" t="s">
        <v>65</v>
      </c>
      <c r="BT84" s="26" t="s">
        <v>516</v>
      </c>
      <c r="BU84" s="26"/>
      <c r="BV84" s="26"/>
      <c r="BW84" s="26"/>
      <c r="BX84" s="26" t="s">
        <v>517</v>
      </c>
      <c r="BZ84" s="6" t="s">
        <v>1225</v>
      </c>
      <c r="CA84" s="268" t="s">
        <v>1228</v>
      </c>
      <c r="CB84" s="297" t="s">
        <v>1238</v>
      </c>
      <c r="CC84" s="297" t="s">
        <v>1293</v>
      </c>
      <c r="CD84" s="28" t="s">
        <v>1401</v>
      </c>
      <c r="CE84" s="268" t="s">
        <v>1220</v>
      </c>
      <c r="CF84" s="374" t="s">
        <v>1531</v>
      </c>
      <c r="CG84" s="374"/>
      <c r="CH84" s="43"/>
    </row>
    <row r="85" spans="1:86" ht="78" x14ac:dyDescent="0.2">
      <c r="A85" s="571"/>
      <c r="B85" s="84">
        <v>1</v>
      </c>
      <c r="C85" s="371">
        <v>5</v>
      </c>
      <c r="D85" s="371" t="s">
        <v>433</v>
      </c>
      <c r="E85" s="161" t="s">
        <v>513</v>
      </c>
      <c r="F85" s="37" t="s">
        <v>514</v>
      </c>
      <c r="G85" s="59" t="s">
        <v>149</v>
      </c>
      <c r="H85" s="68" t="s">
        <v>1508</v>
      </c>
      <c r="I85" s="31" t="s">
        <v>110</v>
      </c>
      <c r="J85" s="32" t="s">
        <v>55</v>
      </c>
      <c r="K85" s="37" t="s">
        <v>298</v>
      </c>
      <c r="L85" s="37">
        <v>1</v>
      </c>
      <c r="M85" s="37" t="s">
        <v>299</v>
      </c>
      <c r="N85" s="37" t="s">
        <v>58</v>
      </c>
      <c r="O85" s="37" t="s">
        <v>300</v>
      </c>
      <c r="P85" s="39">
        <v>0.17399999999999999</v>
      </c>
      <c r="Q85" s="39" t="s">
        <v>301</v>
      </c>
      <c r="R85" s="39">
        <v>0.12</v>
      </c>
      <c r="S85" s="39"/>
      <c r="T85" s="52" t="s">
        <v>62</v>
      </c>
      <c r="U85" s="37" t="s">
        <v>95</v>
      </c>
      <c r="V85" s="53" t="s">
        <v>63</v>
      </c>
      <c r="W85" s="29" t="s">
        <v>90</v>
      </c>
      <c r="X85" s="29"/>
      <c r="Y85" s="54"/>
      <c r="Z85" s="54"/>
      <c r="AA85" s="54"/>
      <c r="AB85" s="53" t="s">
        <v>65</v>
      </c>
      <c r="AC85" s="53" t="s">
        <v>278</v>
      </c>
      <c r="AD85" s="53"/>
      <c r="AE85" s="62">
        <v>0.19</v>
      </c>
      <c r="AF85" s="37"/>
      <c r="AG85" s="37"/>
      <c r="AH85" s="37"/>
      <c r="AI85" s="37"/>
      <c r="AJ85" s="62">
        <v>0.21</v>
      </c>
      <c r="AK85" s="37"/>
      <c r="AL85" s="37"/>
      <c r="AM85" s="37"/>
      <c r="AN85" s="37"/>
      <c r="AO85" s="62">
        <v>0.2</v>
      </c>
      <c r="AP85" s="37"/>
      <c r="AQ85" s="37"/>
      <c r="AR85" s="37"/>
      <c r="AS85" s="37"/>
      <c r="AT85" s="62">
        <v>0.17</v>
      </c>
      <c r="AU85" s="37"/>
      <c r="AV85" s="53"/>
      <c r="AW85" s="53" t="s">
        <v>65</v>
      </c>
      <c r="AX85" s="53" t="s">
        <v>62</v>
      </c>
      <c r="AY85" s="53" t="s">
        <v>62</v>
      </c>
      <c r="AZ85" s="53"/>
      <c r="BA85" s="53"/>
      <c r="BB85" s="40">
        <v>1</v>
      </c>
      <c r="BC85" s="42">
        <f t="shared" si="1"/>
        <v>2</v>
      </c>
      <c r="BD85" s="26"/>
      <c r="BE85" s="26"/>
      <c r="BF85" s="26"/>
      <c r="BG85" s="26"/>
      <c r="BH85" s="26"/>
      <c r="BI85" s="26"/>
      <c r="BJ85" s="37" t="s">
        <v>65</v>
      </c>
      <c r="BK85" s="37" t="s">
        <v>65</v>
      </c>
      <c r="BL85" s="37" t="s">
        <v>65</v>
      </c>
      <c r="BM85" s="37" t="s">
        <v>65</v>
      </c>
      <c r="BN85" s="26" t="s">
        <v>86</v>
      </c>
      <c r="BO85" s="37" t="s">
        <v>65</v>
      </c>
      <c r="BP85" s="38" t="s">
        <v>65</v>
      </c>
      <c r="BQ85" s="26" t="s">
        <v>518</v>
      </c>
      <c r="BR85" s="26"/>
      <c r="BS85" s="26" t="s">
        <v>65</v>
      </c>
      <c r="BT85" s="26" t="s">
        <v>518</v>
      </c>
      <c r="BU85" s="26"/>
      <c r="BV85" s="26"/>
      <c r="BW85" s="26"/>
      <c r="BX85" s="26" t="s">
        <v>519</v>
      </c>
      <c r="BZ85" s="6" t="s">
        <v>1225</v>
      </c>
      <c r="CA85" s="268" t="s">
        <v>1228</v>
      </c>
      <c r="CB85" s="297" t="s">
        <v>1238</v>
      </c>
      <c r="CC85" s="297" t="s">
        <v>1293</v>
      </c>
      <c r="CD85" s="28" t="s">
        <v>1256</v>
      </c>
      <c r="CF85" s="374" t="s">
        <v>1531</v>
      </c>
      <c r="CG85" s="374"/>
      <c r="CH85" s="43"/>
    </row>
    <row r="86" spans="1:86" ht="78" x14ac:dyDescent="0.2">
      <c r="A86" s="571"/>
      <c r="B86" s="84">
        <v>1</v>
      </c>
      <c r="C86" s="371">
        <v>5</v>
      </c>
      <c r="D86" s="371" t="s">
        <v>433</v>
      </c>
      <c r="E86" s="161" t="s">
        <v>513</v>
      </c>
      <c r="F86" s="37" t="s">
        <v>514</v>
      </c>
      <c r="G86" s="59" t="s">
        <v>149</v>
      </c>
      <c r="H86" s="68" t="s">
        <v>1508</v>
      </c>
      <c r="I86" s="31" t="s">
        <v>110</v>
      </c>
      <c r="J86" s="32" t="s">
        <v>303</v>
      </c>
      <c r="K86" s="37" t="s">
        <v>304</v>
      </c>
      <c r="L86" s="37">
        <v>1</v>
      </c>
      <c r="M86" s="37" t="s">
        <v>305</v>
      </c>
      <c r="N86" s="37" t="s">
        <v>58</v>
      </c>
      <c r="O86" s="37" t="s">
        <v>155</v>
      </c>
      <c r="P86" s="39">
        <v>0.20100000000000001</v>
      </c>
      <c r="Q86" s="39">
        <v>0.19</v>
      </c>
      <c r="R86" s="39">
        <v>0.14000000000000001</v>
      </c>
      <c r="S86" s="39"/>
      <c r="T86" s="52" t="s">
        <v>62</v>
      </c>
      <c r="U86" s="37" t="s">
        <v>95</v>
      </c>
      <c r="V86" s="53" t="s">
        <v>63</v>
      </c>
      <c r="W86" s="29" t="s">
        <v>90</v>
      </c>
      <c r="X86" s="29"/>
      <c r="Y86" s="54"/>
      <c r="Z86" s="54"/>
      <c r="AA86" s="54"/>
      <c r="AB86" s="53" t="s">
        <v>65</v>
      </c>
      <c r="AC86" s="53" t="s">
        <v>278</v>
      </c>
      <c r="AD86" s="53"/>
      <c r="AE86" s="286"/>
      <c r="AF86" s="83"/>
      <c r="AG86" s="83"/>
      <c r="AH86" s="83"/>
      <c r="AI86" s="83"/>
      <c r="AJ86" s="83">
        <v>26.31</v>
      </c>
      <c r="AK86" s="83">
        <v>25.8</v>
      </c>
      <c r="AL86" s="83">
        <v>24.98</v>
      </c>
      <c r="AM86" s="83">
        <v>25.12</v>
      </c>
      <c r="AN86" s="83">
        <v>24.76</v>
      </c>
      <c r="AO86" s="83">
        <v>23.57</v>
      </c>
      <c r="AP86" s="83">
        <v>21.89</v>
      </c>
      <c r="AQ86" s="83">
        <v>20.7</v>
      </c>
      <c r="AR86" s="83">
        <v>20.58</v>
      </c>
      <c r="AS86" s="83">
        <v>20.83</v>
      </c>
      <c r="AT86" s="83">
        <v>20.100000000000001</v>
      </c>
      <c r="AU86" s="53"/>
      <c r="AV86" s="53"/>
      <c r="AW86" s="53" t="s">
        <v>65</v>
      </c>
      <c r="AX86" s="53" t="s">
        <v>62</v>
      </c>
      <c r="AY86" s="53" t="s">
        <v>62</v>
      </c>
      <c r="AZ86" s="53" t="s">
        <v>520</v>
      </c>
      <c r="BA86" s="53"/>
      <c r="BB86" s="40"/>
      <c r="BC86" s="42">
        <f t="shared" si="1"/>
        <v>2</v>
      </c>
      <c r="BD86" s="84" t="s">
        <v>96</v>
      </c>
      <c r="BE86" s="84" t="s">
        <v>96</v>
      </c>
      <c r="BF86" s="84" t="s">
        <v>96</v>
      </c>
      <c r="BG86" s="84" t="s">
        <v>96</v>
      </c>
      <c r="BH86" s="84" t="s">
        <v>96</v>
      </c>
      <c r="BI86" s="26" t="s">
        <v>96</v>
      </c>
      <c r="BJ86" s="37" t="s">
        <v>65</v>
      </c>
      <c r="BK86" s="37" t="s">
        <v>65</v>
      </c>
      <c r="BL86" s="37" t="s">
        <v>65</v>
      </c>
      <c r="BM86" s="37" t="s">
        <v>65</v>
      </c>
      <c r="BN86" s="26" t="s">
        <v>86</v>
      </c>
      <c r="BO86" s="53" t="s">
        <v>65</v>
      </c>
      <c r="BP86" s="67"/>
      <c r="BQ86" s="26" t="s">
        <v>521</v>
      </c>
      <c r="BR86" s="26"/>
      <c r="BS86" s="26" t="s">
        <v>65</v>
      </c>
      <c r="BT86" s="26" t="s">
        <v>521</v>
      </c>
      <c r="BU86" s="26"/>
      <c r="BV86" s="26"/>
      <c r="BW86" s="26"/>
      <c r="BX86" s="26" t="s">
        <v>522</v>
      </c>
      <c r="BZ86" s="6" t="s">
        <v>1225</v>
      </c>
      <c r="CA86" s="268" t="s">
        <v>1228</v>
      </c>
      <c r="CB86" s="297" t="s">
        <v>1238</v>
      </c>
      <c r="CC86" s="297" t="s">
        <v>1293</v>
      </c>
      <c r="CD86" s="28" t="s">
        <v>1415</v>
      </c>
      <c r="CE86" s="268" t="s">
        <v>1220</v>
      </c>
      <c r="CF86" s="374" t="s">
        <v>1531</v>
      </c>
      <c r="CG86" s="374"/>
      <c r="CH86" s="43"/>
    </row>
    <row r="87" spans="1:86" ht="78" x14ac:dyDescent="0.2">
      <c r="A87" s="571"/>
      <c r="B87" s="84">
        <v>1</v>
      </c>
      <c r="C87" s="371">
        <v>5</v>
      </c>
      <c r="D87" s="371" t="s">
        <v>433</v>
      </c>
      <c r="E87" s="161" t="s">
        <v>513</v>
      </c>
      <c r="F87" s="37" t="s">
        <v>514</v>
      </c>
      <c r="G87" s="59" t="s">
        <v>149</v>
      </c>
      <c r="H87" s="68" t="s">
        <v>1508</v>
      </c>
      <c r="I87" s="31" t="s">
        <v>110</v>
      </c>
      <c r="J87" s="32" t="s">
        <v>55</v>
      </c>
      <c r="K87" s="37" t="s">
        <v>307</v>
      </c>
      <c r="L87" s="37">
        <v>1</v>
      </c>
      <c r="M87" s="37" t="s">
        <v>308</v>
      </c>
      <c r="N87" s="33" t="s">
        <v>58</v>
      </c>
      <c r="O87" s="37" t="s">
        <v>523</v>
      </c>
      <c r="P87" s="128">
        <v>0.28499999999999998</v>
      </c>
      <c r="Q87" s="129" t="s">
        <v>309</v>
      </c>
      <c r="R87" s="129">
        <v>0.48599999999999999</v>
      </c>
      <c r="S87" s="319"/>
      <c r="T87" s="95" t="s">
        <v>62</v>
      </c>
      <c r="U87" s="37" t="s">
        <v>95</v>
      </c>
      <c r="V87" s="53" t="s">
        <v>63</v>
      </c>
      <c r="W87" s="29" t="s">
        <v>90</v>
      </c>
      <c r="X87" s="29"/>
      <c r="Y87" s="54"/>
      <c r="Z87" s="54"/>
      <c r="AA87" s="54"/>
      <c r="AB87" s="53"/>
      <c r="AC87" s="53"/>
      <c r="AD87" s="53"/>
      <c r="AE87" s="290">
        <v>12.1</v>
      </c>
      <c r="AF87" s="290"/>
      <c r="AG87" s="290"/>
      <c r="AH87" s="290"/>
      <c r="AI87" s="290"/>
      <c r="AJ87" s="290">
        <v>16.600000000000001</v>
      </c>
      <c r="AK87" s="290"/>
      <c r="AL87" s="290"/>
      <c r="AM87" s="290"/>
      <c r="AN87" s="290"/>
      <c r="AO87" s="290">
        <v>24.3</v>
      </c>
      <c r="AP87" s="290"/>
      <c r="AQ87" s="290"/>
      <c r="AR87" s="290"/>
      <c r="AS87" s="290"/>
      <c r="AT87" s="290">
        <v>28.5</v>
      </c>
      <c r="AU87" s="53"/>
      <c r="AV87" s="53"/>
      <c r="AW87" s="53" t="s">
        <v>65</v>
      </c>
      <c r="AX87" s="53" t="s">
        <v>62</v>
      </c>
      <c r="AY87" s="53" t="s">
        <v>67</v>
      </c>
      <c r="AZ87" s="53" t="s">
        <v>310</v>
      </c>
      <c r="BA87" s="53"/>
      <c r="BB87" s="137"/>
      <c r="BC87" s="42">
        <f t="shared" si="1"/>
        <v>2</v>
      </c>
      <c r="BD87" s="84" t="s">
        <v>96</v>
      </c>
      <c r="BE87" s="84" t="s">
        <v>96</v>
      </c>
      <c r="BF87" s="84" t="s">
        <v>96</v>
      </c>
      <c r="BG87" s="84" t="s">
        <v>96</v>
      </c>
      <c r="BH87" s="84" t="s">
        <v>96</v>
      </c>
      <c r="BI87" s="26" t="s">
        <v>96</v>
      </c>
      <c r="BJ87" s="37" t="s">
        <v>65</v>
      </c>
      <c r="BK87" s="37" t="s">
        <v>65</v>
      </c>
      <c r="BL87" s="37" t="s">
        <v>65</v>
      </c>
      <c r="BM87" s="37" t="s">
        <v>65</v>
      </c>
      <c r="BN87" s="26" t="s">
        <v>86</v>
      </c>
      <c r="BO87" s="94" t="s">
        <v>62</v>
      </c>
      <c r="BP87" s="67"/>
      <c r="BQ87" s="26" t="s">
        <v>524</v>
      </c>
      <c r="BR87" s="26" t="s">
        <v>311</v>
      </c>
      <c r="BS87" s="26" t="s">
        <v>62</v>
      </c>
      <c r="BT87" s="26" t="e">
        <v>#N/A</v>
      </c>
      <c r="BU87" s="26"/>
      <c r="BV87" s="26" t="s">
        <v>525</v>
      </c>
      <c r="BW87" s="26">
        <v>1</v>
      </c>
      <c r="BX87" s="26" t="s">
        <v>1223</v>
      </c>
      <c r="BY87" s="37" t="s">
        <v>1220</v>
      </c>
      <c r="BZ87" s="6" t="s">
        <v>1230</v>
      </c>
      <c r="CA87" s="268" t="s">
        <v>1228</v>
      </c>
      <c r="CB87" s="297" t="s">
        <v>1238</v>
      </c>
      <c r="CC87" s="297" t="s">
        <v>1293</v>
      </c>
      <c r="CD87" s="37" t="s">
        <v>1411</v>
      </c>
      <c r="CE87" s="268" t="s">
        <v>1220</v>
      </c>
      <c r="CF87" s="374" t="s">
        <v>1531</v>
      </c>
      <c r="CG87" s="374"/>
      <c r="CH87" s="43"/>
    </row>
    <row r="88" spans="1:86" ht="78" x14ac:dyDescent="0.2">
      <c r="A88" s="571"/>
      <c r="B88" s="84">
        <v>1</v>
      </c>
      <c r="C88" s="371">
        <v>5</v>
      </c>
      <c r="D88" s="371" t="s">
        <v>433</v>
      </c>
      <c r="E88" s="161" t="s">
        <v>513</v>
      </c>
      <c r="F88" s="37" t="s">
        <v>514</v>
      </c>
      <c r="G88" s="59" t="s">
        <v>149</v>
      </c>
      <c r="H88" s="68" t="s">
        <v>1508</v>
      </c>
      <c r="I88" s="31" t="s">
        <v>110</v>
      </c>
      <c r="J88" s="32" t="s">
        <v>55</v>
      </c>
      <c r="K88" s="37" t="s">
        <v>313</v>
      </c>
      <c r="L88" s="37">
        <v>1</v>
      </c>
      <c r="M88" s="37" t="s">
        <v>314</v>
      </c>
      <c r="N88" s="37" t="s">
        <v>58</v>
      </c>
      <c r="O88" s="37" t="s">
        <v>300</v>
      </c>
      <c r="P88" s="39">
        <v>0.61399999999999999</v>
      </c>
      <c r="Q88" s="39" t="s">
        <v>315</v>
      </c>
      <c r="R88" s="39">
        <v>0.81399999999999995</v>
      </c>
      <c r="S88" s="39"/>
      <c r="T88" s="52" t="s">
        <v>62</v>
      </c>
      <c r="U88" s="37" t="s">
        <v>95</v>
      </c>
      <c r="V88" s="53" t="s">
        <v>63</v>
      </c>
      <c r="W88" s="29" t="s">
        <v>90</v>
      </c>
      <c r="X88" s="29"/>
      <c r="Y88" s="54"/>
      <c r="Z88" s="54"/>
      <c r="AA88" s="54"/>
      <c r="AB88" s="53" t="s">
        <v>62</v>
      </c>
      <c r="AC88" s="53" t="s">
        <v>62</v>
      </c>
      <c r="AD88" s="53"/>
      <c r="AE88" s="83">
        <v>43.8</v>
      </c>
      <c r="AF88" s="83"/>
      <c r="AG88" s="83"/>
      <c r="AH88" s="83"/>
      <c r="AI88" s="83"/>
      <c r="AJ88" s="83">
        <v>49.4</v>
      </c>
      <c r="AK88" s="83"/>
      <c r="AL88" s="83"/>
      <c r="AM88" s="83"/>
      <c r="AN88" s="83"/>
      <c r="AO88" s="83">
        <v>56.9</v>
      </c>
      <c r="AP88" s="83"/>
      <c r="AQ88" s="83"/>
      <c r="AR88" s="83"/>
      <c r="AS88" s="83"/>
      <c r="AT88" s="83">
        <v>61.4</v>
      </c>
      <c r="AU88" s="53"/>
      <c r="AV88" s="53"/>
      <c r="AW88" s="53" t="s">
        <v>65</v>
      </c>
      <c r="AX88" s="53" t="s">
        <v>62</v>
      </c>
      <c r="AY88" s="53" t="s">
        <v>67</v>
      </c>
      <c r="AZ88" s="53" t="s">
        <v>316</v>
      </c>
      <c r="BA88" s="53"/>
      <c r="BB88" s="53"/>
      <c r="BC88" s="42">
        <f t="shared" si="1"/>
        <v>2</v>
      </c>
      <c r="BD88" s="84" t="s">
        <v>96</v>
      </c>
      <c r="BE88" s="84" t="s">
        <v>96</v>
      </c>
      <c r="BF88" s="84" t="s">
        <v>96</v>
      </c>
      <c r="BG88" s="84" t="s">
        <v>96</v>
      </c>
      <c r="BH88" s="84" t="s">
        <v>96</v>
      </c>
      <c r="BI88" s="26" t="s">
        <v>96</v>
      </c>
      <c r="BJ88" s="37" t="s">
        <v>65</v>
      </c>
      <c r="BK88" s="37" t="s">
        <v>65</v>
      </c>
      <c r="BL88" s="37" t="s">
        <v>65</v>
      </c>
      <c r="BM88" s="37" t="s">
        <v>65</v>
      </c>
      <c r="BN88" s="26" t="s">
        <v>86</v>
      </c>
      <c r="BO88" s="53" t="s">
        <v>65</v>
      </c>
      <c r="BP88" s="67"/>
      <c r="BQ88" s="26" t="s">
        <v>526</v>
      </c>
      <c r="BR88" s="26" t="s">
        <v>317</v>
      </c>
      <c r="BS88" s="26" t="s">
        <v>62</v>
      </c>
      <c r="BT88" s="26" t="e">
        <v>#N/A</v>
      </c>
      <c r="BU88" s="26"/>
      <c r="BV88" s="37" t="s">
        <v>527</v>
      </c>
      <c r="BW88" s="26">
        <v>1</v>
      </c>
      <c r="BX88" s="26"/>
      <c r="BY88" s="37" t="s">
        <v>1220</v>
      </c>
      <c r="BZ88" s="6" t="s">
        <v>1230</v>
      </c>
      <c r="CA88" s="268" t="s">
        <v>1228</v>
      </c>
      <c r="CB88" s="297" t="s">
        <v>1238</v>
      </c>
      <c r="CC88" s="297" t="s">
        <v>1256</v>
      </c>
      <c r="CD88" s="119" t="s">
        <v>1256</v>
      </c>
      <c r="CF88" s="374" t="s">
        <v>1531</v>
      </c>
      <c r="CG88" s="374"/>
      <c r="CH88" s="43"/>
    </row>
    <row r="89" spans="1:86" ht="84" x14ac:dyDescent="0.2">
      <c r="A89" s="571"/>
      <c r="B89" s="84"/>
      <c r="C89" s="371">
        <v>5</v>
      </c>
      <c r="D89" s="371" t="s">
        <v>433</v>
      </c>
      <c r="E89" s="139" t="s">
        <v>434</v>
      </c>
      <c r="F89" s="37" t="s">
        <v>435</v>
      </c>
      <c r="G89" s="59" t="s">
        <v>436</v>
      </c>
      <c r="H89" s="68" t="s">
        <v>437</v>
      </c>
      <c r="I89" s="85" t="s">
        <v>129</v>
      </c>
      <c r="J89" s="55" t="s">
        <v>438</v>
      </c>
      <c r="K89" s="37" t="s">
        <v>439</v>
      </c>
      <c r="L89" s="37"/>
      <c r="M89" s="26" t="s">
        <v>440</v>
      </c>
      <c r="N89" s="26" t="s">
        <v>58</v>
      </c>
      <c r="O89" s="26" t="s">
        <v>59</v>
      </c>
      <c r="P89" s="56">
        <v>0.20399999999999999</v>
      </c>
      <c r="Q89" s="56">
        <v>0.193</v>
      </c>
      <c r="R89" s="56">
        <v>0.15</v>
      </c>
      <c r="S89" s="56"/>
      <c r="T89" s="29" t="s">
        <v>62</v>
      </c>
      <c r="U89" s="58" t="s">
        <v>54</v>
      </c>
      <c r="V89" s="60" t="s">
        <v>63</v>
      </c>
      <c r="W89" s="59" t="s">
        <v>102</v>
      </c>
      <c r="X89" s="59"/>
      <c r="Y89" s="59"/>
      <c r="Z89" s="59"/>
      <c r="AA89" s="59"/>
      <c r="AB89" s="58" t="s">
        <v>65</v>
      </c>
      <c r="AC89" s="58" t="s">
        <v>65</v>
      </c>
      <c r="AD89" s="60" t="s">
        <v>54</v>
      </c>
      <c r="AE89" s="58"/>
      <c r="AF89" s="58"/>
      <c r="AG89" s="57">
        <v>0.17610276955374901</v>
      </c>
      <c r="AH89" s="57">
        <v>0.207489095835863</v>
      </c>
      <c r="AI89" s="57">
        <v>0.20193407798434801</v>
      </c>
      <c r="AJ89" s="57">
        <v>0.181367984252434</v>
      </c>
      <c r="AK89" s="39" t="s">
        <v>66</v>
      </c>
      <c r="AL89" s="39" t="s">
        <v>66</v>
      </c>
      <c r="AM89" s="57">
        <v>0.18901059338794901</v>
      </c>
      <c r="AN89" s="57">
        <v>0.18797809755366501</v>
      </c>
      <c r="AO89" s="57">
        <v>0.21233163082378501</v>
      </c>
      <c r="AP89" s="57">
        <v>0.20273170813556901</v>
      </c>
      <c r="AQ89" s="57">
        <v>0.23281501266054999</v>
      </c>
      <c r="AR89" s="57">
        <v>0.21413431357231899</v>
      </c>
      <c r="AS89" s="57">
        <v>0.20771899566993299</v>
      </c>
      <c r="AT89" s="57">
        <v>0.20356028161067999</v>
      </c>
      <c r="AU89" s="59">
        <v>0.187</v>
      </c>
      <c r="AV89" s="59"/>
      <c r="AW89" s="41" t="s">
        <v>65</v>
      </c>
      <c r="AX89" s="61" t="s">
        <v>65</v>
      </c>
      <c r="AY89" s="61" t="s">
        <v>62</v>
      </c>
      <c r="AZ89" s="61"/>
      <c r="BA89" s="324" t="s">
        <v>1441</v>
      </c>
      <c r="BB89" s="40">
        <v>1</v>
      </c>
      <c r="BC89" s="42">
        <f>IF(BJ89="Sí",2,IF(BJ89="Parcialmente",1,IF(BJ89="No",0,-1)))</f>
        <v>2</v>
      </c>
      <c r="BD89" s="26"/>
      <c r="BE89" s="26"/>
      <c r="BF89" s="26"/>
      <c r="BG89" s="26"/>
      <c r="BH89" s="26"/>
      <c r="BI89" s="26"/>
      <c r="BJ89" s="41" t="s">
        <v>65</v>
      </c>
      <c r="BK89" s="37" t="s">
        <v>65</v>
      </c>
      <c r="BL89" s="37" t="s">
        <v>65</v>
      </c>
      <c r="BM89" s="37" t="s">
        <v>65</v>
      </c>
      <c r="BN89" s="61" t="s">
        <v>65</v>
      </c>
      <c r="BO89" s="61" t="s">
        <v>65</v>
      </c>
      <c r="BP89" s="38" t="s">
        <v>65</v>
      </c>
      <c r="BQ89" s="26" t="s">
        <v>1135</v>
      </c>
      <c r="BR89" s="26"/>
      <c r="BS89" s="26" t="s">
        <v>65</v>
      </c>
      <c r="BT89" s="26" t="s">
        <v>1135</v>
      </c>
      <c r="BU89" s="26"/>
      <c r="BV89" s="26"/>
      <c r="BW89" s="26"/>
      <c r="BX89" s="26"/>
      <c r="BZ89" s="6" t="s">
        <v>1225</v>
      </c>
      <c r="CA89" s="268" t="s">
        <v>1228</v>
      </c>
      <c r="CB89" s="294" t="s">
        <v>1237</v>
      </c>
      <c r="CC89" s="295" t="s">
        <v>1256</v>
      </c>
      <c r="CD89" s="28" t="s">
        <v>1341</v>
      </c>
      <c r="CF89" s="374" t="s">
        <v>1531</v>
      </c>
      <c r="CG89" s="374"/>
      <c r="CH89" s="43"/>
    </row>
    <row r="90" spans="1:86" ht="39" x14ac:dyDescent="0.2">
      <c r="A90" s="571"/>
      <c r="B90" s="26">
        <v>1</v>
      </c>
      <c r="C90" s="371">
        <v>5</v>
      </c>
      <c r="D90" s="371" t="s">
        <v>433</v>
      </c>
      <c r="E90" s="139" t="s">
        <v>528</v>
      </c>
      <c r="F90" s="37" t="s">
        <v>529</v>
      </c>
      <c r="G90" s="59" t="s">
        <v>432</v>
      </c>
      <c r="H90" s="68" t="s">
        <v>530</v>
      </c>
      <c r="I90" s="158" t="s">
        <v>463</v>
      </c>
      <c r="J90" s="55" t="s">
        <v>55</v>
      </c>
      <c r="K90" s="37" t="s">
        <v>531</v>
      </c>
      <c r="L90" s="37"/>
      <c r="M90" s="34" t="s">
        <v>532</v>
      </c>
      <c r="N90" s="34" t="s">
        <v>58</v>
      </c>
      <c r="O90" s="35" t="s">
        <v>83</v>
      </c>
      <c r="P90" s="149">
        <v>0.86699999999999999</v>
      </c>
      <c r="Q90" s="149">
        <v>0.9</v>
      </c>
      <c r="R90" s="149">
        <v>0.93</v>
      </c>
      <c r="S90" s="149"/>
      <c r="T90" s="156" t="s">
        <v>62</v>
      </c>
      <c r="U90" s="61" t="s">
        <v>54</v>
      </c>
      <c r="V90" s="61" t="s">
        <v>533</v>
      </c>
      <c r="W90" s="157" t="s">
        <v>432</v>
      </c>
      <c r="X90" s="157"/>
      <c r="Y90" s="157"/>
      <c r="Z90" s="157"/>
      <c r="AA90" s="157"/>
      <c r="AB90" s="61" t="s">
        <v>65</v>
      </c>
      <c r="AC90" s="61" t="s">
        <v>65</v>
      </c>
      <c r="AD90" s="61" t="s">
        <v>54</v>
      </c>
      <c r="AE90" s="61" t="s">
        <v>66</v>
      </c>
      <c r="AF90" s="61" t="s">
        <v>66</v>
      </c>
      <c r="AG90" s="61" t="s">
        <v>66</v>
      </c>
      <c r="AH90" s="61" t="s">
        <v>66</v>
      </c>
      <c r="AI90" s="61" t="s">
        <v>66</v>
      </c>
      <c r="AJ90" s="61" t="s">
        <v>66</v>
      </c>
      <c r="AK90" s="61" t="s">
        <v>66</v>
      </c>
      <c r="AL90" s="61" t="s">
        <v>66</v>
      </c>
      <c r="AM90" s="61" t="s">
        <v>66</v>
      </c>
      <c r="AN90" s="61" t="s">
        <v>66</v>
      </c>
      <c r="AO90" s="61" t="s">
        <v>66</v>
      </c>
      <c r="AP90" s="61" t="s">
        <v>66</v>
      </c>
      <c r="AQ90" s="61" t="s">
        <v>66</v>
      </c>
      <c r="AR90" s="156">
        <v>0.871577358461327</v>
      </c>
      <c r="AS90" s="156">
        <v>0.84326127065786305</v>
      </c>
      <c r="AT90" s="156">
        <v>0.86662911432136902</v>
      </c>
      <c r="AU90" s="61" t="s">
        <v>1416</v>
      </c>
      <c r="AV90" s="61" t="s">
        <v>66</v>
      </c>
      <c r="AW90" s="41" t="s">
        <v>65</v>
      </c>
      <c r="AX90" s="60" t="s">
        <v>65</v>
      </c>
      <c r="AY90" s="60" t="s">
        <v>67</v>
      </c>
      <c r="AZ90" s="60"/>
      <c r="BA90" s="60"/>
      <c r="BB90" s="40">
        <v>1</v>
      </c>
      <c r="BC90" s="42">
        <f t="shared" si="1"/>
        <v>2</v>
      </c>
      <c r="BD90" s="26"/>
      <c r="BE90" s="26"/>
      <c r="BF90" s="26"/>
      <c r="BG90" s="26"/>
      <c r="BH90" s="26"/>
      <c r="BI90" s="26"/>
      <c r="BJ90" s="41" t="s">
        <v>65</v>
      </c>
      <c r="BK90" s="37" t="s">
        <v>65</v>
      </c>
      <c r="BL90" s="37" t="s">
        <v>65</v>
      </c>
      <c r="BM90" s="37" t="s">
        <v>65</v>
      </c>
      <c r="BN90" s="61" t="s">
        <v>65</v>
      </c>
      <c r="BO90" s="61" t="s">
        <v>65</v>
      </c>
      <c r="BP90" s="38" t="s">
        <v>65</v>
      </c>
      <c r="BQ90" s="26" t="s">
        <v>1149</v>
      </c>
      <c r="BR90" s="26"/>
      <c r="BS90" s="26" t="s">
        <v>65</v>
      </c>
      <c r="BT90" s="26" t="s">
        <v>1149</v>
      </c>
      <c r="BU90" s="26"/>
      <c r="BV90" s="26"/>
      <c r="BW90" s="26"/>
      <c r="BX90" s="26"/>
      <c r="BZ90" s="6" t="s">
        <v>1230</v>
      </c>
      <c r="CA90" s="268" t="s">
        <v>1228</v>
      </c>
      <c r="CB90" s="297"/>
      <c r="CC90" s="297" t="s">
        <v>1256</v>
      </c>
      <c r="CD90" s="28" t="s">
        <v>1373</v>
      </c>
      <c r="CE90" s="268" t="s">
        <v>1417</v>
      </c>
      <c r="CF90" s="374" t="s">
        <v>1531</v>
      </c>
      <c r="CG90" s="374"/>
      <c r="CH90" s="43"/>
    </row>
    <row r="91" spans="1:86" ht="70" x14ac:dyDescent="0.2">
      <c r="A91" s="571"/>
      <c r="B91" s="26">
        <v>1</v>
      </c>
      <c r="C91" s="371">
        <v>5</v>
      </c>
      <c r="D91" s="371" t="s">
        <v>433</v>
      </c>
      <c r="E91" s="139" t="s">
        <v>528</v>
      </c>
      <c r="F91" s="37" t="s">
        <v>529</v>
      </c>
      <c r="G91" s="59" t="s">
        <v>432</v>
      </c>
      <c r="H91" s="68" t="s">
        <v>534</v>
      </c>
      <c r="I91" s="158" t="s">
        <v>463</v>
      </c>
      <c r="J91" s="55" t="s">
        <v>55</v>
      </c>
      <c r="K91" s="37" t="s">
        <v>535</v>
      </c>
      <c r="L91" s="37"/>
      <c r="M91" s="34" t="s">
        <v>536</v>
      </c>
      <c r="N91" s="34" t="s">
        <v>58</v>
      </c>
      <c r="O91" s="35" t="s">
        <v>83</v>
      </c>
      <c r="P91" s="149">
        <v>0.51600000000000001</v>
      </c>
      <c r="Q91" s="149">
        <v>0.51600000000000001</v>
      </c>
      <c r="R91" s="149">
        <v>0.99</v>
      </c>
      <c r="S91" s="149"/>
      <c r="T91" s="156" t="s">
        <v>62</v>
      </c>
      <c r="U91" s="61" t="s">
        <v>54</v>
      </c>
      <c r="V91" s="61" t="s">
        <v>533</v>
      </c>
      <c r="W91" s="157" t="s">
        <v>432</v>
      </c>
      <c r="X91" s="157"/>
      <c r="Y91" s="157"/>
      <c r="Z91" s="157"/>
      <c r="AA91" s="157"/>
      <c r="AB91" s="61" t="s">
        <v>65</v>
      </c>
      <c r="AC91" s="61" t="s">
        <v>65</v>
      </c>
      <c r="AD91" s="61" t="s">
        <v>54</v>
      </c>
      <c r="AE91" s="61" t="s">
        <v>66</v>
      </c>
      <c r="AF91" s="61" t="s">
        <v>66</v>
      </c>
      <c r="AG91" s="61" t="s">
        <v>66</v>
      </c>
      <c r="AH91" s="61" t="s">
        <v>66</v>
      </c>
      <c r="AI91" s="61" t="s">
        <v>66</v>
      </c>
      <c r="AJ91" s="61" t="s">
        <v>66</v>
      </c>
      <c r="AK91" s="61" t="s">
        <v>66</v>
      </c>
      <c r="AL91" s="61" t="s">
        <v>66</v>
      </c>
      <c r="AM91" s="61" t="s">
        <v>66</v>
      </c>
      <c r="AN91" s="61" t="s">
        <v>66</v>
      </c>
      <c r="AO91" s="61" t="s">
        <v>66</v>
      </c>
      <c r="AP91" s="61" t="s">
        <v>66</v>
      </c>
      <c r="AQ91" s="156">
        <v>0.51200000000000001</v>
      </c>
      <c r="AR91" s="156">
        <v>0.53694853601628401</v>
      </c>
      <c r="AS91" s="156">
        <v>0.52416310336930605</v>
      </c>
      <c r="AT91" s="156">
        <v>0.51617376228380396</v>
      </c>
      <c r="AU91" s="157">
        <v>0.48499999999999999</v>
      </c>
      <c r="AV91" s="61" t="s">
        <v>66</v>
      </c>
      <c r="AW91" s="41" t="s">
        <v>65</v>
      </c>
      <c r="AX91" s="60" t="s">
        <v>65</v>
      </c>
      <c r="AY91" s="60" t="s">
        <v>62</v>
      </c>
      <c r="AZ91" s="60"/>
      <c r="BA91" s="60"/>
      <c r="BB91" s="40">
        <v>1</v>
      </c>
      <c r="BC91" s="42">
        <f t="shared" si="1"/>
        <v>2</v>
      </c>
      <c r="BD91" s="26"/>
      <c r="BE91" s="26"/>
      <c r="BF91" s="26"/>
      <c r="BG91" s="26"/>
      <c r="BH91" s="26"/>
      <c r="BI91" s="26"/>
      <c r="BJ91" s="41" t="s">
        <v>65</v>
      </c>
      <c r="BK91" s="37" t="s">
        <v>65</v>
      </c>
      <c r="BL91" s="37" t="s">
        <v>65</v>
      </c>
      <c r="BM91" s="37" t="s">
        <v>65</v>
      </c>
      <c r="BN91" s="61" t="s">
        <v>65</v>
      </c>
      <c r="BO91" s="61" t="s">
        <v>65</v>
      </c>
      <c r="BP91" s="38" t="s">
        <v>65</v>
      </c>
      <c r="BQ91" s="26" t="s">
        <v>1150</v>
      </c>
      <c r="BR91" s="26"/>
      <c r="BS91" s="26" t="s">
        <v>65</v>
      </c>
      <c r="BT91" s="26" t="s">
        <v>1150</v>
      </c>
      <c r="BU91" s="26"/>
      <c r="BV91" s="26"/>
      <c r="BW91" s="26"/>
      <c r="BX91" s="26"/>
      <c r="BZ91" s="6" t="s">
        <v>1230</v>
      </c>
      <c r="CA91" s="268" t="s">
        <v>1228</v>
      </c>
      <c r="CB91" s="297" t="s">
        <v>1239</v>
      </c>
      <c r="CC91" s="297" t="s">
        <v>1294</v>
      </c>
      <c r="CD91" s="28" t="s">
        <v>1294</v>
      </c>
      <c r="CE91" s="268" t="s">
        <v>1417</v>
      </c>
      <c r="CF91" s="374" t="s">
        <v>1531</v>
      </c>
      <c r="CG91" s="374"/>
      <c r="CH91" s="43"/>
    </row>
    <row r="92" spans="1:86" ht="70" x14ac:dyDescent="0.2">
      <c r="A92" s="574"/>
      <c r="B92" s="26">
        <v>1</v>
      </c>
      <c r="C92" s="371">
        <v>5</v>
      </c>
      <c r="D92" s="371" t="s">
        <v>433</v>
      </c>
      <c r="E92" s="139" t="s">
        <v>528</v>
      </c>
      <c r="F92" s="37" t="s">
        <v>529</v>
      </c>
      <c r="G92" s="59" t="s">
        <v>432</v>
      </c>
      <c r="H92" s="68" t="s">
        <v>534</v>
      </c>
      <c r="I92" s="158" t="s">
        <v>463</v>
      </c>
      <c r="J92" s="55" t="s">
        <v>55</v>
      </c>
      <c r="K92" s="37" t="s">
        <v>537</v>
      </c>
      <c r="L92" s="37"/>
      <c r="M92" s="34" t="s">
        <v>538</v>
      </c>
      <c r="N92" s="34" t="s">
        <v>58</v>
      </c>
      <c r="O92" s="35" t="s">
        <v>83</v>
      </c>
      <c r="P92" s="149">
        <v>0.55200000000000005</v>
      </c>
      <c r="Q92" s="149">
        <v>0.60599999999999998</v>
      </c>
      <c r="R92" s="149">
        <v>0.94</v>
      </c>
      <c r="S92" s="149"/>
      <c r="T92" s="156" t="s">
        <v>62</v>
      </c>
      <c r="U92" s="61" t="s">
        <v>54</v>
      </c>
      <c r="V92" s="61" t="s">
        <v>533</v>
      </c>
      <c r="W92" s="157" t="s">
        <v>432</v>
      </c>
      <c r="X92" s="157"/>
      <c r="Y92" s="157"/>
      <c r="Z92" s="157"/>
      <c r="AA92" s="157"/>
      <c r="AB92" s="61" t="s">
        <v>65</v>
      </c>
      <c r="AC92" s="61" t="s">
        <v>65</v>
      </c>
      <c r="AD92" s="61" t="s">
        <v>54</v>
      </c>
      <c r="AE92" s="61" t="s">
        <v>66</v>
      </c>
      <c r="AF92" s="61" t="s">
        <v>66</v>
      </c>
      <c r="AG92" s="61" t="s">
        <v>66</v>
      </c>
      <c r="AH92" s="61" t="s">
        <v>66</v>
      </c>
      <c r="AI92" s="61" t="s">
        <v>66</v>
      </c>
      <c r="AJ92" s="61" t="s">
        <v>66</v>
      </c>
      <c r="AK92" s="61" t="s">
        <v>66</v>
      </c>
      <c r="AL92" s="61" t="s">
        <v>66</v>
      </c>
      <c r="AM92" s="61" t="s">
        <v>66</v>
      </c>
      <c r="AN92" s="61" t="s">
        <v>66</v>
      </c>
      <c r="AO92" s="61" t="s">
        <v>66</v>
      </c>
      <c r="AP92" s="61" t="s">
        <v>66</v>
      </c>
      <c r="AQ92" s="156">
        <v>0.48299999999999998</v>
      </c>
      <c r="AR92" s="156">
        <v>0.511494540999887</v>
      </c>
      <c r="AS92" s="156">
        <v>0.52344356300842698</v>
      </c>
      <c r="AT92" s="156">
        <v>0.55159745975398999</v>
      </c>
      <c r="AU92" s="157">
        <v>0.58199999999999996</v>
      </c>
      <c r="AV92" s="61" t="s">
        <v>66</v>
      </c>
      <c r="AW92" s="41" t="s">
        <v>65</v>
      </c>
      <c r="AX92" s="60" t="s">
        <v>65</v>
      </c>
      <c r="AY92" s="60" t="s">
        <v>62</v>
      </c>
      <c r="AZ92" s="60"/>
      <c r="BA92" s="60"/>
      <c r="BB92" s="40">
        <v>1</v>
      </c>
      <c r="BC92" s="42">
        <f t="shared" si="1"/>
        <v>2</v>
      </c>
      <c r="BD92" s="26"/>
      <c r="BE92" s="26"/>
      <c r="BF92" s="26"/>
      <c r="BG92" s="26"/>
      <c r="BH92" s="26"/>
      <c r="BI92" s="26"/>
      <c r="BJ92" s="41" t="s">
        <v>65</v>
      </c>
      <c r="BK92" s="37" t="s">
        <v>65</v>
      </c>
      <c r="BL92" s="37" t="s">
        <v>65</v>
      </c>
      <c r="BM92" s="37" t="s">
        <v>65</v>
      </c>
      <c r="BN92" s="61" t="s">
        <v>65</v>
      </c>
      <c r="BO92" s="61" t="s">
        <v>65</v>
      </c>
      <c r="BP92" s="38" t="s">
        <v>65</v>
      </c>
      <c r="BQ92" s="26" t="s">
        <v>1151</v>
      </c>
      <c r="BR92" s="26"/>
      <c r="BS92" s="26" t="s">
        <v>65</v>
      </c>
      <c r="BT92" s="26" t="s">
        <v>1151</v>
      </c>
      <c r="BU92" s="26"/>
      <c r="BV92" s="26"/>
      <c r="BW92" s="26"/>
      <c r="BX92" s="26"/>
      <c r="BZ92" s="6" t="s">
        <v>1230</v>
      </c>
      <c r="CA92" s="268" t="s">
        <v>1228</v>
      </c>
      <c r="CB92" s="297" t="s">
        <v>1240</v>
      </c>
      <c r="CC92" s="297" t="s">
        <v>1295</v>
      </c>
      <c r="CD92" s="28" t="s">
        <v>1295</v>
      </c>
      <c r="CE92" s="268" t="s">
        <v>1417</v>
      </c>
      <c r="CF92" s="374" t="s">
        <v>1531</v>
      </c>
      <c r="CG92" s="374"/>
      <c r="CH92" s="43"/>
    </row>
    <row r="93" spans="1:86" ht="91" x14ac:dyDescent="0.2">
      <c r="A93" s="570">
        <v>6</v>
      </c>
      <c r="B93" s="26">
        <v>1</v>
      </c>
      <c r="C93" s="371">
        <v>6</v>
      </c>
      <c r="D93" s="371" t="s">
        <v>539</v>
      </c>
      <c r="E93" s="139" t="s">
        <v>540</v>
      </c>
      <c r="F93" s="58" t="s">
        <v>541</v>
      </c>
      <c r="G93" s="29" t="s">
        <v>1500</v>
      </c>
      <c r="H93" s="30" t="s">
        <v>1514</v>
      </c>
      <c r="I93" s="31" t="s">
        <v>129</v>
      </c>
      <c r="J93" s="32" t="s">
        <v>544</v>
      </c>
      <c r="K93" s="37" t="s">
        <v>1472</v>
      </c>
      <c r="L93" s="37"/>
      <c r="M93" s="37" t="s">
        <v>546</v>
      </c>
      <c r="N93" s="35" t="s">
        <v>58</v>
      </c>
      <c r="O93" s="35" t="s">
        <v>59</v>
      </c>
      <c r="P93" s="135">
        <v>0.91769999999999996</v>
      </c>
      <c r="Q93" s="39">
        <v>0.92900000000000005</v>
      </c>
      <c r="R93" s="163">
        <v>1</v>
      </c>
      <c r="S93" s="163" t="s">
        <v>1434</v>
      </c>
      <c r="T93" s="29" t="s">
        <v>65</v>
      </c>
      <c r="U93" s="37" t="s">
        <v>54</v>
      </c>
      <c r="V93" s="26" t="s">
        <v>343</v>
      </c>
      <c r="W93" s="29" t="s">
        <v>547</v>
      </c>
      <c r="X93" s="29"/>
      <c r="Y93" s="29"/>
      <c r="Z93" s="29"/>
      <c r="AA93" s="29"/>
      <c r="AB93" s="37" t="s">
        <v>65</v>
      </c>
      <c r="AC93" s="37" t="s">
        <v>65</v>
      </c>
      <c r="AD93" s="26" t="s">
        <v>54</v>
      </c>
      <c r="AE93" s="26" t="s">
        <v>66</v>
      </c>
      <c r="AF93" s="26" t="s">
        <v>66</v>
      </c>
      <c r="AG93" s="333">
        <v>90.27</v>
      </c>
      <c r="AH93" s="26">
        <v>90.67</v>
      </c>
      <c r="AI93" s="26">
        <v>90.78</v>
      </c>
      <c r="AJ93" s="26">
        <v>91.28</v>
      </c>
      <c r="AK93" s="26" t="s">
        <v>66</v>
      </c>
      <c r="AL93" s="96">
        <v>0.90980000000000005</v>
      </c>
      <c r="AM93" s="96">
        <v>0.90869999999999995</v>
      </c>
      <c r="AN93" s="45">
        <v>0.90249999999999997</v>
      </c>
      <c r="AO93" s="96">
        <v>0.90759999999999996</v>
      </c>
      <c r="AP93" s="45">
        <v>0.90880000000000005</v>
      </c>
      <c r="AQ93" s="96">
        <v>0.91420000000000001</v>
      </c>
      <c r="AR93" s="96">
        <v>0.91490000000000005</v>
      </c>
      <c r="AS93" s="96">
        <v>0.91810000000000003</v>
      </c>
      <c r="AT93" s="96">
        <v>0.91769999999999996</v>
      </c>
      <c r="AU93" s="96">
        <v>0.92290000000000005</v>
      </c>
      <c r="AV93" s="38"/>
      <c r="AW93" s="41" t="s">
        <v>68</v>
      </c>
      <c r="AX93" s="26" t="s">
        <v>65</v>
      </c>
      <c r="AY93" s="26" t="s">
        <v>67</v>
      </c>
      <c r="AZ93" s="26" t="s">
        <v>548</v>
      </c>
      <c r="BA93" s="324" t="s">
        <v>1447</v>
      </c>
      <c r="BB93" s="40">
        <v>1</v>
      </c>
      <c r="BC93" s="42">
        <f t="shared" si="1"/>
        <v>2</v>
      </c>
      <c r="BD93" s="137"/>
      <c r="BE93" s="137"/>
      <c r="BF93" s="137"/>
      <c r="BG93" s="137"/>
      <c r="BH93" s="137"/>
      <c r="BI93" s="26"/>
      <c r="BJ93" s="26" t="s">
        <v>65</v>
      </c>
      <c r="BK93" s="37" t="s">
        <v>65</v>
      </c>
      <c r="BL93" s="37" t="s">
        <v>65</v>
      </c>
      <c r="BM93" s="37" t="s">
        <v>65</v>
      </c>
      <c r="BN93" s="38" t="s">
        <v>69</v>
      </c>
      <c r="BO93" s="38" t="s">
        <v>65</v>
      </c>
      <c r="BP93" s="67"/>
      <c r="BQ93" s="26" t="s">
        <v>1152</v>
      </c>
      <c r="BR93" s="26"/>
      <c r="BS93" s="26" t="s">
        <v>65</v>
      </c>
      <c r="BT93" s="26" t="s">
        <v>1152</v>
      </c>
      <c r="BU93" s="26"/>
      <c r="BV93" s="26"/>
      <c r="BW93" s="26"/>
      <c r="BX93" s="26"/>
      <c r="BZ93" s="6" t="s">
        <v>1230</v>
      </c>
      <c r="CA93" s="268" t="s">
        <v>1228</v>
      </c>
      <c r="CB93" s="291" t="s">
        <v>1259</v>
      </c>
      <c r="CC93" s="291" t="s">
        <v>1259</v>
      </c>
      <c r="CD93" s="28" t="s">
        <v>1396</v>
      </c>
      <c r="CF93" s="29" t="s">
        <v>1528</v>
      </c>
      <c r="CG93" s="29" t="s">
        <v>547</v>
      </c>
      <c r="CH93" s="43"/>
    </row>
    <row r="94" spans="1:86" ht="52" x14ac:dyDescent="0.2">
      <c r="A94" s="571"/>
      <c r="B94" s="26"/>
      <c r="C94" s="371">
        <v>6</v>
      </c>
      <c r="D94" s="371" t="s">
        <v>539</v>
      </c>
      <c r="E94" s="139" t="s">
        <v>540</v>
      </c>
      <c r="F94" s="58" t="s">
        <v>541</v>
      </c>
      <c r="G94" s="29" t="s">
        <v>1500</v>
      </c>
      <c r="H94" s="30" t="s">
        <v>1514</v>
      </c>
      <c r="I94" s="31" t="s">
        <v>129</v>
      </c>
      <c r="J94" s="32" t="s">
        <v>544</v>
      </c>
      <c r="K94" s="37" t="s">
        <v>1480</v>
      </c>
      <c r="L94" s="37"/>
      <c r="M94" s="26" t="s">
        <v>550</v>
      </c>
      <c r="N94" s="35" t="s">
        <v>58</v>
      </c>
      <c r="O94" s="35" t="s">
        <v>59</v>
      </c>
      <c r="P94" s="135">
        <v>0.97309999999999997</v>
      </c>
      <c r="Q94" s="39">
        <v>0.98040000000000005</v>
      </c>
      <c r="R94" s="163">
        <v>1</v>
      </c>
      <c r="S94" s="163"/>
      <c r="T94" s="29" t="s">
        <v>62</v>
      </c>
      <c r="U94" s="37" t="s">
        <v>54</v>
      </c>
      <c r="V94" s="26" t="s">
        <v>343</v>
      </c>
      <c r="W94" s="29" t="s">
        <v>547</v>
      </c>
      <c r="X94" s="29"/>
      <c r="Y94" s="29"/>
      <c r="Z94" s="29"/>
      <c r="AA94" s="29"/>
      <c r="AB94" s="37" t="s">
        <v>68</v>
      </c>
      <c r="AC94" s="37" t="s">
        <v>68</v>
      </c>
      <c r="AD94" s="26" t="s">
        <v>54</v>
      </c>
      <c r="AE94" s="26" t="s">
        <v>66</v>
      </c>
      <c r="AF94" s="26" t="s">
        <v>66</v>
      </c>
      <c r="AG94" s="26">
        <v>96.61</v>
      </c>
      <c r="AH94" s="26">
        <v>97.33</v>
      </c>
      <c r="AI94" s="26">
        <v>97.01</v>
      </c>
      <c r="AJ94" s="26">
        <v>97.58</v>
      </c>
      <c r="AK94" s="26" t="s">
        <v>66</v>
      </c>
      <c r="AL94" s="26">
        <v>97.06</v>
      </c>
      <c r="AM94" s="26">
        <v>97.18</v>
      </c>
      <c r="AN94" s="26">
        <v>96.22</v>
      </c>
      <c r="AO94" s="26">
        <v>96.74</v>
      </c>
      <c r="AP94" s="26">
        <v>96.73</v>
      </c>
      <c r="AQ94" s="26">
        <v>97.01</v>
      </c>
      <c r="AR94" s="26">
        <v>97.16</v>
      </c>
      <c r="AS94" s="26">
        <v>97.43</v>
      </c>
      <c r="AT94" s="26">
        <v>97.31</v>
      </c>
      <c r="AU94" s="26">
        <v>97.66</v>
      </c>
      <c r="AV94" s="26"/>
      <c r="AW94" s="41"/>
      <c r="AX94" s="26"/>
      <c r="AY94" s="26" t="s">
        <v>67</v>
      </c>
      <c r="AZ94" s="26" t="s">
        <v>551</v>
      </c>
      <c r="BA94" s="26" t="s">
        <v>1483</v>
      </c>
      <c r="BB94" s="40">
        <v>1</v>
      </c>
      <c r="BC94" s="42">
        <f t="shared" si="1"/>
        <v>2</v>
      </c>
      <c r="BD94" s="137"/>
      <c r="BE94" s="137"/>
      <c r="BF94" s="137"/>
      <c r="BG94" s="137"/>
      <c r="BH94" s="137"/>
      <c r="BI94" s="26"/>
      <c r="BJ94" s="26" t="s">
        <v>65</v>
      </c>
      <c r="BK94" s="37" t="s">
        <v>65</v>
      </c>
      <c r="BL94" s="37" t="s">
        <v>65</v>
      </c>
      <c r="BM94" s="37" t="s">
        <v>65</v>
      </c>
      <c r="BN94" s="26" t="s">
        <v>86</v>
      </c>
      <c r="BO94" s="38" t="s">
        <v>68</v>
      </c>
      <c r="BP94" s="67"/>
      <c r="BQ94" s="26" t="s">
        <v>1153</v>
      </c>
      <c r="BR94" s="26" t="s">
        <v>55</v>
      </c>
      <c r="BS94" s="26" t="s">
        <v>62</v>
      </c>
      <c r="BT94" s="26" t="e">
        <v>#N/A</v>
      </c>
      <c r="BU94" s="26"/>
      <c r="BV94" s="26"/>
      <c r="BW94" s="26">
        <v>1</v>
      </c>
      <c r="BX94" s="26"/>
      <c r="BY94" s="37" t="s">
        <v>1220</v>
      </c>
      <c r="BZ94" s="6" t="s">
        <v>1230</v>
      </c>
      <c r="CA94" s="268" t="s">
        <v>1228</v>
      </c>
      <c r="CB94" s="163" t="s">
        <v>1260</v>
      </c>
      <c r="CC94" s="276" t="s">
        <v>1256</v>
      </c>
      <c r="CD94" s="28" t="s">
        <v>1397</v>
      </c>
      <c r="CE94" s="268" t="s">
        <v>1256</v>
      </c>
      <c r="CF94" s="29" t="s">
        <v>1528</v>
      </c>
      <c r="CG94" s="29" t="s">
        <v>547</v>
      </c>
      <c r="CH94" s="43"/>
    </row>
    <row r="95" spans="1:86" ht="78" x14ac:dyDescent="0.2">
      <c r="A95" s="571"/>
      <c r="B95" s="26"/>
      <c r="C95" s="371">
        <v>6</v>
      </c>
      <c r="D95" s="371" t="s">
        <v>539</v>
      </c>
      <c r="E95" s="139" t="s">
        <v>540</v>
      </c>
      <c r="F95" s="58" t="s">
        <v>541</v>
      </c>
      <c r="G95" s="29" t="s">
        <v>1500</v>
      </c>
      <c r="H95" s="30" t="s">
        <v>1514</v>
      </c>
      <c r="I95" s="31" t="s">
        <v>129</v>
      </c>
      <c r="J95" s="32" t="s">
        <v>544</v>
      </c>
      <c r="K95" s="37" t="s">
        <v>1481</v>
      </c>
      <c r="L95" s="37"/>
      <c r="M95" s="26" t="s">
        <v>553</v>
      </c>
      <c r="N95" s="35" t="s">
        <v>58</v>
      </c>
      <c r="O95" s="35" t="s">
        <v>59</v>
      </c>
      <c r="P95" s="135">
        <v>0.7429</v>
      </c>
      <c r="Q95" s="39">
        <v>0.76639999999999997</v>
      </c>
      <c r="R95" s="163">
        <v>1</v>
      </c>
      <c r="S95" s="163"/>
      <c r="T95" s="29" t="s">
        <v>62</v>
      </c>
      <c r="U95" s="37" t="s">
        <v>54</v>
      </c>
      <c r="V95" s="26" t="s">
        <v>343</v>
      </c>
      <c r="W95" s="29" t="s">
        <v>547</v>
      </c>
      <c r="X95" s="29"/>
      <c r="Y95" s="29"/>
      <c r="Z95" s="29"/>
      <c r="AA95" s="29"/>
      <c r="AB95" s="37" t="s">
        <v>68</v>
      </c>
      <c r="AC95" s="37" t="s">
        <v>68</v>
      </c>
      <c r="AD95" s="26" t="s">
        <v>54</v>
      </c>
      <c r="AE95" s="26" t="s">
        <v>66</v>
      </c>
      <c r="AF95" s="26" t="s">
        <v>66</v>
      </c>
      <c r="AG95" s="56">
        <v>0.72419999999999995</v>
      </c>
      <c r="AH95" s="56">
        <v>0.72419999999999995</v>
      </c>
      <c r="AI95" s="56">
        <v>0.67010000000000003</v>
      </c>
      <c r="AJ95" s="56">
        <v>0.73199999999999998</v>
      </c>
      <c r="AK95" s="26" t="s">
        <v>66</v>
      </c>
      <c r="AL95" s="45">
        <v>0.69330000000000003</v>
      </c>
      <c r="AM95" s="45">
        <v>0.7258</v>
      </c>
      <c r="AN95" s="45">
        <v>0.71419999999999995</v>
      </c>
      <c r="AO95" s="45">
        <v>0.72529999999999994</v>
      </c>
      <c r="AP95" s="45">
        <v>0.72860000000000003</v>
      </c>
      <c r="AQ95" s="45">
        <v>0.73829999999999996</v>
      </c>
      <c r="AR95" s="45">
        <v>0.73340000000000005</v>
      </c>
      <c r="AS95" s="45">
        <v>0.73160000000000003</v>
      </c>
      <c r="AT95" s="45">
        <v>0.7429</v>
      </c>
      <c r="AU95" s="45">
        <v>0.74180000000000001</v>
      </c>
      <c r="AV95" s="29"/>
      <c r="AW95" s="41"/>
      <c r="AX95" s="26"/>
      <c r="AY95" s="26" t="s">
        <v>67</v>
      </c>
      <c r="AZ95" s="26" t="s">
        <v>551</v>
      </c>
      <c r="BA95" s="26" t="s">
        <v>1483</v>
      </c>
      <c r="BB95" s="40">
        <v>1</v>
      </c>
      <c r="BC95" s="42">
        <f t="shared" si="1"/>
        <v>2</v>
      </c>
      <c r="BD95" s="137"/>
      <c r="BE95" s="137"/>
      <c r="BF95" s="137"/>
      <c r="BG95" s="137"/>
      <c r="BH95" s="137"/>
      <c r="BI95" s="26"/>
      <c r="BJ95" s="26" t="s">
        <v>65</v>
      </c>
      <c r="BK95" s="37" t="s">
        <v>65</v>
      </c>
      <c r="BL95" s="37" t="s">
        <v>65</v>
      </c>
      <c r="BM95" s="37" t="s">
        <v>65</v>
      </c>
      <c r="BN95" s="26" t="s">
        <v>86</v>
      </c>
      <c r="BO95" s="38" t="s">
        <v>68</v>
      </c>
      <c r="BP95" s="67"/>
      <c r="BQ95" s="26" t="s">
        <v>1154</v>
      </c>
      <c r="BR95" s="26" t="s">
        <v>55</v>
      </c>
      <c r="BS95" s="26" t="s">
        <v>62</v>
      </c>
      <c r="BT95" s="26" t="e">
        <v>#N/A</v>
      </c>
      <c r="BU95" s="26"/>
      <c r="BV95" s="26"/>
      <c r="BW95" s="26">
        <v>1</v>
      </c>
      <c r="BX95" s="26"/>
      <c r="BY95" s="37" t="s">
        <v>1220</v>
      </c>
      <c r="BZ95" s="6" t="s">
        <v>1230</v>
      </c>
      <c r="CA95" s="268" t="s">
        <v>1228</v>
      </c>
      <c r="CB95" s="163" t="s">
        <v>1260</v>
      </c>
      <c r="CC95" s="276" t="s">
        <v>1256</v>
      </c>
      <c r="CD95" s="28" t="s">
        <v>1397</v>
      </c>
      <c r="CE95" s="268" t="s">
        <v>1256</v>
      </c>
      <c r="CF95" s="29" t="s">
        <v>1528</v>
      </c>
      <c r="CG95" s="29" t="s">
        <v>547</v>
      </c>
      <c r="CH95" s="43"/>
    </row>
    <row r="96" spans="1:86" ht="65" x14ac:dyDescent="0.2">
      <c r="A96" s="571"/>
      <c r="B96" s="26">
        <v>1</v>
      </c>
      <c r="C96" s="371">
        <v>6</v>
      </c>
      <c r="D96" s="371" t="s">
        <v>539</v>
      </c>
      <c r="E96" s="51" t="s">
        <v>554</v>
      </c>
      <c r="F96" s="58" t="s">
        <v>555</v>
      </c>
      <c r="G96" s="29" t="s">
        <v>1500</v>
      </c>
      <c r="H96" s="30" t="s">
        <v>1501</v>
      </c>
      <c r="I96" s="31" t="s">
        <v>129</v>
      </c>
      <c r="J96" s="32" t="s">
        <v>557</v>
      </c>
      <c r="K96" s="37" t="s">
        <v>558</v>
      </c>
      <c r="L96" s="37"/>
      <c r="M96" s="35" t="s">
        <v>559</v>
      </c>
      <c r="N96" s="35" t="s">
        <v>58</v>
      </c>
      <c r="O96" s="35" t="s">
        <v>59</v>
      </c>
      <c r="P96" s="138" t="s">
        <v>560</v>
      </c>
      <c r="Q96" s="39">
        <v>0.89</v>
      </c>
      <c r="R96" s="56">
        <v>0.92600000000000005</v>
      </c>
      <c r="S96" s="56"/>
      <c r="T96" s="39" t="s">
        <v>62</v>
      </c>
      <c r="U96" s="37" t="s">
        <v>54</v>
      </c>
      <c r="V96" s="26" t="s">
        <v>343</v>
      </c>
      <c r="W96" s="29" t="s">
        <v>547</v>
      </c>
      <c r="X96" s="29"/>
      <c r="Y96" s="29"/>
      <c r="Z96" s="29"/>
      <c r="AA96" s="29"/>
      <c r="AB96" s="37" t="s">
        <v>68</v>
      </c>
      <c r="AC96" s="37" t="s">
        <v>65</v>
      </c>
      <c r="AD96" s="26" t="s">
        <v>54</v>
      </c>
      <c r="AE96" s="26" t="s">
        <v>66</v>
      </c>
      <c r="AF96" s="26" t="s">
        <v>66</v>
      </c>
      <c r="AG96" s="138">
        <v>0.83330000000000004</v>
      </c>
      <c r="AH96" s="138">
        <v>0.83220000000000005</v>
      </c>
      <c r="AI96" s="138">
        <v>0.82489999999999997</v>
      </c>
      <c r="AJ96" s="138">
        <v>0.8458</v>
      </c>
      <c r="AK96" s="26" t="s">
        <v>66</v>
      </c>
      <c r="AL96" s="96">
        <v>0.85680000000000001</v>
      </c>
      <c r="AM96" s="96">
        <v>0.86199999999999999</v>
      </c>
      <c r="AN96" s="96">
        <v>0.83879999999999999</v>
      </c>
      <c r="AO96" s="96">
        <v>0.84299999999999997</v>
      </c>
      <c r="AP96" s="96">
        <v>0.84965731703102498</v>
      </c>
      <c r="AQ96" s="96">
        <v>0.85811606549713104</v>
      </c>
      <c r="AR96" s="96">
        <v>0.86224338811038004</v>
      </c>
      <c r="AS96" s="96">
        <v>0.86465443888507898</v>
      </c>
      <c r="AT96" s="96">
        <v>0.87430398256969599</v>
      </c>
      <c r="AU96" s="96">
        <v>0.88352893114705</v>
      </c>
      <c r="AV96" s="45"/>
      <c r="AW96" s="60" t="s">
        <v>68</v>
      </c>
      <c r="AX96" s="60" t="s">
        <v>68</v>
      </c>
      <c r="AY96" s="60" t="s">
        <v>62</v>
      </c>
      <c r="AZ96" s="26" t="s">
        <v>561</v>
      </c>
      <c r="BA96" s="26"/>
      <c r="BB96" s="40">
        <v>1</v>
      </c>
      <c r="BC96" s="42">
        <f t="shared" si="1"/>
        <v>2</v>
      </c>
      <c r="BD96" s="137"/>
      <c r="BE96" s="137"/>
      <c r="BF96" s="137"/>
      <c r="BG96" s="137"/>
      <c r="BH96" s="137"/>
      <c r="BI96" s="26"/>
      <c r="BJ96" s="26" t="s">
        <v>65</v>
      </c>
      <c r="BK96" s="37" t="s">
        <v>65</v>
      </c>
      <c r="BL96" s="37" t="s">
        <v>65</v>
      </c>
      <c r="BM96" s="37" t="s">
        <v>65</v>
      </c>
      <c r="BN96" s="26" t="s">
        <v>86</v>
      </c>
      <c r="BO96" s="38" t="s">
        <v>65</v>
      </c>
      <c r="BP96" s="67"/>
      <c r="BQ96" s="26" t="s">
        <v>1155</v>
      </c>
      <c r="BR96" s="26"/>
      <c r="BS96" s="26" t="s">
        <v>65</v>
      </c>
      <c r="BT96" s="26" t="s">
        <v>1155</v>
      </c>
      <c r="BU96" s="26"/>
      <c r="BV96" s="26"/>
      <c r="BW96" s="26"/>
      <c r="BX96" s="26"/>
      <c r="BZ96" s="268" t="s">
        <v>1230</v>
      </c>
      <c r="CA96" s="268" t="s">
        <v>1228</v>
      </c>
      <c r="CB96" s="163" t="s">
        <v>1260</v>
      </c>
      <c r="CC96" s="276" t="s">
        <v>1256</v>
      </c>
      <c r="CD96" s="28" t="s">
        <v>1397</v>
      </c>
      <c r="CE96" s="268" t="s">
        <v>1256</v>
      </c>
      <c r="CF96" s="29" t="s">
        <v>1528</v>
      </c>
      <c r="CG96" s="29" t="s">
        <v>547</v>
      </c>
      <c r="CH96" s="43"/>
    </row>
    <row r="97" spans="1:86" ht="104" x14ac:dyDescent="0.2">
      <c r="A97" s="571"/>
      <c r="B97" s="26">
        <v>1</v>
      </c>
      <c r="C97" s="371">
        <v>6</v>
      </c>
      <c r="D97" s="371" t="s">
        <v>539</v>
      </c>
      <c r="E97" s="27" t="s">
        <v>562</v>
      </c>
      <c r="F97" s="58" t="s">
        <v>563</v>
      </c>
      <c r="G97" s="29" t="s">
        <v>1502</v>
      </c>
      <c r="H97" s="30" t="s">
        <v>1515</v>
      </c>
      <c r="I97" s="31" t="s">
        <v>129</v>
      </c>
      <c r="J97" s="164" t="s">
        <v>55</v>
      </c>
      <c r="K97" s="33" t="s">
        <v>566</v>
      </c>
      <c r="L97" s="33"/>
      <c r="M97" s="33" t="s">
        <v>567</v>
      </c>
      <c r="N97" s="35" t="s">
        <v>58</v>
      </c>
      <c r="O97" s="35" t="s">
        <v>568</v>
      </c>
      <c r="P97" s="39">
        <v>0.373</v>
      </c>
      <c r="Q97" s="39">
        <v>0.41</v>
      </c>
      <c r="R97" s="39">
        <v>0.68600000000000005</v>
      </c>
      <c r="S97" s="39"/>
      <c r="T97" s="39" t="s">
        <v>62</v>
      </c>
      <c r="U97" s="37" t="s">
        <v>569</v>
      </c>
      <c r="V97" s="37" t="s">
        <v>343</v>
      </c>
      <c r="W97" s="29" t="s">
        <v>547</v>
      </c>
      <c r="X97" s="29"/>
      <c r="Y97" s="29"/>
      <c r="Z97" s="29"/>
      <c r="AA97" s="29"/>
      <c r="AB97" s="37" t="s">
        <v>65</v>
      </c>
      <c r="AC97" s="37" t="s">
        <v>65</v>
      </c>
      <c r="AD97" s="26" t="s">
        <v>54</v>
      </c>
      <c r="AE97" s="26"/>
      <c r="AF97" s="26"/>
      <c r="AG97" s="26"/>
      <c r="AH97" s="26"/>
      <c r="AI97" s="26"/>
      <c r="AJ97" s="26"/>
      <c r="AK97" s="26"/>
      <c r="AL97" s="26"/>
      <c r="AM97" s="26"/>
      <c r="AN97" s="26"/>
      <c r="AO97" s="39">
        <v>0.29799999999999999</v>
      </c>
      <c r="AP97" s="39">
        <v>0.30599999999999999</v>
      </c>
      <c r="AQ97" s="39">
        <v>0.33100000000000002</v>
      </c>
      <c r="AR97" s="39">
        <v>0.31719999999999998</v>
      </c>
      <c r="AS97" s="39">
        <v>0.36680000000000001</v>
      </c>
      <c r="AT97" s="39">
        <v>0.37259999999999999</v>
      </c>
      <c r="AU97" s="26"/>
      <c r="AV97" s="26"/>
      <c r="AW97" s="26" t="s">
        <v>65</v>
      </c>
      <c r="AX97" s="26" t="s">
        <v>62</v>
      </c>
      <c r="AY97" s="26" t="s">
        <v>67</v>
      </c>
      <c r="AZ97" s="26"/>
      <c r="BA97" s="26"/>
      <c r="BB97" s="40">
        <v>1</v>
      </c>
      <c r="BC97" s="42">
        <f t="shared" si="1"/>
        <v>2</v>
      </c>
      <c r="BD97" s="26"/>
      <c r="BE97" s="26"/>
      <c r="BF97" s="26"/>
      <c r="BG97" s="26"/>
      <c r="BH97" s="26"/>
      <c r="BI97" s="26"/>
      <c r="BJ97" s="38" t="s">
        <v>65</v>
      </c>
      <c r="BK97" s="37" t="s">
        <v>65</v>
      </c>
      <c r="BL97" s="37" t="s">
        <v>65</v>
      </c>
      <c r="BM97" s="37" t="s">
        <v>65</v>
      </c>
      <c r="BN97" s="26" t="s">
        <v>86</v>
      </c>
      <c r="BO97" s="38" t="s">
        <v>65</v>
      </c>
      <c r="BP97" s="38" t="s">
        <v>65</v>
      </c>
      <c r="BQ97" s="26" t="s">
        <v>1156</v>
      </c>
      <c r="BR97" s="26"/>
      <c r="BS97" s="26" t="s">
        <v>65</v>
      </c>
      <c r="BT97" s="26" t="s">
        <v>1156</v>
      </c>
      <c r="BU97" s="26"/>
      <c r="BV97" s="26"/>
      <c r="BW97" s="26"/>
      <c r="BX97" s="26"/>
      <c r="BZ97" s="6" t="s">
        <v>1230</v>
      </c>
      <c r="CA97" s="268" t="s">
        <v>1228</v>
      </c>
      <c r="CB97" s="163" t="s">
        <v>1260</v>
      </c>
      <c r="CC97" s="276" t="s">
        <v>1256</v>
      </c>
      <c r="CD97" s="28" t="s">
        <v>1398</v>
      </c>
      <c r="CE97" s="268" t="s">
        <v>1256</v>
      </c>
      <c r="CF97" s="29" t="s">
        <v>1528</v>
      </c>
      <c r="CG97" s="29" t="s">
        <v>547</v>
      </c>
      <c r="CH97" s="43"/>
    </row>
    <row r="98" spans="1:86" ht="130" x14ac:dyDescent="0.2">
      <c r="A98" s="571"/>
      <c r="B98" s="26"/>
      <c r="C98" s="371">
        <v>6</v>
      </c>
      <c r="D98" s="371" t="s">
        <v>539</v>
      </c>
      <c r="E98" s="27" t="s">
        <v>562</v>
      </c>
      <c r="F98" s="58" t="s">
        <v>563</v>
      </c>
      <c r="G98" s="29" t="s">
        <v>1502</v>
      </c>
      <c r="H98" s="30" t="s">
        <v>1515</v>
      </c>
      <c r="I98" s="31" t="s">
        <v>129</v>
      </c>
      <c r="J98" s="164" t="s">
        <v>55</v>
      </c>
      <c r="K98" s="143" t="s">
        <v>571</v>
      </c>
      <c r="L98" s="143"/>
      <c r="M98" s="143" t="s">
        <v>572</v>
      </c>
      <c r="N98" s="165" t="s">
        <v>58</v>
      </c>
      <c r="O98" s="143" t="s">
        <v>573</v>
      </c>
      <c r="P98" s="39">
        <v>0.85</v>
      </c>
      <c r="Q98" s="39">
        <v>0.85</v>
      </c>
      <c r="R98" s="39">
        <v>0.92</v>
      </c>
      <c r="S98" s="39"/>
      <c r="T98" s="39" t="s">
        <v>62</v>
      </c>
      <c r="U98" s="37" t="s">
        <v>54</v>
      </c>
      <c r="V98" s="37" t="s">
        <v>136</v>
      </c>
      <c r="W98" s="29" t="s">
        <v>353</v>
      </c>
      <c r="X98" s="29" t="s">
        <v>128</v>
      </c>
      <c r="Y98" s="29" t="s">
        <v>574</v>
      </c>
      <c r="Z98" s="29"/>
      <c r="AA98" s="29"/>
      <c r="AB98" s="37" t="s">
        <v>65</v>
      </c>
      <c r="AC98" s="37" t="s">
        <v>65</v>
      </c>
      <c r="AD98" s="26"/>
      <c r="AE98" s="26" t="s">
        <v>66</v>
      </c>
      <c r="AF98" s="26" t="s">
        <v>66</v>
      </c>
      <c r="AG98" s="26" t="s">
        <v>66</v>
      </c>
      <c r="AH98" s="26" t="s">
        <v>66</v>
      </c>
      <c r="AI98" s="26" t="s">
        <v>66</v>
      </c>
      <c r="AJ98" s="26" t="s">
        <v>66</v>
      </c>
      <c r="AK98" s="26" t="s">
        <v>66</v>
      </c>
      <c r="AL98" s="26" t="s">
        <v>66</v>
      </c>
      <c r="AM98" s="26" t="s">
        <v>66</v>
      </c>
      <c r="AN98" s="26" t="s">
        <v>66</v>
      </c>
      <c r="AO98" s="26" t="s">
        <v>66</v>
      </c>
      <c r="AP98" s="26" t="s">
        <v>66</v>
      </c>
      <c r="AQ98" s="135">
        <v>0.78</v>
      </c>
      <c r="AR98" s="56">
        <v>0.79</v>
      </c>
      <c r="AS98" s="56">
        <v>0.83</v>
      </c>
      <c r="AT98" s="135" t="s">
        <v>1355</v>
      </c>
      <c r="AU98" s="26"/>
      <c r="AV98" s="77"/>
      <c r="AW98" s="26" t="s">
        <v>65</v>
      </c>
      <c r="AX98" s="26" t="s">
        <v>62</v>
      </c>
      <c r="AY98" s="166" t="s">
        <v>62</v>
      </c>
      <c r="AZ98" s="137"/>
      <c r="BA98" s="137"/>
      <c r="BB98" s="77">
        <v>1</v>
      </c>
      <c r="BC98" s="42">
        <f t="shared" si="1"/>
        <v>2</v>
      </c>
      <c r="BD98" s="137"/>
      <c r="BE98" s="137"/>
      <c r="BF98" s="137"/>
      <c r="BG98" s="137"/>
      <c r="BH98" s="137"/>
      <c r="BI98" s="26" t="s">
        <v>575</v>
      </c>
      <c r="BJ98" s="38" t="s">
        <v>65</v>
      </c>
      <c r="BK98" s="37" t="s">
        <v>65</v>
      </c>
      <c r="BL98" s="37" t="s">
        <v>65</v>
      </c>
      <c r="BM98" s="37" t="s">
        <v>65</v>
      </c>
      <c r="BN98" s="26" t="s">
        <v>86</v>
      </c>
      <c r="BO98" s="38" t="s">
        <v>65</v>
      </c>
      <c r="BP98" s="67"/>
      <c r="BQ98" s="26" t="s">
        <v>1157</v>
      </c>
      <c r="BR98" s="26"/>
      <c r="BS98" s="26" t="s">
        <v>65</v>
      </c>
      <c r="BT98" s="26" t="s">
        <v>1157</v>
      </c>
      <c r="BU98" s="26"/>
      <c r="BV98" s="26"/>
      <c r="BW98" s="26"/>
      <c r="BX98" s="26"/>
      <c r="BZ98" s="6" t="s">
        <v>1230</v>
      </c>
      <c r="CA98" s="268" t="s">
        <v>1228</v>
      </c>
      <c r="CB98" s="39" t="s">
        <v>1261</v>
      </c>
      <c r="CC98" s="276" t="s">
        <v>1256</v>
      </c>
      <c r="CD98" s="28" t="s">
        <v>1256</v>
      </c>
      <c r="CF98" s="29" t="s">
        <v>1528</v>
      </c>
      <c r="CG98" s="219" t="s">
        <v>1539</v>
      </c>
      <c r="CH98" s="379" t="s">
        <v>1547</v>
      </c>
    </row>
    <row r="99" spans="1:86" ht="78" x14ac:dyDescent="0.2">
      <c r="A99" s="571"/>
      <c r="B99" s="26">
        <v>1</v>
      </c>
      <c r="C99" s="371">
        <v>6</v>
      </c>
      <c r="D99" s="371" t="s">
        <v>539</v>
      </c>
      <c r="E99" s="27" t="s">
        <v>562</v>
      </c>
      <c r="F99" s="58" t="s">
        <v>563</v>
      </c>
      <c r="G99" s="29" t="s">
        <v>1502</v>
      </c>
      <c r="H99" s="30" t="s">
        <v>1515</v>
      </c>
      <c r="I99" s="31" t="s">
        <v>110</v>
      </c>
      <c r="J99" s="32" t="s">
        <v>55</v>
      </c>
      <c r="K99" s="37" t="s">
        <v>577</v>
      </c>
      <c r="L99" s="37"/>
      <c r="M99" s="60" t="s">
        <v>578</v>
      </c>
      <c r="N99" s="165" t="s">
        <v>58</v>
      </c>
      <c r="O99" s="26" t="s">
        <v>353</v>
      </c>
      <c r="P99" s="163" t="s">
        <v>579</v>
      </c>
      <c r="Q99" s="62">
        <v>0.36</v>
      </c>
      <c r="R99" s="167">
        <v>0.43</v>
      </c>
      <c r="S99" s="167"/>
      <c r="T99" s="39" t="s">
        <v>62</v>
      </c>
      <c r="U99" s="37" t="s">
        <v>353</v>
      </c>
      <c r="V99" s="37" t="s">
        <v>136</v>
      </c>
      <c r="W99" s="29" t="s">
        <v>128</v>
      </c>
      <c r="X99" s="29" t="s">
        <v>353</v>
      </c>
      <c r="Y99" s="29"/>
      <c r="Z99" s="29"/>
      <c r="AA99" s="29"/>
      <c r="AB99" s="37" t="s">
        <v>62</v>
      </c>
      <c r="AC99" s="37" t="s">
        <v>62</v>
      </c>
      <c r="AD99" s="26"/>
      <c r="AE99" s="37"/>
      <c r="AF99" s="37"/>
      <c r="AG99" s="37"/>
      <c r="AH99" s="37"/>
      <c r="AI99" s="37"/>
      <c r="AJ99" s="37"/>
      <c r="AK99" s="37"/>
      <c r="AL99" s="37"/>
      <c r="AM99" s="37"/>
      <c r="AN99" s="168"/>
      <c r="AO99" s="168"/>
      <c r="AP99" s="168">
        <v>0.32</v>
      </c>
      <c r="AQ99" s="168">
        <v>0.27</v>
      </c>
      <c r="AR99" s="168">
        <v>0.34</v>
      </c>
      <c r="AS99" s="168">
        <v>0.41</v>
      </c>
      <c r="AT99" s="168">
        <v>0.43</v>
      </c>
      <c r="AU99" s="26"/>
      <c r="AV99" s="77"/>
      <c r="AW99" s="26" t="s">
        <v>65</v>
      </c>
      <c r="AX99" s="26" t="s">
        <v>62</v>
      </c>
      <c r="AY99" s="166" t="s">
        <v>62</v>
      </c>
      <c r="AZ99" s="137"/>
      <c r="BA99" s="137"/>
      <c r="BB99" s="77">
        <v>1</v>
      </c>
      <c r="BC99" s="42">
        <f t="shared" si="1"/>
        <v>2</v>
      </c>
      <c r="BD99" s="137"/>
      <c r="BE99" s="137"/>
      <c r="BF99" s="137"/>
      <c r="BG99" s="137"/>
      <c r="BH99" s="137"/>
      <c r="BI99" s="26" t="s">
        <v>580</v>
      </c>
      <c r="BJ99" s="38" t="s">
        <v>65</v>
      </c>
      <c r="BK99" s="37" t="s">
        <v>65</v>
      </c>
      <c r="BL99" s="37" t="s">
        <v>65</v>
      </c>
      <c r="BM99" s="287" t="s">
        <v>62</v>
      </c>
      <c r="BN99" s="58" t="s">
        <v>86</v>
      </c>
      <c r="BO99" s="38" t="s">
        <v>65</v>
      </c>
      <c r="BP99" s="67"/>
      <c r="BQ99" s="26" t="s">
        <v>1158</v>
      </c>
      <c r="BR99" s="26"/>
      <c r="BS99" s="26" t="s">
        <v>65</v>
      </c>
      <c r="BT99" s="26" t="s">
        <v>1158</v>
      </c>
      <c r="BU99" s="26"/>
      <c r="BV99" s="26"/>
      <c r="BW99" s="26"/>
      <c r="BX99" s="26"/>
      <c r="BZ99" s="268" t="s">
        <v>1230</v>
      </c>
      <c r="CA99" s="268" t="s">
        <v>1228</v>
      </c>
      <c r="CB99" s="163" t="s">
        <v>1260</v>
      </c>
      <c r="CC99" s="276" t="s">
        <v>1256</v>
      </c>
      <c r="CD99" s="28" t="s">
        <v>1341</v>
      </c>
      <c r="CF99" s="29" t="s">
        <v>1528</v>
      </c>
      <c r="CG99" s="29" t="s">
        <v>128</v>
      </c>
      <c r="CH99" s="43"/>
    </row>
    <row r="100" spans="1:86" ht="117" x14ac:dyDescent="0.2">
      <c r="A100" s="571"/>
      <c r="B100" s="26">
        <v>1</v>
      </c>
      <c r="C100" s="371">
        <v>6</v>
      </c>
      <c r="D100" s="371" t="s">
        <v>539</v>
      </c>
      <c r="E100" s="27" t="s">
        <v>581</v>
      </c>
      <c r="F100" s="58" t="s">
        <v>582</v>
      </c>
      <c r="G100" s="29" t="s">
        <v>1502</v>
      </c>
      <c r="H100" s="68" t="s">
        <v>1516</v>
      </c>
      <c r="I100" s="31" t="s">
        <v>110</v>
      </c>
      <c r="J100" s="32" t="s">
        <v>55</v>
      </c>
      <c r="K100" s="37" t="s">
        <v>585</v>
      </c>
      <c r="L100" s="88"/>
      <c r="M100" s="165" t="s">
        <v>586</v>
      </c>
      <c r="N100" s="35" t="s">
        <v>58</v>
      </c>
      <c r="O100" s="35" t="s">
        <v>587</v>
      </c>
      <c r="P100" s="169" t="s">
        <v>588</v>
      </c>
      <c r="Q100" s="170" t="s">
        <v>589</v>
      </c>
      <c r="R100" s="170" t="s">
        <v>590</v>
      </c>
      <c r="S100" s="170"/>
      <c r="T100" s="39" t="s">
        <v>62</v>
      </c>
      <c r="U100" s="37" t="s">
        <v>353</v>
      </c>
      <c r="V100" s="37" t="s">
        <v>136</v>
      </c>
      <c r="W100" s="29" t="s">
        <v>128</v>
      </c>
      <c r="X100" s="29" t="s">
        <v>353</v>
      </c>
      <c r="Y100" s="171"/>
      <c r="Z100" s="29"/>
      <c r="AA100" s="29"/>
      <c r="AB100" s="37" t="s">
        <v>62</v>
      </c>
      <c r="AC100" s="37" t="s">
        <v>62</v>
      </c>
      <c r="AD100" s="26"/>
      <c r="AE100" s="26"/>
      <c r="AF100" s="26"/>
      <c r="AG100" s="26"/>
      <c r="AH100" s="26"/>
      <c r="AI100" s="26"/>
      <c r="AJ100" s="26"/>
      <c r="AK100" s="26"/>
      <c r="AL100" s="172"/>
      <c r="AM100" s="172"/>
      <c r="AN100" s="172"/>
      <c r="AO100" s="172"/>
      <c r="AP100" s="172"/>
      <c r="AQ100" s="45">
        <v>8.2000000000000003E-2</v>
      </c>
      <c r="AR100" s="172"/>
      <c r="AS100" s="172"/>
      <c r="AT100" s="26"/>
      <c r="AU100" s="26"/>
      <c r="AV100" s="77"/>
      <c r="AW100" s="38" t="s">
        <v>65</v>
      </c>
      <c r="AX100" s="173" t="s">
        <v>62</v>
      </c>
      <c r="AY100" s="173" t="s">
        <v>62</v>
      </c>
      <c r="AZ100" s="137"/>
      <c r="BA100" s="137"/>
      <c r="BB100" s="77">
        <v>1</v>
      </c>
      <c r="BC100" s="42">
        <f t="shared" si="1"/>
        <v>2</v>
      </c>
      <c r="BD100" s="137"/>
      <c r="BE100" s="137"/>
      <c r="BF100" s="137"/>
      <c r="BG100" s="137"/>
      <c r="BH100" s="137"/>
      <c r="BI100" s="26" t="s">
        <v>591</v>
      </c>
      <c r="BJ100" s="60" t="s">
        <v>65</v>
      </c>
      <c r="BK100" s="37" t="s">
        <v>65</v>
      </c>
      <c r="BL100" s="37" t="s">
        <v>65</v>
      </c>
      <c r="BM100" s="287" t="s">
        <v>62</v>
      </c>
      <c r="BN100" s="58" t="s">
        <v>86</v>
      </c>
      <c r="BO100" s="38" t="s">
        <v>65</v>
      </c>
      <c r="BP100" s="67"/>
      <c r="BQ100" s="26" t="s">
        <v>1159</v>
      </c>
      <c r="BR100" s="26"/>
      <c r="BS100" s="26" t="s">
        <v>65</v>
      </c>
      <c r="BT100" s="26" t="s">
        <v>1159</v>
      </c>
      <c r="BU100" s="26"/>
      <c r="BV100" s="26"/>
      <c r="BW100" s="26"/>
      <c r="BX100" s="26"/>
      <c r="BZ100" s="6" t="s">
        <v>1225</v>
      </c>
      <c r="CA100" s="268" t="s">
        <v>1228</v>
      </c>
      <c r="CB100" s="163" t="s">
        <v>1260</v>
      </c>
      <c r="CC100" s="276" t="s">
        <v>1256</v>
      </c>
      <c r="CD100" s="28" t="s">
        <v>1256</v>
      </c>
      <c r="CF100" s="29" t="s">
        <v>1528</v>
      </c>
      <c r="CG100" s="29" t="s">
        <v>128</v>
      </c>
      <c r="CH100" s="43"/>
    </row>
    <row r="101" spans="1:86" ht="182" x14ac:dyDescent="0.2">
      <c r="A101" s="571"/>
      <c r="B101" s="26">
        <v>1</v>
      </c>
      <c r="C101" s="371">
        <v>6</v>
      </c>
      <c r="D101" s="371" t="s">
        <v>539</v>
      </c>
      <c r="E101" s="27" t="s">
        <v>581</v>
      </c>
      <c r="F101" s="58" t="s">
        <v>582</v>
      </c>
      <c r="G101" s="29" t="s">
        <v>1502</v>
      </c>
      <c r="H101" s="68" t="s">
        <v>1516</v>
      </c>
      <c r="I101" s="31" t="s">
        <v>463</v>
      </c>
      <c r="J101" s="32" t="s">
        <v>55</v>
      </c>
      <c r="K101" s="37" t="s">
        <v>593</v>
      </c>
      <c r="L101" s="88"/>
      <c r="M101" s="165" t="s">
        <v>594</v>
      </c>
      <c r="N101" s="26" t="s">
        <v>595</v>
      </c>
      <c r="O101" s="26" t="s">
        <v>596</v>
      </c>
      <c r="P101" s="174">
        <v>3334</v>
      </c>
      <c r="Q101" s="174">
        <v>3400</v>
      </c>
      <c r="R101" s="174">
        <v>4400</v>
      </c>
      <c r="S101" s="174"/>
      <c r="T101" s="39" t="s">
        <v>62</v>
      </c>
      <c r="U101" s="37" t="s">
        <v>54</v>
      </c>
      <c r="V101" s="37" t="s">
        <v>136</v>
      </c>
      <c r="W101" s="37" t="s">
        <v>128</v>
      </c>
      <c r="X101" s="29" t="s">
        <v>353</v>
      </c>
      <c r="Y101" s="171"/>
      <c r="Z101" s="29"/>
      <c r="AA101" s="29"/>
      <c r="AB101" s="37" t="s">
        <v>65</v>
      </c>
      <c r="AC101" s="37" t="s">
        <v>65</v>
      </c>
      <c r="AD101" s="26" t="s">
        <v>54</v>
      </c>
      <c r="AE101" s="26"/>
      <c r="AF101" s="26"/>
      <c r="AG101" s="26"/>
      <c r="AH101" s="26"/>
      <c r="AI101" s="26"/>
      <c r="AJ101" s="26"/>
      <c r="AK101" s="26"/>
      <c r="AL101" s="172"/>
      <c r="AM101" s="172"/>
      <c r="AN101" s="172"/>
      <c r="AO101" s="172">
        <v>3004</v>
      </c>
      <c r="AP101" s="172">
        <v>2840</v>
      </c>
      <c r="AQ101" s="172">
        <v>3004</v>
      </c>
      <c r="AR101" s="172">
        <v>3183</v>
      </c>
      <c r="AS101" s="172">
        <v>3256</v>
      </c>
      <c r="AT101" s="175">
        <v>3334</v>
      </c>
      <c r="AU101" s="26"/>
      <c r="AV101" s="77"/>
      <c r="AW101" s="38" t="s">
        <v>65</v>
      </c>
      <c r="AX101" s="173" t="s">
        <v>62</v>
      </c>
      <c r="AY101" s="173" t="s">
        <v>62</v>
      </c>
      <c r="AZ101" s="26"/>
      <c r="BA101" s="26"/>
      <c r="BB101" s="77">
        <v>1</v>
      </c>
      <c r="BC101" s="42">
        <f t="shared" si="1"/>
        <v>2</v>
      </c>
      <c r="BD101" s="26"/>
      <c r="BE101" s="26"/>
      <c r="BF101" s="26"/>
      <c r="BG101" s="26"/>
      <c r="BH101" s="26"/>
      <c r="BI101" s="26" t="s">
        <v>597</v>
      </c>
      <c r="BJ101" s="60" t="s">
        <v>65</v>
      </c>
      <c r="BK101" s="37" t="s">
        <v>65</v>
      </c>
      <c r="BL101" s="37" t="s">
        <v>65</v>
      </c>
      <c r="BM101" s="37" t="s">
        <v>65</v>
      </c>
      <c r="BN101" s="26" t="s">
        <v>86</v>
      </c>
      <c r="BO101" s="38" t="s">
        <v>65</v>
      </c>
      <c r="BP101" s="38" t="s">
        <v>65</v>
      </c>
      <c r="BQ101" s="26" t="s">
        <v>1160</v>
      </c>
      <c r="BR101" s="26"/>
      <c r="BS101" s="26" t="s">
        <v>65</v>
      </c>
      <c r="BT101" s="26" t="s">
        <v>1160</v>
      </c>
      <c r="BU101" s="26"/>
      <c r="BV101" s="26"/>
      <c r="BW101" s="26"/>
      <c r="BX101" s="26"/>
      <c r="BZ101" s="6" t="s">
        <v>1230</v>
      </c>
      <c r="CA101" s="268" t="s">
        <v>1228</v>
      </c>
      <c r="CB101" s="174" t="s">
        <v>1256</v>
      </c>
      <c r="CC101" s="276" t="s">
        <v>1296</v>
      </c>
      <c r="CD101" s="28" t="s">
        <v>1256</v>
      </c>
      <c r="CF101" s="29" t="s">
        <v>1528</v>
      </c>
      <c r="CG101" s="29" t="s">
        <v>128</v>
      </c>
      <c r="CH101" s="43"/>
    </row>
    <row r="102" spans="1:86" ht="78" x14ac:dyDescent="0.2">
      <c r="A102" s="571"/>
      <c r="B102" s="26"/>
      <c r="C102" s="371">
        <v>6</v>
      </c>
      <c r="D102" s="371" t="s">
        <v>539</v>
      </c>
      <c r="E102" s="27" t="s">
        <v>598</v>
      </c>
      <c r="F102" s="58" t="s">
        <v>599</v>
      </c>
      <c r="G102" s="29" t="s">
        <v>600</v>
      </c>
      <c r="H102" s="68" t="s">
        <v>1517</v>
      </c>
      <c r="I102" s="31" t="s">
        <v>110</v>
      </c>
      <c r="J102" s="32" t="s">
        <v>55</v>
      </c>
      <c r="K102" s="37" t="s">
        <v>602</v>
      </c>
      <c r="L102" s="37"/>
      <c r="M102" s="26" t="s">
        <v>603</v>
      </c>
      <c r="N102" s="139" t="s">
        <v>604</v>
      </c>
      <c r="O102" s="176" t="s">
        <v>605</v>
      </c>
      <c r="P102" s="177">
        <v>3</v>
      </c>
      <c r="Q102" s="30">
        <v>60</v>
      </c>
      <c r="R102" s="30">
        <v>135</v>
      </c>
      <c r="S102" s="30"/>
      <c r="T102" s="39" t="s">
        <v>62</v>
      </c>
      <c r="U102" s="37" t="s">
        <v>605</v>
      </c>
      <c r="V102" s="37" t="s">
        <v>136</v>
      </c>
      <c r="W102" s="37" t="s">
        <v>128</v>
      </c>
      <c r="X102" s="29"/>
      <c r="Y102" s="178"/>
      <c r="Z102" s="29"/>
      <c r="AA102" s="29"/>
      <c r="AB102" s="37"/>
      <c r="AC102" s="37"/>
      <c r="AD102" s="26"/>
      <c r="AE102" s="26"/>
      <c r="AF102" s="26"/>
      <c r="AG102" s="26"/>
      <c r="AH102" s="26"/>
      <c r="AI102" s="26"/>
      <c r="AJ102" s="26"/>
      <c r="AK102" s="26"/>
      <c r="AL102" s="172"/>
      <c r="AM102" s="172"/>
      <c r="AN102" s="172"/>
      <c r="AO102" s="172"/>
      <c r="AP102" s="172"/>
      <c r="AQ102" s="172"/>
      <c r="AR102" s="172"/>
      <c r="AS102" s="172"/>
      <c r="AT102" s="175">
        <v>3</v>
      </c>
      <c r="AU102" s="26"/>
      <c r="AV102" s="77"/>
      <c r="AW102" s="38" t="s">
        <v>65</v>
      </c>
      <c r="AX102" s="173" t="s">
        <v>62</v>
      </c>
      <c r="AY102" s="173" t="s">
        <v>62</v>
      </c>
      <c r="AZ102" s="26"/>
      <c r="BA102" s="26"/>
      <c r="BB102" s="77">
        <v>1</v>
      </c>
      <c r="BC102" s="42">
        <f t="shared" si="1"/>
        <v>2</v>
      </c>
      <c r="BD102" s="26"/>
      <c r="BE102" s="26"/>
      <c r="BF102" s="26"/>
      <c r="BG102" s="26"/>
      <c r="BH102" s="26"/>
      <c r="BI102" s="26"/>
      <c r="BJ102" s="60" t="s">
        <v>65</v>
      </c>
      <c r="BK102" s="37" t="s">
        <v>65</v>
      </c>
      <c r="BL102" s="37" t="s">
        <v>65</v>
      </c>
      <c r="BM102" s="287" t="s">
        <v>62</v>
      </c>
      <c r="BN102" s="58" t="s">
        <v>952</v>
      </c>
      <c r="BO102" s="60" t="s">
        <v>62</v>
      </c>
      <c r="BP102" s="38"/>
      <c r="BQ102" s="26" t="s">
        <v>1161</v>
      </c>
      <c r="BR102" s="26"/>
      <c r="BS102" s="26" t="s">
        <v>65</v>
      </c>
      <c r="BT102" s="26" t="s">
        <v>1161</v>
      </c>
      <c r="BU102" s="26"/>
      <c r="BV102" s="26"/>
      <c r="BW102" s="26"/>
      <c r="BX102" s="26"/>
      <c r="BZ102" s="6" t="s">
        <v>1230</v>
      </c>
      <c r="CA102" s="268" t="s">
        <v>1228</v>
      </c>
      <c r="CB102" s="30" t="s">
        <v>1256</v>
      </c>
      <c r="CC102" s="276" t="s">
        <v>1256</v>
      </c>
      <c r="CD102" s="28" t="s">
        <v>1299</v>
      </c>
      <c r="CE102" s="268" t="s">
        <v>1418</v>
      </c>
      <c r="CF102" s="29" t="s">
        <v>1528</v>
      </c>
      <c r="CG102" s="29" t="s">
        <v>128</v>
      </c>
      <c r="CH102" s="43"/>
    </row>
    <row r="103" spans="1:86" ht="78" x14ac:dyDescent="0.2">
      <c r="A103" s="574"/>
      <c r="B103" s="26">
        <v>1</v>
      </c>
      <c r="C103" s="371">
        <v>6</v>
      </c>
      <c r="D103" s="371" t="s">
        <v>539</v>
      </c>
      <c r="E103" s="27" t="s">
        <v>598</v>
      </c>
      <c r="F103" s="58" t="s">
        <v>599</v>
      </c>
      <c r="G103" s="29" t="s">
        <v>600</v>
      </c>
      <c r="H103" s="68" t="s">
        <v>1517</v>
      </c>
      <c r="I103" s="31" t="s">
        <v>110</v>
      </c>
      <c r="J103" s="32" t="s">
        <v>55</v>
      </c>
      <c r="K103" s="69" t="s">
        <v>606</v>
      </c>
      <c r="L103" s="69"/>
      <c r="M103" s="69" t="s">
        <v>607</v>
      </c>
      <c r="N103" s="139" t="s">
        <v>604</v>
      </c>
      <c r="O103" s="69" t="s">
        <v>605</v>
      </c>
      <c r="P103" s="179">
        <v>0</v>
      </c>
      <c r="Q103" s="68">
        <v>20</v>
      </c>
      <c r="R103" s="68">
        <v>60</v>
      </c>
      <c r="S103" s="68"/>
      <c r="T103" s="39" t="s">
        <v>62</v>
      </c>
      <c r="U103" s="37" t="s">
        <v>605</v>
      </c>
      <c r="V103" s="37" t="s">
        <v>136</v>
      </c>
      <c r="W103" s="37" t="s">
        <v>128</v>
      </c>
      <c r="X103" s="29"/>
      <c r="Y103" s="29"/>
      <c r="Z103" s="29"/>
      <c r="AA103" s="29"/>
      <c r="AB103" s="37" t="s">
        <v>62</v>
      </c>
      <c r="AC103" s="37" t="s">
        <v>62</v>
      </c>
      <c r="AD103" s="26"/>
      <c r="AE103" s="37"/>
      <c r="AF103" s="37"/>
      <c r="AG103" s="37"/>
      <c r="AH103" s="37"/>
      <c r="AI103" s="37"/>
      <c r="AJ103" s="37"/>
      <c r="AK103" s="37"/>
      <c r="AL103" s="37"/>
      <c r="AM103" s="37"/>
      <c r="AN103" s="168"/>
      <c r="AO103" s="168"/>
      <c r="AP103" s="168"/>
      <c r="AQ103" s="168"/>
      <c r="AR103" s="168"/>
      <c r="AS103" s="168"/>
      <c r="AT103" s="302">
        <v>0</v>
      </c>
      <c r="AU103" s="26"/>
      <c r="AV103" s="77"/>
      <c r="AW103" s="38" t="s">
        <v>65</v>
      </c>
      <c r="AX103" s="173" t="s">
        <v>62</v>
      </c>
      <c r="AY103" s="173" t="s">
        <v>62</v>
      </c>
      <c r="AZ103" s="137"/>
      <c r="BA103" s="137"/>
      <c r="BB103" s="77">
        <v>1</v>
      </c>
      <c r="BC103" s="42">
        <f t="shared" si="1"/>
        <v>2</v>
      </c>
      <c r="BD103" s="137"/>
      <c r="BE103" s="137"/>
      <c r="BF103" s="137"/>
      <c r="BG103" s="137"/>
      <c r="BH103" s="137"/>
      <c r="BI103" s="26" t="s">
        <v>608</v>
      </c>
      <c r="BJ103" s="60" t="s">
        <v>65</v>
      </c>
      <c r="BK103" s="37" t="s">
        <v>65</v>
      </c>
      <c r="BL103" s="37" t="s">
        <v>65</v>
      </c>
      <c r="BM103" s="287" t="s">
        <v>62</v>
      </c>
      <c r="BN103" s="60" t="s">
        <v>62</v>
      </c>
      <c r="BO103" s="38" t="s">
        <v>65</v>
      </c>
      <c r="BP103" s="67"/>
      <c r="BQ103" s="26" t="s">
        <v>1162</v>
      </c>
      <c r="BR103" s="26"/>
      <c r="BS103" s="26" t="s">
        <v>65</v>
      </c>
      <c r="BT103" s="26" t="s">
        <v>1162</v>
      </c>
      <c r="BU103" s="26"/>
      <c r="BV103" s="26"/>
      <c r="BW103" s="26"/>
      <c r="BX103" s="26"/>
      <c r="BZ103" s="6" t="s">
        <v>1230</v>
      </c>
      <c r="CA103" s="268" t="s">
        <v>1228</v>
      </c>
      <c r="CB103" s="68" t="s">
        <v>1256</v>
      </c>
      <c r="CC103" s="276" t="s">
        <v>1256</v>
      </c>
      <c r="CD103" s="28" t="s">
        <v>1256</v>
      </c>
      <c r="CF103" s="29" t="s">
        <v>1528</v>
      </c>
      <c r="CG103" s="29" t="s">
        <v>128</v>
      </c>
      <c r="CH103" s="43"/>
    </row>
    <row r="104" spans="1:86" ht="78" x14ac:dyDescent="0.2">
      <c r="A104" s="570">
        <v>7</v>
      </c>
      <c r="B104" s="26">
        <v>1</v>
      </c>
      <c r="C104" s="371">
        <v>7</v>
      </c>
      <c r="D104" s="371" t="s">
        <v>609</v>
      </c>
      <c r="E104" s="51" t="s">
        <v>610</v>
      </c>
      <c r="F104" s="37" t="s">
        <v>611</v>
      </c>
      <c r="G104" s="29" t="s">
        <v>612</v>
      </c>
      <c r="H104" s="44" t="s">
        <v>613</v>
      </c>
      <c r="I104" s="31" t="s">
        <v>463</v>
      </c>
      <c r="J104" s="32" t="s">
        <v>55</v>
      </c>
      <c r="K104" s="72" t="s">
        <v>1473</v>
      </c>
      <c r="L104" s="72"/>
      <c r="M104" s="72" t="s">
        <v>615</v>
      </c>
      <c r="N104" s="71" t="s">
        <v>58</v>
      </c>
      <c r="O104" s="71" t="s">
        <v>616</v>
      </c>
      <c r="P104" s="180" t="s">
        <v>617</v>
      </c>
      <c r="Q104" s="180" t="s">
        <v>618</v>
      </c>
      <c r="R104" s="180">
        <v>1</v>
      </c>
      <c r="S104" s="180"/>
      <c r="T104" s="181" t="s">
        <v>65</v>
      </c>
      <c r="U104" s="37" t="s">
        <v>619</v>
      </c>
      <c r="V104" s="60" t="s">
        <v>290</v>
      </c>
      <c r="W104" s="59" t="s">
        <v>620</v>
      </c>
      <c r="X104" s="59" t="s">
        <v>621</v>
      </c>
      <c r="Y104" s="59"/>
      <c r="Z104" s="59"/>
      <c r="AA104" s="59"/>
      <c r="AB104" s="37" t="s">
        <v>65</v>
      </c>
      <c r="AC104" s="37" t="s">
        <v>65</v>
      </c>
      <c r="AD104" s="37" t="s">
        <v>463</v>
      </c>
      <c r="AE104" s="182">
        <v>0.87376231266447535</v>
      </c>
      <c r="AF104" s="182">
        <v>0.87780583267386725</v>
      </c>
      <c r="AG104" s="182">
        <v>0.8836083808921249</v>
      </c>
      <c r="AH104" s="182">
        <v>0.89679526336274051</v>
      </c>
      <c r="AI104" s="182">
        <v>0.89893892844778378</v>
      </c>
      <c r="AJ104" s="182">
        <v>0.91846427981030854</v>
      </c>
      <c r="AK104" s="182">
        <v>0.92886145896559213</v>
      </c>
      <c r="AL104" s="182">
        <v>0.93708222605007419</v>
      </c>
      <c r="AM104" s="182">
        <v>0.94415622205286265</v>
      </c>
      <c r="AN104" s="182">
        <v>0.94940412251488104</v>
      </c>
      <c r="AO104" s="182">
        <v>0.95482072341203827</v>
      </c>
      <c r="AP104" s="182">
        <v>0.95786448726094442</v>
      </c>
      <c r="AQ104" s="182">
        <v>0.96102233877725718</v>
      </c>
      <c r="AR104" s="182">
        <v>0.96379296236173795</v>
      </c>
      <c r="AS104" s="182">
        <v>0.9666927443178005</v>
      </c>
      <c r="AT104" s="183">
        <v>0.96961343235130593</v>
      </c>
      <c r="AU104" s="37"/>
      <c r="AV104" s="77"/>
      <c r="AW104" s="26" t="s">
        <v>65</v>
      </c>
      <c r="AX104" s="26" t="s">
        <v>62</v>
      </c>
      <c r="AY104" s="26" t="s">
        <v>62</v>
      </c>
      <c r="AZ104" s="26"/>
      <c r="BA104" s="324" t="s">
        <v>1438</v>
      </c>
      <c r="BB104" s="77">
        <v>1</v>
      </c>
      <c r="BC104" s="42">
        <f t="shared" si="1"/>
        <v>2</v>
      </c>
      <c r="BD104" s="26"/>
      <c r="BE104" s="26"/>
      <c r="BF104" s="26"/>
      <c r="BG104" s="26"/>
      <c r="BH104" s="26"/>
      <c r="BI104" s="26"/>
      <c r="BJ104" s="37" t="s">
        <v>65</v>
      </c>
      <c r="BK104" s="37" t="s">
        <v>65</v>
      </c>
      <c r="BL104" s="37" t="s">
        <v>65</v>
      </c>
      <c r="BM104" s="37" t="s">
        <v>65</v>
      </c>
      <c r="BN104" s="26" t="s">
        <v>86</v>
      </c>
      <c r="BO104" s="62" t="s">
        <v>65</v>
      </c>
      <c r="BP104" s="38" t="s">
        <v>65</v>
      </c>
      <c r="BQ104" s="26" t="s">
        <v>1163</v>
      </c>
      <c r="BR104" s="26"/>
      <c r="BS104" s="26" t="s">
        <v>65</v>
      </c>
      <c r="BT104" s="26" t="s">
        <v>1163</v>
      </c>
      <c r="BU104" s="26"/>
      <c r="BV104" s="26"/>
      <c r="BW104" s="26"/>
      <c r="BX104" s="26"/>
      <c r="BZ104" s="268" t="s">
        <v>1230</v>
      </c>
      <c r="CA104" s="268" t="s">
        <v>1228</v>
      </c>
      <c r="CB104" s="268" t="s">
        <v>1232</v>
      </c>
      <c r="CC104" s="276" t="s">
        <v>1297</v>
      </c>
      <c r="CD104" s="39" t="s">
        <v>1344</v>
      </c>
      <c r="CE104" s="275" t="s">
        <v>1419</v>
      </c>
      <c r="CF104" s="375" t="s">
        <v>1533</v>
      </c>
      <c r="CG104" s="375"/>
      <c r="CH104" s="43"/>
    </row>
    <row r="105" spans="1:86" ht="52" x14ac:dyDescent="0.2">
      <c r="A105" s="571"/>
      <c r="B105" s="26">
        <v>1</v>
      </c>
      <c r="C105" s="371">
        <v>7</v>
      </c>
      <c r="D105" s="371" t="s">
        <v>609</v>
      </c>
      <c r="E105" s="27" t="s">
        <v>622</v>
      </c>
      <c r="F105" s="37" t="s">
        <v>623</v>
      </c>
      <c r="G105" s="29" t="s">
        <v>612</v>
      </c>
      <c r="H105" s="30" t="s">
        <v>128</v>
      </c>
      <c r="I105" s="31" t="s">
        <v>129</v>
      </c>
      <c r="J105" s="32" t="s">
        <v>624</v>
      </c>
      <c r="K105" s="37" t="s">
        <v>625</v>
      </c>
      <c r="L105" s="37"/>
      <c r="M105" s="26" t="s">
        <v>626</v>
      </c>
      <c r="N105" s="26" t="s">
        <v>58</v>
      </c>
      <c r="O105" s="26" t="s">
        <v>627</v>
      </c>
      <c r="P105" s="56">
        <v>0.69799999999999995</v>
      </c>
      <c r="Q105" s="56">
        <v>0.70299999999999996</v>
      </c>
      <c r="R105" s="56">
        <v>0.73299999999999998</v>
      </c>
      <c r="S105" s="56"/>
      <c r="T105" s="39" t="s">
        <v>62</v>
      </c>
      <c r="U105" s="37" t="s">
        <v>619</v>
      </c>
      <c r="V105" s="26" t="s">
        <v>290</v>
      </c>
      <c r="W105" s="59" t="s">
        <v>620</v>
      </c>
      <c r="X105" s="59" t="s">
        <v>628</v>
      </c>
      <c r="Y105" s="59" t="s">
        <v>621</v>
      </c>
      <c r="Z105" s="59"/>
      <c r="AA105" s="59"/>
      <c r="AB105" s="37" t="s">
        <v>65</v>
      </c>
      <c r="AC105" s="37" t="s">
        <v>278</v>
      </c>
      <c r="AD105" s="26"/>
      <c r="AE105" s="182">
        <v>0.67214349689186625</v>
      </c>
      <c r="AF105" s="182">
        <v>0.68286117794074541</v>
      </c>
      <c r="AG105" s="182">
        <v>0.69324711412803908</v>
      </c>
      <c r="AH105" s="182">
        <v>0.69450287444581993</v>
      </c>
      <c r="AI105" s="182">
        <v>0.69474182946461471</v>
      </c>
      <c r="AJ105" s="182">
        <v>0.69403934190824523</v>
      </c>
      <c r="AK105" s="182">
        <v>0.69403934190824523</v>
      </c>
      <c r="AL105" s="182">
        <v>0.69107813414504793</v>
      </c>
      <c r="AM105" s="182">
        <v>0.69107813414504793</v>
      </c>
      <c r="AN105" s="182">
        <v>0.69156415566130458</v>
      </c>
      <c r="AO105" s="182">
        <v>0.69253512793853056</v>
      </c>
      <c r="AP105" s="182">
        <v>0.67702561040704812</v>
      </c>
      <c r="AQ105" s="182">
        <v>0.67835684452880907</v>
      </c>
      <c r="AR105" s="182">
        <v>0.68300464232534019</v>
      </c>
      <c r="AS105" s="182">
        <v>0.7011003995687195</v>
      </c>
      <c r="AT105" s="182">
        <v>0.69807710733705408</v>
      </c>
      <c r="AU105" s="182">
        <v>0.69792110728615853</v>
      </c>
      <c r="AV105" s="182">
        <v>0.69799999999999995</v>
      </c>
      <c r="AW105" s="26" t="s">
        <v>65</v>
      </c>
      <c r="AX105" s="26" t="s">
        <v>62</v>
      </c>
      <c r="AY105" s="26" t="s">
        <v>62</v>
      </c>
      <c r="AZ105" s="26"/>
      <c r="BA105" s="26"/>
      <c r="BB105" s="77">
        <v>1</v>
      </c>
      <c r="BC105" s="42">
        <f t="shared" si="1"/>
        <v>2</v>
      </c>
      <c r="BD105" s="26"/>
      <c r="BE105" s="26"/>
      <c r="BF105" s="26"/>
      <c r="BG105" s="26"/>
      <c r="BH105" s="26"/>
      <c r="BI105" s="26"/>
      <c r="BJ105" s="37" t="s">
        <v>65</v>
      </c>
      <c r="BK105" s="37" t="s">
        <v>65</v>
      </c>
      <c r="BL105" s="37" t="s">
        <v>65</v>
      </c>
      <c r="BM105" s="37" t="s">
        <v>65</v>
      </c>
      <c r="BN105" s="26" t="s">
        <v>86</v>
      </c>
      <c r="BO105" s="62" t="s">
        <v>65</v>
      </c>
      <c r="BP105" s="38" t="s">
        <v>65</v>
      </c>
      <c r="BQ105" s="26" t="s">
        <v>1164</v>
      </c>
      <c r="BR105" s="26"/>
      <c r="BS105" s="26" t="s">
        <v>65</v>
      </c>
      <c r="BT105" s="26" t="s">
        <v>1164</v>
      </c>
      <c r="BU105" s="26"/>
      <c r="BV105" s="26"/>
      <c r="BW105" s="26"/>
      <c r="BX105" s="26"/>
      <c r="BZ105" s="6" t="s">
        <v>1230</v>
      </c>
      <c r="CA105" s="268" t="s">
        <v>1228</v>
      </c>
      <c r="CB105" s="6"/>
      <c r="CC105" s="276" t="s">
        <v>1297</v>
      </c>
      <c r="CD105" s="39" t="s">
        <v>1344</v>
      </c>
      <c r="CF105" s="375" t="s">
        <v>1533</v>
      </c>
      <c r="CG105" s="375"/>
      <c r="CH105" s="43"/>
    </row>
    <row r="106" spans="1:86" ht="130" x14ac:dyDescent="0.2">
      <c r="A106" s="571"/>
      <c r="B106" s="26">
        <v>1</v>
      </c>
      <c r="C106" s="371">
        <v>7</v>
      </c>
      <c r="D106" s="371" t="s">
        <v>609</v>
      </c>
      <c r="E106" s="184" t="s">
        <v>629</v>
      </c>
      <c r="F106" s="37" t="s">
        <v>630</v>
      </c>
      <c r="G106" s="29" t="s">
        <v>612</v>
      </c>
      <c r="H106" s="30"/>
      <c r="I106" s="31" t="s">
        <v>54</v>
      </c>
      <c r="J106" s="32" t="s">
        <v>55</v>
      </c>
      <c r="K106" s="37" t="s">
        <v>631</v>
      </c>
      <c r="L106" s="37"/>
      <c r="M106" s="26" t="s">
        <v>1321</v>
      </c>
      <c r="N106" s="26" t="s">
        <v>633</v>
      </c>
      <c r="O106" s="26" t="s">
        <v>634</v>
      </c>
      <c r="P106" s="186">
        <v>3.7</v>
      </c>
      <c r="Q106" s="186">
        <v>3.7</v>
      </c>
      <c r="R106" s="186">
        <v>2.9</v>
      </c>
      <c r="S106" s="186"/>
      <c r="T106" s="39" t="s">
        <v>62</v>
      </c>
      <c r="U106" s="37" t="s">
        <v>621</v>
      </c>
      <c r="V106" s="37" t="s">
        <v>136</v>
      </c>
      <c r="W106" s="29" t="s">
        <v>620</v>
      </c>
      <c r="X106" s="29" t="s">
        <v>635</v>
      </c>
      <c r="Y106" s="29"/>
      <c r="Z106" s="29"/>
      <c r="AA106" s="29"/>
      <c r="AB106" s="37" t="s">
        <v>278</v>
      </c>
      <c r="AC106" s="37" t="s">
        <v>65</v>
      </c>
      <c r="AD106" s="26" t="s">
        <v>54</v>
      </c>
      <c r="AE106" s="185">
        <v>4.4000000000000004</v>
      </c>
      <c r="AF106" s="185">
        <v>4.3</v>
      </c>
      <c r="AG106" s="185">
        <v>4.2</v>
      </c>
      <c r="AH106" s="185">
        <v>4.2</v>
      </c>
      <c r="AI106" s="185">
        <v>4.0999999999999996</v>
      </c>
      <c r="AJ106" s="185">
        <v>4</v>
      </c>
      <c r="AK106" s="185">
        <v>4.0999999999999996</v>
      </c>
      <c r="AL106" s="185">
        <v>4</v>
      </c>
      <c r="AM106" s="185">
        <v>4.2</v>
      </c>
      <c r="AN106" s="185">
        <v>4</v>
      </c>
      <c r="AO106" s="185">
        <v>3.9</v>
      </c>
      <c r="AP106" s="185">
        <v>3.8</v>
      </c>
      <c r="AQ106" s="185">
        <v>3.8</v>
      </c>
      <c r="AR106" s="185">
        <v>3.7</v>
      </c>
      <c r="AS106" s="185">
        <v>3.7</v>
      </c>
      <c r="AT106" s="185">
        <v>3.7</v>
      </c>
      <c r="AU106" s="186" t="s">
        <v>1323</v>
      </c>
      <c r="AV106" s="186" t="s">
        <v>1323</v>
      </c>
      <c r="AW106" s="26" t="s">
        <v>65</v>
      </c>
      <c r="AX106" s="26" t="s">
        <v>62</v>
      </c>
      <c r="AY106" s="26" t="s">
        <v>65</v>
      </c>
      <c r="AZ106" s="26" t="s">
        <v>1322</v>
      </c>
      <c r="BA106" s="26" t="s">
        <v>1356</v>
      </c>
      <c r="BB106" s="77">
        <v>1</v>
      </c>
      <c r="BC106" s="42">
        <f t="shared" si="1"/>
        <v>2</v>
      </c>
      <c r="BD106" s="26"/>
      <c r="BE106" s="26"/>
      <c r="BF106" s="26"/>
      <c r="BG106" s="26"/>
      <c r="BH106" s="26"/>
      <c r="BI106" s="26"/>
      <c r="BJ106" s="37" t="s">
        <v>65</v>
      </c>
      <c r="BK106" s="37" t="s">
        <v>65</v>
      </c>
      <c r="BL106" s="37" t="s">
        <v>65</v>
      </c>
      <c r="BM106" s="37" t="s">
        <v>65</v>
      </c>
      <c r="BN106" s="26" t="s">
        <v>86</v>
      </c>
      <c r="BO106" s="62" t="s">
        <v>65</v>
      </c>
      <c r="BP106" s="67"/>
      <c r="BQ106" s="26" t="s">
        <v>1165</v>
      </c>
      <c r="BR106" s="26"/>
      <c r="BS106" s="26" t="s">
        <v>65</v>
      </c>
      <c r="BT106" s="26" t="s">
        <v>1165</v>
      </c>
      <c r="BU106" s="26"/>
      <c r="BV106" s="26"/>
      <c r="BW106" s="26"/>
      <c r="BX106" s="26"/>
      <c r="BZ106" s="6" t="s">
        <v>1225</v>
      </c>
      <c r="CA106" s="268" t="s">
        <v>1228</v>
      </c>
      <c r="CB106" s="268" t="s">
        <v>1233</v>
      </c>
      <c r="CC106" s="276" t="s">
        <v>1298</v>
      </c>
      <c r="CD106" s="37" t="s">
        <v>1420</v>
      </c>
      <c r="CE106" s="275" t="s">
        <v>1421</v>
      </c>
      <c r="CF106" s="375" t="s">
        <v>1533</v>
      </c>
      <c r="CG106" s="375"/>
      <c r="CH106" s="43"/>
    </row>
    <row r="107" spans="1:86" ht="104" x14ac:dyDescent="0.2">
      <c r="A107" s="574"/>
      <c r="B107" s="26">
        <v>1</v>
      </c>
      <c r="C107" s="371">
        <v>7</v>
      </c>
      <c r="D107" s="371" t="s">
        <v>609</v>
      </c>
      <c r="E107" s="139" t="s">
        <v>636</v>
      </c>
      <c r="F107" s="37" t="s">
        <v>637</v>
      </c>
      <c r="G107" s="29" t="s">
        <v>612</v>
      </c>
      <c r="H107" s="30" t="s">
        <v>189</v>
      </c>
      <c r="I107" s="31" t="s">
        <v>129</v>
      </c>
      <c r="J107" s="32" t="s">
        <v>55</v>
      </c>
      <c r="K107" s="37" t="s">
        <v>638</v>
      </c>
      <c r="L107" s="37"/>
      <c r="M107" s="26" t="s">
        <v>639</v>
      </c>
      <c r="N107" s="26" t="s">
        <v>640</v>
      </c>
      <c r="O107" s="26" t="s">
        <v>641</v>
      </c>
      <c r="P107" s="174">
        <v>16420</v>
      </c>
      <c r="Q107" s="174">
        <v>16609</v>
      </c>
      <c r="R107" s="174">
        <v>23487</v>
      </c>
      <c r="S107" s="174"/>
      <c r="T107" s="39" t="s">
        <v>62</v>
      </c>
      <c r="U107" s="37" t="s">
        <v>642</v>
      </c>
      <c r="V107" s="37" t="s">
        <v>290</v>
      </c>
      <c r="W107" s="59" t="s">
        <v>620</v>
      </c>
      <c r="X107" s="59" t="s">
        <v>621</v>
      </c>
      <c r="Y107" s="59"/>
      <c r="Z107" s="59"/>
      <c r="AA107" s="59"/>
      <c r="AB107" s="37" t="s">
        <v>65</v>
      </c>
      <c r="AC107" s="37" t="s">
        <v>278</v>
      </c>
      <c r="AD107" s="26"/>
      <c r="AE107" s="26"/>
      <c r="AF107" s="26"/>
      <c r="AG107" s="26"/>
      <c r="AH107" s="26"/>
      <c r="AI107" s="26"/>
      <c r="AJ107" s="26"/>
      <c r="AK107" s="26"/>
      <c r="AL107" s="26"/>
      <c r="AM107" s="26"/>
      <c r="AN107" s="26"/>
      <c r="AO107" s="26"/>
      <c r="AP107" s="26"/>
      <c r="AQ107" s="26"/>
      <c r="AR107" s="26"/>
      <c r="AS107" s="26"/>
      <c r="AT107" s="26"/>
      <c r="AU107" s="26"/>
      <c r="AV107" s="77"/>
      <c r="AW107" s="26" t="s">
        <v>65</v>
      </c>
      <c r="AX107" s="26" t="s">
        <v>65</v>
      </c>
      <c r="AY107" s="187" t="s">
        <v>62</v>
      </c>
      <c r="AZ107" s="26"/>
      <c r="BA107" s="26"/>
      <c r="BB107" s="77">
        <v>1</v>
      </c>
      <c r="BC107" s="42">
        <f t="shared" si="1"/>
        <v>2</v>
      </c>
      <c r="BD107" s="26" t="s">
        <v>120</v>
      </c>
      <c r="BE107" s="26" t="s">
        <v>643</v>
      </c>
      <c r="BF107" s="26" t="s">
        <v>644</v>
      </c>
      <c r="BG107" s="188" t="s">
        <v>645</v>
      </c>
      <c r="BH107" s="26"/>
      <c r="BI107" s="26" t="s">
        <v>646</v>
      </c>
      <c r="BJ107" s="69" t="s">
        <v>65</v>
      </c>
      <c r="BK107" s="288" t="s">
        <v>62</v>
      </c>
      <c r="BL107" s="62" t="s">
        <v>62</v>
      </c>
      <c r="BM107" s="287" t="s">
        <v>62</v>
      </c>
      <c r="BN107" s="62" t="s">
        <v>62</v>
      </c>
      <c r="BO107" s="62" t="s">
        <v>65</v>
      </c>
      <c r="BP107" s="67"/>
      <c r="BQ107" s="26" t="s">
        <v>1166</v>
      </c>
      <c r="BR107" s="26" t="s">
        <v>55</v>
      </c>
      <c r="BS107" s="26" t="s">
        <v>62</v>
      </c>
      <c r="BT107" s="26" t="e">
        <v>#N/A</v>
      </c>
      <c r="BU107" s="26"/>
      <c r="BV107" s="26"/>
      <c r="BW107" s="26">
        <v>1</v>
      </c>
      <c r="BX107" s="26"/>
      <c r="BY107" s="37" t="s">
        <v>1220</v>
      </c>
      <c r="BZ107" s="6" t="s">
        <v>1230</v>
      </c>
      <c r="CA107" s="268" t="s">
        <v>1228</v>
      </c>
      <c r="CB107" s="6"/>
      <c r="CC107" s="276" t="s">
        <v>1256</v>
      </c>
      <c r="CD107" s="26" t="s">
        <v>1375</v>
      </c>
      <c r="CF107" s="375" t="s">
        <v>1533</v>
      </c>
      <c r="CG107" s="375"/>
      <c r="CH107" s="43"/>
    </row>
    <row r="108" spans="1:86" ht="78" x14ac:dyDescent="0.2">
      <c r="A108" s="571"/>
      <c r="B108" s="26"/>
      <c r="C108" s="371">
        <v>8</v>
      </c>
      <c r="D108" s="371" t="s">
        <v>647</v>
      </c>
      <c r="E108" s="51" t="s">
        <v>674</v>
      </c>
      <c r="F108" s="37" t="s">
        <v>675</v>
      </c>
      <c r="G108" s="59" t="s">
        <v>650</v>
      </c>
      <c r="H108" s="68" t="s">
        <v>1327</v>
      </c>
      <c r="I108" s="85" t="s">
        <v>129</v>
      </c>
      <c r="J108" s="55" t="s">
        <v>676</v>
      </c>
      <c r="K108" s="37" t="s">
        <v>1496</v>
      </c>
      <c r="L108" s="37"/>
      <c r="M108" s="26" t="s">
        <v>1495</v>
      </c>
      <c r="N108" s="26" t="s">
        <v>58</v>
      </c>
      <c r="O108" s="26" t="s">
        <v>59</v>
      </c>
      <c r="P108" s="57">
        <v>0.50829999999999997</v>
      </c>
      <c r="Q108" s="56">
        <v>0.52</v>
      </c>
      <c r="R108" s="56">
        <v>0.6</v>
      </c>
      <c r="S108" s="56"/>
      <c r="T108" s="57" t="s">
        <v>65</v>
      </c>
      <c r="U108" s="58" t="s">
        <v>54</v>
      </c>
      <c r="V108" s="58" t="s">
        <v>63</v>
      </c>
      <c r="W108" s="58" t="s">
        <v>102</v>
      </c>
      <c r="X108" s="59"/>
      <c r="Y108" s="59"/>
      <c r="Z108" s="59"/>
      <c r="AA108" s="59"/>
      <c r="AB108" s="58" t="s">
        <v>65</v>
      </c>
      <c r="AC108" s="58" t="s">
        <v>65</v>
      </c>
      <c r="AD108" s="60" t="s">
        <v>54</v>
      </c>
      <c r="AE108" s="38" t="s">
        <v>66</v>
      </c>
      <c r="AF108" s="38" t="s">
        <v>66</v>
      </c>
      <c r="AG108" s="38" t="s">
        <v>66</v>
      </c>
      <c r="AH108" s="38" t="s">
        <v>66</v>
      </c>
      <c r="AI108" s="38" t="s">
        <v>66</v>
      </c>
      <c r="AJ108" s="38" t="s">
        <v>66</v>
      </c>
      <c r="AK108" s="38" t="s">
        <v>66</v>
      </c>
      <c r="AL108" s="57">
        <v>0.4844</v>
      </c>
      <c r="AM108" s="57">
        <v>0.47899999999999998</v>
      </c>
      <c r="AN108" s="57">
        <v>0.46700000000000003</v>
      </c>
      <c r="AO108" s="57">
        <v>0.47099999999999997</v>
      </c>
      <c r="AP108" s="57">
        <v>0.47699999999999998</v>
      </c>
      <c r="AQ108" s="57">
        <v>0.47799999999999998</v>
      </c>
      <c r="AR108" s="57">
        <v>0.495</v>
      </c>
      <c r="AS108" s="57">
        <v>0.50449999999999995</v>
      </c>
      <c r="AT108" s="57">
        <v>0.50829999999999997</v>
      </c>
      <c r="AU108" s="57">
        <v>0.51370000000000005</v>
      </c>
      <c r="AV108" s="57">
        <v>0.51600000000000001</v>
      </c>
      <c r="AW108" s="41" t="s">
        <v>65</v>
      </c>
      <c r="AX108" s="60" t="s">
        <v>65</v>
      </c>
      <c r="AY108" s="60" t="s">
        <v>62</v>
      </c>
      <c r="AZ108" s="60"/>
      <c r="BA108" s="324" t="s">
        <v>1455</v>
      </c>
      <c r="BB108" s="40">
        <v>1</v>
      </c>
      <c r="BC108" s="42">
        <f>IF(BJ108="Sí",2,IF(BJ108="Parcialmente",1,IF(BJ108="No",0,-1)))</f>
        <v>2</v>
      </c>
      <c r="BD108" s="26"/>
      <c r="BE108" s="26"/>
      <c r="BF108" s="26"/>
      <c r="BG108" s="26"/>
      <c r="BH108" s="26"/>
      <c r="BI108" s="26"/>
      <c r="BJ108" s="41" t="s">
        <v>65</v>
      </c>
      <c r="BK108" s="37" t="s">
        <v>65</v>
      </c>
      <c r="BL108" s="37" t="s">
        <v>65</v>
      </c>
      <c r="BM108" s="287" t="s">
        <v>62</v>
      </c>
      <c r="BN108" s="61" t="s">
        <v>86</v>
      </c>
      <c r="BO108" s="59" t="s">
        <v>65</v>
      </c>
      <c r="BP108" s="38" t="s">
        <v>65</v>
      </c>
      <c r="BQ108" s="26" t="s">
        <v>676</v>
      </c>
      <c r="BR108" s="26"/>
      <c r="BS108" s="26" t="s">
        <v>65</v>
      </c>
      <c r="BT108" s="26" t="s">
        <v>676</v>
      </c>
      <c r="BU108" s="26"/>
      <c r="BV108" s="26"/>
      <c r="BW108" s="26"/>
      <c r="BX108" s="26"/>
      <c r="BZ108" s="6" t="s">
        <v>1225</v>
      </c>
      <c r="CA108" s="268" t="s">
        <v>1227</v>
      </c>
      <c r="CB108" s="296"/>
      <c r="CC108" s="297" t="s">
        <v>1256</v>
      </c>
      <c r="CD108" s="119" t="s">
        <v>1256</v>
      </c>
      <c r="CF108" s="376" t="s">
        <v>1531</v>
      </c>
      <c r="CG108" s="376"/>
      <c r="CH108" s="43"/>
    </row>
    <row r="109" spans="1:86" ht="52" x14ac:dyDescent="0.2">
      <c r="A109" s="571"/>
      <c r="B109" s="26">
        <v>1</v>
      </c>
      <c r="C109" s="371">
        <v>8</v>
      </c>
      <c r="D109" s="371" t="s">
        <v>647</v>
      </c>
      <c r="E109" s="27" t="s">
        <v>658</v>
      </c>
      <c r="F109" s="37" t="s">
        <v>659</v>
      </c>
      <c r="G109" s="59" t="s">
        <v>660</v>
      </c>
      <c r="H109" s="68" t="s">
        <v>189</v>
      </c>
      <c r="I109" s="85" t="s">
        <v>54</v>
      </c>
      <c r="J109" s="55" t="s">
        <v>661</v>
      </c>
      <c r="K109" s="58" t="s">
        <v>662</v>
      </c>
      <c r="L109" s="58"/>
      <c r="M109" s="60" t="s">
        <v>663</v>
      </c>
      <c r="N109" s="26" t="s">
        <v>58</v>
      </c>
      <c r="O109" s="26" t="s">
        <v>664</v>
      </c>
      <c r="P109" s="56">
        <v>1.9E-2</v>
      </c>
      <c r="Q109" s="56">
        <v>2.4E-2</v>
      </c>
      <c r="R109" s="56">
        <v>3.3000000000000002E-2</v>
      </c>
      <c r="S109" s="56"/>
      <c r="T109" s="57" t="s">
        <v>62</v>
      </c>
      <c r="U109" s="58" t="s">
        <v>54</v>
      </c>
      <c r="V109" s="58" t="s">
        <v>665</v>
      </c>
      <c r="W109" s="58" t="s">
        <v>666</v>
      </c>
      <c r="X109" s="59"/>
      <c r="Y109" s="59"/>
      <c r="Z109" s="59"/>
      <c r="AA109" s="59"/>
      <c r="AB109" s="58" t="s">
        <v>278</v>
      </c>
      <c r="AC109" s="58" t="s">
        <v>65</v>
      </c>
      <c r="AD109" s="60" t="s">
        <v>54</v>
      </c>
      <c r="AE109" s="58"/>
      <c r="AF109" s="57">
        <v>3.8999999999999998E-3</v>
      </c>
      <c r="AG109" s="57">
        <v>1.23E-2</v>
      </c>
      <c r="AH109" s="57">
        <v>2.63E-2</v>
      </c>
      <c r="AI109" s="57">
        <v>4.0399999999999998E-2</v>
      </c>
      <c r="AJ109" s="57">
        <v>3.44E-2</v>
      </c>
      <c r="AK109" s="57">
        <v>5.4300000000000001E-2</v>
      </c>
      <c r="AL109" s="57">
        <v>5.6300000000000003E-2</v>
      </c>
      <c r="AM109" s="57">
        <v>2.3300000000000001E-2</v>
      </c>
      <c r="AN109" s="57">
        <v>4.5999999999999999E-3</v>
      </c>
      <c r="AO109" s="57">
        <v>2.76E-2</v>
      </c>
      <c r="AP109" s="57">
        <v>5.3499999999999999E-2</v>
      </c>
      <c r="AQ109" s="57">
        <v>2.8400000000000002E-2</v>
      </c>
      <c r="AR109" s="57">
        <v>3.6700000000000003E-2</v>
      </c>
      <c r="AS109" s="57">
        <v>3.2000000000000001E-2</v>
      </c>
      <c r="AT109" s="57">
        <v>1.9E-2</v>
      </c>
      <c r="AU109" s="60"/>
      <c r="AV109" s="60"/>
      <c r="AW109" s="41" t="s">
        <v>65</v>
      </c>
      <c r="AX109" s="60" t="s">
        <v>65</v>
      </c>
      <c r="AY109" s="60" t="s">
        <v>65</v>
      </c>
      <c r="AZ109" s="60"/>
      <c r="BA109" s="60"/>
      <c r="BB109" s="40">
        <v>1</v>
      </c>
      <c r="BC109" s="42">
        <f t="shared" si="1"/>
        <v>2</v>
      </c>
      <c r="BD109" s="26"/>
      <c r="BE109" s="26"/>
      <c r="BF109" s="26"/>
      <c r="BG109" s="26"/>
      <c r="BH109" s="26"/>
      <c r="BI109" s="26"/>
      <c r="BJ109" s="41" t="s">
        <v>65</v>
      </c>
      <c r="BK109" s="37" t="s">
        <v>65</v>
      </c>
      <c r="BL109" s="181" t="s">
        <v>62</v>
      </c>
      <c r="BM109" s="287" t="s">
        <v>62</v>
      </c>
      <c r="BN109" s="61" t="s">
        <v>86</v>
      </c>
      <c r="BO109" s="59" t="s">
        <v>65</v>
      </c>
      <c r="BP109" s="38" t="s">
        <v>65</v>
      </c>
      <c r="BQ109" s="26" t="s">
        <v>661</v>
      </c>
      <c r="BR109" s="26"/>
      <c r="BS109" s="26" t="s">
        <v>65</v>
      </c>
      <c r="BT109" s="26" t="s">
        <v>661</v>
      </c>
      <c r="BU109" s="26"/>
      <c r="BV109" s="26"/>
      <c r="BW109" s="26"/>
      <c r="BX109" s="26"/>
      <c r="BZ109" s="6" t="s">
        <v>1230</v>
      </c>
      <c r="CA109" s="268" t="s">
        <v>1227</v>
      </c>
      <c r="CB109" s="296"/>
      <c r="CC109" s="297" t="s">
        <v>1256</v>
      </c>
      <c r="CD109" s="119" t="s">
        <v>1256</v>
      </c>
      <c r="CF109" s="376" t="s">
        <v>1531</v>
      </c>
      <c r="CG109" s="376"/>
      <c r="CH109" s="43"/>
    </row>
    <row r="110" spans="1:86" ht="65" x14ac:dyDescent="0.2">
      <c r="A110" s="571"/>
      <c r="B110" s="26">
        <v>1</v>
      </c>
      <c r="C110" s="371">
        <v>8</v>
      </c>
      <c r="D110" s="371" t="s">
        <v>647</v>
      </c>
      <c r="E110" s="190" t="s">
        <v>667</v>
      </c>
      <c r="F110" s="37" t="s">
        <v>668</v>
      </c>
      <c r="G110" s="59" t="s">
        <v>669</v>
      </c>
      <c r="H110" s="68" t="s">
        <v>189</v>
      </c>
      <c r="I110" s="85" t="s">
        <v>129</v>
      </c>
      <c r="J110" s="55" t="s">
        <v>670</v>
      </c>
      <c r="K110" s="58" t="s">
        <v>671</v>
      </c>
      <c r="L110" s="58"/>
      <c r="M110" s="60" t="s">
        <v>672</v>
      </c>
      <c r="N110" s="26" t="s">
        <v>58</v>
      </c>
      <c r="O110" s="26" t="s">
        <v>664</v>
      </c>
      <c r="P110" s="56">
        <v>6.0000000000000001E-3</v>
      </c>
      <c r="Q110" s="56">
        <v>1.4999999999999999E-2</v>
      </c>
      <c r="R110" s="56">
        <v>0.03</v>
      </c>
      <c r="S110" s="56"/>
      <c r="T110" s="57" t="s">
        <v>62</v>
      </c>
      <c r="U110" s="58" t="s">
        <v>54</v>
      </c>
      <c r="V110" s="58" t="s">
        <v>665</v>
      </c>
      <c r="W110" s="58" t="s">
        <v>666</v>
      </c>
      <c r="X110" s="59"/>
      <c r="Y110" s="59"/>
      <c r="Z110" s="59"/>
      <c r="AA110" s="59"/>
      <c r="AB110" s="58" t="s">
        <v>278</v>
      </c>
      <c r="AC110" s="58" t="s">
        <v>65</v>
      </c>
      <c r="AD110" s="60" t="s">
        <v>54</v>
      </c>
      <c r="AE110" s="58"/>
      <c r="AF110" s="58"/>
      <c r="AG110" s="57">
        <v>1.6685710564632899E-2</v>
      </c>
      <c r="AH110" s="57">
        <v>-5.9634909669293301E-3</v>
      </c>
      <c r="AI110" s="57">
        <v>5.1770888054316802E-2</v>
      </c>
      <c r="AJ110" s="57">
        <v>2.2804906564477999E-2</v>
      </c>
      <c r="AK110" s="57">
        <v>7.6691203087692894E-2</v>
      </c>
      <c r="AL110" s="57">
        <v>5.5813253331941599E-2</v>
      </c>
      <c r="AM110" s="57">
        <v>1.5531723452133699E-2</v>
      </c>
      <c r="AN110" s="57">
        <v>-3.7485680451453202E-2</v>
      </c>
      <c r="AO110" s="57">
        <v>-3.2039809680469498E-3</v>
      </c>
      <c r="AP110" s="57">
        <v>2.2971370212854898E-2</v>
      </c>
      <c r="AQ110" s="57">
        <v>6.4103538217612803E-3</v>
      </c>
      <c r="AR110" s="57">
        <v>3.1213175613552999E-2</v>
      </c>
      <c r="AS110" s="57">
        <v>2.1763310727343801E-2</v>
      </c>
      <c r="AT110" s="57">
        <v>6.4895887910066102E-3</v>
      </c>
      <c r="AU110" s="36"/>
      <c r="AV110" s="36"/>
      <c r="AW110" s="41" t="s">
        <v>65</v>
      </c>
      <c r="AX110" s="60" t="s">
        <v>65</v>
      </c>
      <c r="AY110" s="60" t="s">
        <v>65</v>
      </c>
      <c r="AZ110" s="60" t="s">
        <v>673</v>
      </c>
      <c r="BA110" s="60"/>
      <c r="BB110" s="40">
        <v>1</v>
      </c>
      <c r="BC110" s="42">
        <f t="shared" si="1"/>
        <v>2</v>
      </c>
      <c r="BD110" s="26"/>
      <c r="BE110" s="26"/>
      <c r="BF110" s="26"/>
      <c r="BG110" s="26"/>
      <c r="BH110" s="26"/>
      <c r="BI110" s="26"/>
      <c r="BJ110" s="41" t="s">
        <v>65</v>
      </c>
      <c r="BK110" s="301" t="s">
        <v>62</v>
      </c>
      <c r="BL110" s="181" t="s">
        <v>62</v>
      </c>
      <c r="BM110" s="287" t="s">
        <v>62</v>
      </c>
      <c r="BN110" s="59" t="s">
        <v>62</v>
      </c>
      <c r="BO110" s="59" t="s">
        <v>65</v>
      </c>
      <c r="BP110" s="67"/>
      <c r="BQ110" s="26" t="s">
        <v>670</v>
      </c>
      <c r="BR110" s="26"/>
      <c r="BS110" s="26" t="s">
        <v>65</v>
      </c>
      <c r="BT110" s="26" t="s">
        <v>670</v>
      </c>
      <c r="BU110" s="26"/>
      <c r="BV110" s="26"/>
      <c r="BW110" s="26"/>
      <c r="BX110" s="26"/>
      <c r="BZ110" s="6" t="s">
        <v>1230</v>
      </c>
      <c r="CA110" s="268" t="s">
        <v>1227</v>
      </c>
      <c r="CB110" s="296"/>
      <c r="CC110" s="297" t="s">
        <v>1256</v>
      </c>
      <c r="CD110" s="119" t="s">
        <v>1256</v>
      </c>
      <c r="CF110" s="376" t="s">
        <v>1531</v>
      </c>
      <c r="CG110" s="376"/>
      <c r="CH110" s="43"/>
    </row>
    <row r="111" spans="1:86" ht="156" x14ac:dyDescent="0.2">
      <c r="A111" s="571"/>
      <c r="B111" s="26">
        <v>1</v>
      </c>
      <c r="C111" s="371">
        <v>8</v>
      </c>
      <c r="D111" s="371" t="s">
        <v>647</v>
      </c>
      <c r="E111" s="51" t="s">
        <v>679</v>
      </c>
      <c r="F111" s="59" t="s">
        <v>680</v>
      </c>
      <c r="G111" s="29" t="s">
        <v>681</v>
      </c>
      <c r="H111" s="68" t="s">
        <v>682</v>
      </c>
      <c r="I111" s="85" t="s">
        <v>463</v>
      </c>
      <c r="J111" s="55" t="s">
        <v>55</v>
      </c>
      <c r="K111" s="37" t="s">
        <v>683</v>
      </c>
      <c r="L111" s="37"/>
      <c r="M111" s="26" t="s">
        <v>684</v>
      </c>
      <c r="N111" s="26" t="s">
        <v>685</v>
      </c>
      <c r="O111" s="26" t="s">
        <v>686</v>
      </c>
      <c r="P111" s="174">
        <v>24932</v>
      </c>
      <c r="Q111" s="174">
        <v>22755</v>
      </c>
      <c r="R111" s="174">
        <v>15788</v>
      </c>
      <c r="S111" s="174"/>
      <c r="T111" s="57" t="s">
        <v>62</v>
      </c>
      <c r="U111" s="58" t="s">
        <v>54</v>
      </c>
      <c r="V111" s="58" t="s">
        <v>136</v>
      </c>
      <c r="W111" s="58" t="s">
        <v>128</v>
      </c>
      <c r="X111" s="59" t="s">
        <v>547</v>
      </c>
      <c r="Y111" s="59" t="s">
        <v>687</v>
      </c>
      <c r="Z111" s="59"/>
      <c r="AA111" s="58"/>
      <c r="AB111" s="58" t="s">
        <v>278</v>
      </c>
      <c r="AC111" s="58" t="s">
        <v>65</v>
      </c>
      <c r="AD111" s="60" t="s">
        <v>54</v>
      </c>
      <c r="AE111" s="38" t="s">
        <v>66</v>
      </c>
      <c r="AF111" s="38" t="s">
        <v>66</v>
      </c>
      <c r="AG111" s="38" t="s">
        <v>66</v>
      </c>
      <c r="AH111" s="38" t="s">
        <v>66</v>
      </c>
      <c r="AI111" s="38" t="s">
        <v>66</v>
      </c>
      <c r="AJ111" s="38" t="s">
        <v>66</v>
      </c>
      <c r="AK111" s="38" t="s">
        <v>66</v>
      </c>
      <c r="AL111" s="38" t="s">
        <v>66</v>
      </c>
      <c r="AM111" s="38" t="s">
        <v>66</v>
      </c>
      <c r="AN111" s="38" t="s">
        <v>66</v>
      </c>
      <c r="AO111" s="38" t="s">
        <v>66</v>
      </c>
      <c r="AP111" s="38" t="s">
        <v>66</v>
      </c>
      <c r="AQ111" s="191">
        <v>28242</v>
      </c>
      <c r="AR111" s="191">
        <v>27341</v>
      </c>
      <c r="AS111" s="191">
        <v>26643</v>
      </c>
      <c r="AT111" s="191">
        <v>24932</v>
      </c>
      <c r="AU111" s="58"/>
      <c r="AV111" s="58"/>
      <c r="AW111" s="41" t="s">
        <v>62</v>
      </c>
      <c r="AX111" s="60" t="s">
        <v>65</v>
      </c>
      <c r="AY111" s="60" t="s">
        <v>62</v>
      </c>
      <c r="AZ111" s="60" t="s">
        <v>688</v>
      </c>
      <c r="BA111" s="60"/>
      <c r="BB111" s="77">
        <v>-1</v>
      </c>
      <c r="BC111" s="42">
        <f t="shared" si="1"/>
        <v>2</v>
      </c>
      <c r="BD111" s="137"/>
      <c r="BE111" s="137"/>
      <c r="BF111" s="137"/>
      <c r="BG111" s="137"/>
      <c r="BH111" s="137"/>
      <c r="BI111" s="26" t="s">
        <v>689</v>
      </c>
      <c r="BJ111" s="41" t="s">
        <v>65</v>
      </c>
      <c r="BK111" s="37" t="s">
        <v>65</v>
      </c>
      <c r="BL111" s="181" t="s">
        <v>62</v>
      </c>
      <c r="BM111" s="287" t="s">
        <v>62</v>
      </c>
      <c r="BN111" s="59" t="s">
        <v>86</v>
      </c>
      <c r="BO111" s="59" t="s">
        <v>65</v>
      </c>
      <c r="BP111" s="67"/>
      <c r="BQ111" s="26" t="s">
        <v>1167</v>
      </c>
      <c r="BR111" s="26" t="s">
        <v>55</v>
      </c>
      <c r="BS111" s="26" t="s">
        <v>62</v>
      </c>
      <c r="BT111" s="26" t="e">
        <v>#N/A</v>
      </c>
      <c r="BU111" s="26"/>
      <c r="BV111" s="26"/>
      <c r="BW111" s="26">
        <v>1</v>
      </c>
      <c r="BX111" s="26"/>
      <c r="BY111" s="37" t="s">
        <v>1220</v>
      </c>
      <c r="BZ111" s="6" t="s">
        <v>1225</v>
      </c>
      <c r="CA111" s="268" t="s">
        <v>1228</v>
      </c>
      <c r="CB111" s="294" t="s">
        <v>1241</v>
      </c>
      <c r="CC111" s="297" t="s">
        <v>1256</v>
      </c>
      <c r="CD111" s="28" t="s">
        <v>1403</v>
      </c>
      <c r="CF111" s="376" t="s">
        <v>1531</v>
      </c>
      <c r="CG111" s="376"/>
      <c r="CH111" s="43"/>
    </row>
    <row r="112" spans="1:86" ht="78" x14ac:dyDescent="0.2">
      <c r="A112" s="571"/>
      <c r="B112" s="26"/>
      <c r="C112" s="371">
        <v>8</v>
      </c>
      <c r="D112" s="371" t="s">
        <v>647</v>
      </c>
      <c r="E112" s="51" t="s">
        <v>679</v>
      </c>
      <c r="F112" s="59" t="s">
        <v>680</v>
      </c>
      <c r="G112" s="29" t="s">
        <v>681</v>
      </c>
      <c r="H112" s="68" t="s">
        <v>682</v>
      </c>
      <c r="I112" s="85" t="s">
        <v>110</v>
      </c>
      <c r="J112" s="55" t="s">
        <v>55</v>
      </c>
      <c r="K112" s="58" t="s">
        <v>690</v>
      </c>
      <c r="L112" s="58"/>
      <c r="M112" s="58" t="s">
        <v>691</v>
      </c>
      <c r="N112" s="58" t="s">
        <v>58</v>
      </c>
      <c r="O112" s="58" t="s">
        <v>605</v>
      </c>
      <c r="P112" s="192">
        <v>0.17</v>
      </c>
      <c r="Q112" s="192">
        <v>0.2</v>
      </c>
      <c r="R112" s="181">
        <v>0.35</v>
      </c>
      <c r="S112" s="181"/>
      <c r="T112" s="57" t="s">
        <v>62</v>
      </c>
      <c r="U112" s="26" t="s">
        <v>605</v>
      </c>
      <c r="V112" s="58" t="s">
        <v>136</v>
      </c>
      <c r="W112" s="58" t="s">
        <v>128</v>
      </c>
      <c r="X112" s="59"/>
      <c r="Y112" s="59"/>
      <c r="Z112" s="59"/>
      <c r="AA112" s="58"/>
      <c r="AB112" s="58" t="s">
        <v>62</v>
      </c>
      <c r="AC112" s="58" t="s">
        <v>62</v>
      </c>
      <c r="AD112" s="60"/>
      <c r="AE112" s="38"/>
      <c r="AF112" s="38"/>
      <c r="AG112" s="38"/>
      <c r="AH112" s="38"/>
      <c r="AI112" s="38"/>
      <c r="AJ112" s="38"/>
      <c r="AK112" s="38"/>
      <c r="AL112" s="38"/>
      <c r="AM112" s="38"/>
      <c r="AN112" s="38"/>
      <c r="AO112" s="38"/>
      <c r="AP112" s="38"/>
      <c r="AQ112" s="191"/>
      <c r="AR112" s="191"/>
      <c r="AS112" s="191"/>
      <c r="AT112" s="194">
        <v>0.17</v>
      </c>
      <c r="AU112" s="58"/>
      <c r="AV112" s="77"/>
      <c r="AW112" s="41" t="s">
        <v>62</v>
      </c>
      <c r="AX112" s="60" t="s">
        <v>65</v>
      </c>
      <c r="AY112" s="60" t="s">
        <v>62</v>
      </c>
      <c r="AZ112" s="137"/>
      <c r="BA112" s="137"/>
      <c r="BB112" s="77">
        <v>0</v>
      </c>
      <c r="BC112" s="42">
        <f t="shared" si="1"/>
        <v>2</v>
      </c>
      <c r="BD112" s="137"/>
      <c r="BE112" s="137"/>
      <c r="BF112" s="137"/>
      <c r="BG112" s="137"/>
      <c r="BH112" s="137"/>
      <c r="BI112" s="26" t="s">
        <v>692</v>
      </c>
      <c r="BJ112" s="41" t="s">
        <v>65</v>
      </c>
      <c r="BK112" s="37" t="s">
        <v>65</v>
      </c>
      <c r="BL112" s="37" t="s">
        <v>65</v>
      </c>
      <c r="BM112" s="287" t="s">
        <v>62</v>
      </c>
      <c r="BN112" s="181" t="s">
        <v>62</v>
      </c>
      <c r="BO112" s="181" t="s">
        <v>62</v>
      </c>
      <c r="BP112" s="67"/>
      <c r="BQ112" s="26" t="s">
        <v>1168</v>
      </c>
      <c r="BR112" s="26"/>
      <c r="BS112" s="26" t="s">
        <v>65</v>
      </c>
      <c r="BT112" s="26" t="s">
        <v>1168</v>
      </c>
      <c r="BU112" s="26"/>
      <c r="BV112" s="26"/>
      <c r="BW112" s="26"/>
      <c r="BX112" s="26"/>
      <c r="BZ112" s="6" t="s">
        <v>1230</v>
      </c>
      <c r="CA112" s="268" t="s">
        <v>1228</v>
      </c>
      <c r="CB112" s="294"/>
      <c r="CC112" s="297" t="s">
        <v>1256</v>
      </c>
      <c r="CD112" s="28" t="s">
        <v>1256</v>
      </c>
      <c r="CF112" s="376" t="s">
        <v>1531</v>
      </c>
      <c r="CG112" s="376"/>
      <c r="CH112" s="43"/>
    </row>
    <row r="113" spans="1:86" ht="91" x14ac:dyDescent="0.2">
      <c r="A113" s="571"/>
      <c r="B113" s="26"/>
      <c r="C113" s="371">
        <v>8</v>
      </c>
      <c r="D113" s="371" t="s">
        <v>647</v>
      </c>
      <c r="E113" s="51" t="s">
        <v>648</v>
      </c>
      <c r="F113" s="58" t="s">
        <v>649</v>
      </c>
      <c r="G113" s="59" t="s">
        <v>650</v>
      </c>
      <c r="H113" s="68" t="s">
        <v>1326</v>
      </c>
      <c r="I113" s="85" t="s">
        <v>129</v>
      </c>
      <c r="J113" s="55" t="s">
        <v>652</v>
      </c>
      <c r="K113" s="58" t="s">
        <v>653</v>
      </c>
      <c r="L113" s="58"/>
      <c r="M113" s="58" t="s">
        <v>654</v>
      </c>
      <c r="N113" s="60" t="s">
        <v>58</v>
      </c>
      <c r="O113" s="60" t="s">
        <v>59</v>
      </c>
      <c r="P113" s="49" t="s">
        <v>655</v>
      </c>
      <c r="Q113" s="49" t="s">
        <v>655</v>
      </c>
      <c r="R113" s="85" t="s">
        <v>656</v>
      </c>
      <c r="S113" s="85"/>
      <c r="T113" s="29" t="s">
        <v>62</v>
      </c>
      <c r="U113" s="58" t="s">
        <v>54</v>
      </c>
      <c r="V113" s="60" t="s">
        <v>63</v>
      </c>
      <c r="W113" s="59" t="s">
        <v>102</v>
      </c>
      <c r="X113" s="59"/>
      <c r="Y113" s="59"/>
      <c r="Z113" s="59"/>
      <c r="AA113" s="59"/>
      <c r="AB113" s="58" t="s">
        <v>65</v>
      </c>
      <c r="AC113" s="58" t="s">
        <v>65</v>
      </c>
      <c r="AD113" s="60" t="s">
        <v>54</v>
      </c>
      <c r="AE113" s="38" t="s">
        <v>66</v>
      </c>
      <c r="AF113" s="156">
        <v>0.14976899209809999</v>
      </c>
      <c r="AG113" s="156">
        <v>0.15558528204917901</v>
      </c>
      <c r="AH113" s="156">
        <v>0.14085837894919601</v>
      </c>
      <c r="AI113" s="156">
        <v>0.13647065539977499</v>
      </c>
      <c r="AJ113" s="156">
        <v>0.117959498335013</v>
      </c>
      <c r="AK113" s="156">
        <v>0.120331179957053</v>
      </c>
      <c r="AL113" s="156">
        <v>0.11176351405186601</v>
      </c>
      <c r="AM113" s="156">
        <v>0.112617323504518</v>
      </c>
      <c r="AN113" s="156">
        <v>0.12012312729456601</v>
      </c>
      <c r="AO113" s="156">
        <v>0.11773652594261901</v>
      </c>
      <c r="AP113" s="156">
        <v>0.108087764332587</v>
      </c>
      <c r="AQ113" s="156">
        <v>0.103688163659617</v>
      </c>
      <c r="AR113" s="156">
        <v>9.6316594411107806E-2</v>
      </c>
      <c r="AS113" s="156">
        <v>9.0940844133776802E-2</v>
      </c>
      <c r="AT113" s="156">
        <v>8.9195121242836406E-2</v>
      </c>
      <c r="AU113" s="156">
        <v>9.2145314992995303E-2</v>
      </c>
      <c r="AV113" s="157"/>
      <c r="AW113" s="41" t="s">
        <v>65</v>
      </c>
      <c r="AX113" s="60" t="s">
        <v>65</v>
      </c>
      <c r="AY113" s="60" t="s">
        <v>65</v>
      </c>
      <c r="AZ113" s="189" t="s">
        <v>657</v>
      </c>
      <c r="BA113" s="324" t="s">
        <v>1442</v>
      </c>
      <c r="BB113" s="40">
        <v>1</v>
      </c>
      <c r="BC113" s="42">
        <f>IF(BJ113="Sí",2,IF(BJ113="Parcialmente",1,IF(BJ113="No",0,-1)))</f>
        <v>2</v>
      </c>
      <c r="BD113" s="26"/>
      <c r="BE113" s="26"/>
      <c r="BF113" s="26"/>
      <c r="BG113" s="26"/>
      <c r="BH113" s="26"/>
      <c r="BI113" s="26"/>
      <c r="BJ113" s="41" t="s">
        <v>65</v>
      </c>
      <c r="BK113" s="37" t="s">
        <v>65</v>
      </c>
      <c r="BL113" s="37" t="s">
        <v>65</v>
      </c>
      <c r="BM113" s="37" t="s">
        <v>65</v>
      </c>
      <c r="BN113" s="26" t="s">
        <v>86</v>
      </c>
      <c r="BO113" s="59" t="s">
        <v>65</v>
      </c>
      <c r="BP113" s="38" t="s">
        <v>65</v>
      </c>
      <c r="BQ113" s="26" t="s">
        <v>652</v>
      </c>
      <c r="BR113" s="26"/>
      <c r="BS113" s="26" t="s">
        <v>65</v>
      </c>
      <c r="BT113" s="26" t="s">
        <v>652</v>
      </c>
      <c r="BU113" s="26"/>
      <c r="BV113" s="26"/>
      <c r="BW113" s="26"/>
      <c r="BX113" s="26"/>
      <c r="BZ113" s="6" t="s">
        <v>1225</v>
      </c>
      <c r="CA113" s="268" t="s">
        <v>1227</v>
      </c>
      <c r="CB113" s="296"/>
      <c r="CC113" s="294" t="s">
        <v>1256</v>
      </c>
      <c r="CD113" s="28" t="s">
        <v>1341</v>
      </c>
      <c r="CF113" s="376" t="s">
        <v>1531</v>
      </c>
      <c r="CG113" s="376"/>
      <c r="CH113" s="43"/>
    </row>
    <row r="114" spans="1:86" ht="39" x14ac:dyDescent="0.2">
      <c r="A114" s="571"/>
      <c r="B114" s="26">
        <v>1</v>
      </c>
      <c r="C114" s="371">
        <v>8</v>
      </c>
      <c r="D114" s="371" t="s">
        <v>647</v>
      </c>
      <c r="E114" s="51" t="s">
        <v>693</v>
      </c>
      <c r="F114" s="37" t="s">
        <v>694</v>
      </c>
      <c r="G114" s="59" t="s">
        <v>650</v>
      </c>
      <c r="H114" s="68" t="s">
        <v>695</v>
      </c>
      <c r="I114" s="85" t="s">
        <v>129</v>
      </c>
      <c r="J114" s="55" t="s">
        <v>696</v>
      </c>
      <c r="K114" s="37" t="s">
        <v>697</v>
      </c>
      <c r="L114" s="37"/>
      <c r="M114" s="26" t="s">
        <v>698</v>
      </c>
      <c r="N114" s="26" t="s">
        <v>58</v>
      </c>
      <c r="O114" s="26" t="s">
        <v>59</v>
      </c>
      <c r="P114" s="149">
        <v>0.21299999999999999</v>
      </c>
      <c r="Q114" s="56">
        <v>0.2</v>
      </c>
      <c r="R114" s="56">
        <v>0.15</v>
      </c>
      <c r="S114" s="56"/>
      <c r="T114" s="57" t="s">
        <v>62</v>
      </c>
      <c r="U114" s="58" t="s">
        <v>54</v>
      </c>
      <c r="V114" s="58" t="s">
        <v>63</v>
      </c>
      <c r="W114" s="58" t="s">
        <v>102</v>
      </c>
      <c r="X114" s="59"/>
      <c r="Y114" s="59"/>
      <c r="Z114" s="59"/>
      <c r="AA114" s="59"/>
      <c r="AB114" s="58" t="s">
        <v>65</v>
      </c>
      <c r="AC114" s="58" t="s">
        <v>65</v>
      </c>
      <c r="AD114" s="60" t="s">
        <v>54</v>
      </c>
      <c r="AE114" s="38" t="s">
        <v>66</v>
      </c>
      <c r="AF114" s="57">
        <v>0.29249893469692101</v>
      </c>
      <c r="AG114" s="57">
        <v>0.29944177069125999</v>
      </c>
      <c r="AH114" s="57">
        <v>0.28092730566107399</v>
      </c>
      <c r="AI114" s="57">
        <v>0.28742776100987</v>
      </c>
      <c r="AJ114" s="57">
        <v>0.277212571588763</v>
      </c>
      <c r="AK114" s="57">
        <v>0.276462178096893</v>
      </c>
      <c r="AL114" s="57">
        <v>0.26694613501314102</v>
      </c>
      <c r="AM114" s="57">
        <v>0.25539672284804299</v>
      </c>
      <c r="AN114" s="57">
        <v>0.24958358437301101</v>
      </c>
      <c r="AO114" s="57">
        <v>0.23785258858029801</v>
      </c>
      <c r="AP114" s="57">
        <v>0.23439681257134201</v>
      </c>
      <c r="AQ114" s="57">
        <v>0.227351784954788</v>
      </c>
      <c r="AR114" s="57">
        <v>0.22252297250779701</v>
      </c>
      <c r="AS114" s="57">
        <v>0.21645689367974699</v>
      </c>
      <c r="AT114" s="57">
        <v>0.21260144826424901</v>
      </c>
      <c r="AU114" s="57">
        <v>0.21221345</v>
      </c>
      <c r="AV114" s="57"/>
      <c r="AW114" s="41" t="s">
        <v>65</v>
      </c>
      <c r="AX114" s="60" t="s">
        <v>65</v>
      </c>
      <c r="AY114" s="60" t="s">
        <v>65</v>
      </c>
      <c r="AZ114" s="60"/>
      <c r="BA114" s="60"/>
      <c r="BB114" s="40">
        <v>1</v>
      </c>
      <c r="BC114" s="42">
        <f t="shared" si="1"/>
        <v>2</v>
      </c>
      <c r="BD114" s="26"/>
      <c r="BE114" s="26"/>
      <c r="BF114" s="26"/>
      <c r="BG114" s="26"/>
      <c r="BH114" s="26"/>
      <c r="BI114" s="26"/>
      <c r="BJ114" s="58" t="s">
        <v>65</v>
      </c>
      <c r="BK114" s="37" t="s">
        <v>65</v>
      </c>
      <c r="BL114" s="37" t="s">
        <v>65</v>
      </c>
      <c r="BM114" s="37" t="s">
        <v>65</v>
      </c>
      <c r="BN114" s="26" t="s">
        <v>86</v>
      </c>
      <c r="BO114" s="59" t="s">
        <v>65</v>
      </c>
      <c r="BP114" s="38" t="s">
        <v>65</v>
      </c>
      <c r="BQ114" s="26" t="s">
        <v>696</v>
      </c>
      <c r="BR114" s="26"/>
      <c r="BS114" s="26" t="s">
        <v>65</v>
      </c>
      <c r="BT114" s="26" t="s">
        <v>696</v>
      </c>
      <c r="BU114" s="26"/>
      <c r="BV114" s="26"/>
      <c r="BW114" s="26"/>
      <c r="BX114" s="26"/>
      <c r="BZ114" s="6" t="s">
        <v>1225</v>
      </c>
      <c r="CA114" s="268" t="s">
        <v>1227</v>
      </c>
      <c r="CB114" s="296"/>
      <c r="CC114" s="297" t="s">
        <v>1256</v>
      </c>
      <c r="CD114" s="28" t="s">
        <v>1402</v>
      </c>
      <c r="CF114" s="376" t="s">
        <v>1531</v>
      </c>
      <c r="CG114" s="376"/>
      <c r="CH114" s="43"/>
    </row>
    <row r="115" spans="1:86" ht="78" x14ac:dyDescent="0.2">
      <c r="A115" s="571"/>
      <c r="B115" s="26">
        <v>1</v>
      </c>
      <c r="C115" s="371">
        <v>8</v>
      </c>
      <c r="D115" s="371" t="s">
        <v>647</v>
      </c>
      <c r="E115" s="51" t="s">
        <v>699</v>
      </c>
      <c r="F115" s="37" t="s">
        <v>700</v>
      </c>
      <c r="G115" s="59" t="s">
        <v>650</v>
      </c>
      <c r="H115" s="68" t="s">
        <v>1518</v>
      </c>
      <c r="I115" s="85" t="s">
        <v>129</v>
      </c>
      <c r="J115" s="55" t="s">
        <v>702</v>
      </c>
      <c r="K115" s="37" t="s">
        <v>703</v>
      </c>
      <c r="L115" s="37"/>
      <c r="M115" s="26" t="s">
        <v>704</v>
      </c>
      <c r="N115" s="26" t="s">
        <v>58</v>
      </c>
      <c r="O115" s="26" t="s">
        <v>59</v>
      </c>
      <c r="P115" s="56">
        <v>9.0999999999999998E-2</v>
      </c>
      <c r="Q115" s="56">
        <v>7.9000000000000001E-2</v>
      </c>
      <c r="R115" s="56">
        <v>0.06</v>
      </c>
      <c r="S115" s="56"/>
      <c r="T115" s="57" t="s">
        <v>62</v>
      </c>
      <c r="U115" s="58" t="s">
        <v>54</v>
      </c>
      <c r="V115" s="58" t="s">
        <v>63</v>
      </c>
      <c r="W115" s="58" t="s">
        <v>102</v>
      </c>
      <c r="X115" s="59"/>
      <c r="Y115" s="59"/>
      <c r="Z115" s="59"/>
      <c r="AA115" s="59"/>
      <c r="AB115" s="58" t="s">
        <v>65</v>
      </c>
      <c r="AC115" s="58" t="s">
        <v>65</v>
      </c>
      <c r="AD115" s="60" t="s">
        <v>54</v>
      </c>
      <c r="AE115" s="38" t="s">
        <v>66</v>
      </c>
      <c r="AF115" s="38" t="s">
        <v>66</v>
      </c>
      <c r="AG115" s="38" t="s">
        <v>66</v>
      </c>
      <c r="AH115" s="57">
        <v>0.110043407035559</v>
      </c>
      <c r="AI115" s="38" t="s">
        <v>66</v>
      </c>
      <c r="AJ115" s="57">
        <v>8.9126854992934407E-2</v>
      </c>
      <c r="AK115" s="38" t="s">
        <v>66</v>
      </c>
      <c r="AL115" s="57">
        <v>7.1761112875621896E-2</v>
      </c>
      <c r="AM115" s="38" t="s">
        <v>66</v>
      </c>
      <c r="AN115" s="57">
        <v>9.1269912680257803E-2</v>
      </c>
      <c r="AO115" s="38" t="s">
        <v>66</v>
      </c>
      <c r="AP115" s="38" t="s">
        <v>66</v>
      </c>
      <c r="AQ115" s="57">
        <v>0.102347727489131</v>
      </c>
      <c r="AR115" s="57">
        <v>9.6990235319154502E-2</v>
      </c>
      <c r="AS115" s="57">
        <v>9.31267351326482E-2</v>
      </c>
      <c r="AT115" s="57">
        <v>9.1461142593414299E-2</v>
      </c>
      <c r="AU115" s="57">
        <v>7.8078603310852507E-2</v>
      </c>
      <c r="AV115" s="59"/>
      <c r="AW115" s="41" t="s">
        <v>65</v>
      </c>
      <c r="AX115" s="41" t="s">
        <v>65</v>
      </c>
      <c r="AY115" s="41" t="s">
        <v>65</v>
      </c>
      <c r="AZ115" s="41"/>
      <c r="BA115" s="41"/>
      <c r="BB115" s="40">
        <v>1</v>
      </c>
      <c r="BC115" s="42">
        <f t="shared" si="1"/>
        <v>2</v>
      </c>
      <c r="BD115" s="26"/>
      <c r="BE115" s="26"/>
      <c r="BF115" s="26"/>
      <c r="BG115" s="26"/>
      <c r="BH115" s="26"/>
      <c r="BI115" s="26"/>
      <c r="BJ115" s="41" t="s">
        <v>65</v>
      </c>
      <c r="BK115" s="37" t="s">
        <v>65</v>
      </c>
      <c r="BL115" s="37" t="s">
        <v>65</v>
      </c>
      <c r="BM115" s="37" t="s">
        <v>65</v>
      </c>
      <c r="BN115" s="26" t="s">
        <v>86</v>
      </c>
      <c r="BO115" s="59" t="s">
        <v>65</v>
      </c>
      <c r="BP115" s="38" t="s">
        <v>65</v>
      </c>
      <c r="BQ115" s="26" t="s">
        <v>702</v>
      </c>
      <c r="BR115" s="26"/>
      <c r="BS115" s="26" t="s">
        <v>65</v>
      </c>
      <c r="BT115" s="26" t="s">
        <v>702</v>
      </c>
      <c r="BU115" s="26"/>
      <c r="BV115" s="26"/>
      <c r="BW115" s="26"/>
      <c r="BX115" s="26"/>
      <c r="BZ115" s="6" t="s">
        <v>1225</v>
      </c>
      <c r="CA115" s="268" t="s">
        <v>1227</v>
      </c>
      <c r="CB115" s="296"/>
      <c r="CC115" s="297" t="s">
        <v>1256</v>
      </c>
      <c r="CD115" s="28" t="s">
        <v>1404</v>
      </c>
      <c r="CF115" s="376" t="s">
        <v>1531</v>
      </c>
      <c r="CG115" s="376"/>
      <c r="CH115" s="43"/>
    </row>
    <row r="116" spans="1:86" ht="52" x14ac:dyDescent="0.2">
      <c r="A116" s="571"/>
      <c r="B116" s="26">
        <v>1</v>
      </c>
      <c r="C116" s="371">
        <v>8</v>
      </c>
      <c r="D116" s="371" t="s">
        <v>647</v>
      </c>
      <c r="E116" s="51" t="s">
        <v>705</v>
      </c>
      <c r="F116" s="37" t="s">
        <v>706</v>
      </c>
      <c r="G116" s="59" t="s">
        <v>650</v>
      </c>
      <c r="H116" s="68" t="s">
        <v>707</v>
      </c>
      <c r="I116" s="85" t="s">
        <v>129</v>
      </c>
      <c r="J116" s="55" t="s">
        <v>99</v>
      </c>
      <c r="K116" s="37" t="s">
        <v>100</v>
      </c>
      <c r="L116" s="37">
        <v>1</v>
      </c>
      <c r="M116" s="37" t="s">
        <v>708</v>
      </c>
      <c r="N116" s="26" t="s">
        <v>58</v>
      </c>
      <c r="O116" s="26" t="s">
        <v>59</v>
      </c>
      <c r="P116" s="56">
        <v>0.34300000000000003</v>
      </c>
      <c r="Q116" s="56">
        <v>0.371</v>
      </c>
      <c r="R116" s="56">
        <v>0.48</v>
      </c>
      <c r="S116" s="56"/>
      <c r="T116" s="57" t="s">
        <v>62</v>
      </c>
      <c r="U116" s="58" t="s">
        <v>54</v>
      </c>
      <c r="V116" s="58" t="s">
        <v>63</v>
      </c>
      <c r="W116" s="58" t="s">
        <v>102</v>
      </c>
      <c r="X116" s="59"/>
      <c r="Y116" s="59"/>
      <c r="Z116" s="59"/>
      <c r="AA116" s="59"/>
      <c r="AB116" s="58" t="s">
        <v>65</v>
      </c>
      <c r="AC116" s="58" t="s">
        <v>65</v>
      </c>
      <c r="AD116" s="60" t="s">
        <v>54</v>
      </c>
      <c r="AE116" s="38" t="s">
        <v>66</v>
      </c>
      <c r="AF116" s="38" t="s">
        <v>66</v>
      </c>
      <c r="AG116" s="38" t="s">
        <v>66</v>
      </c>
      <c r="AH116" s="38" t="s">
        <v>66</v>
      </c>
      <c r="AI116" s="38" t="s">
        <v>66</v>
      </c>
      <c r="AJ116" s="38" t="s">
        <v>66</v>
      </c>
      <c r="AK116" s="38" t="s">
        <v>66</v>
      </c>
      <c r="AL116" s="57">
        <v>0.26390049639326801</v>
      </c>
      <c r="AM116" s="57">
        <v>0.27370861497076798</v>
      </c>
      <c r="AN116" s="57">
        <v>0.26821445338778999</v>
      </c>
      <c r="AO116" s="57">
        <v>0.275587584489554</v>
      </c>
      <c r="AP116" s="57">
        <v>2.8476319926096102E-3</v>
      </c>
      <c r="AQ116" s="57">
        <v>0.29710754778918702</v>
      </c>
      <c r="AR116" s="57">
        <v>0.31386870122295102</v>
      </c>
      <c r="AS116" s="57">
        <v>0.335549812463869</v>
      </c>
      <c r="AT116" s="57">
        <v>0.34345733098026299</v>
      </c>
      <c r="AU116" s="57">
        <v>0.357868953803823</v>
      </c>
      <c r="AV116" s="57"/>
      <c r="AW116" s="41" t="s">
        <v>65</v>
      </c>
      <c r="AX116" s="41" t="s">
        <v>65</v>
      </c>
      <c r="AY116" s="41" t="s">
        <v>62</v>
      </c>
      <c r="AZ116" s="41"/>
      <c r="BA116" s="41"/>
      <c r="BB116" s="40">
        <v>1</v>
      </c>
      <c r="BC116" s="42">
        <f t="shared" si="1"/>
        <v>2</v>
      </c>
      <c r="BD116" s="26"/>
      <c r="BE116" s="26"/>
      <c r="BF116" s="26"/>
      <c r="BG116" s="26"/>
      <c r="BH116" s="26"/>
      <c r="BI116" s="26"/>
      <c r="BJ116" s="41" t="s">
        <v>65</v>
      </c>
      <c r="BK116" s="37" t="s">
        <v>65</v>
      </c>
      <c r="BL116" s="37" t="s">
        <v>65</v>
      </c>
      <c r="BM116" s="37" t="s">
        <v>65</v>
      </c>
      <c r="BN116" s="26" t="s">
        <v>86</v>
      </c>
      <c r="BO116" s="59" t="s">
        <v>65</v>
      </c>
      <c r="BP116" s="38" t="s">
        <v>65</v>
      </c>
      <c r="BQ116" s="26" t="s">
        <v>709</v>
      </c>
      <c r="BR116" s="26"/>
      <c r="BS116" s="26" t="s">
        <v>65</v>
      </c>
      <c r="BT116" s="26" t="s">
        <v>709</v>
      </c>
      <c r="BU116" s="26"/>
      <c r="BV116" s="26"/>
      <c r="BW116" s="26"/>
      <c r="BX116" s="26" t="s">
        <v>710</v>
      </c>
      <c r="BZ116" s="6" t="s">
        <v>1230</v>
      </c>
      <c r="CA116" s="268" t="s">
        <v>1228</v>
      </c>
      <c r="CB116" s="296"/>
      <c r="CC116" s="297" t="s">
        <v>1256</v>
      </c>
      <c r="CD116" s="28" t="s">
        <v>1404</v>
      </c>
      <c r="CF116" s="376" t="s">
        <v>1531</v>
      </c>
      <c r="CG116" s="376"/>
      <c r="CH116" s="43"/>
    </row>
    <row r="117" spans="1:86" ht="130" x14ac:dyDescent="0.2">
      <c r="A117" s="571"/>
      <c r="B117" s="26">
        <v>1</v>
      </c>
      <c r="C117" s="371">
        <v>8</v>
      </c>
      <c r="D117" s="371" t="s">
        <v>647</v>
      </c>
      <c r="E117" s="27" t="s">
        <v>711</v>
      </c>
      <c r="F117" s="37" t="s">
        <v>712</v>
      </c>
      <c r="G117" s="59" t="s">
        <v>669</v>
      </c>
      <c r="H117" s="68" t="s">
        <v>128</v>
      </c>
      <c r="I117" s="85" t="s">
        <v>129</v>
      </c>
      <c r="J117" s="55" t="s">
        <v>713</v>
      </c>
      <c r="K117" s="58" t="s">
        <v>714</v>
      </c>
      <c r="L117" s="58"/>
      <c r="M117" s="58" t="s">
        <v>715</v>
      </c>
      <c r="N117" s="60" t="s">
        <v>58</v>
      </c>
      <c r="O117" s="60" t="s">
        <v>716</v>
      </c>
      <c r="P117" s="59" t="s">
        <v>717</v>
      </c>
      <c r="Q117" s="157">
        <v>1.4500000000000001E-2</v>
      </c>
      <c r="R117" s="157">
        <v>1.5599999999999999E-2</v>
      </c>
      <c r="S117" s="157" t="s">
        <v>1433</v>
      </c>
      <c r="T117" s="57" t="s">
        <v>62</v>
      </c>
      <c r="U117" s="58" t="s">
        <v>54</v>
      </c>
      <c r="V117" s="58" t="s">
        <v>718</v>
      </c>
      <c r="W117" s="58" t="s">
        <v>719</v>
      </c>
      <c r="X117" s="59"/>
      <c r="Y117" s="59"/>
      <c r="Z117" s="193" t="s">
        <v>720</v>
      </c>
      <c r="AA117" s="59"/>
      <c r="AB117" s="58" t="s">
        <v>65</v>
      </c>
      <c r="AC117" s="58" t="s">
        <v>65</v>
      </c>
      <c r="AD117" s="60" t="s">
        <v>54</v>
      </c>
      <c r="AE117" s="58"/>
      <c r="AF117" s="58"/>
      <c r="AG117" s="58"/>
      <c r="AH117" s="58"/>
      <c r="AI117" s="58"/>
      <c r="AJ117" s="58"/>
      <c r="AK117" s="58"/>
      <c r="AL117" s="58"/>
      <c r="AM117" s="58"/>
      <c r="AN117" s="58"/>
      <c r="AO117" s="58"/>
      <c r="AP117" s="58"/>
      <c r="AQ117" s="59"/>
      <c r="AR117" s="59"/>
      <c r="AS117" s="59">
        <v>1.3899999999999999E-2</v>
      </c>
      <c r="AT117" s="49">
        <v>1.43E-2</v>
      </c>
      <c r="AU117" s="49">
        <v>1.43E-2</v>
      </c>
      <c r="AV117" s="49"/>
      <c r="AW117" s="41" t="s">
        <v>65</v>
      </c>
      <c r="AX117" s="41" t="s">
        <v>65</v>
      </c>
      <c r="AY117" s="41" t="s">
        <v>62</v>
      </c>
      <c r="AZ117" s="41"/>
      <c r="BA117" s="41"/>
      <c r="BB117" s="40">
        <v>1</v>
      </c>
      <c r="BC117" s="42">
        <f t="shared" si="1"/>
        <v>2</v>
      </c>
      <c r="BD117" s="61"/>
      <c r="BE117" s="61"/>
      <c r="BF117" s="61"/>
      <c r="BG117" s="61"/>
      <c r="BH117" s="61"/>
      <c r="BI117" s="28"/>
      <c r="BJ117" s="41" t="s">
        <v>65</v>
      </c>
      <c r="BK117" s="37" t="s">
        <v>65</v>
      </c>
      <c r="BL117" s="37" t="s">
        <v>65</v>
      </c>
      <c r="BM117" s="37" t="s">
        <v>65</v>
      </c>
      <c r="BN117" s="59" t="s">
        <v>65</v>
      </c>
      <c r="BO117" s="59" t="s">
        <v>65</v>
      </c>
      <c r="BP117" s="38" t="s">
        <v>65</v>
      </c>
      <c r="BQ117" s="26" t="s">
        <v>1169</v>
      </c>
      <c r="BR117" s="26"/>
      <c r="BS117" s="26" t="s">
        <v>65</v>
      </c>
      <c r="BT117" s="26" t="s">
        <v>1169</v>
      </c>
      <c r="BU117" s="26"/>
      <c r="BV117" s="26"/>
      <c r="BW117" s="26"/>
      <c r="BX117" s="26"/>
      <c r="BZ117" s="268" t="s">
        <v>1230</v>
      </c>
      <c r="CA117" s="268" t="s">
        <v>1228</v>
      </c>
      <c r="CB117" s="296"/>
      <c r="CC117" s="297" t="s">
        <v>1299</v>
      </c>
      <c r="CD117" s="37" t="s">
        <v>1423</v>
      </c>
      <c r="CE117" s="268" t="s">
        <v>1422</v>
      </c>
      <c r="CF117" s="376" t="s">
        <v>1531</v>
      </c>
      <c r="CG117" s="376"/>
      <c r="CH117" s="43"/>
    </row>
    <row r="118" spans="1:86" ht="39" x14ac:dyDescent="0.2">
      <c r="A118" s="571"/>
      <c r="B118" s="26">
        <v>1</v>
      </c>
      <c r="C118" s="371">
        <v>8</v>
      </c>
      <c r="D118" s="371" t="s">
        <v>647</v>
      </c>
      <c r="E118" s="27" t="s">
        <v>711</v>
      </c>
      <c r="F118" s="37" t="s">
        <v>712</v>
      </c>
      <c r="G118" s="59" t="s">
        <v>669</v>
      </c>
      <c r="H118" s="68" t="s">
        <v>128</v>
      </c>
      <c r="I118" s="85" t="s">
        <v>721</v>
      </c>
      <c r="J118" s="55" t="s">
        <v>55</v>
      </c>
      <c r="K118" s="37" t="s">
        <v>722</v>
      </c>
      <c r="L118" s="37"/>
      <c r="M118" s="26" t="s">
        <v>723</v>
      </c>
      <c r="N118" s="26" t="s">
        <v>58</v>
      </c>
      <c r="O118" s="26" t="s">
        <v>59</v>
      </c>
      <c r="P118" s="29">
        <v>8.3000000000000004E-2</v>
      </c>
      <c r="Q118" s="56">
        <v>8.5999999999999993E-2</v>
      </c>
      <c r="R118" s="56">
        <v>0.108</v>
      </c>
      <c r="S118" s="56" t="s">
        <v>1434</v>
      </c>
      <c r="T118" s="57" t="s">
        <v>62</v>
      </c>
      <c r="U118" s="58" t="s">
        <v>54</v>
      </c>
      <c r="V118" s="58" t="s">
        <v>718</v>
      </c>
      <c r="W118" s="58" t="s">
        <v>719</v>
      </c>
      <c r="X118" s="59"/>
      <c r="Y118" s="59"/>
      <c r="Z118" s="59"/>
      <c r="AA118" s="59"/>
      <c r="AB118" s="58" t="s">
        <v>65</v>
      </c>
      <c r="AC118" s="58" t="s">
        <v>65</v>
      </c>
      <c r="AD118" s="60" t="s">
        <v>54</v>
      </c>
      <c r="AE118" s="58"/>
      <c r="AF118" s="58"/>
      <c r="AG118" s="58"/>
      <c r="AH118" s="58"/>
      <c r="AI118" s="58"/>
      <c r="AJ118" s="58"/>
      <c r="AK118" s="58"/>
      <c r="AL118" s="59">
        <v>7.9553833247419894E-2</v>
      </c>
      <c r="AM118" s="59">
        <v>7.9433534104825496E-2</v>
      </c>
      <c r="AN118" s="59">
        <v>7.8958770884781301E-2</v>
      </c>
      <c r="AO118" s="59">
        <v>8.0567239210799502E-2</v>
      </c>
      <c r="AP118" s="59">
        <v>7.98929653446558E-2</v>
      </c>
      <c r="AQ118" s="59">
        <v>8.1299389286269702E-2</v>
      </c>
      <c r="AR118" s="59">
        <v>8.2023285851548097E-2</v>
      </c>
      <c r="AS118" s="59">
        <v>8.29249042113165E-2</v>
      </c>
      <c r="AT118" s="59">
        <v>8.2571791767043601E-2</v>
      </c>
      <c r="AU118" s="59">
        <v>8.3699999999999997E-2</v>
      </c>
      <c r="AV118" s="59"/>
      <c r="AW118" s="41" t="s">
        <v>65</v>
      </c>
      <c r="AX118" s="41" t="s">
        <v>65</v>
      </c>
      <c r="AY118" s="41" t="s">
        <v>65</v>
      </c>
      <c r="AZ118" s="41"/>
      <c r="BA118" s="41"/>
      <c r="BB118" s="40">
        <v>1</v>
      </c>
      <c r="BC118" s="42">
        <f t="shared" si="1"/>
        <v>2</v>
      </c>
      <c r="BD118" s="60"/>
      <c r="BE118" s="60"/>
      <c r="BF118" s="60"/>
      <c r="BG118" s="60"/>
      <c r="BH118" s="60"/>
      <c r="BI118" s="26"/>
      <c r="BJ118" s="41" t="s">
        <v>65</v>
      </c>
      <c r="BK118" s="37" t="s">
        <v>65</v>
      </c>
      <c r="BL118" s="37" t="s">
        <v>65</v>
      </c>
      <c r="BM118" s="37" t="s">
        <v>65</v>
      </c>
      <c r="BN118" s="59" t="s">
        <v>65</v>
      </c>
      <c r="BO118" s="59" t="s">
        <v>65</v>
      </c>
      <c r="BP118" s="38" t="s">
        <v>65</v>
      </c>
      <c r="BQ118" s="26" t="s">
        <v>1170</v>
      </c>
      <c r="BR118" s="26"/>
      <c r="BS118" s="26" t="s">
        <v>65</v>
      </c>
      <c r="BT118" s="26" t="s">
        <v>1170</v>
      </c>
      <c r="BU118" s="26"/>
      <c r="BV118" s="26"/>
      <c r="BW118" s="26"/>
      <c r="BX118" s="26"/>
      <c r="BZ118" s="6" t="s">
        <v>1230</v>
      </c>
      <c r="CA118" s="268" t="s">
        <v>1228</v>
      </c>
      <c r="CB118" s="296"/>
      <c r="CC118" s="297" t="s">
        <v>1256</v>
      </c>
      <c r="CD118" s="28" t="s">
        <v>1404</v>
      </c>
      <c r="CF118" s="376" t="s">
        <v>1531</v>
      </c>
      <c r="CG118" s="376"/>
      <c r="CH118" s="43"/>
    </row>
    <row r="119" spans="1:86" ht="70" x14ac:dyDescent="0.2">
      <c r="A119" s="571"/>
      <c r="B119" s="26">
        <v>1</v>
      </c>
      <c r="C119" s="371">
        <v>8</v>
      </c>
      <c r="D119" s="371" t="s">
        <v>647</v>
      </c>
      <c r="E119" s="51" t="s">
        <v>724</v>
      </c>
      <c r="F119" s="37" t="s">
        <v>725</v>
      </c>
      <c r="G119" s="59" t="s">
        <v>660</v>
      </c>
      <c r="H119" s="68" t="s">
        <v>726</v>
      </c>
      <c r="I119" s="85" t="s">
        <v>129</v>
      </c>
      <c r="J119" s="55" t="s">
        <v>55</v>
      </c>
      <c r="K119" s="39" t="s">
        <v>727</v>
      </c>
      <c r="L119" s="39"/>
      <c r="M119" s="129" t="s">
        <v>728</v>
      </c>
      <c r="N119" s="129" t="s">
        <v>58</v>
      </c>
      <c r="O119" s="129" t="s">
        <v>729</v>
      </c>
      <c r="P119" s="129">
        <v>0.76300000000000001</v>
      </c>
      <c r="Q119" s="129">
        <v>0.84</v>
      </c>
      <c r="R119" s="129">
        <v>0.84</v>
      </c>
      <c r="S119" s="129"/>
      <c r="T119" s="129" t="s">
        <v>62</v>
      </c>
      <c r="U119" s="58" t="s">
        <v>730</v>
      </c>
      <c r="V119" s="58" t="s">
        <v>718</v>
      </c>
      <c r="W119" s="58" t="s">
        <v>731</v>
      </c>
      <c r="X119" s="129" t="s">
        <v>666</v>
      </c>
      <c r="Y119" s="129" t="s">
        <v>730</v>
      </c>
      <c r="Z119" s="129" t="s">
        <v>732</v>
      </c>
      <c r="AA119" s="129"/>
      <c r="AB119" s="129" t="s">
        <v>65</v>
      </c>
      <c r="AC119" s="129" t="s">
        <v>65</v>
      </c>
      <c r="AD119" s="129" t="s">
        <v>54</v>
      </c>
      <c r="AE119" s="129"/>
      <c r="AF119" s="129"/>
      <c r="AG119" s="129"/>
      <c r="AH119" s="129"/>
      <c r="AI119" s="129"/>
      <c r="AJ119" s="58"/>
      <c r="AK119" s="58"/>
      <c r="AL119" s="59"/>
      <c r="AM119" s="59"/>
      <c r="AN119" s="59"/>
      <c r="AO119" s="59"/>
      <c r="AP119" s="59"/>
      <c r="AQ119" s="59"/>
      <c r="AR119" s="59"/>
      <c r="AS119" s="57">
        <v>0.73899999999999999</v>
      </c>
      <c r="AT119" s="57">
        <v>0.76300000000000001</v>
      </c>
      <c r="AU119" s="57">
        <v>0.77300000000000002</v>
      </c>
      <c r="AV119" s="59"/>
      <c r="AW119" s="41" t="s">
        <v>65</v>
      </c>
      <c r="AX119" s="41" t="s">
        <v>65</v>
      </c>
      <c r="AY119" s="41" t="s">
        <v>67</v>
      </c>
      <c r="AZ119" s="41"/>
      <c r="BA119" s="41"/>
      <c r="BB119" s="40">
        <v>1</v>
      </c>
      <c r="BC119" s="42">
        <f t="shared" si="1"/>
        <v>2</v>
      </c>
      <c r="BD119" s="26"/>
      <c r="BE119" s="26"/>
      <c r="BF119" s="26"/>
      <c r="BG119" s="26"/>
      <c r="BH119" s="26"/>
      <c r="BI119" s="26"/>
      <c r="BJ119" s="41" t="s">
        <v>65</v>
      </c>
      <c r="BK119" s="37" t="s">
        <v>65</v>
      </c>
      <c r="BL119" s="37" t="s">
        <v>65</v>
      </c>
      <c r="BM119" s="37" t="s">
        <v>65</v>
      </c>
      <c r="BN119" s="26" t="s">
        <v>86</v>
      </c>
      <c r="BO119" s="59" t="s">
        <v>65</v>
      </c>
      <c r="BP119" s="38" t="s">
        <v>65</v>
      </c>
      <c r="BQ119" s="26" t="s">
        <v>1171</v>
      </c>
      <c r="BR119" s="26"/>
      <c r="BS119" s="26" t="s">
        <v>65</v>
      </c>
      <c r="BT119" s="26" t="s">
        <v>1171</v>
      </c>
      <c r="BU119" s="26"/>
      <c r="BV119" s="26"/>
      <c r="BW119" s="26"/>
      <c r="BX119" s="26"/>
      <c r="BZ119" s="6" t="s">
        <v>1230</v>
      </c>
      <c r="CA119" s="268" t="s">
        <v>1228</v>
      </c>
      <c r="CB119" s="299" t="s">
        <v>1242</v>
      </c>
      <c r="CC119" s="299" t="s">
        <v>1300</v>
      </c>
      <c r="CD119" s="39" t="s">
        <v>1344</v>
      </c>
      <c r="CF119" s="376" t="s">
        <v>1531</v>
      </c>
      <c r="CG119" s="376"/>
      <c r="CH119" s="43"/>
    </row>
    <row r="120" spans="1:86" ht="70" x14ac:dyDescent="0.2">
      <c r="A120" s="574"/>
      <c r="B120" s="26">
        <v>1</v>
      </c>
      <c r="C120" s="371">
        <v>8</v>
      </c>
      <c r="D120" s="371" t="s">
        <v>647</v>
      </c>
      <c r="E120" s="51" t="s">
        <v>724</v>
      </c>
      <c r="F120" s="37" t="s">
        <v>725</v>
      </c>
      <c r="G120" s="59" t="s">
        <v>660</v>
      </c>
      <c r="H120" s="68" t="s">
        <v>1503</v>
      </c>
      <c r="I120" s="85" t="s">
        <v>463</v>
      </c>
      <c r="J120" s="55" t="s">
        <v>55</v>
      </c>
      <c r="K120" s="37" t="s">
        <v>733</v>
      </c>
      <c r="L120" s="37"/>
      <c r="M120" s="37" t="s">
        <v>734</v>
      </c>
      <c r="N120" s="26" t="s">
        <v>58</v>
      </c>
      <c r="O120" s="26" t="s">
        <v>729</v>
      </c>
      <c r="P120" s="129">
        <v>0.63500000000000001</v>
      </c>
      <c r="Q120" s="129">
        <v>0.67</v>
      </c>
      <c r="R120" s="129">
        <v>0.7</v>
      </c>
      <c r="S120" s="129"/>
      <c r="T120" s="57" t="s">
        <v>62</v>
      </c>
      <c r="U120" s="58" t="s">
        <v>730</v>
      </c>
      <c r="V120" s="58" t="s">
        <v>718</v>
      </c>
      <c r="W120" s="58" t="s">
        <v>731</v>
      </c>
      <c r="X120" s="129" t="s">
        <v>666</v>
      </c>
      <c r="Y120" s="129" t="s">
        <v>730</v>
      </c>
      <c r="Z120" s="129" t="s">
        <v>732</v>
      </c>
      <c r="AA120" s="59"/>
      <c r="AB120" s="58" t="s">
        <v>65</v>
      </c>
      <c r="AC120" s="58" t="s">
        <v>65</v>
      </c>
      <c r="AD120" s="58" t="s">
        <v>463</v>
      </c>
      <c r="AE120" s="58"/>
      <c r="AF120" s="69"/>
      <c r="AG120" s="69"/>
      <c r="AH120" s="69"/>
      <c r="AI120" s="69"/>
      <c r="AJ120" s="69"/>
      <c r="AK120" s="69"/>
      <c r="AL120" s="69"/>
      <c r="AM120" s="69"/>
      <c r="AN120" s="69"/>
      <c r="AO120" s="69"/>
      <c r="AP120" s="69"/>
      <c r="AQ120" s="194"/>
      <c r="AR120" s="194"/>
      <c r="AS120" s="195">
        <v>0.60499999999999998</v>
      </c>
      <c r="AT120" s="57">
        <v>0.63500000000000001</v>
      </c>
      <c r="AU120" s="59">
        <v>0.65100000000000002</v>
      </c>
      <c r="AV120" s="59"/>
      <c r="AW120" s="41" t="s">
        <v>65</v>
      </c>
      <c r="AX120" s="41" t="s">
        <v>65</v>
      </c>
      <c r="AY120" s="41" t="s">
        <v>62</v>
      </c>
      <c r="AZ120" s="41"/>
      <c r="BA120" s="41"/>
      <c r="BB120" s="40">
        <v>2</v>
      </c>
      <c r="BC120" s="42">
        <f t="shared" si="1"/>
        <v>2</v>
      </c>
      <c r="BD120" s="26"/>
      <c r="BE120" s="26"/>
      <c r="BF120" s="26"/>
      <c r="BG120" s="26"/>
      <c r="BH120" s="26"/>
      <c r="BI120" s="26"/>
      <c r="BJ120" s="41" t="s">
        <v>65</v>
      </c>
      <c r="BK120" s="37" t="s">
        <v>65</v>
      </c>
      <c r="BL120" s="37" t="s">
        <v>65</v>
      </c>
      <c r="BM120" s="37" t="s">
        <v>65</v>
      </c>
      <c r="BN120" s="26" t="s">
        <v>86</v>
      </c>
      <c r="BO120" s="59" t="s">
        <v>65</v>
      </c>
      <c r="BP120" s="38" t="s">
        <v>65</v>
      </c>
      <c r="BQ120" s="26" t="s">
        <v>1172</v>
      </c>
      <c r="BR120" s="26"/>
      <c r="BS120" s="26" t="s">
        <v>65</v>
      </c>
      <c r="BT120" s="26" t="s">
        <v>1172</v>
      </c>
      <c r="BU120" s="26"/>
      <c r="BV120" s="26"/>
      <c r="BW120" s="26"/>
      <c r="BX120" s="26"/>
      <c r="BZ120" s="6" t="s">
        <v>1230</v>
      </c>
      <c r="CA120" s="268" t="s">
        <v>1228</v>
      </c>
      <c r="CB120" s="299" t="s">
        <v>1242</v>
      </c>
      <c r="CC120" s="299" t="s">
        <v>1300</v>
      </c>
      <c r="CD120" s="39" t="s">
        <v>1344</v>
      </c>
      <c r="CF120" s="376" t="s">
        <v>1531</v>
      </c>
      <c r="CG120" s="376"/>
      <c r="CH120" s="43"/>
    </row>
    <row r="121" spans="1:86" ht="52" x14ac:dyDescent="0.2">
      <c r="A121" s="369"/>
      <c r="B121" s="26"/>
      <c r="C121" s="371">
        <v>9</v>
      </c>
      <c r="D121" s="371" t="s">
        <v>735</v>
      </c>
      <c r="E121" s="139" t="s">
        <v>779</v>
      </c>
      <c r="F121" s="37" t="s">
        <v>780</v>
      </c>
      <c r="G121" s="29" t="s">
        <v>432</v>
      </c>
      <c r="H121" s="30" t="s">
        <v>189</v>
      </c>
      <c r="I121" s="31" t="s">
        <v>129</v>
      </c>
      <c r="J121" s="32" t="s">
        <v>787</v>
      </c>
      <c r="K121" s="33" t="s">
        <v>1448</v>
      </c>
      <c r="L121" s="33"/>
      <c r="M121" s="33" t="s">
        <v>789</v>
      </c>
      <c r="N121" s="33" t="s">
        <v>58</v>
      </c>
      <c r="O121" s="35" t="s">
        <v>83</v>
      </c>
      <c r="P121" s="29" t="s">
        <v>790</v>
      </c>
      <c r="Q121" s="39" t="s">
        <v>791</v>
      </c>
      <c r="R121" s="62">
        <v>1</v>
      </c>
      <c r="S121" s="62"/>
      <c r="T121" s="39" t="s">
        <v>65</v>
      </c>
      <c r="U121" s="31" t="s">
        <v>54</v>
      </c>
      <c r="V121" s="37" t="s">
        <v>533</v>
      </c>
      <c r="W121" s="29" t="s">
        <v>432</v>
      </c>
      <c r="X121" s="29"/>
      <c r="Y121" s="29"/>
      <c r="Z121" s="29"/>
      <c r="AA121" s="29"/>
      <c r="AB121" s="37" t="s">
        <v>65</v>
      </c>
      <c r="AC121" s="37" t="s">
        <v>65</v>
      </c>
      <c r="AD121" s="37" t="s">
        <v>54</v>
      </c>
      <c r="AE121" s="37"/>
      <c r="AF121" s="37"/>
      <c r="AG121" s="37"/>
      <c r="AH121" s="37"/>
      <c r="AI121" s="37"/>
      <c r="AK121" s="312"/>
      <c r="AL121" s="45">
        <v>0.17100000000000001</v>
      </c>
      <c r="AM121" s="37" t="s">
        <v>1320</v>
      </c>
      <c r="AN121" s="45">
        <v>0.15</v>
      </c>
      <c r="AO121" s="45">
        <v>0.193</v>
      </c>
      <c r="AP121" s="45">
        <v>0.23400000000000001</v>
      </c>
      <c r="AQ121" s="45">
        <v>0.32100000000000001</v>
      </c>
      <c r="AR121" s="45">
        <v>0.35699999999999998</v>
      </c>
      <c r="AS121" s="45">
        <v>0.38</v>
      </c>
      <c r="AT121" s="45">
        <v>0.41799999999999998</v>
      </c>
      <c r="AU121" s="45">
        <v>0.45800000000000002</v>
      </c>
      <c r="AW121" s="37" t="s">
        <v>769</v>
      </c>
      <c r="AX121" s="37" t="s">
        <v>769</v>
      </c>
      <c r="AY121" s="37" t="s">
        <v>62</v>
      </c>
      <c r="BA121" s="37" t="s">
        <v>1449</v>
      </c>
      <c r="BB121" s="40">
        <v>1</v>
      </c>
      <c r="BC121" s="42">
        <f>IF(BJ121="Sí",2,IF(BJ121="Parcialmente",1,IF(BJ121="No",0,-1)))</f>
        <v>2</v>
      </c>
      <c r="BD121" s="26"/>
      <c r="BE121" s="26"/>
      <c r="BF121" s="26"/>
      <c r="BG121" s="26"/>
      <c r="BH121" s="26"/>
      <c r="BI121" s="26"/>
      <c r="BJ121" s="37" t="s">
        <v>769</v>
      </c>
      <c r="BK121" s="37" t="s">
        <v>65</v>
      </c>
      <c r="BL121" s="37" t="s">
        <v>65</v>
      </c>
      <c r="BM121" s="37" t="s">
        <v>65</v>
      </c>
      <c r="BN121" s="37" t="s">
        <v>62</v>
      </c>
      <c r="BO121" s="37" t="s">
        <v>65</v>
      </c>
      <c r="BP121" s="38" t="s">
        <v>65</v>
      </c>
      <c r="BQ121" s="26" t="s">
        <v>1180</v>
      </c>
      <c r="BR121" s="26"/>
      <c r="BS121" s="26" t="s">
        <v>65</v>
      </c>
      <c r="BT121" s="26" t="s">
        <v>1180</v>
      </c>
      <c r="BU121" s="26"/>
      <c r="BV121" s="26"/>
      <c r="BW121" s="26"/>
      <c r="BX121" s="26"/>
      <c r="BZ121" s="6" t="s">
        <v>1225</v>
      </c>
      <c r="CA121" s="268" t="s">
        <v>1228</v>
      </c>
      <c r="CB121" s="26" t="s">
        <v>1267</v>
      </c>
      <c r="CC121" s="26" t="s">
        <v>1303</v>
      </c>
      <c r="CD121" s="37" t="s">
        <v>1339</v>
      </c>
      <c r="CE121" s="309"/>
      <c r="CF121" s="37" t="s">
        <v>1532</v>
      </c>
      <c r="CG121" s="37"/>
      <c r="CH121" s="43"/>
    </row>
    <row r="122" spans="1:86" ht="78" x14ac:dyDescent="0.2">
      <c r="A122" s="571">
        <v>9</v>
      </c>
      <c r="B122" s="37">
        <v>1</v>
      </c>
      <c r="C122" s="371">
        <v>9</v>
      </c>
      <c r="D122" s="371" t="s">
        <v>735</v>
      </c>
      <c r="E122" s="101" t="s">
        <v>736</v>
      </c>
      <c r="F122" s="37" t="s">
        <v>737</v>
      </c>
      <c r="G122" s="29" t="s">
        <v>285</v>
      </c>
      <c r="H122" s="30" t="s">
        <v>189</v>
      </c>
      <c r="I122" s="31" t="s">
        <v>721</v>
      </c>
      <c r="J122" s="55" t="s">
        <v>55</v>
      </c>
      <c r="K122" s="37" t="s">
        <v>738</v>
      </c>
      <c r="L122" s="37"/>
      <c r="M122" s="69" t="s">
        <v>739</v>
      </c>
      <c r="N122" s="69" t="s">
        <v>740</v>
      </c>
      <c r="O122" s="69" t="s">
        <v>741</v>
      </c>
      <c r="P122" s="130" t="s">
        <v>742</v>
      </c>
      <c r="Q122" s="190" t="s">
        <v>743</v>
      </c>
      <c r="R122" s="130" t="s">
        <v>744</v>
      </c>
      <c r="S122" s="130"/>
      <c r="T122" s="39" t="s">
        <v>62</v>
      </c>
      <c r="U122" s="37" t="s">
        <v>741</v>
      </c>
      <c r="V122" s="58" t="s">
        <v>290</v>
      </c>
      <c r="W122" s="29" t="s">
        <v>291</v>
      </c>
      <c r="X122" s="29"/>
      <c r="Y122" s="29"/>
      <c r="Z122" s="29"/>
      <c r="AA122" s="29"/>
      <c r="AB122" s="37" t="s">
        <v>65</v>
      </c>
      <c r="AC122" s="37" t="s">
        <v>65</v>
      </c>
      <c r="AD122" s="37"/>
      <c r="AE122" s="196"/>
      <c r="AF122" s="197">
        <v>380707</v>
      </c>
      <c r="AG122" s="197">
        <v>673631</v>
      </c>
      <c r="AH122" s="197">
        <v>751269</v>
      </c>
      <c r="AI122" s="197">
        <v>881962</v>
      </c>
      <c r="AJ122" s="197">
        <v>981475</v>
      </c>
      <c r="AK122" s="197">
        <v>1210624</v>
      </c>
      <c r="AL122" s="197">
        <v>1357680</v>
      </c>
      <c r="AM122" s="197">
        <v>1473193</v>
      </c>
      <c r="AN122" s="197">
        <v>1671129</v>
      </c>
      <c r="AO122" s="197">
        <v>1954575</v>
      </c>
      <c r="AP122" s="197">
        <v>2157053</v>
      </c>
      <c r="AQ122" s="197">
        <v>2390753</v>
      </c>
      <c r="AR122" s="197">
        <v>3024264</v>
      </c>
      <c r="AS122" s="197">
        <v>3849422</v>
      </c>
      <c r="AT122" s="197">
        <v>3935396</v>
      </c>
      <c r="AU122" s="37"/>
      <c r="AV122" s="32"/>
      <c r="AW122" s="32" t="s">
        <v>65</v>
      </c>
      <c r="AX122" s="32" t="s">
        <v>65</v>
      </c>
      <c r="AY122" s="32" t="s">
        <v>62</v>
      </c>
      <c r="AZ122" s="37"/>
      <c r="BA122" s="37"/>
      <c r="BB122" s="77">
        <v>1</v>
      </c>
      <c r="BC122" s="42">
        <f t="shared" si="1"/>
        <v>2</v>
      </c>
      <c r="BD122" s="137"/>
      <c r="BE122" s="137"/>
      <c r="BF122" s="137"/>
      <c r="BG122" s="137"/>
      <c r="BH122" s="137"/>
      <c r="BI122" s="26" t="s">
        <v>745</v>
      </c>
      <c r="BJ122" s="37" t="s">
        <v>65</v>
      </c>
      <c r="BK122" s="37" t="s">
        <v>65</v>
      </c>
      <c r="BL122" s="37" t="s">
        <v>65</v>
      </c>
      <c r="BM122" s="37" t="s">
        <v>65</v>
      </c>
      <c r="BN122" s="26" t="s">
        <v>86</v>
      </c>
      <c r="BO122" s="37" t="s">
        <v>65</v>
      </c>
      <c r="BP122" s="67"/>
      <c r="BQ122" s="26" t="s">
        <v>1173</v>
      </c>
      <c r="BR122" s="26"/>
      <c r="BS122" s="26" t="s">
        <v>65</v>
      </c>
      <c r="BT122" s="26" t="s">
        <v>1173</v>
      </c>
      <c r="BU122" s="26"/>
      <c r="BV122" s="26"/>
      <c r="BW122" s="26"/>
      <c r="BX122" s="26"/>
      <c r="BZ122" s="6" t="s">
        <v>1230</v>
      </c>
      <c r="CA122" s="268" t="s">
        <v>1228</v>
      </c>
      <c r="CB122" s="292" t="s">
        <v>1262</v>
      </c>
      <c r="CC122" s="276" t="s">
        <v>1301</v>
      </c>
      <c r="CD122" s="130" t="s">
        <v>1391</v>
      </c>
      <c r="CE122" s="268" t="s">
        <v>1220</v>
      </c>
      <c r="CF122" s="37" t="s">
        <v>1532</v>
      </c>
      <c r="CG122" s="37"/>
      <c r="CH122" s="43"/>
    </row>
    <row r="123" spans="1:86" ht="91" x14ac:dyDescent="0.2">
      <c r="A123" s="571"/>
      <c r="B123" s="37">
        <v>1</v>
      </c>
      <c r="C123" s="371">
        <v>9</v>
      </c>
      <c r="D123" s="371" t="s">
        <v>735</v>
      </c>
      <c r="E123" s="190" t="s">
        <v>746</v>
      </c>
      <c r="F123" s="37" t="s">
        <v>747</v>
      </c>
      <c r="G123" s="29" t="s">
        <v>669</v>
      </c>
      <c r="H123" s="30" t="s">
        <v>189</v>
      </c>
      <c r="I123" s="31" t="s">
        <v>129</v>
      </c>
      <c r="J123" s="32" t="s">
        <v>55</v>
      </c>
      <c r="K123" s="37" t="s">
        <v>748</v>
      </c>
      <c r="L123" s="37"/>
      <c r="M123" s="33" t="s">
        <v>749</v>
      </c>
      <c r="N123" s="33" t="s">
        <v>750</v>
      </c>
      <c r="O123" s="37" t="s">
        <v>664</v>
      </c>
      <c r="P123" s="197">
        <v>58783000</v>
      </c>
      <c r="Q123" s="197">
        <v>63630515</v>
      </c>
      <c r="R123" s="197">
        <v>103597983</v>
      </c>
      <c r="S123" s="197"/>
      <c r="T123" s="39" t="s">
        <v>62</v>
      </c>
      <c r="U123" s="31" t="s">
        <v>54</v>
      </c>
      <c r="V123" s="37" t="s">
        <v>665</v>
      </c>
      <c r="W123" s="29" t="s">
        <v>719</v>
      </c>
      <c r="X123" s="29"/>
      <c r="Y123" s="29"/>
      <c r="Z123" s="29"/>
      <c r="AA123" s="29"/>
      <c r="AB123" s="37" t="s">
        <v>62</v>
      </c>
      <c r="AC123" s="37" t="s">
        <v>62</v>
      </c>
      <c r="AD123" s="37"/>
      <c r="AE123" s="37"/>
      <c r="AF123" s="108"/>
      <c r="AG123" s="108"/>
      <c r="AH123" s="108"/>
      <c r="AI123" s="108"/>
      <c r="AJ123" s="108"/>
      <c r="AK123" s="108"/>
      <c r="AL123" s="108"/>
      <c r="AM123" s="108"/>
      <c r="AN123" s="108"/>
      <c r="AO123" s="108"/>
      <c r="AP123" s="198"/>
      <c r="AQ123" s="108"/>
      <c r="AR123" s="108"/>
      <c r="AS123" s="108"/>
      <c r="AT123" s="108"/>
      <c r="AU123" s="37"/>
      <c r="AV123" s="37"/>
      <c r="AW123" s="37" t="s">
        <v>65</v>
      </c>
      <c r="AX123" s="37" t="s">
        <v>65</v>
      </c>
      <c r="AY123" s="37" t="s">
        <v>65</v>
      </c>
      <c r="AZ123" s="37" t="s">
        <v>1331</v>
      </c>
      <c r="BA123" s="37"/>
      <c r="BB123" s="40">
        <v>1</v>
      </c>
      <c r="BC123" s="42">
        <f t="shared" si="1"/>
        <v>1</v>
      </c>
      <c r="BD123" s="50"/>
      <c r="BE123" s="50"/>
      <c r="BF123" s="50"/>
      <c r="BG123" s="50"/>
      <c r="BH123" s="50"/>
      <c r="BI123" s="50"/>
      <c r="BJ123" s="37" t="s">
        <v>367</v>
      </c>
      <c r="BK123" s="37" t="s">
        <v>62</v>
      </c>
      <c r="BL123" s="37" t="s">
        <v>62</v>
      </c>
      <c r="BM123" s="287" t="s">
        <v>62</v>
      </c>
      <c r="BN123" s="37" t="s">
        <v>62</v>
      </c>
      <c r="BO123" s="37" t="s">
        <v>65</v>
      </c>
      <c r="BP123" s="67"/>
      <c r="BQ123" s="26" t="s">
        <v>1174</v>
      </c>
      <c r="BR123" s="26" t="s">
        <v>55</v>
      </c>
      <c r="BS123" s="26" t="s">
        <v>62</v>
      </c>
      <c r="BT123" s="26" t="e">
        <v>#N/A</v>
      </c>
      <c r="BU123" s="26"/>
      <c r="BV123" s="26"/>
      <c r="BW123" s="26">
        <v>1</v>
      </c>
      <c r="BX123" s="26"/>
      <c r="BY123" s="37" t="s">
        <v>1220</v>
      </c>
      <c r="BZ123" s="6" t="s">
        <v>1230</v>
      </c>
      <c r="CA123" s="268" t="s">
        <v>1228</v>
      </c>
      <c r="CB123" s="130" t="s">
        <v>1262</v>
      </c>
      <c r="CC123" s="276" t="s">
        <v>1301</v>
      </c>
      <c r="CD123" s="130" t="s">
        <v>1392</v>
      </c>
      <c r="CE123" s="268" t="s">
        <v>1220</v>
      </c>
      <c r="CF123" s="37" t="s">
        <v>1532</v>
      </c>
      <c r="CG123" s="37"/>
      <c r="CH123" s="43"/>
    </row>
    <row r="124" spans="1:86" ht="91" x14ac:dyDescent="0.2">
      <c r="A124" s="571"/>
      <c r="B124" s="37">
        <v>1</v>
      </c>
      <c r="C124" s="371">
        <v>9</v>
      </c>
      <c r="D124" s="371" t="s">
        <v>735</v>
      </c>
      <c r="E124" s="190" t="s">
        <v>746</v>
      </c>
      <c r="F124" s="37" t="s">
        <v>747</v>
      </c>
      <c r="G124" s="29" t="s">
        <v>669</v>
      </c>
      <c r="H124" s="30" t="s">
        <v>189</v>
      </c>
      <c r="I124" s="31" t="s">
        <v>129</v>
      </c>
      <c r="J124" s="32" t="s">
        <v>55</v>
      </c>
      <c r="K124" s="37" t="s">
        <v>751</v>
      </c>
      <c r="L124" s="37"/>
      <c r="M124" s="199" t="s">
        <v>752</v>
      </c>
      <c r="N124" s="132" t="s">
        <v>753</v>
      </c>
      <c r="O124" s="37" t="s">
        <v>754</v>
      </c>
      <c r="P124" s="197">
        <v>2608391</v>
      </c>
      <c r="Q124" s="197">
        <v>2684485</v>
      </c>
      <c r="R124" s="197">
        <v>4062666</v>
      </c>
      <c r="S124" s="197"/>
      <c r="T124" s="39" t="s">
        <v>62</v>
      </c>
      <c r="U124" s="31" t="s">
        <v>54</v>
      </c>
      <c r="V124" s="37" t="s">
        <v>665</v>
      </c>
      <c r="W124" s="29" t="s">
        <v>102</v>
      </c>
      <c r="X124" s="37"/>
      <c r="Y124" s="37"/>
      <c r="Z124" s="37"/>
      <c r="AA124" s="37"/>
      <c r="AB124" s="37" t="s">
        <v>62</v>
      </c>
      <c r="AC124" s="37" t="s">
        <v>62</v>
      </c>
      <c r="AD124" s="37"/>
      <c r="AE124" s="37"/>
      <c r="AF124" s="88"/>
      <c r="AG124" s="88"/>
      <c r="AH124" s="88"/>
      <c r="AI124" s="88"/>
      <c r="AJ124" s="88"/>
      <c r="AK124" s="88"/>
      <c r="AL124" s="88"/>
      <c r="AM124" s="88"/>
      <c r="AN124" s="88"/>
      <c r="AO124" s="88"/>
      <c r="AP124" s="88"/>
      <c r="AQ124" s="88"/>
      <c r="AR124" s="88"/>
      <c r="AS124" s="88"/>
      <c r="AT124" s="88"/>
      <c r="AU124" s="88"/>
      <c r="AV124" s="88"/>
      <c r="AW124" s="37" t="s">
        <v>65</v>
      </c>
      <c r="AX124" s="37" t="s">
        <v>65</v>
      </c>
      <c r="AY124" s="37" t="s">
        <v>65</v>
      </c>
      <c r="AZ124" s="37" t="s">
        <v>1333</v>
      </c>
      <c r="BA124" s="37"/>
      <c r="BB124" s="40">
        <v>1</v>
      </c>
      <c r="BC124" s="42">
        <f t="shared" si="1"/>
        <v>1</v>
      </c>
      <c r="BD124" s="50"/>
      <c r="BE124" s="50"/>
      <c r="BF124" s="50"/>
      <c r="BG124" s="50"/>
      <c r="BH124" s="50"/>
      <c r="BI124" s="50"/>
      <c r="BJ124" s="37" t="s">
        <v>367</v>
      </c>
      <c r="BK124" s="37" t="s">
        <v>62</v>
      </c>
      <c r="BL124" s="37" t="s">
        <v>62</v>
      </c>
      <c r="BM124" s="287" t="s">
        <v>62</v>
      </c>
      <c r="BN124" s="37" t="s">
        <v>62</v>
      </c>
      <c r="BO124" s="37" t="s">
        <v>65</v>
      </c>
      <c r="BP124" s="67"/>
      <c r="BQ124" s="26" t="s">
        <v>1175</v>
      </c>
      <c r="BR124" s="26" t="s">
        <v>55</v>
      </c>
      <c r="BS124" s="26" t="s">
        <v>62</v>
      </c>
      <c r="BT124" s="26" t="e">
        <v>#N/A</v>
      </c>
      <c r="BU124" s="26"/>
      <c r="BV124" s="26"/>
      <c r="BW124" s="26">
        <v>1</v>
      </c>
      <c r="BX124" s="26"/>
      <c r="BY124" s="37" t="s">
        <v>1220</v>
      </c>
      <c r="BZ124" s="6" t="s">
        <v>1230</v>
      </c>
      <c r="CA124" s="268" t="s">
        <v>1228</v>
      </c>
      <c r="CB124" s="197" t="s">
        <v>1263</v>
      </c>
      <c r="CC124" s="276" t="s">
        <v>1301</v>
      </c>
      <c r="CD124" s="130" t="s">
        <v>1332</v>
      </c>
      <c r="CE124" s="268" t="s">
        <v>1220</v>
      </c>
      <c r="CF124" s="37" t="s">
        <v>1532</v>
      </c>
      <c r="CG124" s="37"/>
      <c r="CH124" s="43"/>
    </row>
    <row r="125" spans="1:86" ht="130" x14ac:dyDescent="0.2">
      <c r="A125" s="571"/>
      <c r="B125" s="37">
        <v>1</v>
      </c>
      <c r="C125" s="371">
        <v>9</v>
      </c>
      <c r="D125" s="371" t="s">
        <v>735</v>
      </c>
      <c r="E125" s="27" t="s">
        <v>755</v>
      </c>
      <c r="F125" s="27" t="s">
        <v>756</v>
      </c>
      <c r="G125" s="30" t="s">
        <v>681</v>
      </c>
      <c r="H125" s="30" t="s">
        <v>1328</v>
      </c>
      <c r="I125" s="31" t="s">
        <v>110</v>
      </c>
      <c r="J125" s="32" t="s">
        <v>55</v>
      </c>
      <c r="K125" s="37" t="s">
        <v>757</v>
      </c>
      <c r="L125" s="37"/>
      <c r="M125" s="37" t="s">
        <v>758</v>
      </c>
      <c r="N125" s="37" t="s">
        <v>759</v>
      </c>
      <c r="O125" s="37" t="s">
        <v>1319</v>
      </c>
      <c r="P125" s="37">
        <v>0.67</v>
      </c>
      <c r="Q125" s="37">
        <v>0.71</v>
      </c>
      <c r="R125" s="37">
        <v>0.86</v>
      </c>
      <c r="S125" s="37" t="s">
        <v>1433</v>
      </c>
      <c r="T125" s="39" t="s">
        <v>62</v>
      </c>
      <c r="U125" s="200" t="s">
        <v>54</v>
      </c>
      <c r="V125" s="37" t="s">
        <v>136</v>
      </c>
      <c r="W125" s="29" t="s">
        <v>118</v>
      </c>
      <c r="X125" s="29" t="s">
        <v>621</v>
      </c>
      <c r="Y125" s="29" t="s">
        <v>620</v>
      </c>
      <c r="Z125" s="29" t="s">
        <v>719</v>
      </c>
      <c r="AA125" s="29"/>
      <c r="AB125" s="37" t="s">
        <v>65</v>
      </c>
      <c r="AC125" s="37" t="s">
        <v>65</v>
      </c>
      <c r="AD125" s="37"/>
      <c r="AE125" s="83">
        <v>0.68769847879697155</v>
      </c>
      <c r="AF125" s="83">
        <v>0.64052057343387325</v>
      </c>
      <c r="AG125" s="83">
        <v>0.64156617569050445</v>
      </c>
      <c r="AH125" s="83">
        <v>0.63475583608973485</v>
      </c>
      <c r="AI125" s="83">
        <v>0.64551606670672634</v>
      </c>
      <c r="AJ125" s="83">
        <v>0.60751394221538602</v>
      </c>
      <c r="AK125" s="83">
        <v>0.61415411391466834</v>
      </c>
      <c r="AL125" s="83">
        <v>0.58981915252407036</v>
      </c>
      <c r="AM125" s="83">
        <v>0.74692888296165305</v>
      </c>
      <c r="AN125" s="83">
        <v>0.59992082140035941</v>
      </c>
      <c r="AO125" s="83">
        <v>0.59583864409760778</v>
      </c>
      <c r="AP125" s="83">
        <v>0.57945778234553913</v>
      </c>
      <c r="AQ125" s="83">
        <v>0.61105480292658232</v>
      </c>
      <c r="AR125" s="99">
        <v>0.60691552130223181</v>
      </c>
      <c r="AS125" s="99">
        <v>0.62397683956673822</v>
      </c>
      <c r="AT125" s="83">
        <v>0.67240854144039397</v>
      </c>
      <c r="AU125" s="83" t="s">
        <v>1426</v>
      </c>
      <c r="AV125" s="83" t="s">
        <v>1427</v>
      </c>
      <c r="AW125" s="26" t="s">
        <v>62</v>
      </c>
      <c r="AX125" s="37" t="s">
        <v>65</v>
      </c>
      <c r="AY125" s="37" t="s">
        <v>65</v>
      </c>
      <c r="AZ125" s="37" t="s">
        <v>1329</v>
      </c>
      <c r="BA125" s="37" t="s">
        <v>1382</v>
      </c>
      <c r="BB125" s="40">
        <v>1</v>
      </c>
      <c r="BC125" s="42">
        <f t="shared" si="1"/>
        <v>2</v>
      </c>
      <c r="BD125" s="137"/>
      <c r="BE125" s="137"/>
      <c r="BF125" s="137"/>
      <c r="BG125" s="137"/>
      <c r="BH125" s="137"/>
      <c r="BI125" s="26"/>
      <c r="BJ125" s="37" t="s">
        <v>65</v>
      </c>
      <c r="BK125" s="37" t="s">
        <v>65</v>
      </c>
      <c r="BL125" s="37" t="s">
        <v>62</v>
      </c>
      <c r="BM125" s="287" t="s">
        <v>62</v>
      </c>
      <c r="BN125" s="37" t="s">
        <v>62</v>
      </c>
      <c r="BO125" s="37" t="s">
        <v>65</v>
      </c>
      <c r="BP125" s="67"/>
      <c r="BQ125" s="26" t="s">
        <v>1176</v>
      </c>
      <c r="BR125" s="26" t="s">
        <v>55</v>
      </c>
      <c r="BS125" s="26" t="s">
        <v>62</v>
      </c>
      <c r="BT125" s="26" t="e">
        <v>#N/A</v>
      </c>
      <c r="BU125" s="26"/>
      <c r="BV125" s="26"/>
      <c r="BW125" s="26">
        <v>1</v>
      </c>
      <c r="BX125" s="26"/>
      <c r="BY125" s="37" t="s">
        <v>1220</v>
      </c>
      <c r="BZ125" s="6" t="s">
        <v>1230</v>
      </c>
      <c r="CA125" s="268" t="s">
        <v>1228</v>
      </c>
      <c r="CB125" s="37" t="s">
        <v>1264</v>
      </c>
      <c r="CC125" s="37" t="s">
        <v>1264</v>
      </c>
      <c r="CD125" s="279" t="s">
        <v>1428</v>
      </c>
      <c r="CE125" s="311" t="s">
        <v>1220</v>
      </c>
      <c r="CF125" s="37" t="s">
        <v>1532</v>
      </c>
      <c r="CG125" s="37"/>
      <c r="CH125" s="43"/>
    </row>
    <row r="126" spans="1:86" ht="91" x14ac:dyDescent="0.2">
      <c r="A126" s="571"/>
      <c r="B126" s="37"/>
      <c r="C126" s="371">
        <v>9</v>
      </c>
      <c r="D126" s="371" t="s">
        <v>735</v>
      </c>
      <c r="E126" s="201" t="s">
        <v>761</v>
      </c>
      <c r="F126" s="37" t="s">
        <v>762</v>
      </c>
      <c r="G126" s="29" t="s">
        <v>763</v>
      </c>
      <c r="H126" s="30" t="s">
        <v>764</v>
      </c>
      <c r="I126" s="31" t="s">
        <v>54</v>
      </c>
      <c r="J126" s="32" t="s">
        <v>55</v>
      </c>
      <c r="K126" s="33" t="s">
        <v>765</v>
      </c>
      <c r="L126" s="33"/>
      <c r="M126" s="37" t="s">
        <v>766</v>
      </c>
      <c r="N126" s="37" t="s">
        <v>58</v>
      </c>
      <c r="O126" s="37" t="s">
        <v>767</v>
      </c>
      <c r="P126" s="29">
        <v>2.8999999999999998E-3</v>
      </c>
      <c r="Q126" s="29">
        <v>2.8999999999999998E-3</v>
      </c>
      <c r="R126" s="29">
        <v>8.3999999999999995E-3</v>
      </c>
      <c r="S126" s="29" t="s">
        <v>1433</v>
      </c>
      <c r="T126" s="29" t="s">
        <v>62</v>
      </c>
      <c r="U126" s="37" t="s">
        <v>768</v>
      </c>
      <c r="V126" s="37" t="s">
        <v>718</v>
      </c>
      <c r="W126" s="202" t="s">
        <v>763</v>
      </c>
      <c r="X126" s="33"/>
      <c r="Y126" s="33"/>
      <c r="Z126" s="33"/>
      <c r="AA126" s="33"/>
      <c r="AB126" s="37" t="s">
        <v>65</v>
      </c>
      <c r="AC126" s="37" t="s">
        <v>65</v>
      </c>
      <c r="AD126" s="37" t="s">
        <v>463</v>
      </c>
      <c r="AE126" s="37"/>
      <c r="AF126" s="37"/>
      <c r="AG126" s="37"/>
      <c r="AH126" s="37"/>
      <c r="AI126" s="37"/>
      <c r="AJ126" s="96">
        <v>1.5299999999999999E-3</v>
      </c>
      <c r="AK126" s="96">
        <v>1.49E-3</v>
      </c>
      <c r="AL126" s="96">
        <v>1.7700000000000001E-3</v>
      </c>
      <c r="AM126" s="96">
        <v>1.9300000000000001E-3</v>
      </c>
      <c r="AN126" s="96">
        <v>1.9E-3</v>
      </c>
      <c r="AO126" s="96">
        <v>1.89E-3</v>
      </c>
      <c r="AP126" s="96">
        <v>2.0300000000000001E-3</v>
      </c>
      <c r="AQ126" s="96">
        <v>2.1900000000000001E-3</v>
      </c>
      <c r="AR126" s="96">
        <v>2.8E-3</v>
      </c>
      <c r="AS126" s="96">
        <v>3.0000000000000001E-3</v>
      </c>
      <c r="AT126" s="96">
        <v>2.8999999999999998E-3</v>
      </c>
      <c r="AU126" s="96">
        <v>2.7000000000000001E-3</v>
      </c>
      <c r="AV126" s="32"/>
      <c r="AW126" s="32" t="s">
        <v>769</v>
      </c>
      <c r="AX126" s="32" t="s">
        <v>769</v>
      </c>
      <c r="AY126" s="32" t="s">
        <v>65</v>
      </c>
      <c r="AZ126" s="37" t="s">
        <v>1334</v>
      </c>
      <c r="BA126" s="324" t="s">
        <v>1443</v>
      </c>
      <c r="BB126" s="40">
        <v>1</v>
      </c>
      <c r="BC126" s="42">
        <f t="shared" si="1"/>
        <v>1</v>
      </c>
      <c r="BD126" s="26"/>
      <c r="BE126" s="26"/>
      <c r="BF126" s="26"/>
      <c r="BG126" s="26"/>
      <c r="BH126" s="26"/>
      <c r="BI126" s="26"/>
      <c r="BJ126" s="37" t="s">
        <v>367</v>
      </c>
      <c r="BK126" s="37" t="s">
        <v>62</v>
      </c>
      <c r="BL126" s="37" t="s">
        <v>62</v>
      </c>
      <c r="BM126" s="287" t="s">
        <v>62</v>
      </c>
      <c r="BN126" s="83" t="s">
        <v>86</v>
      </c>
      <c r="BO126" s="37" t="s">
        <v>65</v>
      </c>
      <c r="BP126" s="38" t="s">
        <v>65</v>
      </c>
      <c r="BQ126" s="153" t="s">
        <v>1231</v>
      </c>
      <c r="BR126" s="26"/>
      <c r="BS126" s="26" t="s">
        <v>65</v>
      </c>
      <c r="BT126" s="26" t="s">
        <v>1177</v>
      </c>
      <c r="BU126" s="26"/>
      <c r="BV126" s="26"/>
      <c r="BW126" s="26"/>
      <c r="BX126" s="26"/>
      <c r="BZ126" s="6" t="s">
        <v>1230</v>
      </c>
      <c r="CA126" s="271" t="s">
        <v>1227</v>
      </c>
      <c r="CB126" s="29" t="s">
        <v>1265</v>
      </c>
      <c r="CC126" s="29" t="s">
        <v>1302</v>
      </c>
      <c r="CD126" s="37" t="s">
        <v>1335</v>
      </c>
      <c r="CE126" s="268" t="s">
        <v>1220</v>
      </c>
      <c r="CF126" s="37" t="s">
        <v>1528</v>
      </c>
      <c r="CG126" s="37" t="s">
        <v>768</v>
      </c>
      <c r="CH126" s="43"/>
    </row>
    <row r="127" spans="1:86" ht="91" x14ac:dyDescent="0.2">
      <c r="A127" s="571"/>
      <c r="B127" s="37">
        <v>1</v>
      </c>
      <c r="C127" s="371">
        <v>9</v>
      </c>
      <c r="D127" s="371" t="s">
        <v>735</v>
      </c>
      <c r="E127" s="201" t="s">
        <v>761</v>
      </c>
      <c r="F127" s="37" t="s">
        <v>762</v>
      </c>
      <c r="G127" s="29" t="s">
        <v>763</v>
      </c>
      <c r="H127" s="30" t="s">
        <v>764</v>
      </c>
      <c r="I127" s="31" t="s">
        <v>463</v>
      </c>
      <c r="J127" s="32" t="s">
        <v>55</v>
      </c>
      <c r="K127" s="33" t="s">
        <v>770</v>
      </c>
      <c r="L127" s="33"/>
      <c r="M127" s="33" t="s">
        <v>771</v>
      </c>
      <c r="N127" s="33" t="s">
        <v>772</v>
      </c>
      <c r="O127" s="37" t="s">
        <v>767</v>
      </c>
      <c r="P127" s="37">
        <v>5</v>
      </c>
      <c r="Q127" s="37">
        <v>9</v>
      </c>
      <c r="R127" s="37">
        <v>30</v>
      </c>
      <c r="S127" s="37"/>
      <c r="T127" s="39" t="s">
        <v>62</v>
      </c>
      <c r="U127" s="31" t="s">
        <v>773</v>
      </c>
      <c r="V127" s="37" t="s">
        <v>718</v>
      </c>
      <c r="W127" s="29" t="s">
        <v>763</v>
      </c>
      <c r="X127" s="29"/>
      <c r="Y127" s="29"/>
      <c r="Z127" s="29"/>
      <c r="AA127" s="29"/>
      <c r="AB127" s="37" t="s">
        <v>65</v>
      </c>
      <c r="AC127" s="37" t="s">
        <v>65</v>
      </c>
      <c r="AD127" s="37" t="s">
        <v>463</v>
      </c>
      <c r="AE127" s="37"/>
      <c r="AF127" s="37"/>
      <c r="AG127" s="37"/>
      <c r="AH127" s="37"/>
      <c r="AI127" s="37"/>
      <c r="AJ127" s="38">
        <v>2.3083061341813225</v>
      </c>
      <c r="AK127" s="38">
        <v>3.2023255057439579</v>
      </c>
      <c r="AL127" s="38">
        <v>2.6179840616675025</v>
      </c>
      <c r="AM127" s="38">
        <v>2.5646132370892478</v>
      </c>
      <c r="AN127" s="38">
        <v>2.7790850593897147</v>
      </c>
      <c r="AO127" s="38">
        <v>2.7027274079235708</v>
      </c>
      <c r="AP127" s="38">
        <v>4.1047157732998922</v>
      </c>
      <c r="AQ127" s="38">
        <v>4.143247034363597</v>
      </c>
      <c r="AR127" s="38">
        <v>5.1357047372143718</v>
      </c>
      <c r="AS127" s="38">
        <v>5.140386364447477</v>
      </c>
      <c r="AT127" s="38">
        <v>5</v>
      </c>
      <c r="AU127" s="37"/>
      <c r="AV127" s="37"/>
      <c r="AW127" s="37" t="s">
        <v>769</v>
      </c>
      <c r="AX127" s="37" t="s">
        <v>769</v>
      </c>
      <c r="AY127" s="37" t="s">
        <v>62</v>
      </c>
      <c r="AZ127" s="37"/>
      <c r="BA127" s="37"/>
      <c r="BB127" s="40">
        <v>1</v>
      </c>
      <c r="BC127" s="42">
        <f t="shared" si="1"/>
        <v>2</v>
      </c>
      <c r="BD127" s="26"/>
      <c r="BE127" s="26"/>
      <c r="BF127" s="26"/>
      <c r="BG127" s="26"/>
      <c r="BH127" s="26"/>
      <c r="BI127" s="26"/>
      <c r="BJ127" s="37" t="s">
        <v>769</v>
      </c>
      <c r="BK127" s="37" t="s">
        <v>65</v>
      </c>
      <c r="BL127" s="37" t="s">
        <v>65</v>
      </c>
      <c r="BM127" s="37" t="s">
        <v>65</v>
      </c>
      <c r="BN127" s="26" t="s">
        <v>86</v>
      </c>
      <c r="BO127" s="37" t="s">
        <v>65</v>
      </c>
      <c r="BP127" s="38" t="s">
        <v>65</v>
      </c>
      <c r="BQ127" s="26" t="s">
        <v>1178</v>
      </c>
      <c r="BR127" s="26"/>
      <c r="BS127" s="26" t="s">
        <v>65</v>
      </c>
      <c r="BT127" s="26" t="s">
        <v>1178</v>
      </c>
      <c r="BU127" s="26"/>
      <c r="BV127" s="26"/>
      <c r="BW127" s="26"/>
      <c r="BX127" s="26"/>
      <c r="BZ127" s="6" t="s">
        <v>1230</v>
      </c>
      <c r="CA127" s="268" t="s">
        <v>1228</v>
      </c>
      <c r="CB127" s="37" t="s">
        <v>1266</v>
      </c>
      <c r="CC127" s="37" t="s">
        <v>1266</v>
      </c>
      <c r="CD127" s="37" t="s">
        <v>1336</v>
      </c>
      <c r="CF127" s="37" t="s">
        <v>1532</v>
      </c>
      <c r="CG127" s="37"/>
      <c r="CH127" s="43"/>
    </row>
    <row r="128" spans="1:86" ht="91" x14ac:dyDescent="0.2">
      <c r="A128" s="571"/>
      <c r="B128" s="37">
        <v>1</v>
      </c>
      <c r="C128" s="371">
        <v>9</v>
      </c>
      <c r="D128" s="371" t="s">
        <v>735</v>
      </c>
      <c r="E128" s="139" t="s">
        <v>774</v>
      </c>
      <c r="F128" s="37" t="s">
        <v>775</v>
      </c>
      <c r="G128" s="29" t="s">
        <v>763</v>
      </c>
      <c r="H128" s="44" t="s">
        <v>1519</v>
      </c>
      <c r="I128" s="31" t="s">
        <v>54</v>
      </c>
      <c r="J128" s="32" t="s">
        <v>55</v>
      </c>
      <c r="K128" s="33" t="s">
        <v>777</v>
      </c>
      <c r="L128" s="33"/>
      <c r="M128" s="37" t="s">
        <v>778</v>
      </c>
      <c r="N128" s="33" t="s">
        <v>58</v>
      </c>
      <c r="O128" s="37" t="s">
        <v>767</v>
      </c>
      <c r="P128" s="39">
        <v>2.4E-2</v>
      </c>
      <c r="Q128" s="26" t="s">
        <v>348</v>
      </c>
      <c r="R128" s="26" t="s">
        <v>348</v>
      </c>
      <c r="S128" s="26"/>
      <c r="T128" s="39" t="s">
        <v>62</v>
      </c>
      <c r="U128" s="31" t="s">
        <v>773</v>
      </c>
      <c r="V128" s="37" t="s">
        <v>718</v>
      </c>
      <c r="W128" s="202" t="s">
        <v>763</v>
      </c>
      <c r="X128" s="33"/>
      <c r="Y128" s="33"/>
      <c r="Z128" s="33"/>
      <c r="AA128" s="33"/>
      <c r="AB128" s="37" t="s">
        <v>65</v>
      </c>
      <c r="AC128" s="37" t="s">
        <v>65</v>
      </c>
      <c r="AD128" s="37" t="s">
        <v>463</v>
      </c>
      <c r="AE128" s="37"/>
      <c r="AF128" s="37"/>
      <c r="AG128" s="37"/>
      <c r="AH128" s="37"/>
      <c r="AI128" s="37"/>
      <c r="AJ128" s="45">
        <v>4.5199999999999997E-2</v>
      </c>
      <c r="AK128" s="45">
        <v>3.5299999999999998E-2</v>
      </c>
      <c r="AL128" s="45">
        <v>2.9100000000000001E-2</v>
      </c>
      <c r="AM128" s="45">
        <v>3.2300000000000002E-2</v>
      </c>
      <c r="AN128" s="45">
        <v>3.5200000000000002E-2</v>
      </c>
      <c r="AO128" s="45">
        <v>3.3300000000000003E-2</v>
      </c>
      <c r="AP128" s="45">
        <v>2.3099999999999999E-2</v>
      </c>
      <c r="AQ128" s="45">
        <v>2.9499999999999998E-2</v>
      </c>
      <c r="AR128" s="45">
        <v>2.76E-2</v>
      </c>
      <c r="AS128" s="45">
        <v>2.35E-2</v>
      </c>
      <c r="AT128" s="45">
        <v>2.4E-2</v>
      </c>
      <c r="AU128" s="45"/>
      <c r="AV128" s="45"/>
      <c r="AW128" s="37" t="s">
        <v>769</v>
      </c>
      <c r="AX128" s="37" t="s">
        <v>62</v>
      </c>
      <c r="AY128" s="37" t="s">
        <v>62</v>
      </c>
      <c r="AZ128" s="37"/>
      <c r="BA128" s="37"/>
      <c r="BB128" s="40">
        <v>1</v>
      </c>
      <c r="BC128" s="42">
        <f t="shared" si="1"/>
        <v>2</v>
      </c>
      <c r="BD128" s="26"/>
      <c r="BE128" s="26"/>
      <c r="BF128" s="26"/>
      <c r="BG128" s="26"/>
      <c r="BH128" s="26"/>
      <c r="BI128" s="26"/>
      <c r="BJ128" s="37" t="s">
        <v>65</v>
      </c>
      <c r="BK128" s="37" t="s">
        <v>65</v>
      </c>
      <c r="BL128" s="37" t="s">
        <v>65</v>
      </c>
      <c r="BM128" s="37" t="s">
        <v>65</v>
      </c>
      <c r="BN128" s="26" t="s">
        <v>86</v>
      </c>
      <c r="BO128" s="37" t="s">
        <v>65</v>
      </c>
      <c r="BP128" s="38" t="s">
        <v>65</v>
      </c>
      <c r="BQ128" s="26" t="s">
        <v>1179</v>
      </c>
      <c r="BR128" s="26"/>
      <c r="BS128" s="26" t="s">
        <v>65</v>
      </c>
      <c r="BT128" s="26" t="s">
        <v>1179</v>
      </c>
      <c r="BU128" s="26"/>
      <c r="BV128" s="26"/>
      <c r="BW128" s="26"/>
      <c r="BX128" s="26"/>
      <c r="BZ128" s="6" t="s">
        <v>1230</v>
      </c>
      <c r="CA128" s="268" t="s">
        <v>1228</v>
      </c>
      <c r="CB128" s="26" t="s">
        <v>1267</v>
      </c>
      <c r="CC128" s="26" t="s">
        <v>1303</v>
      </c>
      <c r="CD128" s="37" t="s">
        <v>1337</v>
      </c>
      <c r="CE128" s="309" t="s">
        <v>1220</v>
      </c>
      <c r="CF128" s="37" t="s">
        <v>1532</v>
      </c>
      <c r="CG128" s="37"/>
      <c r="CH128" s="43"/>
    </row>
    <row r="129" spans="1:86" ht="195" x14ac:dyDescent="0.2">
      <c r="A129" s="571"/>
      <c r="B129" s="37">
        <v>1</v>
      </c>
      <c r="C129" s="371">
        <v>9</v>
      </c>
      <c r="D129" s="371" t="s">
        <v>735</v>
      </c>
      <c r="E129" s="139" t="s">
        <v>779</v>
      </c>
      <c r="F129" s="37" t="s">
        <v>780</v>
      </c>
      <c r="G129" s="29" t="s">
        <v>432</v>
      </c>
      <c r="H129" s="30" t="s">
        <v>189</v>
      </c>
      <c r="I129" s="31" t="s">
        <v>129</v>
      </c>
      <c r="J129" s="32" t="s">
        <v>781</v>
      </c>
      <c r="K129" s="33" t="s">
        <v>782</v>
      </c>
      <c r="L129" s="37">
        <v>1</v>
      </c>
      <c r="M129" s="33" t="s">
        <v>783</v>
      </c>
      <c r="N129" s="33" t="s">
        <v>58</v>
      </c>
      <c r="O129" s="35" t="s">
        <v>83</v>
      </c>
      <c r="P129" s="62">
        <v>0.56000000000000005</v>
      </c>
      <c r="Q129" s="62">
        <v>0.6</v>
      </c>
      <c r="R129" s="62">
        <v>0.93</v>
      </c>
      <c r="S129" s="62"/>
      <c r="T129" s="39" t="s">
        <v>62</v>
      </c>
      <c r="U129" s="31" t="s">
        <v>54</v>
      </c>
      <c r="V129" s="37" t="s">
        <v>533</v>
      </c>
      <c r="W129" s="29" t="s">
        <v>432</v>
      </c>
      <c r="X129" s="29"/>
      <c r="Y129" s="29"/>
      <c r="Z129" s="29"/>
      <c r="AA129" s="29"/>
      <c r="AB129" s="37" t="s">
        <v>65</v>
      </c>
      <c r="AC129" s="37" t="s">
        <v>65</v>
      </c>
      <c r="AD129" s="37" t="s">
        <v>54</v>
      </c>
      <c r="AE129" s="37"/>
      <c r="AF129" s="37"/>
      <c r="AG129" s="37"/>
      <c r="AH129" s="37"/>
      <c r="AI129" s="37"/>
      <c r="AJ129" s="37"/>
      <c r="AK129" s="37"/>
      <c r="AL129" s="39">
        <v>0.32600000000000001</v>
      </c>
      <c r="AM129" s="39">
        <v>0.375</v>
      </c>
      <c r="AN129" s="39">
        <v>0.40100000000000002</v>
      </c>
      <c r="AO129" s="39">
        <v>0.36499999999999999</v>
      </c>
      <c r="AP129" s="39">
        <v>0.40400000000000003</v>
      </c>
      <c r="AQ129" s="39">
        <v>0.49</v>
      </c>
      <c r="AR129" s="39">
        <v>0.51700000000000002</v>
      </c>
      <c r="AS129" s="39">
        <v>0.52600000000000002</v>
      </c>
      <c r="AT129" s="39">
        <v>0.55900000000000005</v>
      </c>
      <c r="AU129" s="29">
        <v>0.58099999999999996</v>
      </c>
      <c r="AV129" s="37"/>
      <c r="AW129" s="37" t="s">
        <v>769</v>
      </c>
      <c r="AX129" s="37" t="s">
        <v>769</v>
      </c>
      <c r="AY129" s="37" t="s">
        <v>65</v>
      </c>
      <c r="AZ129" s="37"/>
      <c r="BA129" s="37"/>
      <c r="BB129" s="40">
        <v>1</v>
      </c>
      <c r="BC129" s="42">
        <f t="shared" si="1"/>
        <v>2</v>
      </c>
      <c r="BD129" s="26"/>
      <c r="BE129" s="26"/>
      <c r="BF129" s="26"/>
      <c r="BG129" s="26"/>
      <c r="BH129" s="26"/>
      <c r="BI129" s="26"/>
      <c r="BJ129" s="37" t="s">
        <v>769</v>
      </c>
      <c r="BK129" s="37" t="s">
        <v>65</v>
      </c>
      <c r="BL129" s="37" t="s">
        <v>65</v>
      </c>
      <c r="BM129" s="37" t="s">
        <v>65</v>
      </c>
      <c r="BN129" s="37" t="s">
        <v>62</v>
      </c>
      <c r="BO129" s="37" t="s">
        <v>65</v>
      </c>
      <c r="BP129" s="38" t="s">
        <v>65</v>
      </c>
      <c r="BQ129" s="26" t="s">
        <v>785</v>
      </c>
      <c r="BR129" s="26"/>
      <c r="BS129" s="26" t="s">
        <v>65</v>
      </c>
      <c r="BT129" s="26" t="s">
        <v>785</v>
      </c>
      <c r="BU129" s="26"/>
      <c r="BV129" s="26"/>
      <c r="BW129" s="26"/>
      <c r="BX129" s="26" t="s">
        <v>786</v>
      </c>
      <c r="BZ129" s="268" t="s">
        <v>1230</v>
      </c>
      <c r="CA129" s="268" t="s">
        <v>1228</v>
      </c>
      <c r="CB129" s="26" t="s">
        <v>1267</v>
      </c>
      <c r="CC129" s="26" t="s">
        <v>1303</v>
      </c>
      <c r="CD129" s="37" t="s">
        <v>1338</v>
      </c>
      <c r="CE129" s="309" t="s">
        <v>1432</v>
      </c>
      <c r="CF129" s="37" t="s">
        <v>1532</v>
      </c>
      <c r="CG129" s="37"/>
      <c r="CH129" s="43"/>
    </row>
    <row r="130" spans="1:86" ht="52" x14ac:dyDescent="0.2">
      <c r="A130" s="570">
        <v>10</v>
      </c>
      <c r="B130" s="26">
        <v>1</v>
      </c>
      <c r="C130" s="371">
        <v>10</v>
      </c>
      <c r="D130" s="371" t="s">
        <v>49</v>
      </c>
      <c r="E130" s="101" t="s">
        <v>792</v>
      </c>
      <c r="F130" s="37" t="s">
        <v>793</v>
      </c>
      <c r="G130" s="29" t="s">
        <v>52</v>
      </c>
      <c r="H130" s="68" t="s">
        <v>1520</v>
      </c>
      <c r="I130" s="31" t="s">
        <v>463</v>
      </c>
      <c r="J130" s="203" t="s">
        <v>55</v>
      </c>
      <c r="K130" s="33" t="s">
        <v>795</v>
      </c>
      <c r="L130" s="33"/>
      <c r="M130" s="33" t="s">
        <v>796</v>
      </c>
      <c r="N130" s="33" t="s">
        <v>797</v>
      </c>
      <c r="O130" s="35" t="s">
        <v>59</v>
      </c>
      <c r="P130" s="204">
        <v>0.52200000000000002</v>
      </c>
      <c r="Q130" s="204">
        <v>0.52</v>
      </c>
      <c r="R130" s="204">
        <v>0.48</v>
      </c>
      <c r="S130" s="204" t="s">
        <v>1433</v>
      </c>
      <c r="T130" s="29" t="s">
        <v>65</v>
      </c>
      <c r="U130" s="37" t="s">
        <v>54</v>
      </c>
      <c r="V130" s="139" t="s">
        <v>63</v>
      </c>
      <c r="W130" s="29" t="s">
        <v>64</v>
      </c>
      <c r="X130" s="29"/>
      <c r="Y130" s="29"/>
      <c r="Z130" s="29"/>
      <c r="AA130" s="29"/>
      <c r="AB130" s="37" t="s">
        <v>65</v>
      </c>
      <c r="AC130" s="37" t="s">
        <v>65</v>
      </c>
      <c r="AD130" s="37" t="s">
        <v>463</v>
      </c>
      <c r="AE130" s="37"/>
      <c r="AF130" s="37"/>
      <c r="AG130" s="205">
        <v>0.57199999999999995</v>
      </c>
      <c r="AH130" s="205">
        <v>0.55400000000000005</v>
      </c>
      <c r="AI130" s="205">
        <v>0.55800000000000005</v>
      </c>
      <c r="AJ130" s="205">
        <v>0.55700000000000005</v>
      </c>
      <c r="AK130" s="206"/>
      <c r="AL130" s="206"/>
      <c r="AM130" s="205">
        <v>0.56699999999999995</v>
      </c>
      <c r="AN130" s="205">
        <v>0.55700000000000005</v>
      </c>
      <c r="AO130" s="205">
        <v>0.56000000000000005</v>
      </c>
      <c r="AP130" s="205">
        <v>0.54800000000000004</v>
      </c>
      <c r="AQ130" s="205">
        <v>0.53900000000000003</v>
      </c>
      <c r="AR130" s="205">
        <v>0.53900000000000003</v>
      </c>
      <c r="AS130" s="207">
        <v>0.53800000000000003</v>
      </c>
      <c r="AT130" s="208">
        <v>0.52200000000000002</v>
      </c>
      <c r="AU130" s="37">
        <v>0.51700000000000002</v>
      </c>
      <c r="AV130" s="37"/>
      <c r="AW130" s="38" t="s">
        <v>65</v>
      </c>
      <c r="AX130" s="26" t="s">
        <v>62</v>
      </c>
      <c r="AY130" s="26" t="s">
        <v>62</v>
      </c>
      <c r="AZ130" s="26"/>
      <c r="BA130" s="324" t="s">
        <v>1438</v>
      </c>
      <c r="BB130" s="40">
        <v>1</v>
      </c>
      <c r="BC130" s="42">
        <f t="shared" si="1"/>
        <v>2</v>
      </c>
      <c r="BD130" s="26"/>
      <c r="BE130" s="26"/>
      <c r="BF130" s="26"/>
      <c r="BG130" s="26"/>
      <c r="BH130" s="26"/>
      <c r="BI130" s="26"/>
      <c r="BJ130" s="26" t="s">
        <v>65</v>
      </c>
      <c r="BK130" s="37" t="s">
        <v>65</v>
      </c>
      <c r="BL130" s="37" t="s">
        <v>65</v>
      </c>
      <c r="BM130" s="37" t="s">
        <v>65</v>
      </c>
      <c r="BN130" s="26" t="s">
        <v>86</v>
      </c>
      <c r="BO130" s="38" t="s">
        <v>65</v>
      </c>
      <c r="BP130" s="38" t="s">
        <v>65</v>
      </c>
      <c r="BQ130" s="26" t="s">
        <v>1181</v>
      </c>
      <c r="BR130" s="26"/>
      <c r="BS130" s="26" t="s">
        <v>65</v>
      </c>
      <c r="BT130" s="26" t="s">
        <v>1181</v>
      </c>
      <c r="BU130" s="26"/>
      <c r="BV130" s="26"/>
      <c r="BW130" s="26"/>
      <c r="BX130" s="26"/>
      <c r="BZ130" s="6" t="s">
        <v>1225</v>
      </c>
      <c r="CA130" s="268" t="s">
        <v>1228</v>
      </c>
      <c r="CB130" s="204" t="s">
        <v>1268</v>
      </c>
      <c r="CC130" s="204" t="s">
        <v>1304</v>
      </c>
      <c r="CD130" s="204" t="s">
        <v>1304</v>
      </c>
      <c r="CE130" s="309" t="s">
        <v>1220</v>
      </c>
      <c r="CF130" s="29" t="s">
        <v>1528</v>
      </c>
      <c r="CG130" s="29" t="s">
        <v>1536</v>
      </c>
      <c r="CH130" s="43"/>
    </row>
    <row r="131" spans="1:86" ht="65" x14ac:dyDescent="0.2">
      <c r="A131" s="571"/>
      <c r="B131" s="26">
        <v>1</v>
      </c>
      <c r="C131" s="371">
        <v>10</v>
      </c>
      <c r="D131" s="371" t="s">
        <v>49</v>
      </c>
      <c r="E131" s="101" t="s">
        <v>792</v>
      </c>
      <c r="F131" s="37" t="s">
        <v>793</v>
      </c>
      <c r="G131" s="29" t="s">
        <v>52</v>
      </c>
      <c r="H131" s="68" t="s">
        <v>794</v>
      </c>
      <c r="I131" s="31" t="s">
        <v>54</v>
      </c>
      <c r="J131" s="32" t="s">
        <v>798</v>
      </c>
      <c r="K131" s="33" t="s">
        <v>799</v>
      </c>
      <c r="L131" s="33"/>
      <c r="M131" s="26" t="s">
        <v>800</v>
      </c>
      <c r="N131" s="35" t="s">
        <v>58</v>
      </c>
      <c r="O131" s="35" t="s">
        <v>59</v>
      </c>
      <c r="P131" s="39">
        <v>2.7E-2</v>
      </c>
      <c r="Q131" s="39">
        <v>2.7E-2</v>
      </c>
      <c r="R131" s="39">
        <v>3.5000000000000003E-2</v>
      </c>
      <c r="S131" s="39"/>
      <c r="T131" s="39" t="s">
        <v>62</v>
      </c>
      <c r="U131" s="37" t="s">
        <v>54</v>
      </c>
      <c r="V131" s="37" t="s">
        <v>63</v>
      </c>
      <c r="W131" s="29" t="s">
        <v>64</v>
      </c>
      <c r="X131" s="29"/>
      <c r="Y131" s="29"/>
      <c r="Z131" s="29"/>
      <c r="AA131" s="29"/>
      <c r="AB131" s="37" t="s">
        <v>65</v>
      </c>
      <c r="AC131" s="37" t="s">
        <v>65</v>
      </c>
      <c r="AD131" s="26" t="s">
        <v>54</v>
      </c>
      <c r="AE131" s="37"/>
      <c r="AF131" s="37"/>
      <c r="AG131" s="37"/>
      <c r="AH131" s="38"/>
      <c r="AI131" s="38"/>
      <c r="AJ131" s="38"/>
      <c r="AK131" s="38"/>
      <c r="AL131" s="38"/>
      <c r="AM131" s="38"/>
      <c r="AN131" s="45">
        <v>7.4899999999999994E-2</v>
      </c>
      <c r="AO131" s="45">
        <v>7.6899999999999996E-2</v>
      </c>
      <c r="AP131" s="45">
        <v>8.6900000000000005E-2</v>
      </c>
      <c r="AQ131" s="45">
        <v>3.4000000000000002E-2</v>
      </c>
      <c r="AR131" s="45">
        <v>5.62E-2</v>
      </c>
      <c r="AS131" s="96">
        <v>5.2900000000000003E-2</v>
      </c>
      <c r="AT131" s="96">
        <v>2.7300000000000001E-2</v>
      </c>
      <c r="AU131" s="26">
        <v>0.84</v>
      </c>
      <c r="AV131" s="26"/>
      <c r="AW131" s="38" t="s">
        <v>65</v>
      </c>
      <c r="AX131" s="26" t="s">
        <v>62</v>
      </c>
      <c r="AY131" s="26" t="s">
        <v>65</v>
      </c>
      <c r="AZ131" s="26" t="s">
        <v>801</v>
      </c>
      <c r="BA131" s="26"/>
      <c r="BB131" s="40">
        <v>1</v>
      </c>
      <c r="BC131" s="42">
        <f t="shared" si="1"/>
        <v>2</v>
      </c>
      <c r="BD131" s="26"/>
      <c r="BE131" s="26"/>
      <c r="BF131" s="26"/>
      <c r="BG131" s="26"/>
      <c r="BH131" s="26"/>
      <c r="BI131" s="26"/>
      <c r="BJ131" s="26" t="s">
        <v>65</v>
      </c>
      <c r="BK131" s="37" t="s">
        <v>65</v>
      </c>
      <c r="BL131" s="37" t="s">
        <v>65</v>
      </c>
      <c r="BM131" s="37" t="s">
        <v>65</v>
      </c>
      <c r="BN131" s="38" t="s">
        <v>69</v>
      </c>
      <c r="BO131" s="38" t="s">
        <v>65</v>
      </c>
      <c r="BP131" s="38" t="s">
        <v>65</v>
      </c>
      <c r="BQ131" s="26" t="s">
        <v>798</v>
      </c>
      <c r="BR131" s="26"/>
      <c r="BS131" s="26" t="s">
        <v>65</v>
      </c>
      <c r="BT131" s="26" t="s">
        <v>798</v>
      </c>
      <c r="BU131" s="26"/>
      <c r="BV131" s="26"/>
      <c r="BW131" s="26"/>
      <c r="BX131" s="26"/>
      <c r="BZ131" s="6" t="s">
        <v>1230</v>
      </c>
      <c r="CA131" s="268" t="s">
        <v>1227</v>
      </c>
      <c r="CB131" s="39" t="s">
        <v>1269</v>
      </c>
      <c r="CC131" s="26" t="s">
        <v>1303</v>
      </c>
      <c r="CD131" s="204" t="s">
        <v>1394</v>
      </c>
      <c r="CE131" s="309" t="s">
        <v>1256</v>
      </c>
      <c r="CF131" s="29" t="s">
        <v>1528</v>
      </c>
      <c r="CG131" s="29" t="s">
        <v>1536</v>
      </c>
      <c r="CH131" s="43"/>
    </row>
    <row r="132" spans="1:86" ht="65" x14ac:dyDescent="0.2">
      <c r="A132" s="571"/>
      <c r="B132" s="26">
        <v>1</v>
      </c>
      <c r="C132" s="371">
        <v>10</v>
      </c>
      <c r="D132" s="371" t="s">
        <v>49</v>
      </c>
      <c r="E132" s="27" t="s">
        <v>802</v>
      </c>
      <c r="F132" s="37" t="s">
        <v>803</v>
      </c>
      <c r="G132" s="29" t="s">
        <v>52</v>
      </c>
      <c r="H132" s="68" t="s">
        <v>794</v>
      </c>
      <c r="I132" s="31" t="s">
        <v>463</v>
      </c>
      <c r="J132" s="203" t="s">
        <v>55</v>
      </c>
      <c r="K132" s="33" t="s">
        <v>804</v>
      </c>
      <c r="L132" s="33"/>
      <c r="M132" s="33" t="s">
        <v>805</v>
      </c>
      <c r="N132" s="35" t="s">
        <v>806</v>
      </c>
      <c r="O132" s="35" t="s">
        <v>59</v>
      </c>
      <c r="P132" s="209">
        <v>3.67</v>
      </c>
      <c r="Q132" s="209">
        <v>3.13</v>
      </c>
      <c r="R132" s="209">
        <v>2.58</v>
      </c>
      <c r="S132" s="306" t="s">
        <v>1433</v>
      </c>
      <c r="T132" s="39" t="s">
        <v>62</v>
      </c>
      <c r="U132" s="37" t="s">
        <v>54</v>
      </c>
      <c r="V132" s="139" t="s">
        <v>63</v>
      </c>
      <c r="W132" s="29" t="s">
        <v>64</v>
      </c>
      <c r="X132" s="29"/>
      <c r="Y132" s="29"/>
      <c r="Z132" s="29"/>
      <c r="AA132" s="29"/>
      <c r="AB132" s="37" t="s">
        <v>65</v>
      </c>
      <c r="AC132" s="37" t="s">
        <v>65</v>
      </c>
      <c r="AD132" s="26" t="s">
        <v>54</v>
      </c>
      <c r="AE132" s="38" t="s">
        <v>66</v>
      </c>
      <c r="AF132" s="38" t="s">
        <v>66</v>
      </c>
      <c r="AG132" s="37">
        <v>2.71</v>
      </c>
      <c r="AH132" s="37">
        <v>2.59</v>
      </c>
      <c r="AI132" s="37">
        <v>2.91</v>
      </c>
      <c r="AJ132" s="37">
        <v>3.05</v>
      </c>
      <c r="AK132" s="38" t="s">
        <v>66</v>
      </c>
      <c r="AL132" s="38" t="s">
        <v>66</v>
      </c>
      <c r="AM132" s="37">
        <v>2.91</v>
      </c>
      <c r="AN132" s="37">
        <v>2.89</v>
      </c>
      <c r="AO132" s="37">
        <v>3.01</v>
      </c>
      <c r="AP132" s="37">
        <v>3.16</v>
      </c>
      <c r="AQ132" s="37">
        <v>3.45</v>
      </c>
      <c r="AR132" s="37">
        <v>3.18</v>
      </c>
      <c r="AS132" s="37">
        <v>3.53</v>
      </c>
      <c r="AT132" s="37">
        <v>3.67</v>
      </c>
      <c r="AU132" s="37">
        <v>3.23</v>
      </c>
      <c r="AV132" s="37"/>
      <c r="AW132" s="38" t="s">
        <v>65</v>
      </c>
      <c r="AX132" s="26" t="s">
        <v>62</v>
      </c>
      <c r="AY132" s="26" t="s">
        <v>62</v>
      </c>
      <c r="AZ132" s="26"/>
      <c r="BA132" s="26"/>
      <c r="BB132" s="40">
        <v>1</v>
      </c>
      <c r="BC132" s="42">
        <f t="shared" si="1"/>
        <v>2</v>
      </c>
      <c r="BD132" s="50"/>
      <c r="BE132" s="50"/>
      <c r="BF132" s="50"/>
      <c r="BG132" s="50"/>
      <c r="BH132" s="50"/>
      <c r="BI132" s="50"/>
      <c r="BJ132" s="38" t="s">
        <v>65</v>
      </c>
      <c r="BK132" s="37" t="s">
        <v>65</v>
      </c>
      <c r="BL132" s="37" t="s">
        <v>65</v>
      </c>
      <c r="BM132" s="37" t="s">
        <v>65</v>
      </c>
      <c r="BN132" s="26" t="s">
        <v>86</v>
      </c>
      <c r="BO132" s="38" t="s">
        <v>65</v>
      </c>
      <c r="BP132" s="38" t="s">
        <v>65</v>
      </c>
      <c r="BQ132" s="26" t="s">
        <v>1182</v>
      </c>
      <c r="BR132" s="26"/>
      <c r="BS132" s="26" t="s">
        <v>65</v>
      </c>
      <c r="BT132" s="26" t="s">
        <v>1182</v>
      </c>
      <c r="BU132" s="26"/>
      <c r="BV132" s="26"/>
      <c r="BW132" s="26"/>
      <c r="BX132" s="26"/>
      <c r="BZ132" s="6" t="s">
        <v>1225</v>
      </c>
      <c r="CA132" s="268" t="s">
        <v>1228</v>
      </c>
      <c r="CB132" s="209" t="s">
        <v>1270</v>
      </c>
      <c r="CC132" s="26" t="s">
        <v>1303</v>
      </c>
      <c r="CD132" s="204" t="s">
        <v>1395</v>
      </c>
      <c r="CE132" s="309" t="s">
        <v>1256</v>
      </c>
      <c r="CF132" s="29" t="s">
        <v>1528</v>
      </c>
      <c r="CG132" s="29" t="s">
        <v>1536</v>
      </c>
      <c r="CH132" s="43"/>
    </row>
    <row r="133" spans="1:86" ht="65" x14ac:dyDescent="0.2">
      <c r="A133" s="574"/>
      <c r="B133" s="26">
        <v>1</v>
      </c>
      <c r="C133" s="371">
        <v>10</v>
      </c>
      <c r="D133" s="371" t="s">
        <v>49</v>
      </c>
      <c r="E133" s="130" t="s">
        <v>807</v>
      </c>
      <c r="F133" s="37" t="s">
        <v>808</v>
      </c>
      <c r="G133" s="29" t="s">
        <v>650</v>
      </c>
      <c r="H133" s="30" t="s">
        <v>809</v>
      </c>
      <c r="I133" s="31" t="s">
        <v>463</v>
      </c>
      <c r="J133" s="32" t="s">
        <v>810</v>
      </c>
      <c r="K133" s="33" t="s">
        <v>811</v>
      </c>
      <c r="L133" s="33"/>
      <c r="M133" s="35" t="s">
        <v>812</v>
      </c>
      <c r="N133" s="35" t="s">
        <v>58</v>
      </c>
      <c r="O133" s="35" t="s">
        <v>664</v>
      </c>
      <c r="P133" s="39">
        <v>0.33500000000000002</v>
      </c>
      <c r="Q133" s="39">
        <v>0.34</v>
      </c>
      <c r="R133" s="39">
        <v>0.35</v>
      </c>
      <c r="S133" s="39"/>
      <c r="T133" s="39" t="s">
        <v>62</v>
      </c>
      <c r="U133" s="37" t="s">
        <v>54</v>
      </c>
      <c r="V133" s="26" t="s">
        <v>665</v>
      </c>
      <c r="W133" s="29" t="s">
        <v>102</v>
      </c>
      <c r="X133" s="29"/>
      <c r="Y133" s="29"/>
      <c r="Z133" s="29"/>
      <c r="AA133" s="29"/>
      <c r="AB133" s="37" t="s">
        <v>278</v>
      </c>
      <c r="AC133" s="37" t="s">
        <v>65</v>
      </c>
      <c r="AD133" s="26" t="s">
        <v>54</v>
      </c>
      <c r="AE133" s="45">
        <v>0.32794644441353998</v>
      </c>
      <c r="AF133" s="45">
        <v>0.33323297218077402</v>
      </c>
      <c r="AG133" s="45">
        <v>0.337343013088866</v>
      </c>
      <c r="AH133" s="45">
        <v>0.33079366245020098</v>
      </c>
      <c r="AI133" s="45">
        <v>0.323558464007902</v>
      </c>
      <c r="AJ133" s="45">
        <v>0.32113500864309302</v>
      </c>
      <c r="AK133" s="45">
        <v>0.31945464680722502</v>
      </c>
      <c r="AL133" s="45">
        <v>0.32021332863187602</v>
      </c>
      <c r="AM133" s="45">
        <v>0.31665718921778802</v>
      </c>
      <c r="AN133" s="45">
        <v>0.32822547245896599</v>
      </c>
      <c r="AO133" s="45">
        <v>0.32716305393045603</v>
      </c>
      <c r="AP133" s="45">
        <v>0.31360522928113499</v>
      </c>
      <c r="AQ133" s="45">
        <v>0.32230067445501598</v>
      </c>
      <c r="AR133" s="45">
        <v>0.32726528050083298</v>
      </c>
      <c r="AS133" s="45">
        <v>0.33098615720535501</v>
      </c>
      <c r="AT133" s="45">
        <v>0.33493679564425399</v>
      </c>
      <c r="AU133" s="26"/>
      <c r="AV133" s="26"/>
      <c r="AW133" s="38" t="s">
        <v>65</v>
      </c>
      <c r="AX133" s="26" t="s">
        <v>62</v>
      </c>
      <c r="AY133" s="26" t="s">
        <v>67</v>
      </c>
      <c r="AZ133" s="26"/>
      <c r="BA133" s="26"/>
      <c r="BB133" s="40">
        <v>1</v>
      </c>
      <c r="BC133" s="42">
        <f t="shared" si="1"/>
        <v>2</v>
      </c>
      <c r="BD133" s="50"/>
      <c r="BE133" s="50"/>
      <c r="BF133" s="50"/>
      <c r="BG133" s="50"/>
      <c r="BH133" s="50"/>
      <c r="BI133" s="50"/>
      <c r="BJ133" s="38" t="s">
        <v>65</v>
      </c>
      <c r="BK133" s="37" t="s">
        <v>65</v>
      </c>
      <c r="BL133" s="37" t="s">
        <v>65</v>
      </c>
      <c r="BM133" s="37" t="s">
        <v>65</v>
      </c>
      <c r="BN133" s="26" t="s">
        <v>86</v>
      </c>
      <c r="BO133" s="38" t="s">
        <v>65</v>
      </c>
      <c r="BP133" s="38" t="s">
        <v>65</v>
      </c>
      <c r="BQ133" s="26" t="s">
        <v>810</v>
      </c>
      <c r="BR133" s="26"/>
      <c r="BS133" s="26" t="s">
        <v>65</v>
      </c>
      <c r="BT133" s="26" t="s">
        <v>810</v>
      </c>
      <c r="BU133" s="26"/>
      <c r="BV133" s="26"/>
      <c r="BW133" s="26"/>
      <c r="BX133" s="26"/>
      <c r="BZ133" s="6" t="s">
        <v>1230</v>
      </c>
      <c r="CA133" s="268" t="s">
        <v>1227</v>
      </c>
      <c r="CB133" s="209" t="s">
        <v>1270</v>
      </c>
      <c r="CC133" s="26" t="s">
        <v>1303</v>
      </c>
      <c r="CD133" s="26" t="s">
        <v>1303</v>
      </c>
      <c r="CF133" s="29" t="s">
        <v>1528</v>
      </c>
      <c r="CG133" s="29" t="s">
        <v>89</v>
      </c>
      <c r="CH133" s="43"/>
    </row>
    <row r="134" spans="1:86" ht="65" x14ac:dyDescent="0.2">
      <c r="A134" s="570">
        <v>11</v>
      </c>
      <c r="B134" s="26">
        <v>1</v>
      </c>
      <c r="C134" s="371">
        <v>11</v>
      </c>
      <c r="D134" s="371" t="s">
        <v>813</v>
      </c>
      <c r="E134" s="27" t="s">
        <v>814</v>
      </c>
      <c r="F134" s="37" t="s">
        <v>815</v>
      </c>
      <c r="G134" s="29" t="s">
        <v>542</v>
      </c>
      <c r="H134" s="30" t="s">
        <v>816</v>
      </c>
      <c r="I134" s="31" t="s">
        <v>54</v>
      </c>
      <c r="J134" s="32" t="s">
        <v>55</v>
      </c>
      <c r="K134" s="37" t="s">
        <v>1474</v>
      </c>
      <c r="L134" s="37"/>
      <c r="M134" s="26" t="s">
        <v>818</v>
      </c>
      <c r="N134" s="35" t="s">
        <v>58</v>
      </c>
      <c r="O134" s="35" t="s">
        <v>819</v>
      </c>
      <c r="P134" s="56">
        <v>6.6699999999999995E-2</v>
      </c>
      <c r="Q134" s="138" t="s">
        <v>820</v>
      </c>
      <c r="R134" s="56" t="s">
        <v>821</v>
      </c>
      <c r="S134" s="56"/>
      <c r="T134" s="29" t="s">
        <v>65</v>
      </c>
      <c r="U134" s="37" t="s">
        <v>54</v>
      </c>
      <c r="V134" s="26" t="s">
        <v>343</v>
      </c>
      <c r="W134" s="29" t="s">
        <v>547</v>
      </c>
      <c r="X134" s="29"/>
      <c r="Y134" s="29"/>
      <c r="Z134" s="29"/>
      <c r="AA134" s="29"/>
      <c r="AB134" s="37" t="s">
        <v>65</v>
      </c>
      <c r="AC134" s="37" t="s">
        <v>65</v>
      </c>
      <c r="AD134" s="37" t="s">
        <v>463</v>
      </c>
      <c r="AE134" s="37"/>
      <c r="AF134" s="37"/>
      <c r="AG134" s="37"/>
      <c r="AH134" s="37"/>
      <c r="AI134" s="37"/>
      <c r="AJ134" s="37"/>
      <c r="AK134" s="37"/>
      <c r="AL134" s="37"/>
      <c r="AM134" s="37"/>
      <c r="AN134" s="39">
        <v>9.1300000000000006E-2</v>
      </c>
      <c r="AO134" s="39">
        <v>8.9899999999999994E-2</v>
      </c>
      <c r="AP134" s="39">
        <v>8.3000000000000004E-2</v>
      </c>
      <c r="AQ134" s="39">
        <v>7.85E-2</v>
      </c>
      <c r="AR134" s="39">
        <v>7.51E-2</v>
      </c>
      <c r="AS134" s="39">
        <v>7.0099999999999996E-2</v>
      </c>
      <c r="AT134" s="39">
        <v>6.6699999999999995E-2</v>
      </c>
      <c r="AU134" s="39">
        <v>5.6000000000000001E-2</v>
      </c>
      <c r="AV134" s="37"/>
      <c r="AW134" s="38" t="s">
        <v>65</v>
      </c>
      <c r="AX134" s="26" t="s">
        <v>65</v>
      </c>
      <c r="AY134" s="26" t="s">
        <v>67</v>
      </c>
      <c r="AZ134" s="26"/>
      <c r="BA134" s="324" t="s">
        <v>1447</v>
      </c>
      <c r="BB134" s="40">
        <v>1</v>
      </c>
      <c r="BC134" s="42">
        <f t="shared" ref="BC134:BC177" si="2">IF(BJ134="Sí",2,IF(BJ134="Parcialmente",1,IF(BJ134="No",0,-1)))</f>
        <v>2</v>
      </c>
      <c r="BD134" s="26"/>
      <c r="BE134" s="26"/>
      <c r="BF134" s="26"/>
      <c r="BG134" s="26"/>
      <c r="BH134" s="26"/>
      <c r="BI134" s="26"/>
      <c r="BJ134" s="38" t="s">
        <v>65</v>
      </c>
      <c r="BK134" s="37" t="s">
        <v>65</v>
      </c>
      <c r="BL134" s="37" t="s">
        <v>65</v>
      </c>
      <c r="BM134" s="37" t="s">
        <v>65</v>
      </c>
      <c r="BN134" s="38" t="s">
        <v>69</v>
      </c>
      <c r="BO134" s="38" t="s">
        <v>65</v>
      </c>
      <c r="BP134" s="38" t="s">
        <v>65</v>
      </c>
      <c r="BQ134" s="26" t="s">
        <v>1183</v>
      </c>
      <c r="BR134" s="26"/>
      <c r="BS134" s="26" t="s">
        <v>65</v>
      </c>
      <c r="BT134" s="26" t="s">
        <v>1183</v>
      </c>
      <c r="BU134" s="26"/>
      <c r="BV134" s="26"/>
      <c r="BW134" s="26"/>
      <c r="BX134" s="26"/>
      <c r="BZ134" s="268" t="s">
        <v>1225</v>
      </c>
      <c r="CA134" s="268" t="s">
        <v>1228</v>
      </c>
      <c r="CB134" s="56" t="s">
        <v>1270</v>
      </c>
      <c r="CC134" s="26" t="s">
        <v>1303</v>
      </c>
      <c r="CD134" s="26" t="s">
        <v>1303</v>
      </c>
      <c r="CF134" s="29" t="s">
        <v>1528</v>
      </c>
      <c r="CG134" s="29" t="s">
        <v>547</v>
      </c>
      <c r="CH134" s="43"/>
    </row>
    <row r="135" spans="1:86" ht="65" x14ac:dyDescent="0.2">
      <c r="A135" s="571"/>
      <c r="B135" s="26">
        <v>1</v>
      </c>
      <c r="C135" s="371">
        <v>11</v>
      </c>
      <c r="D135" s="371" t="s">
        <v>813</v>
      </c>
      <c r="E135" s="27" t="s">
        <v>814</v>
      </c>
      <c r="F135" s="37" t="s">
        <v>815</v>
      </c>
      <c r="G135" s="29" t="s">
        <v>542</v>
      </c>
      <c r="H135" s="30" t="s">
        <v>816</v>
      </c>
      <c r="I135" s="31" t="s">
        <v>54</v>
      </c>
      <c r="J135" s="32" t="s">
        <v>55</v>
      </c>
      <c r="K135" s="37" t="s">
        <v>1484</v>
      </c>
      <c r="L135" s="33"/>
      <c r="M135" s="26" t="s">
        <v>823</v>
      </c>
      <c r="N135" s="26" t="s">
        <v>58</v>
      </c>
      <c r="O135" s="26" t="s">
        <v>819</v>
      </c>
      <c r="P135" s="56">
        <v>0.10970000000000001</v>
      </c>
      <c r="Q135" s="56">
        <v>0.1028</v>
      </c>
      <c r="R135" s="56">
        <v>7.0000000000000007E-2</v>
      </c>
      <c r="S135" s="56"/>
      <c r="T135" s="39" t="s">
        <v>62</v>
      </c>
      <c r="U135" s="37" t="s">
        <v>54</v>
      </c>
      <c r="V135" s="26" t="s">
        <v>343</v>
      </c>
      <c r="W135" s="29" t="s">
        <v>547</v>
      </c>
      <c r="X135" s="29"/>
      <c r="Y135" s="29"/>
      <c r="Z135" s="29"/>
      <c r="AA135" s="29"/>
      <c r="AB135" s="37" t="s">
        <v>68</v>
      </c>
      <c r="AC135" s="37" t="s">
        <v>68</v>
      </c>
      <c r="AD135" s="26"/>
      <c r="AE135" s="26"/>
      <c r="AF135" s="26"/>
      <c r="AG135" s="26"/>
      <c r="AH135" s="26"/>
      <c r="AI135" s="26"/>
      <c r="AJ135" s="26"/>
      <c r="AK135" s="26"/>
      <c r="AL135" s="26"/>
      <c r="AM135" s="26"/>
      <c r="AN135" s="26"/>
      <c r="AO135" s="138">
        <v>0.12659999999999999</v>
      </c>
      <c r="AP135" s="138">
        <v>0.1234</v>
      </c>
      <c r="AQ135" s="138">
        <v>0.1222</v>
      </c>
      <c r="AR135" s="138">
        <v>0.1158</v>
      </c>
      <c r="AS135" s="138">
        <v>0.11269999999999999</v>
      </c>
      <c r="AT135" s="138">
        <v>0.10970000000000001</v>
      </c>
      <c r="AU135" s="138">
        <v>0.1028</v>
      </c>
      <c r="AV135" s="26"/>
      <c r="AW135" s="38" t="s">
        <v>65</v>
      </c>
      <c r="AX135" s="26" t="s">
        <v>65</v>
      </c>
      <c r="AY135" s="26" t="s">
        <v>67</v>
      </c>
      <c r="AZ135" s="26"/>
      <c r="BA135" s="26" t="s">
        <v>1453</v>
      </c>
      <c r="BB135" s="40">
        <v>1</v>
      </c>
      <c r="BC135" s="42">
        <f t="shared" si="2"/>
        <v>2</v>
      </c>
      <c r="BD135" s="137"/>
      <c r="BE135" s="137"/>
      <c r="BF135" s="137"/>
      <c r="BG135" s="137"/>
      <c r="BH135" s="137"/>
      <c r="BI135" s="26"/>
      <c r="BJ135" s="38" t="s">
        <v>65</v>
      </c>
      <c r="BK135" s="37" t="s">
        <v>65</v>
      </c>
      <c r="BL135" s="37" t="s">
        <v>65</v>
      </c>
      <c r="BM135" s="37" t="s">
        <v>65</v>
      </c>
      <c r="BN135" s="38" t="s">
        <v>69</v>
      </c>
      <c r="BO135" s="38" t="s">
        <v>65</v>
      </c>
      <c r="BP135" s="26" t="s">
        <v>65</v>
      </c>
      <c r="BQ135" s="26" t="s">
        <v>1184</v>
      </c>
      <c r="BR135" s="26"/>
      <c r="BS135" s="26" t="s">
        <v>65</v>
      </c>
      <c r="BT135" s="26" t="s">
        <v>1184</v>
      </c>
      <c r="BU135" s="26"/>
      <c r="BV135" s="26"/>
      <c r="BW135" s="26"/>
      <c r="BX135" s="26"/>
      <c r="BZ135" s="6" t="s">
        <v>1225</v>
      </c>
      <c r="CA135" s="268" t="s">
        <v>1228</v>
      </c>
      <c r="CB135" s="56" t="s">
        <v>1271</v>
      </c>
      <c r="CC135" s="26" t="s">
        <v>1303</v>
      </c>
      <c r="CD135" s="26" t="s">
        <v>1303</v>
      </c>
      <c r="CF135" s="29" t="s">
        <v>1528</v>
      </c>
      <c r="CG135" s="29" t="s">
        <v>547</v>
      </c>
      <c r="CH135" s="43"/>
    </row>
    <row r="136" spans="1:86" ht="143" x14ac:dyDescent="0.2">
      <c r="A136" s="571"/>
      <c r="B136" s="119">
        <v>1</v>
      </c>
      <c r="C136" s="371">
        <v>11</v>
      </c>
      <c r="D136" s="368" t="s">
        <v>813</v>
      </c>
      <c r="E136" s="27" t="s">
        <v>824</v>
      </c>
      <c r="F136" s="37" t="s">
        <v>825</v>
      </c>
      <c r="G136" s="29" t="s">
        <v>826</v>
      </c>
      <c r="H136" s="44" t="s">
        <v>189</v>
      </c>
      <c r="I136" s="119" t="s">
        <v>110</v>
      </c>
      <c r="J136" s="112" t="s">
        <v>55</v>
      </c>
      <c r="K136" s="37" t="s">
        <v>1478</v>
      </c>
      <c r="L136" s="37">
        <v>1</v>
      </c>
      <c r="M136" s="37" t="s">
        <v>1485</v>
      </c>
      <c r="N136" s="58" t="s">
        <v>113</v>
      </c>
      <c r="O136" s="325" t="s">
        <v>1459</v>
      </c>
      <c r="P136" s="393">
        <v>7892</v>
      </c>
      <c r="Q136" s="393">
        <v>12850</v>
      </c>
      <c r="R136" s="393">
        <v>13250</v>
      </c>
      <c r="S136" s="135"/>
      <c r="T136" s="26" t="s">
        <v>62</v>
      </c>
      <c r="U136" s="26" t="s">
        <v>605</v>
      </c>
      <c r="V136" s="26" t="s">
        <v>136</v>
      </c>
      <c r="W136" s="26" t="s">
        <v>830</v>
      </c>
      <c r="X136" s="26" t="s">
        <v>605</v>
      </c>
      <c r="Y136" s="26"/>
      <c r="Z136" s="26"/>
      <c r="AA136" s="26"/>
      <c r="AB136" s="72" t="s">
        <v>62</v>
      </c>
      <c r="AC136" s="72" t="s">
        <v>62</v>
      </c>
      <c r="AD136" s="26"/>
      <c r="AE136" s="334"/>
      <c r="AF136" s="334"/>
      <c r="AG136" s="334"/>
      <c r="AH136" s="334"/>
      <c r="AI136" s="334"/>
      <c r="AJ136" s="334"/>
      <c r="AK136" s="334"/>
      <c r="AL136" s="334"/>
      <c r="AM136" s="334"/>
      <c r="AN136" s="334"/>
      <c r="AO136" s="334">
        <v>13643</v>
      </c>
      <c r="AP136" s="335">
        <v>14923.873831334</v>
      </c>
      <c r="AQ136" s="335">
        <v>15083.296038750001</v>
      </c>
      <c r="AR136" s="335">
        <v>17012.57834</v>
      </c>
      <c r="AS136" s="335">
        <v>16913.908431753993</v>
      </c>
      <c r="AT136" s="335">
        <v>23620.897655254008</v>
      </c>
      <c r="AU136" s="335">
        <v>23824.290399999998</v>
      </c>
      <c r="AV136" s="335">
        <v>28950.735000000001</v>
      </c>
      <c r="AW136" s="38" t="s">
        <v>65</v>
      </c>
      <c r="AX136" s="71" t="s">
        <v>65</v>
      </c>
      <c r="AY136" s="71" t="s">
        <v>62</v>
      </c>
      <c r="AZ136" s="26"/>
      <c r="BA136" s="26" t="s">
        <v>1491</v>
      </c>
      <c r="BB136" s="40">
        <v>1</v>
      </c>
      <c r="BC136" s="42">
        <f t="shared" si="2"/>
        <v>2</v>
      </c>
      <c r="BD136" s="137"/>
      <c r="BE136" s="137"/>
      <c r="BF136" s="137"/>
      <c r="BG136" s="137"/>
      <c r="BH136" s="137"/>
      <c r="BI136" s="26"/>
      <c r="BJ136" s="26" t="s">
        <v>65</v>
      </c>
      <c r="BK136" s="37" t="s">
        <v>65</v>
      </c>
      <c r="BL136" s="37" t="s">
        <v>65</v>
      </c>
      <c r="BM136" s="287" t="s">
        <v>62</v>
      </c>
      <c r="BN136" s="26" t="s">
        <v>62</v>
      </c>
      <c r="BO136" s="26" t="s">
        <v>62</v>
      </c>
      <c r="BP136" s="67"/>
      <c r="BQ136" s="26" t="s">
        <v>1185</v>
      </c>
      <c r="BR136" s="26"/>
      <c r="BS136" s="26" t="s">
        <v>65</v>
      </c>
      <c r="BT136" s="26" t="s">
        <v>1185</v>
      </c>
      <c r="BU136" s="26"/>
      <c r="BV136" s="26"/>
      <c r="BW136" s="26"/>
      <c r="BX136" s="26" t="s">
        <v>831</v>
      </c>
      <c r="BZ136" s="6" t="s">
        <v>1230</v>
      </c>
      <c r="CA136" s="268" t="s">
        <v>1228</v>
      </c>
      <c r="CB136" s="56" t="s">
        <v>1270</v>
      </c>
      <c r="CC136" s="26" t="s">
        <v>1303</v>
      </c>
      <c r="CD136" s="37" t="s">
        <v>1431</v>
      </c>
      <c r="CE136" s="268" t="s">
        <v>1220</v>
      </c>
      <c r="CF136" s="29" t="s">
        <v>1528</v>
      </c>
      <c r="CG136" s="29" t="s">
        <v>128</v>
      </c>
      <c r="CH136" s="379" t="s">
        <v>1548</v>
      </c>
    </row>
    <row r="137" spans="1:86" ht="104" x14ac:dyDescent="0.2">
      <c r="A137" s="571"/>
      <c r="B137" s="26">
        <v>1</v>
      </c>
      <c r="C137" s="371">
        <v>11</v>
      </c>
      <c r="D137" s="371" t="s">
        <v>813</v>
      </c>
      <c r="E137" s="139" t="s">
        <v>832</v>
      </c>
      <c r="F137" s="37" t="s">
        <v>833</v>
      </c>
      <c r="G137" s="29" t="s">
        <v>127</v>
      </c>
      <c r="H137" s="30" t="s">
        <v>834</v>
      </c>
      <c r="I137" s="31" t="s">
        <v>129</v>
      </c>
      <c r="J137" s="32" t="s">
        <v>55</v>
      </c>
      <c r="K137" s="69" t="s">
        <v>130</v>
      </c>
      <c r="L137" s="37">
        <v>1</v>
      </c>
      <c r="M137" s="71" t="s">
        <v>131</v>
      </c>
      <c r="N137" s="71" t="s">
        <v>132</v>
      </c>
      <c r="O137" s="71" t="s">
        <v>133</v>
      </c>
      <c r="P137" s="73">
        <v>89</v>
      </c>
      <c r="Q137" s="74">
        <v>87</v>
      </c>
      <c r="R137" s="74">
        <v>80</v>
      </c>
      <c r="S137" s="74"/>
      <c r="T137" s="39" t="s">
        <v>62</v>
      </c>
      <c r="U137" s="37" t="s">
        <v>135</v>
      </c>
      <c r="V137" s="37" t="s">
        <v>136</v>
      </c>
      <c r="W137" s="29" t="s">
        <v>137</v>
      </c>
      <c r="X137" s="37"/>
      <c r="Y137" s="29"/>
      <c r="Z137" s="29"/>
      <c r="AA137" s="29"/>
      <c r="AB137" s="37" t="s">
        <v>65</v>
      </c>
      <c r="AC137" s="37" t="s">
        <v>65</v>
      </c>
      <c r="AD137" s="37"/>
      <c r="AE137" s="37"/>
      <c r="AF137" s="37"/>
      <c r="AG137" s="37"/>
      <c r="AH137" s="37"/>
      <c r="AI137" s="37"/>
      <c r="AJ137" s="75">
        <v>82</v>
      </c>
      <c r="AK137" s="75">
        <v>65</v>
      </c>
      <c r="AL137" s="75">
        <v>59</v>
      </c>
      <c r="AM137" s="75">
        <v>74</v>
      </c>
      <c r="AN137" s="75">
        <v>29</v>
      </c>
      <c r="AO137" s="75">
        <v>137</v>
      </c>
      <c r="AP137" s="75">
        <v>152</v>
      </c>
      <c r="AQ137" s="75">
        <v>70</v>
      </c>
      <c r="AR137" s="75">
        <v>41</v>
      </c>
      <c r="AS137" s="75">
        <v>86</v>
      </c>
      <c r="AT137" s="76">
        <v>139</v>
      </c>
      <c r="AU137" s="75">
        <v>120</v>
      </c>
      <c r="AV137" s="77"/>
      <c r="AW137" s="38" t="s">
        <v>65</v>
      </c>
      <c r="AX137" s="26" t="s">
        <v>65</v>
      </c>
      <c r="AY137" s="26" t="s">
        <v>65</v>
      </c>
      <c r="AZ137" s="26"/>
      <c r="BA137" s="26" t="s">
        <v>1490</v>
      </c>
      <c r="BB137" s="77">
        <v>1</v>
      </c>
      <c r="BC137" s="42">
        <f t="shared" si="2"/>
        <v>2</v>
      </c>
      <c r="BD137" s="26"/>
      <c r="BE137" s="26"/>
      <c r="BF137" s="26"/>
      <c r="BG137" s="26"/>
      <c r="BH137" s="26"/>
      <c r="BI137" s="26"/>
      <c r="BJ137" s="26" t="s">
        <v>65</v>
      </c>
      <c r="BK137" s="37" t="s">
        <v>65</v>
      </c>
      <c r="BL137" s="37" t="s">
        <v>65</v>
      </c>
      <c r="BM137" s="37" t="s">
        <v>65</v>
      </c>
      <c r="BN137" s="26" t="s">
        <v>86</v>
      </c>
      <c r="BO137" s="38" t="s">
        <v>65</v>
      </c>
      <c r="BP137" s="38" t="s">
        <v>65</v>
      </c>
      <c r="BQ137" s="26" t="s">
        <v>835</v>
      </c>
      <c r="BR137" s="26"/>
      <c r="BS137" s="26" t="s">
        <v>65</v>
      </c>
      <c r="BT137" s="26" t="s">
        <v>835</v>
      </c>
      <c r="BU137" s="26"/>
      <c r="BV137" s="26"/>
      <c r="BW137" s="26"/>
      <c r="BX137" s="37" t="s">
        <v>836</v>
      </c>
      <c r="BZ137" s="6" t="s">
        <v>1225</v>
      </c>
      <c r="CA137" s="268" t="s">
        <v>1228</v>
      </c>
      <c r="CB137" s="74" t="s">
        <v>1272</v>
      </c>
      <c r="CC137" s="26" t="s">
        <v>1305</v>
      </c>
      <c r="CD137" s="37" t="s">
        <v>1357</v>
      </c>
      <c r="CE137" s="268" t="s">
        <v>1220</v>
      </c>
      <c r="CF137" s="29" t="s">
        <v>1528</v>
      </c>
      <c r="CG137" s="29" t="s">
        <v>127</v>
      </c>
      <c r="CH137" s="43"/>
    </row>
    <row r="138" spans="1:86" ht="104" x14ac:dyDescent="0.2">
      <c r="A138" s="571"/>
      <c r="B138" s="26">
        <v>1</v>
      </c>
      <c r="C138" s="371">
        <v>11</v>
      </c>
      <c r="D138" s="371" t="s">
        <v>813</v>
      </c>
      <c r="E138" s="27" t="s">
        <v>832</v>
      </c>
      <c r="F138" s="37" t="s">
        <v>833</v>
      </c>
      <c r="G138" s="29" t="s">
        <v>127</v>
      </c>
      <c r="H138" s="30" t="s">
        <v>834</v>
      </c>
      <c r="I138" s="31" t="s">
        <v>54</v>
      </c>
      <c r="J138" s="32" t="s">
        <v>55</v>
      </c>
      <c r="K138" s="58" t="s">
        <v>140</v>
      </c>
      <c r="L138" s="37">
        <v>1</v>
      </c>
      <c r="M138" s="37" t="s">
        <v>141</v>
      </c>
      <c r="N138" s="72" t="s">
        <v>142</v>
      </c>
      <c r="O138" s="71" t="s">
        <v>133</v>
      </c>
      <c r="P138" s="380">
        <v>989.79</v>
      </c>
      <c r="Q138" s="380">
        <v>971.98</v>
      </c>
      <c r="R138" s="381">
        <v>890.82</v>
      </c>
      <c r="S138" s="79" t="s">
        <v>1434</v>
      </c>
      <c r="T138" s="39" t="s">
        <v>62</v>
      </c>
      <c r="U138" s="37" t="s">
        <v>135</v>
      </c>
      <c r="V138" s="37" t="s">
        <v>136</v>
      </c>
      <c r="W138" s="29" t="s">
        <v>137</v>
      </c>
      <c r="X138" s="37"/>
      <c r="Y138" s="29"/>
      <c r="Z138" s="29"/>
      <c r="AA138" s="29"/>
      <c r="AB138" s="37" t="s">
        <v>65</v>
      </c>
      <c r="AC138" s="37" t="s">
        <v>65</v>
      </c>
      <c r="AD138" s="37"/>
      <c r="AE138" s="37"/>
      <c r="AF138" s="37"/>
      <c r="AG138" s="37"/>
      <c r="AH138" s="37"/>
      <c r="AI138" s="37"/>
      <c r="AJ138" s="75">
        <v>2401</v>
      </c>
      <c r="AK138" s="75">
        <v>1505</v>
      </c>
      <c r="AL138" s="75">
        <v>3319</v>
      </c>
      <c r="AM138" s="75">
        <v>4089</v>
      </c>
      <c r="AN138" s="75">
        <v>925</v>
      </c>
      <c r="AO138" s="75">
        <v>6492</v>
      </c>
      <c r="AP138" s="75">
        <v>5073</v>
      </c>
      <c r="AQ138" s="75">
        <v>2046</v>
      </c>
      <c r="AR138" s="75">
        <v>1265</v>
      </c>
      <c r="AS138" s="75">
        <v>928.1773028419999</v>
      </c>
      <c r="AT138" s="75">
        <v>776.20681881234793</v>
      </c>
      <c r="AU138" s="75">
        <v>1299.2692650178371</v>
      </c>
      <c r="AV138" s="77"/>
      <c r="AW138" s="38" t="s">
        <v>65</v>
      </c>
      <c r="AX138" s="26" t="s">
        <v>65</v>
      </c>
      <c r="AY138" s="26" t="s">
        <v>62</v>
      </c>
      <c r="AZ138" s="26"/>
      <c r="BA138" s="26" t="s">
        <v>1490</v>
      </c>
      <c r="BB138" s="77">
        <v>1</v>
      </c>
      <c r="BC138" s="42">
        <f t="shared" si="2"/>
        <v>2</v>
      </c>
      <c r="BD138" s="26"/>
      <c r="BE138" s="26"/>
      <c r="BF138" s="26"/>
      <c r="BG138" s="26"/>
      <c r="BH138" s="26"/>
      <c r="BI138" s="26"/>
      <c r="BJ138" s="26" t="s">
        <v>65</v>
      </c>
      <c r="BK138" s="37" t="s">
        <v>65</v>
      </c>
      <c r="BL138" s="37" t="s">
        <v>65</v>
      </c>
      <c r="BM138" s="37" t="s">
        <v>65</v>
      </c>
      <c r="BN138" s="26" t="s">
        <v>86</v>
      </c>
      <c r="BO138" s="38" t="s">
        <v>65</v>
      </c>
      <c r="BP138" s="38" t="s">
        <v>65</v>
      </c>
      <c r="BQ138" s="26" t="s">
        <v>837</v>
      </c>
      <c r="BR138" s="26"/>
      <c r="BS138" s="26" t="s">
        <v>65</v>
      </c>
      <c r="BT138" s="26" t="e">
        <v>#N/A</v>
      </c>
      <c r="BU138" s="26"/>
      <c r="BV138" s="26" t="s">
        <v>838</v>
      </c>
      <c r="BW138" s="26">
        <v>1</v>
      </c>
      <c r="BX138" s="26" t="s">
        <v>839</v>
      </c>
      <c r="BY138" s="216" t="s">
        <v>1220</v>
      </c>
      <c r="BZ138" s="6" t="s">
        <v>1225</v>
      </c>
      <c r="CA138" s="268" t="s">
        <v>1228</v>
      </c>
      <c r="CB138" s="79" t="s">
        <v>1256</v>
      </c>
      <c r="CC138" s="26" t="s">
        <v>1303</v>
      </c>
      <c r="CD138" s="37" t="s">
        <v>1357</v>
      </c>
      <c r="CE138" s="268" t="s">
        <v>1220</v>
      </c>
      <c r="CF138" s="29" t="s">
        <v>1528</v>
      </c>
      <c r="CG138" s="29" t="s">
        <v>127</v>
      </c>
      <c r="CH138" s="43"/>
    </row>
    <row r="139" spans="1:86" ht="78" x14ac:dyDescent="0.2">
      <c r="A139" s="571"/>
      <c r="B139" s="26">
        <v>1</v>
      </c>
      <c r="C139" s="371">
        <v>11</v>
      </c>
      <c r="D139" s="371" t="s">
        <v>813</v>
      </c>
      <c r="E139" s="139" t="s">
        <v>840</v>
      </c>
      <c r="F139" s="37" t="s">
        <v>841</v>
      </c>
      <c r="G139" s="29" t="s">
        <v>842</v>
      </c>
      <c r="H139" s="68" t="s">
        <v>843</v>
      </c>
      <c r="I139" s="31" t="s">
        <v>463</v>
      </c>
      <c r="J139" s="32" t="s">
        <v>55</v>
      </c>
      <c r="K139" s="33" t="s">
        <v>350</v>
      </c>
      <c r="L139" s="37">
        <v>1</v>
      </c>
      <c r="M139" s="35" t="s">
        <v>351</v>
      </c>
      <c r="N139" s="35" t="s">
        <v>58</v>
      </c>
      <c r="O139" s="35" t="s">
        <v>352</v>
      </c>
      <c r="P139" s="56">
        <v>0.25</v>
      </c>
      <c r="Q139" s="48">
        <v>0.35</v>
      </c>
      <c r="R139" s="48">
        <v>0.7</v>
      </c>
      <c r="S139" s="48"/>
      <c r="T139" s="39" t="s">
        <v>62</v>
      </c>
      <c r="U139" s="37" t="s">
        <v>353</v>
      </c>
      <c r="V139" s="26" t="s">
        <v>136</v>
      </c>
      <c r="W139" s="134" t="s">
        <v>128</v>
      </c>
      <c r="X139" s="134" t="s">
        <v>353</v>
      </c>
      <c r="Y139" s="134"/>
      <c r="Z139" s="29"/>
      <c r="AA139" s="29"/>
      <c r="AB139" s="37" t="s">
        <v>62</v>
      </c>
      <c r="AC139" s="37" t="s">
        <v>278</v>
      </c>
      <c r="AD139" s="26"/>
      <c r="AE139" s="26"/>
      <c r="AF139" s="26"/>
      <c r="AG139" s="26"/>
      <c r="AH139" s="26"/>
      <c r="AI139" s="26"/>
      <c r="AJ139" s="26"/>
      <c r="AK139" s="26"/>
      <c r="AL139" s="26"/>
      <c r="AM139" s="26"/>
      <c r="AN139" s="26"/>
      <c r="AO139" s="26"/>
      <c r="AP139" s="26"/>
      <c r="AQ139" s="26"/>
      <c r="AR139" s="26"/>
      <c r="AS139" s="26"/>
      <c r="AT139" s="135">
        <v>0.25</v>
      </c>
      <c r="AU139" s="26"/>
      <c r="AV139" s="77"/>
      <c r="AW139" s="38" t="s">
        <v>65</v>
      </c>
      <c r="AX139" s="26" t="s">
        <v>65</v>
      </c>
      <c r="AY139" s="210" t="s">
        <v>67</v>
      </c>
      <c r="AZ139" s="137"/>
      <c r="BA139" s="137"/>
      <c r="BB139" s="77">
        <v>1</v>
      </c>
      <c r="BC139" s="42">
        <f t="shared" si="2"/>
        <v>2</v>
      </c>
      <c r="BD139" s="137"/>
      <c r="BE139" s="137"/>
      <c r="BF139" s="137"/>
      <c r="BG139" s="137"/>
      <c r="BH139" s="137"/>
      <c r="BI139" s="26"/>
      <c r="BJ139" s="26" t="s">
        <v>65</v>
      </c>
      <c r="BK139" s="37" t="s">
        <v>65</v>
      </c>
      <c r="BL139" s="37" t="s">
        <v>65</v>
      </c>
      <c r="BM139" s="37" t="s">
        <v>65</v>
      </c>
      <c r="BN139" s="37" t="s">
        <v>952</v>
      </c>
      <c r="BO139" s="38" t="s">
        <v>65</v>
      </c>
      <c r="BP139" s="67"/>
      <c r="BQ139" s="26" t="s">
        <v>1186</v>
      </c>
      <c r="BR139" s="26"/>
      <c r="BS139" s="26" t="s">
        <v>65</v>
      </c>
      <c r="BT139" s="26" t="s">
        <v>1186</v>
      </c>
      <c r="BU139" s="26"/>
      <c r="BV139" s="26"/>
      <c r="BW139" s="26"/>
      <c r="BX139" s="26" t="s">
        <v>844</v>
      </c>
      <c r="BZ139" s="6" t="s">
        <v>1230</v>
      </c>
      <c r="CA139" s="268" t="s">
        <v>1228</v>
      </c>
      <c r="CB139" s="56" t="s">
        <v>1270</v>
      </c>
      <c r="CC139" s="26" t="s">
        <v>1303</v>
      </c>
      <c r="CD139" s="26" t="s">
        <v>1303</v>
      </c>
      <c r="CF139" s="29" t="s">
        <v>1528</v>
      </c>
      <c r="CG139" s="29" t="s">
        <v>128</v>
      </c>
      <c r="CH139" s="43"/>
    </row>
    <row r="140" spans="1:86" ht="78" x14ac:dyDescent="0.2">
      <c r="A140" s="571"/>
      <c r="B140" s="26">
        <v>1</v>
      </c>
      <c r="C140" s="371">
        <v>11</v>
      </c>
      <c r="D140" s="371" t="s">
        <v>813</v>
      </c>
      <c r="E140" s="139" t="s">
        <v>840</v>
      </c>
      <c r="F140" s="37" t="s">
        <v>841</v>
      </c>
      <c r="G140" s="29" t="s">
        <v>842</v>
      </c>
      <c r="H140" s="68" t="s">
        <v>843</v>
      </c>
      <c r="I140" s="31" t="s">
        <v>463</v>
      </c>
      <c r="J140" s="32" t="s">
        <v>55</v>
      </c>
      <c r="K140" s="33" t="s">
        <v>356</v>
      </c>
      <c r="L140" s="37">
        <v>1</v>
      </c>
      <c r="M140" s="35" t="s">
        <v>357</v>
      </c>
      <c r="N140" s="35" t="s">
        <v>58</v>
      </c>
      <c r="O140" s="35" t="s">
        <v>352</v>
      </c>
      <c r="P140" s="138">
        <v>0.14899999999999999</v>
      </c>
      <c r="Q140" s="48">
        <v>0.25</v>
      </c>
      <c r="R140" s="48">
        <v>0.7</v>
      </c>
      <c r="S140" s="48"/>
      <c r="T140" s="39" t="s">
        <v>62</v>
      </c>
      <c r="U140" s="37" t="s">
        <v>353</v>
      </c>
      <c r="V140" s="26" t="s">
        <v>136</v>
      </c>
      <c r="W140" s="134" t="s">
        <v>128</v>
      </c>
      <c r="X140" s="29" t="s">
        <v>353</v>
      </c>
      <c r="Y140" s="29"/>
      <c r="Z140" s="29"/>
      <c r="AA140" s="29"/>
      <c r="AB140" s="37" t="s">
        <v>62</v>
      </c>
      <c r="AC140" s="37" t="s">
        <v>278</v>
      </c>
      <c r="AD140" s="26"/>
      <c r="AE140" s="26"/>
      <c r="AF140" s="26"/>
      <c r="AG140" s="26"/>
      <c r="AH140" s="26"/>
      <c r="AI140" s="26"/>
      <c r="AJ140" s="26"/>
      <c r="AK140" s="26"/>
      <c r="AL140" s="26"/>
      <c r="AM140" s="26"/>
      <c r="AN140" s="26"/>
      <c r="AO140" s="26"/>
      <c r="AP140" s="26"/>
      <c r="AQ140" s="26"/>
      <c r="AR140" s="26"/>
      <c r="AS140" s="26"/>
      <c r="AT140" s="135">
        <v>0.14899999999999999</v>
      </c>
      <c r="AU140" s="26"/>
      <c r="AV140" s="77"/>
      <c r="AW140" s="38" t="s">
        <v>65</v>
      </c>
      <c r="AX140" s="26" t="s">
        <v>65</v>
      </c>
      <c r="AY140" s="210" t="s">
        <v>67</v>
      </c>
      <c r="AZ140" s="137"/>
      <c r="BA140" s="137"/>
      <c r="BB140" s="77">
        <v>1</v>
      </c>
      <c r="BC140" s="42">
        <f t="shared" si="2"/>
        <v>2</v>
      </c>
      <c r="BD140" s="137"/>
      <c r="BE140" s="137"/>
      <c r="BF140" s="137"/>
      <c r="BG140" s="137"/>
      <c r="BH140" s="137"/>
      <c r="BI140" s="26"/>
      <c r="BJ140" s="26" t="s">
        <v>65</v>
      </c>
      <c r="BK140" s="37" t="s">
        <v>65</v>
      </c>
      <c r="BL140" s="37" t="s">
        <v>65</v>
      </c>
      <c r="BM140" s="37" t="s">
        <v>65</v>
      </c>
      <c r="BN140" s="37" t="s">
        <v>952</v>
      </c>
      <c r="BO140" s="38" t="s">
        <v>65</v>
      </c>
      <c r="BP140" s="67"/>
      <c r="BQ140" s="26" t="s">
        <v>1187</v>
      </c>
      <c r="BR140" s="26"/>
      <c r="BS140" s="26" t="s">
        <v>65</v>
      </c>
      <c r="BT140" s="26" t="s">
        <v>1187</v>
      </c>
      <c r="BU140" s="26"/>
      <c r="BV140" s="26"/>
      <c r="BW140" s="26"/>
      <c r="BX140" s="26" t="s">
        <v>845</v>
      </c>
      <c r="BZ140" s="6" t="s">
        <v>1230</v>
      </c>
      <c r="CA140" s="268" t="s">
        <v>1228</v>
      </c>
      <c r="CB140" s="56" t="s">
        <v>1270</v>
      </c>
      <c r="CC140" s="26" t="s">
        <v>1303</v>
      </c>
      <c r="CD140" s="26" t="s">
        <v>1303</v>
      </c>
      <c r="CF140" s="29" t="s">
        <v>1528</v>
      </c>
      <c r="CG140" s="29" t="s">
        <v>128</v>
      </c>
      <c r="CH140" s="43"/>
    </row>
    <row r="141" spans="1:86" ht="65" x14ac:dyDescent="0.2">
      <c r="A141" s="571"/>
      <c r="B141" s="26">
        <v>1</v>
      </c>
      <c r="C141" s="371">
        <v>11</v>
      </c>
      <c r="D141" s="371" t="s">
        <v>813</v>
      </c>
      <c r="E141" s="27" t="s">
        <v>840</v>
      </c>
      <c r="F141" s="37" t="s">
        <v>841</v>
      </c>
      <c r="G141" s="28" t="s">
        <v>842</v>
      </c>
      <c r="H141" s="68" t="s">
        <v>569</v>
      </c>
      <c r="I141" s="31" t="s">
        <v>129</v>
      </c>
      <c r="J141" s="32" t="s">
        <v>55</v>
      </c>
      <c r="K141" s="33" t="s">
        <v>846</v>
      </c>
      <c r="L141" s="33"/>
      <c r="M141" s="35" t="s">
        <v>847</v>
      </c>
      <c r="N141" s="211" t="s">
        <v>58</v>
      </c>
      <c r="O141" s="26" t="s">
        <v>848</v>
      </c>
      <c r="P141" s="39">
        <v>0.97199999999999998</v>
      </c>
      <c r="Q141" s="39">
        <v>0.98899999999999999</v>
      </c>
      <c r="R141" s="39">
        <v>1</v>
      </c>
      <c r="S141" s="39"/>
      <c r="T141" s="29" t="s">
        <v>62</v>
      </c>
      <c r="U141" s="37" t="s">
        <v>569</v>
      </c>
      <c r="V141" s="37" t="s">
        <v>343</v>
      </c>
      <c r="W141" s="29" t="s">
        <v>547</v>
      </c>
      <c r="X141" s="29"/>
      <c r="Y141" s="29"/>
      <c r="Z141" s="29"/>
      <c r="AA141" s="29"/>
      <c r="AB141" s="37" t="s">
        <v>65</v>
      </c>
      <c r="AC141" s="37" t="s">
        <v>65</v>
      </c>
      <c r="AD141" s="26"/>
      <c r="AE141" s="26"/>
      <c r="AF141" s="26"/>
      <c r="AG141" s="26"/>
      <c r="AH141" s="26"/>
      <c r="AI141" s="26"/>
      <c r="AJ141" s="56">
        <v>0.72899999999999998</v>
      </c>
      <c r="AK141" s="56">
        <v>0.81200000000000006</v>
      </c>
      <c r="AL141" s="56">
        <v>0.91</v>
      </c>
      <c r="AM141" s="56">
        <v>0.93</v>
      </c>
      <c r="AN141" s="56">
        <v>0.92500000000000004</v>
      </c>
      <c r="AO141" s="56">
        <v>0.93500000000000005</v>
      </c>
      <c r="AP141" s="56">
        <v>0.94599999999999995</v>
      </c>
      <c r="AQ141" s="56">
        <v>0.94599999999999995</v>
      </c>
      <c r="AR141" s="56">
        <v>0.94499999999999995</v>
      </c>
      <c r="AS141" s="56">
        <v>0.96099999999999997</v>
      </c>
      <c r="AT141" s="56">
        <v>0.97199999999999998</v>
      </c>
      <c r="AU141" s="26"/>
      <c r="AV141" s="26"/>
      <c r="AW141" s="26" t="s">
        <v>68</v>
      </c>
      <c r="AX141" s="26" t="s">
        <v>68</v>
      </c>
      <c r="AY141" s="26" t="s">
        <v>67</v>
      </c>
      <c r="AZ141" s="26"/>
      <c r="BA141" s="26"/>
      <c r="BB141" s="40">
        <v>1</v>
      </c>
      <c r="BC141" s="42">
        <f t="shared" si="2"/>
        <v>2</v>
      </c>
      <c r="BD141" s="26"/>
      <c r="BE141" s="26"/>
      <c r="BF141" s="26"/>
      <c r="BG141" s="26"/>
      <c r="BH141" s="26"/>
      <c r="BI141" s="26"/>
      <c r="BJ141" s="38" t="s">
        <v>65</v>
      </c>
      <c r="BK141" s="37" t="s">
        <v>65</v>
      </c>
      <c r="BL141" s="37" t="s">
        <v>65</v>
      </c>
      <c r="BM141" s="37" t="s">
        <v>65</v>
      </c>
      <c r="BN141" s="26" t="s">
        <v>69</v>
      </c>
      <c r="BO141" s="38" t="s">
        <v>65</v>
      </c>
      <c r="BP141" s="38" t="s">
        <v>65</v>
      </c>
      <c r="BQ141" s="26" t="s">
        <v>1188</v>
      </c>
      <c r="BR141" s="26"/>
      <c r="BS141" s="26" t="s">
        <v>65</v>
      </c>
      <c r="BT141" s="26" t="s">
        <v>1188</v>
      </c>
      <c r="BU141" s="26"/>
      <c r="BV141" s="26"/>
      <c r="BW141" s="26"/>
      <c r="BX141" s="26"/>
      <c r="BZ141" s="6" t="s">
        <v>1230</v>
      </c>
      <c r="CA141" s="268" t="s">
        <v>1228</v>
      </c>
      <c r="CB141" s="56" t="s">
        <v>1270</v>
      </c>
      <c r="CC141" s="26" t="s">
        <v>1303</v>
      </c>
      <c r="CD141" s="26" t="s">
        <v>1303</v>
      </c>
      <c r="CF141" s="29" t="s">
        <v>1528</v>
      </c>
      <c r="CG141" s="29" t="s">
        <v>547</v>
      </c>
      <c r="CH141" s="43"/>
    </row>
    <row r="142" spans="1:86" ht="404" x14ac:dyDescent="0.2">
      <c r="A142" s="571"/>
      <c r="B142" s="26">
        <v>1</v>
      </c>
      <c r="C142" s="371">
        <v>11</v>
      </c>
      <c r="D142" s="371" t="s">
        <v>813</v>
      </c>
      <c r="E142" s="27" t="s">
        <v>849</v>
      </c>
      <c r="F142" s="37" t="s">
        <v>850</v>
      </c>
      <c r="G142" s="59" t="s">
        <v>547</v>
      </c>
      <c r="H142" s="30" t="s">
        <v>851</v>
      </c>
      <c r="I142" s="31" t="s">
        <v>463</v>
      </c>
      <c r="J142" s="32" t="s">
        <v>55</v>
      </c>
      <c r="K142" s="37" t="s">
        <v>852</v>
      </c>
      <c r="L142" s="37"/>
      <c r="M142" s="33" t="s">
        <v>853</v>
      </c>
      <c r="N142" s="211" t="s">
        <v>58</v>
      </c>
      <c r="O142" s="26" t="s">
        <v>854</v>
      </c>
      <c r="P142" s="56">
        <v>9.4E-2</v>
      </c>
      <c r="Q142" s="212" t="s">
        <v>855</v>
      </c>
      <c r="R142" s="149">
        <v>0.05</v>
      </c>
      <c r="S142" s="149"/>
      <c r="T142" s="39" t="s">
        <v>62</v>
      </c>
      <c r="U142" s="37" t="s">
        <v>95</v>
      </c>
      <c r="V142" s="37" t="s">
        <v>63</v>
      </c>
      <c r="W142" s="29" t="s">
        <v>90</v>
      </c>
      <c r="X142" s="29"/>
      <c r="Y142" s="29"/>
      <c r="Z142" s="29"/>
      <c r="AA142" s="29"/>
      <c r="AB142" s="37" t="s">
        <v>65</v>
      </c>
      <c r="AC142" s="37" t="s">
        <v>278</v>
      </c>
      <c r="AD142" s="26"/>
      <c r="AE142" s="26"/>
      <c r="AF142" s="26"/>
      <c r="AG142" s="26"/>
      <c r="AH142" s="26"/>
      <c r="AI142" s="26"/>
      <c r="AJ142" s="26"/>
      <c r="AK142" s="26"/>
      <c r="AL142" s="26"/>
      <c r="AM142" s="26"/>
      <c r="AN142" s="26"/>
      <c r="AO142" s="26"/>
      <c r="AP142" s="26"/>
      <c r="AQ142" s="26"/>
      <c r="AR142" s="26"/>
      <c r="AS142" s="26"/>
      <c r="AT142" s="26"/>
      <c r="AU142" s="26"/>
      <c r="AV142" s="26"/>
      <c r="AW142" s="38" t="s">
        <v>62</v>
      </c>
      <c r="AX142" s="26" t="s">
        <v>65</v>
      </c>
      <c r="AY142" s="26" t="s">
        <v>67</v>
      </c>
      <c r="AZ142" s="26" t="s">
        <v>856</v>
      </c>
      <c r="BA142" s="26"/>
      <c r="BB142" s="40">
        <v>1</v>
      </c>
      <c r="BC142" s="42">
        <f t="shared" si="2"/>
        <v>1</v>
      </c>
      <c r="BD142" s="33" t="s">
        <v>857</v>
      </c>
      <c r="BE142" s="33" t="s">
        <v>858</v>
      </c>
      <c r="BF142" s="33" t="s">
        <v>859</v>
      </c>
      <c r="BG142" s="33" t="s">
        <v>858</v>
      </c>
      <c r="BH142" s="33"/>
      <c r="BI142" s="33" t="s">
        <v>860</v>
      </c>
      <c r="BJ142" s="38" t="s">
        <v>367</v>
      </c>
      <c r="BK142" s="26" t="s">
        <v>62</v>
      </c>
      <c r="BL142" s="26" t="s">
        <v>62</v>
      </c>
      <c r="BM142" s="287" t="s">
        <v>62</v>
      </c>
      <c r="BN142" s="26" t="s">
        <v>62</v>
      </c>
      <c r="BO142" s="38" t="s">
        <v>65</v>
      </c>
      <c r="BP142" s="67"/>
      <c r="BQ142" s="26" t="s">
        <v>1189</v>
      </c>
      <c r="BR142" s="26"/>
      <c r="BS142" s="26" t="s">
        <v>65</v>
      </c>
      <c r="BT142" s="26" t="s">
        <v>1189</v>
      </c>
      <c r="BU142" s="26"/>
      <c r="BV142" s="26"/>
      <c r="BW142" s="26"/>
      <c r="BX142" s="26"/>
      <c r="BZ142" s="6" t="s">
        <v>1225</v>
      </c>
      <c r="CA142" s="268" t="s">
        <v>1228</v>
      </c>
      <c r="CB142" s="56" t="s">
        <v>1270</v>
      </c>
      <c r="CC142" s="26" t="s">
        <v>1303</v>
      </c>
      <c r="CD142" s="26" t="s">
        <v>1303</v>
      </c>
      <c r="CF142" s="29" t="s">
        <v>1528</v>
      </c>
      <c r="CG142" s="29" t="s">
        <v>90</v>
      </c>
      <c r="CH142" s="43"/>
    </row>
    <row r="143" spans="1:86" ht="404" x14ac:dyDescent="0.2">
      <c r="A143" s="571"/>
      <c r="B143" s="71">
        <v>1</v>
      </c>
      <c r="C143" s="368">
        <v>11</v>
      </c>
      <c r="D143" s="368" t="s">
        <v>813</v>
      </c>
      <c r="E143" s="213" t="s">
        <v>849</v>
      </c>
      <c r="F143" s="72" t="s">
        <v>850</v>
      </c>
      <c r="G143" s="59" t="s">
        <v>547</v>
      </c>
      <c r="H143" s="30" t="s">
        <v>851</v>
      </c>
      <c r="I143" s="214" t="s">
        <v>463</v>
      </c>
      <c r="J143" s="215" t="s">
        <v>55</v>
      </c>
      <c r="K143" s="72" t="s">
        <v>861</v>
      </c>
      <c r="L143" s="216"/>
      <c r="M143" s="88" t="s">
        <v>862</v>
      </c>
      <c r="N143" s="26" t="s">
        <v>58</v>
      </c>
      <c r="O143" s="26" t="s">
        <v>854</v>
      </c>
      <c r="P143" s="56">
        <v>0.17899999999999999</v>
      </c>
      <c r="Q143" s="212" t="s">
        <v>863</v>
      </c>
      <c r="R143" s="149">
        <v>0.08</v>
      </c>
      <c r="S143" s="320"/>
      <c r="T143" s="217" t="s">
        <v>62</v>
      </c>
      <c r="U143" s="72" t="s">
        <v>95</v>
      </c>
      <c r="V143" s="72" t="s">
        <v>63</v>
      </c>
      <c r="W143" s="218" t="s">
        <v>90</v>
      </c>
      <c r="X143" s="218" t="s">
        <v>864</v>
      </c>
      <c r="Y143" s="218" t="s">
        <v>447</v>
      </c>
      <c r="Z143" s="218"/>
      <c r="AA143" s="218"/>
      <c r="AB143" s="72" t="s">
        <v>65</v>
      </c>
      <c r="AC143" s="72" t="s">
        <v>278</v>
      </c>
      <c r="AD143" s="71"/>
      <c r="AE143" s="71"/>
      <c r="AF143" s="71"/>
      <c r="AG143" s="71"/>
      <c r="AH143" s="71"/>
      <c r="AI143" s="71"/>
      <c r="AJ143" s="71"/>
      <c r="AK143" s="71"/>
      <c r="AL143" s="71"/>
      <c r="AM143" s="71"/>
      <c r="AN143" s="71"/>
      <c r="AO143" s="71"/>
      <c r="AP143" s="71"/>
      <c r="AQ143" s="71"/>
      <c r="AR143" s="71"/>
      <c r="AS143" s="71"/>
      <c r="AT143" s="71"/>
      <c r="AU143" s="71"/>
      <c r="AV143" s="71"/>
      <c r="AW143" s="38" t="s">
        <v>62</v>
      </c>
      <c r="AX143" s="26" t="s">
        <v>65</v>
      </c>
      <c r="AY143" s="26" t="s">
        <v>67</v>
      </c>
      <c r="AZ143" s="26" t="s">
        <v>856</v>
      </c>
      <c r="BA143" s="26"/>
      <c r="BB143" s="40">
        <v>1</v>
      </c>
      <c r="BC143" s="42">
        <f t="shared" si="2"/>
        <v>1</v>
      </c>
      <c r="BD143" s="33" t="s">
        <v>857</v>
      </c>
      <c r="BE143" s="33" t="s">
        <v>858</v>
      </c>
      <c r="BF143" s="33" t="s">
        <v>859</v>
      </c>
      <c r="BG143" s="33" t="s">
        <v>858</v>
      </c>
      <c r="BH143" s="33"/>
      <c r="BI143" s="33" t="s">
        <v>860</v>
      </c>
      <c r="BJ143" s="38" t="s">
        <v>367</v>
      </c>
      <c r="BK143" s="26" t="s">
        <v>62</v>
      </c>
      <c r="BL143" s="26" t="s">
        <v>62</v>
      </c>
      <c r="BM143" s="287" t="s">
        <v>62</v>
      </c>
      <c r="BN143" s="26" t="s">
        <v>62</v>
      </c>
      <c r="BO143" s="38" t="s">
        <v>65</v>
      </c>
      <c r="BP143" s="67"/>
      <c r="BQ143" s="26" t="s">
        <v>1190</v>
      </c>
      <c r="BR143" s="26"/>
      <c r="BS143" s="26" t="s">
        <v>65</v>
      </c>
      <c r="BT143" s="26" t="s">
        <v>1190</v>
      </c>
      <c r="BU143" s="26"/>
      <c r="BV143" s="26"/>
      <c r="BW143" s="26"/>
      <c r="BX143" s="26"/>
      <c r="BZ143" s="6" t="s">
        <v>1225</v>
      </c>
      <c r="CA143" s="268" t="s">
        <v>1228</v>
      </c>
      <c r="CB143" s="56" t="s">
        <v>1270</v>
      </c>
      <c r="CC143" s="26" t="s">
        <v>1303</v>
      </c>
      <c r="CD143" s="26" t="s">
        <v>1303</v>
      </c>
      <c r="CF143" s="29" t="s">
        <v>1528</v>
      </c>
      <c r="CG143" s="29" t="s">
        <v>90</v>
      </c>
      <c r="CH143" s="43"/>
    </row>
    <row r="144" spans="1:86" ht="104" x14ac:dyDescent="0.2">
      <c r="A144" s="571"/>
      <c r="B144" s="71">
        <v>1</v>
      </c>
      <c r="C144" s="368">
        <v>11</v>
      </c>
      <c r="D144" s="368" t="s">
        <v>813</v>
      </c>
      <c r="E144" s="213" t="s">
        <v>865</v>
      </c>
      <c r="F144" s="72" t="s">
        <v>866</v>
      </c>
      <c r="G144" s="219" t="s">
        <v>867</v>
      </c>
      <c r="H144" s="44" t="s">
        <v>868</v>
      </c>
      <c r="I144" s="31" t="s">
        <v>463</v>
      </c>
      <c r="J144" s="32" t="s">
        <v>55</v>
      </c>
      <c r="K144" s="69" t="s">
        <v>869</v>
      </c>
      <c r="L144" s="69"/>
      <c r="M144" s="139" t="s">
        <v>870</v>
      </c>
      <c r="N144" s="139" t="s">
        <v>58</v>
      </c>
      <c r="O144" s="69" t="s">
        <v>871</v>
      </c>
      <c r="P144" s="39">
        <v>0</v>
      </c>
      <c r="Q144" s="29">
        <v>8.8999999999999996E-2</v>
      </c>
      <c r="R144" s="39">
        <v>1</v>
      </c>
      <c r="S144" s="39" t="s">
        <v>1434</v>
      </c>
      <c r="T144" s="39" t="s">
        <v>62</v>
      </c>
      <c r="U144" s="37" t="s">
        <v>463</v>
      </c>
      <c r="V144" s="37" t="s">
        <v>136</v>
      </c>
      <c r="W144" s="29" t="s">
        <v>128</v>
      </c>
      <c r="X144" s="29" t="s">
        <v>872</v>
      </c>
      <c r="Y144" s="29"/>
      <c r="Z144" s="29"/>
      <c r="AA144" s="29"/>
      <c r="AB144" s="37" t="s">
        <v>278</v>
      </c>
      <c r="AC144" s="37" t="s">
        <v>65</v>
      </c>
      <c r="AD144" s="37"/>
      <c r="AE144" s="37" t="s">
        <v>66</v>
      </c>
      <c r="AF144" s="37" t="s">
        <v>66</v>
      </c>
      <c r="AG144" s="37" t="s">
        <v>66</v>
      </c>
      <c r="AH144" s="37" t="s">
        <v>66</v>
      </c>
      <c r="AI144" s="37" t="s">
        <v>66</v>
      </c>
      <c r="AJ144" s="37" t="s">
        <v>66</v>
      </c>
      <c r="AK144" s="37" t="s">
        <v>66</v>
      </c>
      <c r="AL144" s="37" t="s">
        <v>66</v>
      </c>
      <c r="AM144" s="37" t="s">
        <v>66</v>
      </c>
      <c r="AN144" s="37" t="s">
        <v>66</v>
      </c>
      <c r="AO144" s="37" t="s">
        <v>66</v>
      </c>
      <c r="AP144" s="37" t="s">
        <v>66</v>
      </c>
      <c r="AQ144" s="37" t="s">
        <v>66</v>
      </c>
      <c r="AR144" s="37" t="s">
        <v>66</v>
      </c>
      <c r="AS144" s="37" t="s">
        <v>66</v>
      </c>
      <c r="AT144" s="286">
        <v>0</v>
      </c>
      <c r="AU144" s="37"/>
      <c r="AV144" s="77"/>
      <c r="AW144" s="26" t="s">
        <v>62</v>
      </c>
      <c r="AX144" s="26" t="s">
        <v>62</v>
      </c>
      <c r="AY144" s="166" t="s">
        <v>62</v>
      </c>
      <c r="AZ144" s="137"/>
      <c r="BA144" s="137"/>
      <c r="BB144" s="77">
        <v>1</v>
      </c>
      <c r="BC144" s="42">
        <f t="shared" si="2"/>
        <v>2</v>
      </c>
      <c r="BD144" s="137"/>
      <c r="BE144" s="137"/>
      <c r="BF144" s="137"/>
      <c r="BG144" s="137"/>
      <c r="BH144" s="137"/>
      <c r="BI144" s="26"/>
      <c r="BJ144" s="38" t="s">
        <v>65</v>
      </c>
      <c r="BK144" s="37" t="s">
        <v>65</v>
      </c>
      <c r="BL144" s="37" t="s">
        <v>65</v>
      </c>
      <c r="BM144" s="287" t="s">
        <v>62</v>
      </c>
      <c r="BN144" s="37" t="s">
        <v>62</v>
      </c>
      <c r="BO144" s="37" t="s">
        <v>65</v>
      </c>
      <c r="BP144" s="67"/>
      <c r="BQ144" s="26" t="s">
        <v>1191</v>
      </c>
      <c r="BR144" s="26"/>
      <c r="BS144" s="26" t="s">
        <v>65</v>
      </c>
      <c r="BT144" s="26" t="s">
        <v>1191</v>
      </c>
      <c r="BU144" s="26"/>
      <c r="BV144" s="26"/>
      <c r="BW144" s="26"/>
      <c r="BX144" s="26" t="s">
        <v>873</v>
      </c>
      <c r="BZ144" s="6" t="s">
        <v>1230</v>
      </c>
      <c r="CA144" s="268" t="s">
        <v>1228</v>
      </c>
      <c r="CB144" s="56" t="s">
        <v>1270</v>
      </c>
      <c r="CC144" s="26" t="s">
        <v>1303</v>
      </c>
      <c r="CD144" s="26" t="s">
        <v>1303</v>
      </c>
      <c r="CF144" s="29" t="s">
        <v>1528</v>
      </c>
      <c r="CG144" s="29" t="s">
        <v>128</v>
      </c>
      <c r="CH144" s="385" t="s">
        <v>1543</v>
      </c>
    </row>
    <row r="145" spans="1:86" ht="104" x14ac:dyDescent="0.2">
      <c r="A145" s="571"/>
      <c r="B145" s="71">
        <v>1</v>
      </c>
      <c r="C145" s="368">
        <v>11</v>
      </c>
      <c r="D145" s="368" t="s">
        <v>813</v>
      </c>
      <c r="E145" s="213" t="s">
        <v>865</v>
      </c>
      <c r="F145" s="72" t="s">
        <v>866</v>
      </c>
      <c r="G145" s="219" t="s">
        <v>867</v>
      </c>
      <c r="H145" s="44" t="s">
        <v>868</v>
      </c>
      <c r="I145" s="31" t="s">
        <v>463</v>
      </c>
      <c r="J145" s="32" t="s">
        <v>55</v>
      </c>
      <c r="K145" s="37" t="s">
        <v>874</v>
      </c>
      <c r="L145" s="37">
        <v>1</v>
      </c>
      <c r="M145" s="33" t="s">
        <v>875</v>
      </c>
      <c r="N145" s="386" t="s">
        <v>753</v>
      </c>
      <c r="O145" s="153" t="s">
        <v>128</v>
      </c>
      <c r="P145" s="383">
        <v>5</v>
      </c>
      <c r="Q145" s="384">
        <v>16</v>
      </c>
      <c r="R145" s="221">
        <v>32</v>
      </c>
      <c r="S145" s="221"/>
      <c r="T145" s="39" t="s">
        <v>62</v>
      </c>
      <c r="U145" s="37" t="s">
        <v>877</v>
      </c>
      <c r="V145" s="37" t="s">
        <v>136</v>
      </c>
      <c r="W145" s="29" t="s">
        <v>128</v>
      </c>
      <c r="X145" s="29"/>
      <c r="Y145" s="29"/>
      <c r="Z145" s="29"/>
      <c r="AA145" s="29"/>
      <c r="AB145" s="37" t="s">
        <v>278</v>
      </c>
      <c r="AC145" s="37" t="s">
        <v>65</v>
      </c>
      <c r="AD145" s="37"/>
      <c r="AE145" s="37" t="s">
        <v>66</v>
      </c>
      <c r="AF145" s="37" t="s">
        <v>66</v>
      </c>
      <c r="AG145" s="37" t="s">
        <v>66</v>
      </c>
      <c r="AH145" s="37" t="s">
        <v>66</v>
      </c>
      <c r="AI145" s="37" t="s">
        <v>66</v>
      </c>
      <c r="AJ145" s="37" t="s">
        <v>66</v>
      </c>
      <c r="AK145" s="37" t="s">
        <v>66</v>
      </c>
      <c r="AL145" s="37" t="s">
        <v>66</v>
      </c>
      <c r="AM145" s="37" t="s">
        <v>66</v>
      </c>
      <c r="AN145" s="37" t="s">
        <v>66</v>
      </c>
      <c r="AO145" s="37" t="s">
        <v>66</v>
      </c>
      <c r="AP145" s="37" t="s">
        <v>66</v>
      </c>
      <c r="AQ145" s="37" t="s">
        <v>66</v>
      </c>
      <c r="AR145" s="37" t="s">
        <v>66</v>
      </c>
      <c r="AS145" s="37" t="s">
        <v>66</v>
      </c>
      <c r="AT145" s="37">
        <v>2</v>
      </c>
      <c r="AU145" s="37"/>
      <c r="AV145" s="77"/>
      <c r="AW145" s="26" t="s">
        <v>65</v>
      </c>
      <c r="AX145" s="26" t="s">
        <v>62</v>
      </c>
      <c r="AY145" s="26" t="s">
        <v>62</v>
      </c>
      <c r="AZ145" s="137"/>
      <c r="BA145" s="137"/>
      <c r="BB145" s="77">
        <v>1</v>
      </c>
      <c r="BC145" s="42">
        <f t="shared" si="2"/>
        <v>2</v>
      </c>
      <c r="BD145" s="137"/>
      <c r="BE145" s="137"/>
      <c r="BF145" s="137"/>
      <c r="BG145" s="137"/>
      <c r="BH145" s="137"/>
      <c r="BI145" s="26"/>
      <c r="BJ145" s="37" t="s">
        <v>65</v>
      </c>
      <c r="BK145" s="37" t="s">
        <v>65</v>
      </c>
      <c r="BL145" s="37" t="s">
        <v>65</v>
      </c>
      <c r="BM145" s="37" t="s">
        <v>65</v>
      </c>
      <c r="BN145" s="37" t="s">
        <v>62</v>
      </c>
      <c r="BO145" s="37" t="s">
        <v>65</v>
      </c>
      <c r="BP145" s="67"/>
      <c r="BQ145" s="26" t="s">
        <v>1192</v>
      </c>
      <c r="BR145" s="26"/>
      <c r="BS145" s="26" t="s">
        <v>65</v>
      </c>
      <c r="BT145" s="26" t="s">
        <v>1192</v>
      </c>
      <c r="BU145" s="26"/>
      <c r="BV145" s="26"/>
      <c r="BW145" s="26"/>
      <c r="BX145" s="26" t="s">
        <v>878</v>
      </c>
      <c r="BZ145" s="6" t="s">
        <v>1230</v>
      </c>
      <c r="CA145" s="268" t="s">
        <v>1228</v>
      </c>
      <c r="CB145" s="221" t="s">
        <v>1273</v>
      </c>
      <c r="CC145" s="26" t="s">
        <v>1306</v>
      </c>
      <c r="CD145" s="26" t="s">
        <v>1306</v>
      </c>
      <c r="CE145" s="309" t="s">
        <v>1256</v>
      </c>
      <c r="CF145" s="29" t="s">
        <v>1528</v>
      </c>
      <c r="CG145" s="29" t="s">
        <v>128</v>
      </c>
      <c r="CH145" s="376" t="s">
        <v>1540</v>
      </c>
    </row>
    <row r="146" spans="1:86" ht="112" x14ac:dyDescent="0.2">
      <c r="A146" s="574"/>
      <c r="B146" s="71">
        <v>1</v>
      </c>
      <c r="C146" s="368">
        <v>11</v>
      </c>
      <c r="D146" s="368" t="s">
        <v>813</v>
      </c>
      <c r="E146" s="213" t="s">
        <v>865</v>
      </c>
      <c r="F146" s="72" t="s">
        <v>866</v>
      </c>
      <c r="G146" s="219" t="s">
        <v>867</v>
      </c>
      <c r="H146" s="44" t="s">
        <v>868</v>
      </c>
      <c r="I146" s="31" t="s">
        <v>463</v>
      </c>
      <c r="J146" s="32" t="s">
        <v>55</v>
      </c>
      <c r="K146" s="387" t="s">
        <v>879</v>
      </c>
      <c r="L146" s="37">
        <v>1</v>
      </c>
      <c r="M146" s="388" t="s">
        <v>1541</v>
      </c>
      <c r="N146" s="388" t="s">
        <v>753</v>
      </c>
      <c r="O146" s="389" t="s">
        <v>128</v>
      </c>
      <c r="P146" s="390">
        <v>0</v>
      </c>
      <c r="Q146" s="391">
        <v>50</v>
      </c>
      <c r="R146" s="390">
        <v>50</v>
      </c>
      <c r="S146" s="321"/>
      <c r="T146" s="222" t="s">
        <v>62</v>
      </c>
      <c r="U146" s="88" t="s">
        <v>118</v>
      </c>
      <c r="V146" s="37" t="s">
        <v>136</v>
      </c>
      <c r="W146" s="223"/>
      <c r="X146" s="29"/>
      <c r="Y146" s="29"/>
      <c r="Z146" s="29"/>
      <c r="AA146" s="29"/>
      <c r="AB146" s="37"/>
      <c r="AC146" s="37"/>
      <c r="AD146" s="37"/>
      <c r="AE146" s="37"/>
      <c r="AF146" s="37"/>
      <c r="AG146" s="37"/>
      <c r="AH146" s="37"/>
      <c r="AI146" s="37"/>
      <c r="AJ146" s="37"/>
      <c r="AK146" s="37"/>
      <c r="AL146" s="37"/>
      <c r="AM146" s="37"/>
      <c r="AN146" s="37"/>
      <c r="AO146" s="37"/>
      <c r="AP146" s="37"/>
      <c r="AQ146" s="37"/>
      <c r="AR146" s="37"/>
      <c r="AS146" s="37"/>
      <c r="AT146" s="286">
        <v>0</v>
      </c>
      <c r="AU146" s="37"/>
      <c r="AV146" s="77"/>
      <c r="AW146" s="26" t="s">
        <v>62</v>
      </c>
      <c r="AX146" s="26" t="s">
        <v>62</v>
      </c>
      <c r="AY146" s="166" t="s">
        <v>62</v>
      </c>
      <c r="AZ146" s="26"/>
      <c r="BA146" s="26"/>
      <c r="BB146" s="77">
        <v>1</v>
      </c>
      <c r="BC146" s="42">
        <f t="shared" si="2"/>
        <v>2</v>
      </c>
      <c r="BD146" s="26"/>
      <c r="BE146" s="26"/>
      <c r="BF146" s="26"/>
      <c r="BG146" s="26"/>
      <c r="BH146" s="26"/>
      <c r="BI146" s="26"/>
      <c r="BJ146" s="37" t="s">
        <v>65</v>
      </c>
      <c r="BK146" s="37" t="s">
        <v>65</v>
      </c>
      <c r="BL146" s="37" t="s">
        <v>65</v>
      </c>
      <c r="BM146" s="37" t="s">
        <v>65</v>
      </c>
      <c r="BN146" s="37" t="s">
        <v>952</v>
      </c>
      <c r="BO146" s="37" t="s">
        <v>65</v>
      </c>
      <c r="BP146" s="38" t="s">
        <v>65</v>
      </c>
      <c r="BQ146" s="26" t="s">
        <v>1193</v>
      </c>
      <c r="BR146" s="26"/>
      <c r="BS146" s="26" t="s">
        <v>65</v>
      </c>
      <c r="BT146" s="26" t="s">
        <v>1193</v>
      </c>
      <c r="BU146" s="26"/>
      <c r="BV146" s="26"/>
      <c r="BW146" s="26"/>
      <c r="BX146" s="26" t="s">
        <v>881</v>
      </c>
      <c r="BZ146" s="6" t="s">
        <v>1230</v>
      </c>
      <c r="CA146" s="268" t="s">
        <v>1228</v>
      </c>
      <c r="CB146" s="56" t="s">
        <v>1270</v>
      </c>
      <c r="CC146" s="26" t="s">
        <v>1307</v>
      </c>
      <c r="CD146" s="26" t="s">
        <v>1307</v>
      </c>
      <c r="CF146" s="29" t="s">
        <v>1528</v>
      </c>
      <c r="CG146" s="29" t="s">
        <v>128</v>
      </c>
      <c r="CH146" s="376" t="s">
        <v>1542</v>
      </c>
    </row>
    <row r="147" spans="1:86" ht="52" x14ac:dyDescent="0.2">
      <c r="A147" s="370"/>
      <c r="B147" s="71"/>
      <c r="C147" s="371">
        <v>12</v>
      </c>
      <c r="D147" s="371" t="s">
        <v>882</v>
      </c>
      <c r="E147" s="139" t="s">
        <v>911</v>
      </c>
      <c r="F147" s="37" t="s">
        <v>912</v>
      </c>
      <c r="G147" s="29" t="s">
        <v>542</v>
      </c>
      <c r="H147" s="30" t="s">
        <v>128</v>
      </c>
      <c r="I147" s="37" t="s">
        <v>463</v>
      </c>
      <c r="J147" s="37" t="s">
        <v>55</v>
      </c>
      <c r="K147" s="33" t="s">
        <v>1475</v>
      </c>
      <c r="L147" s="33"/>
      <c r="M147" s="33" t="s">
        <v>914</v>
      </c>
      <c r="N147" s="33" t="s">
        <v>58</v>
      </c>
      <c r="O147" s="33" t="s">
        <v>915</v>
      </c>
      <c r="P147" s="39">
        <v>8.5999999999999993E-2</v>
      </c>
      <c r="Q147" s="39">
        <v>0.1</v>
      </c>
      <c r="R147" s="39">
        <v>0.17899999999999999</v>
      </c>
      <c r="S147" s="39"/>
      <c r="T147" s="29" t="s">
        <v>65</v>
      </c>
      <c r="U147" s="37" t="s">
        <v>54</v>
      </c>
      <c r="V147" s="37" t="s">
        <v>343</v>
      </c>
      <c r="W147" s="29" t="s">
        <v>547</v>
      </c>
      <c r="X147" s="29"/>
      <c r="Y147" s="29"/>
      <c r="Z147" s="29"/>
      <c r="AA147" s="29"/>
      <c r="AB147" s="37" t="s">
        <v>65</v>
      </c>
      <c r="AC147" s="37" t="s">
        <v>65</v>
      </c>
      <c r="AD147" s="37"/>
      <c r="AE147" s="37"/>
      <c r="AF147" s="37"/>
      <c r="AG147" s="37"/>
      <c r="AH147" s="37"/>
      <c r="AI147" s="37"/>
      <c r="AJ147" s="37"/>
      <c r="AK147" s="37"/>
      <c r="AL147" s="37"/>
      <c r="AM147" s="37"/>
      <c r="AN147" s="37"/>
      <c r="AO147" s="37"/>
      <c r="AP147" s="37"/>
      <c r="AQ147" s="45">
        <v>7.1999999999999995E-2</v>
      </c>
      <c r="AR147" s="45">
        <v>7.5999999999999998E-2</v>
      </c>
      <c r="AS147" s="45">
        <v>0.09</v>
      </c>
      <c r="AT147" s="45">
        <v>8.5999999999999993E-2</v>
      </c>
      <c r="AU147" s="37"/>
      <c r="AV147" s="37"/>
      <c r="AW147" s="37" t="s">
        <v>65</v>
      </c>
      <c r="AX147" s="37" t="s">
        <v>65</v>
      </c>
      <c r="AY147" s="37" t="s">
        <v>67</v>
      </c>
      <c r="AZ147" s="37"/>
      <c r="BA147" s="324" t="s">
        <v>1438</v>
      </c>
      <c r="BB147" s="40">
        <v>1</v>
      </c>
      <c r="BC147" s="42">
        <f t="shared" si="2"/>
        <v>2</v>
      </c>
      <c r="BD147" s="230"/>
      <c r="BE147" s="230"/>
      <c r="BF147" s="230"/>
      <c r="BG147" s="50"/>
      <c r="BH147" s="231"/>
      <c r="BI147" s="230"/>
      <c r="BJ147" s="37" t="s">
        <v>65</v>
      </c>
      <c r="BK147" s="37" t="s">
        <v>65</v>
      </c>
      <c r="BL147" s="37" t="s">
        <v>65</v>
      </c>
      <c r="BM147" s="37" t="s">
        <v>65</v>
      </c>
      <c r="BN147" s="37" t="s">
        <v>916</v>
      </c>
      <c r="BO147" s="37" t="s">
        <v>65</v>
      </c>
      <c r="BP147" s="67"/>
      <c r="BQ147" s="26" t="s">
        <v>1198</v>
      </c>
      <c r="BR147" s="26"/>
      <c r="BS147" s="26" t="s">
        <v>65</v>
      </c>
      <c r="BT147" s="26" t="s">
        <v>1198</v>
      </c>
      <c r="BU147" s="26"/>
      <c r="BV147" s="26"/>
      <c r="BW147" s="26"/>
      <c r="BX147" s="26"/>
      <c r="BZ147" s="6" t="s">
        <v>1230</v>
      </c>
      <c r="CA147" s="268" t="s">
        <v>1228</v>
      </c>
      <c r="CB147" s="195" t="s">
        <v>1275</v>
      </c>
      <c r="CC147" s="26" t="s">
        <v>1307</v>
      </c>
      <c r="CD147" s="33" t="s">
        <v>1387</v>
      </c>
      <c r="CE147" s="268" t="s">
        <v>1220</v>
      </c>
      <c r="CF147" s="29" t="s">
        <v>1528</v>
      </c>
      <c r="CG147" s="29" t="s">
        <v>547</v>
      </c>
      <c r="CH147" s="43"/>
    </row>
    <row r="148" spans="1:86" ht="65" x14ac:dyDescent="0.2">
      <c r="A148" s="569">
        <v>12</v>
      </c>
      <c r="B148" s="37">
        <v>1</v>
      </c>
      <c r="C148" s="371">
        <v>12</v>
      </c>
      <c r="D148" s="371" t="s">
        <v>882</v>
      </c>
      <c r="E148" s="190" t="s">
        <v>883</v>
      </c>
      <c r="F148" s="37" t="s">
        <v>884</v>
      </c>
      <c r="G148" s="29" t="s">
        <v>885</v>
      </c>
      <c r="H148" s="30" t="s">
        <v>719</v>
      </c>
      <c r="I148" s="29" t="s">
        <v>54</v>
      </c>
      <c r="J148" s="37" t="s">
        <v>55</v>
      </c>
      <c r="K148" s="33" t="s">
        <v>886</v>
      </c>
      <c r="L148" s="33"/>
      <c r="M148" s="33" t="s">
        <v>887</v>
      </c>
      <c r="N148" s="33" t="s">
        <v>888</v>
      </c>
      <c r="O148" s="33" t="s">
        <v>889</v>
      </c>
      <c r="P148" s="38" t="s">
        <v>890</v>
      </c>
      <c r="Q148" s="37" t="s">
        <v>891</v>
      </c>
      <c r="R148" s="37" t="s">
        <v>892</v>
      </c>
      <c r="S148" s="37"/>
      <c r="T148" s="39" t="s">
        <v>62</v>
      </c>
      <c r="U148" s="37" t="s">
        <v>463</v>
      </c>
      <c r="V148" s="37" t="s">
        <v>893</v>
      </c>
      <c r="W148" s="29" t="s">
        <v>463</v>
      </c>
      <c r="X148" s="29"/>
      <c r="Y148" s="29"/>
      <c r="Z148" s="29"/>
      <c r="AA148" s="29"/>
      <c r="AB148" s="37" t="s">
        <v>65</v>
      </c>
      <c r="AC148" s="37" t="s">
        <v>65</v>
      </c>
      <c r="AD148" s="37"/>
      <c r="AE148" s="37"/>
      <c r="AF148" s="37"/>
      <c r="AG148" s="37"/>
      <c r="AH148" s="37"/>
      <c r="AI148" s="37"/>
      <c r="AJ148" s="37"/>
      <c r="AK148" s="37"/>
      <c r="AL148" s="37"/>
      <c r="AM148" s="37"/>
      <c r="AN148" s="37"/>
      <c r="AO148" s="37"/>
      <c r="AP148" s="37"/>
      <c r="AQ148" s="37"/>
      <c r="AR148" s="37" t="s">
        <v>894</v>
      </c>
      <c r="AS148" s="38" t="s">
        <v>66</v>
      </c>
      <c r="AT148" s="38" t="s">
        <v>66</v>
      </c>
      <c r="AU148" s="38" t="s">
        <v>66</v>
      </c>
      <c r="AV148" s="38"/>
      <c r="AW148" s="37" t="s">
        <v>65</v>
      </c>
      <c r="AX148" s="37" t="s">
        <v>65</v>
      </c>
      <c r="AY148" s="37" t="s">
        <v>62</v>
      </c>
      <c r="AZ148" s="37"/>
      <c r="BA148" s="37"/>
      <c r="BB148" s="40">
        <v>1</v>
      </c>
      <c r="BC148" s="42">
        <f t="shared" si="2"/>
        <v>2</v>
      </c>
      <c r="BD148" s="26"/>
      <c r="BE148" s="26"/>
      <c r="BF148" s="26"/>
      <c r="BG148" s="26"/>
      <c r="BH148" s="26"/>
      <c r="BI148" s="26"/>
      <c r="BJ148" s="37" t="s">
        <v>65</v>
      </c>
      <c r="BK148" s="37" t="s">
        <v>65</v>
      </c>
      <c r="BL148" s="37" t="s">
        <v>65</v>
      </c>
      <c r="BM148" s="37" t="s">
        <v>65</v>
      </c>
      <c r="BN148" s="37" t="s">
        <v>62</v>
      </c>
      <c r="BO148" s="37" t="s">
        <v>65</v>
      </c>
      <c r="BP148" s="38" t="s">
        <v>65</v>
      </c>
      <c r="BQ148" s="26" t="s">
        <v>1194</v>
      </c>
      <c r="BR148" s="26"/>
      <c r="BS148" s="26" t="s">
        <v>65</v>
      </c>
      <c r="BT148" s="26" t="s">
        <v>1194</v>
      </c>
      <c r="BU148" s="26"/>
      <c r="BV148" s="26"/>
      <c r="BW148" s="26"/>
      <c r="BX148" s="26"/>
      <c r="BZ148" s="6" t="s">
        <v>1225</v>
      </c>
      <c r="CA148" s="268" t="s">
        <v>1228</v>
      </c>
      <c r="CB148" s="37" t="s">
        <v>1270</v>
      </c>
      <c r="CC148" s="26" t="s">
        <v>1307</v>
      </c>
      <c r="CD148" s="33" t="s">
        <v>1383</v>
      </c>
      <c r="CF148" s="29" t="s">
        <v>1528</v>
      </c>
      <c r="CG148" s="30" t="s">
        <v>719</v>
      </c>
      <c r="CH148" s="43"/>
    </row>
    <row r="149" spans="1:86" ht="91" x14ac:dyDescent="0.2">
      <c r="A149" s="569"/>
      <c r="B149" s="132">
        <v>1</v>
      </c>
      <c r="C149" s="371">
        <v>12</v>
      </c>
      <c r="D149" s="371" t="s">
        <v>882</v>
      </c>
      <c r="E149" s="130" t="s">
        <v>895</v>
      </c>
      <c r="F149" s="58" t="s">
        <v>896</v>
      </c>
      <c r="G149" s="59" t="s">
        <v>128</v>
      </c>
      <c r="H149" s="68" t="s">
        <v>1521</v>
      </c>
      <c r="I149" s="59" t="s">
        <v>110</v>
      </c>
      <c r="J149" s="58" t="s">
        <v>55</v>
      </c>
      <c r="K149" s="68" t="s">
        <v>898</v>
      </c>
      <c r="L149" s="68"/>
      <c r="M149" s="58" t="s">
        <v>899</v>
      </c>
      <c r="N149" s="58" t="s">
        <v>900</v>
      </c>
      <c r="O149" s="58" t="s">
        <v>353</v>
      </c>
      <c r="P149" s="224">
        <v>210132</v>
      </c>
      <c r="Q149" s="225">
        <v>738461</v>
      </c>
      <c r="R149" s="224">
        <v>2806130</v>
      </c>
      <c r="S149" s="224"/>
      <c r="T149" s="57" t="s">
        <v>62</v>
      </c>
      <c r="U149" s="58" t="s">
        <v>605</v>
      </c>
      <c r="V149" s="58" t="s">
        <v>136</v>
      </c>
      <c r="W149" s="58" t="s">
        <v>118</v>
      </c>
      <c r="X149" s="59"/>
      <c r="Y149" s="59"/>
      <c r="Z149" s="59"/>
      <c r="AA149" s="59"/>
      <c r="AB149" s="58" t="s">
        <v>62</v>
      </c>
      <c r="AC149" s="58" t="s">
        <v>62</v>
      </c>
      <c r="AD149" s="58" t="s">
        <v>118</v>
      </c>
      <c r="AE149" s="58"/>
      <c r="AF149" s="58"/>
      <c r="AG149" s="58"/>
      <c r="AH149" s="58"/>
      <c r="AI149" s="58"/>
      <c r="AJ149" s="58"/>
      <c r="AK149" s="58"/>
      <c r="AL149" s="58"/>
      <c r="AM149" s="58"/>
      <c r="AN149" s="226">
        <v>86980</v>
      </c>
      <c r="AO149" s="226">
        <v>123853</v>
      </c>
      <c r="AP149" s="226">
        <v>119217</v>
      </c>
      <c r="AQ149" s="227">
        <v>191834.3</v>
      </c>
      <c r="AR149" s="228">
        <v>197860.8</v>
      </c>
      <c r="AS149" s="228">
        <v>264852.2</v>
      </c>
      <c r="AT149" s="228">
        <v>210132.9</v>
      </c>
      <c r="AU149" s="228">
        <v>183716.2</v>
      </c>
      <c r="AV149" s="77"/>
      <c r="AW149" s="26" t="s">
        <v>65</v>
      </c>
      <c r="AX149" s="26" t="s">
        <v>62</v>
      </c>
      <c r="AY149" s="26" t="s">
        <v>67</v>
      </c>
      <c r="AZ149" s="137"/>
      <c r="BA149" s="137"/>
      <c r="BB149" s="77">
        <v>1</v>
      </c>
      <c r="BC149" s="42">
        <f t="shared" si="2"/>
        <v>2</v>
      </c>
      <c r="BD149" s="137"/>
      <c r="BE149" s="137"/>
      <c r="BF149" s="137"/>
      <c r="BG149" s="137"/>
      <c r="BH149" s="137"/>
      <c r="BI149" s="26" t="s">
        <v>901</v>
      </c>
      <c r="BJ149" s="58" t="s">
        <v>65</v>
      </c>
      <c r="BK149" s="37" t="s">
        <v>65</v>
      </c>
      <c r="BL149" s="37" t="s">
        <v>65</v>
      </c>
      <c r="BM149" s="37" t="s">
        <v>65</v>
      </c>
      <c r="BN149" s="26" t="s">
        <v>86</v>
      </c>
      <c r="BO149" s="58" t="s">
        <v>65</v>
      </c>
      <c r="BP149" s="67"/>
      <c r="BQ149" s="26" t="s">
        <v>1195</v>
      </c>
      <c r="BR149" s="26"/>
      <c r="BS149" s="26" t="s">
        <v>65</v>
      </c>
      <c r="BT149" s="26" t="s">
        <v>1195</v>
      </c>
      <c r="BU149" s="26"/>
      <c r="BV149" s="26"/>
      <c r="BW149" s="26"/>
      <c r="BX149" s="26"/>
      <c r="BZ149" s="6" t="s">
        <v>1230</v>
      </c>
      <c r="CA149" s="268" t="s">
        <v>1228</v>
      </c>
      <c r="CB149" s="224" t="s">
        <v>1274</v>
      </c>
      <c r="CC149" s="26" t="s">
        <v>1308</v>
      </c>
      <c r="CD149" s="33" t="s">
        <v>1384</v>
      </c>
      <c r="CE149" s="268" t="s">
        <v>1256</v>
      </c>
      <c r="CF149" s="29" t="s">
        <v>1528</v>
      </c>
      <c r="CG149" s="29" t="s">
        <v>547</v>
      </c>
      <c r="CH149" s="43"/>
    </row>
    <row r="150" spans="1:86" ht="91" x14ac:dyDescent="0.2">
      <c r="A150" s="569"/>
      <c r="B150" s="132">
        <v>1</v>
      </c>
      <c r="C150" s="371">
        <v>12</v>
      </c>
      <c r="D150" s="371" t="s">
        <v>882</v>
      </c>
      <c r="E150" s="130" t="s">
        <v>895</v>
      </c>
      <c r="F150" s="58" t="s">
        <v>896</v>
      </c>
      <c r="G150" s="59" t="s">
        <v>128</v>
      </c>
      <c r="H150" s="68" t="s">
        <v>1521</v>
      </c>
      <c r="I150" s="59" t="s">
        <v>110</v>
      </c>
      <c r="J150" s="58" t="s">
        <v>55</v>
      </c>
      <c r="K150" s="68" t="s">
        <v>903</v>
      </c>
      <c r="L150" s="68"/>
      <c r="M150" s="58" t="s">
        <v>904</v>
      </c>
      <c r="N150" s="58" t="s">
        <v>58</v>
      </c>
      <c r="O150" s="58" t="s">
        <v>905</v>
      </c>
      <c r="P150" s="392">
        <v>9.1999999999999998E-2</v>
      </c>
      <c r="Q150" s="229">
        <v>0.3</v>
      </c>
      <c r="R150" s="195">
        <v>1</v>
      </c>
      <c r="S150" s="195"/>
      <c r="T150" s="57" t="s">
        <v>62</v>
      </c>
      <c r="U150" s="58" t="s">
        <v>605</v>
      </c>
      <c r="V150" s="58" t="s">
        <v>136</v>
      </c>
      <c r="W150" s="59" t="s">
        <v>128</v>
      </c>
      <c r="X150" s="59"/>
      <c r="Y150" s="59"/>
      <c r="Z150" s="59"/>
      <c r="AA150" s="59"/>
      <c r="AB150" s="58" t="s">
        <v>62</v>
      </c>
      <c r="AC150" s="58" t="s">
        <v>62</v>
      </c>
      <c r="AD150" s="58" t="s">
        <v>118</v>
      </c>
      <c r="AE150" s="58"/>
      <c r="AF150" s="58"/>
      <c r="AG150" s="58"/>
      <c r="AH150" s="58"/>
      <c r="AI150" s="58"/>
      <c r="AJ150" s="58"/>
      <c r="AK150" s="58"/>
      <c r="AL150" s="58"/>
      <c r="AM150" s="58"/>
      <c r="AN150" s="58"/>
      <c r="AO150" s="58"/>
      <c r="AP150" s="58"/>
      <c r="AQ150" s="58"/>
      <c r="AR150" s="195">
        <v>9.4E-2</v>
      </c>
      <c r="AS150" s="195">
        <v>0.10100000000000001</v>
      </c>
      <c r="AT150" s="195">
        <v>9.1999999999999998E-2</v>
      </c>
      <c r="AU150" s="195"/>
      <c r="AV150" s="77"/>
      <c r="AW150" s="26" t="s">
        <v>65</v>
      </c>
      <c r="AX150" s="26" t="s">
        <v>62</v>
      </c>
      <c r="AY150" s="26" t="s">
        <v>62</v>
      </c>
      <c r="AZ150" s="137"/>
      <c r="BA150" s="137"/>
      <c r="BB150" s="77">
        <v>1</v>
      </c>
      <c r="BC150" s="42">
        <f t="shared" si="2"/>
        <v>2</v>
      </c>
      <c r="BD150" s="137"/>
      <c r="BE150" s="137"/>
      <c r="BF150" s="137"/>
      <c r="BG150" s="137"/>
      <c r="BH150" s="137"/>
      <c r="BI150" s="26" t="s">
        <v>906</v>
      </c>
      <c r="BJ150" s="58" t="s">
        <v>65</v>
      </c>
      <c r="BK150" s="37" t="s">
        <v>65</v>
      </c>
      <c r="BL150" s="37" t="s">
        <v>65</v>
      </c>
      <c r="BM150" s="37" t="s">
        <v>65</v>
      </c>
      <c r="BN150" s="26" t="s">
        <v>86</v>
      </c>
      <c r="BO150" s="58" t="s">
        <v>65</v>
      </c>
      <c r="BP150" s="67"/>
      <c r="BQ150" s="26" t="s">
        <v>1196</v>
      </c>
      <c r="BR150" s="26"/>
      <c r="BS150" s="26" t="s">
        <v>65</v>
      </c>
      <c r="BT150" s="26" t="s">
        <v>1196</v>
      </c>
      <c r="BU150" s="26"/>
      <c r="BV150" s="26"/>
      <c r="BW150" s="26"/>
      <c r="BX150" s="26"/>
      <c r="BZ150" s="6" t="s">
        <v>1230</v>
      </c>
      <c r="CA150" s="268" t="s">
        <v>1228</v>
      </c>
      <c r="CB150" s="195" t="s">
        <v>1275</v>
      </c>
      <c r="CC150" s="26" t="s">
        <v>1307</v>
      </c>
      <c r="CD150" s="33" t="s">
        <v>1385</v>
      </c>
      <c r="CF150" s="29" t="s">
        <v>1528</v>
      </c>
      <c r="CG150" s="219" t="s">
        <v>1544</v>
      </c>
      <c r="CH150" s="379" t="s">
        <v>1545</v>
      </c>
    </row>
    <row r="151" spans="1:86" ht="91" x14ac:dyDescent="0.2">
      <c r="A151" s="569"/>
      <c r="B151" s="132">
        <v>1</v>
      </c>
      <c r="C151" s="371">
        <v>12</v>
      </c>
      <c r="D151" s="371" t="s">
        <v>882</v>
      </c>
      <c r="E151" s="130" t="s">
        <v>895</v>
      </c>
      <c r="F151" s="58" t="s">
        <v>896</v>
      </c>
      <c r="G151" s="59" t="s">
        <v>128</v>
      </c>
      <c r="H151" s="68" t="s">
        <v>1521</v>
      </c>
      <c r="I151" s="59" t="s">
        <v>110</v>
      </c>
      <c r="J151" s="58" t="s">
        <v>55</v>
      </c>
      <c r="K151" s="68" t="s">
        <v>907</v>
      </c>
      <c r="L151" s="68"/>
      <c r="M151" s="58" t="s">
        <v>908</v>
      </c>
      <c r="N151" s="58" t="s">
        <v>900</v>
      </c>
      <c r="O151" s="58" t="s">
        <v>909</v>
      </c>
      <c r="P151" s="224">
        <v>1918</v>
      </c>
      <c r="Q151" s="225">
        <v>4036</v>
      </c>
      <c r="R151" s="224">
        <v>20551</v>
      </c>
      <c r="S151" s="224"/>
      <c r="T151" s="57" t="s">
        <v>62</v>
      </c>
      <c r="U151" s="58" t="s">
        <v>605</v>
      </c>
      <c r="V151" s="58" t="s">
        <v>136</v>
      </c>
      <c r="W151" s="59" t="s">
        <v>128</v>
      </c>
      <c r="X151" s="59"/>
      <c r="Y151" s="59"/>
      <c r="Z151" s="59"/>
      <c r="AA151" s="59"/>
      <c r="AB151" s="58" t="s">
        <v>62</v>
      </c>
      <c r="AC151" s="58" t="s">
        <v>62</v>
      </c>
      <c r="AD151" s="58" t="s">
        <v>118</v>
      </c>
      <c r="AE151" s="58"/>
      <c r="AF151" s="58"/>
      <c r="AG151" s="58"/>
      <c r="AH151" s="58"/>
      <c r="AI151" s="58"/>
      <c r="AJ151" s="58"/>
      <c r="AK151" s="58"/>
      <c r="AL151" s="58"/>
      <c r="AM151" s="58"/>
      <c r="AN151" s="58"/>
      <c r="AO151" s="58"/>
      <c r="AP151" s="58"/>
      <c r="AQ151" s="58">
        <v>255</v>
      </c>
      <c r="AR151" s="224">
        <v>509</v>
      </c>
      <c r="AS151" s="226">
        <v>1144</v>
      </c>
      <c r="AT151" s="226">
        <v>1918</v>
      </c>
      <c r="AU151" s="58"/>
      <c r="AV151" s="77"/>
      <c r="AW151" s="26" t="s">
        <v>65</v>
      </c>
      <c r="AX151" s="26" t="s">
        <v>62</v>
      </c>
      <c r="AY151" s="26" t="s">
        <v>62</v>
      </c>
      <c r="AZ151" s="137"/>
      <c r="BA151" s="137"/>
      <c r="BB151" s="77">
        <v>1</v>
      </c>
      <c r="BC151" s="42">
        <f t="shared" si="2"/>
        <v>2</v>
      </c>
      <c r="BD151" s="137"/>
      <c r="BE151" s="137"/>
      <c r="BF151" s="137"/>
      <c r="BG151" s="137"/>
      <c r="BH151" s="137"/>
      <c r="BI151" s="26" t="s">
        <v>910</v>
      </c>
      <c r="BJ151" s="58" t="s">
        <v>65</v>
      </c>
      <c r="BK151" s="37" t="s">
        <v>65</v>
      </c>
      <c r="BL151" s="37" t="s">
        <v>65</v>
      </c>
      <c r="BM151" s="287" t="s">
        <v>62</v>
      </c>
      <c r="BN151" s="58" t="s">
        <v>86</v>
      </c>
      <c r="BO151" s="58" t="s">
        <v>65</v>
      </c>
      <c r="BP151" s="67"/>
      <c r="BQ151" s="26" t="s">
        <v>1197</v>
      </c>
      <c r="BR151" s="26"/>
      <c r="BS151" s="26" t="s">
        <v>65</v>
      </c>
      <c r="BT151" s="26" t="s">
        <v>1197</v>
      </c>
      <c r="BU151" s="26"/>
      <c r="BV151" s="26"/>
      <c r="BW151" s="26"/>
      <c r="BX151" s="26"/>
      <c r="BZ151" s="6" t="s">
        <v>1230</v>
      </c>
      <c r="CA151" s="268" t="s">
        <v>1228</v>
      </c>
      <c r="CB151" s="224" t="s">
        <v>1276</v>
      </c>
      <c r="CC151" s="26" t="s">
        <v>1308</v>
      </c>
      <c r="CD151" s="33" t="s">
        <v>1386</v>
      </c>
      <c r="CE151" s="268" t="s">
        <v>1256</v>
      </c>
      <c r="CF151" s="29" t="s">
        <v>1528</v>
      </c>
      <c r="CG151" s="219" t="s">
        <v>1544</v>
      </c>
      <c r="CH151" s="379" t="s">
        <v>1546</v>
      </c>
    </row>
    <row r="152" spans="1:86" ht="160" x14ac:dyDescent="0.2">
      <c r="A152" s="569"/>
      <c r="B152" s="37">
        <v>1</v>
      </c>
      <c r="C152" s="371">
        <v>12</v>
      </c>
      <c r="D152" s="371" t="s">
        <v>882</v>
      </c>
      <c r="E152" s="130" t="s">
        <v>917</v>
      </c>
      <c r="F152" s="58" t="s">
        <v>918</v>
      </c>
      <c r="G152" s="59" t="s">
        <v>669</v>
      </c>
      <c r="H152" s="68"/>
      <c r="I152" s="59" t="s">
        <v>129</v>
      </c>
      <c r="J152" s="58" t="s">
        <v>919</v>
      </c>
      <c r="K152" s="59" t="s">
        <v>920</v>
      </c>
      <c r="L152" s="59"/>
      <c r="M152" s="58" t="s">
        <v>921</v>
      </c>
      <c r="N152" s="58" t="s">
        <v>58</v>
      </c>
      <c r="O152" s="58" t="s">
        <v>923</v>
      </c>
      <c r="P152" s="181">
        <v>0.25</v>
      </c>
      <c r="Q152" s="181">
        <v>0.35</v>
      </c>
      <c r="R152" s="181">
        <v>0.35</v>
      </c>
      <c r="S152" s="304"/>
      <c r="T152" s="57" t="s">
        <v>62</v>
      </c>
      <c r="U152" s="58" t="s">
        <v>54</v>
      </c>
      <c r="V152" s="58" t="s">
        <v>136</v>
      </c>
      <c r="W152" s="59" t="s">
        <v>128</v>
      </c>
      <c r="X152" s="59" t="s">
        <v>719</v>
      </c>
      <c r="Y152" s="59"/>
      <c r="Z152" s="59"/>
      <c r="AA152" s="59"/>
      <c r="AB152" s="58" t="s">
        <v>278</v>
      </c>
      <c r="AC152" s="58" t="s">
        <v>278</v>
      </c>
      <c r="AD152" s="58" t="s">
        <v>118</v>
      </c>
      <c r="AE152" s="58"/>
      <c r="AF152" s="58"/>
      <c r="AG152" s="58"/>
      <c r="AH152" s="58"/>
      <c r="AI152" s="58"/>
      <c r="AJ152" s="58"/>
      <c r="AK152" s="58"/>
      <c r="AL152" s="58"/>
      <c r="AM152" s="58"/>
      <c r="AN152" s="58"/>
      <c r="AO152" s="58"/>
      <c r="AP152" s="58"/>
      <c r="AQ152" s="58"/>
      <c r="AR152" s="58"/>
      <c r="AS152" s="58"/>
      <c r="AT152" s="58"/>
      <c r="AU152" s="58"/>
      <c r="AV152" s="58"/>
      <c r="AW152" s="58" t="s">
        <v>62</v>
      </c>
      <c r="AX152" s="58" t="s">
        <v>65</v>
      </c>
      <c r="AY152" s="58" t="s">
        <v>62</v>
      </c>
      <c r="AZ152" s="58"/>
      <c r="BA152" s="305" t="s">
        <v>1390</v>
      </c>
      <c r="BB152" s="77">
        <v>1</v>
      </c>
      <c r="BC152" s="42">
        <f t="shared" si="2"/>
        <v>2</v>
      </c>
      <c r="BD152" s="137"/>
      <c r="BE152" s="137"/>
      <c r="BF152" s="137"/>
      <c r="BG152" s="137"/>
      <c r="BH152" s="137"/>
      <c r="BI152" s="26"/>
      <c r="BJ152" s="58" t="s">
        <v>65</v>
      </c>
      <c r="BK152" s="37" t="s">
        <v>65</v>
      </c>
      <c r="BL152" s="37" t="s">
        <v>65</v>
      </c>
      <c r="BM152" s="37" t="s">
        <v>65</v>
      </c>
      <c r="BN152" s="58" t="s">
        <v>62</v>
      </c>
      <c r="BO152" s="58" t="s">
        <v>65</v>
      </c>
      <c r="BP152" s="67"/>
      <c r="BQ152" s="26" t="s">
        <v>1199</v>
      </c>
      <c r="BR152" s="26"/>
      <c r="BS152" s="26" t="s">
        <v>65</v>
      </c>
      <c r="BT152" s="26" t="s">
        <v>1199</v>
      </c>
      <c r="BU152" s="26"/>
      <c r="BV152" s="26"/>
      <c r="BW152" s="26"/>
      <c r="BX152" s="26"/>
      <c r="BZ152" s="6" t="s">
        <v>1230</v>
      </c>
      <c r="CA152" s="268" t="s">
        <v>1228</v>
      </c>
      <c r="CB152" s="195" t="s">
        <v>1277</v>
      </c>
      <c r="CC152" s="26" t="s">
        <v>1309</v>
      </c>
      <c r="CD152" s="33" t="s">
        <v>1388</v>
      </c>
      <c r="CE152" s="268" t="s">
        <v>1220</v>
      </c>
      <c r="CF152" s="29" t="s">
        <v>1528</v>
      </c>
      <c r="CG152" s="29" t="s">
        <v>719</v>
      </c>
      <c r="CH152" s="43"/>
    </row>
    <row r="153" spans="1:86" ht="52" x14ac:dyDescent="0.2">
      <c r="A153" s="569"/>
      <c r="B153" s="232">
        <v>1</v>
      </c>
      <c r="C153" s="371">
        <v>12</v>
      </c>
      <c r="D153" s="371" t="s">
        <v>882</v>
      </c>
      <c r="E153" s="130" t="s">
        <v>924</v>
      </c>
      <c r="F153" s="58" t="s">
        <v>925</v>
      </c>
      <c r="G153" s="59" t="s">
        <v>719</v>
      </c>
      <c r="H153" s="68" t="s">
        <v>1522</v>
      </c>
      <c r="I153" s="59" t="s">
        <v>110</v>
      </c>
      <c r="J153" s="58" t="s">
        <v>55</v>
      </c>
      <c r="K153" s="58" t="s">
        <v>927</v>
      </c>
      <c r="L153" s="58"/>
      <c r="M153" s="58" t="s">
        <v>928</v>
      </c>
      <c r="N153" s="58" t="s">
        <v>929</v>
      </c>
      <c r="O153" s="58" t="s">
        <v>605</v>
      </c>
      <c r="P153" s="233">
        <v>90</v>
      </c>
      <c r="Q153" s="234">
        <v>653</v>
      </c>
      <c r="R153" s="233">
        <v>12630</v>
      </c>
      <c r="S153" s="233"/>
      <c r="T153" s="57" t="s">
        <v>62</v>
      </c>
      <c r="U153" s="58" t="s">
        <v>930</v>
      </c>
      <c r="V153" s="58" t="s">
        <v>136</v>
      </c>
      <c r="W153" s="58" t="s">
        <v>118</v>
      </c>
      <c r="X153" s="59"/>
      <c r="Y153" s="59"/>
      <c r="Z153" s="59"/>
      <c r="AA153" s="59"/>
      <c r="AB153" s="58" t="s">
        <v>62</v>
      </c>
      <c r="AC153" s="58" t="s">
        <v>62</v>
      </c>
      <c r="AD153" s="58"/>
      <c r="AE153" s="58"/>
      <c r="AF153" s="58"/>
      <c r="AG153" s="58"/>
      <c r="AH153" s="58"/>
      <c r="AI153" s="58"/>
      <c r="AJ153" s="58"/>
      <c r="AK153" s="58"/>
      <c r="AL153" s="58"/>
      <c r="AM153" s="58"/>
      <c r="AN153" s="58"/>
      <c r="AO153" s="58"/>
      <c r="AP153" s="58"/>
      <c r="AQ153" s="58"/>
      <c r="AR153" s="58"/>
      <c r="AS153" s="58">
        <v>70</v>
      </c>
      <c r="AT153" s="58">
        <v>90</v>
      </c>
      <c r="AU153" s="58">
        <v>244</v>
      </c>
      <c r="AV153" s="58">
        <v>434</v>
      </c>
      <c r="AW153" s="58" t="s">
        <v>62</v>
      </c>
      <c r="AX153" s="58" t="s">
        <v>62</v>
      </c>
      <c r="AY153" s="58" t="s">
        <v>62</v>
      </c>
      <c r="AZ153" s="137"/>
      <c r="BA153" s="137"/>
      <c r="BB153" s="77">
        <v>1</v>
      </c>
      <c r="BC153" s="42">
        <f t="shared" si="2"/>
        <v>2</v>
      </c>
      <c r="BD153" s="137"/>
      <c r="BE153" s="137"/>
      <c r="BF153" s="137"/>
      <c r="BG153" s="137"/>
      <c r="BH153" s="137"/>
      <c r="BI153" s="26"/>
      <c r="BJ153" s="58" t="s">
        <v>65</v>
      </c>
      <c r="BK153" s="37" t="s">
        <v>65</v>
      </c>
      <c r="BL153" s="37" t="s">
        <v>65</v>
      </c>
      <c r="BM153" s="37" t="s">
        <v>65</v>
      </c>
      <c r="BN153" s="58" t="s">
        <v>62</v>
      </c>
      <c r="BO153" s="58" t="s">
        <v>65</v>
      </c>
      <c r="BP153" s="67"/>
      <c r="BQ153" s="26" t="s">
        <v>1200</v>
      </c>
      <c r="BR153" s="26"/>
      <c r="BS153" s="26" t="s">
        <v>65</v>
      </c>
      <c r="BT153" s="26" t="s">
        <v>1200</v>
      </c>
      <c r="BU153" s="26"/>
      <c r="BV153" s="26"/>
      <c r="BW153" s="26"/>
      <c r="BX153" s="26"/>
      <c r="BZ153" s="6" t="s">
        <v>1230</v>
      </c>
      <c r="CA153" s="268" t="s">
        <v>1228</v>
      </c>
      <c r="CB153" s="195" t="s">
        <v>1278</v>
      </c>
      <c r="CC153" s="26" t="s">
        <v>1308</v>
      </c>
      <c r="CD153" s="33" t="s">
        <v>1389</v>
      </c>
      <c r="CE153" s="268" t="s">
        <v>1220</v>
      </c>
      <c r="CF153" s="29" t="s">
        <v>1528</v>
      </c>
      <c r="CG153" s="219" t="s">
        <v>1539</v>
      </c>
      <c r="CH153" s="379" t="s">
        <v>1546</v>
      </c>
    </row>
    <row r="154" spans="1:86" ht="169" x14ac:dyDescent="0.2">
      <c r="A154" s="368"/>
      <c r="B154" s="26">
        <v>1</v>
      </c>
      <c r="C154" s="371">
        <v>13</v>
      </c>
      <c r="D154" s="371" t="s">
        <v>931</v>
      </c>
      <c r="E154" s="27" t="s">
        <v>944</v>
      </c>
      <c r="F154" s="37" t="s">
        <v>945</v>
      </c>
      <c r="G154" s="219" t="s">
        <v>946</v>
      </c>
      <c r="H154" s="30" t="s">
        <v>1523</v>
      </c>
      <c r="I154" s="31" t="s">
        <v>721</v>
      </c>
      <c r="J154" s="32" t="s">
        <v>55</v>
      </c>
      <c r="K154" s="37" t="s">
        <v>1476</v>
      </c>
      <c r="L154" s="37"/>
      <c r="M154" s="235" t="s">
        <v>949</v>
      </c>
      <c r="N154" s="139" t="s">
        <v>58</v>
      </c>
      <c r="O154" s="37" t="s">
        <v>353</v>
      </c>
      <c r="P154" s="62" t="s">
        <v>950</v>
      </c>
      <c r="Q154" s="62" t="s">
        <v>952</v>
      </c>
      <c r="R154" s="62">
        <v>0.2</v>
      </c>
      <c r="S154" s="39"/>
      <c r="T154" s="29" t="s">
        <v>65</v>
      </c>
      <c r="U154" s="37" t="s">
        <v>353</v>
      </c>
      <c r="V154" s="37" t="s">
        <v>136</v>
      </c>
      <c r="W154" s="29" t="s">
        <v>128</v>
      </c>
      <c r="X154" s="29" t="s">
        <v>951</v>
      </c>
      <c r="Y154" s="29"/>
      <c r="Z154" s="29"/>
      <c r="AA154" s="29"/>
      <c r="AB154" s="37" t="s">
        <v>65</v>
      </c>
      <c r="AC154" s="37" t="s">
        <v>65</v>
      </c>
      <c r="AD154" s="37" t="s">
        <v>463</v>
      </c>
      <c r="AE154" s="38" t="s">
        <v>66</v>
      </c>
      <c r="AF154" s="37" t="s">
        <v>952</v>
      </c>
      <c r="AG154" s="37" t="s">
        <v>952</v>
      </c>
      <c r="AH154" s="37" t="s">
        <v>952</v>
      </c>
      <c r="AI154" s="37" t="s">
        <v>952</v>
      </c>
      <c r="AJ154" s="37" t="s">
        <v>952</v>
      </c>
      <c r="AK154" s="37" t="s">
        <v>952</v>
      </c>
      <c r="AL154" s="37" t="s">
        <v>952</v>
      </c>
      <c r="AM154" s="37" t="s">
        <v>952</v>
      </c>
      <c r="AN154" s="37" t="s">
        <v>952</v>
      </c>
      <c r="AO154" s="286">
        <v>0</v>
      </c>
      <c r="AP154" s="37" t="s">
        <v>952</v>
      </c>
      <c r="AQ154" s="37" t="s">
        <v>952</v>
      </c>
      <c r="AR154" s="37" t="s">
        <v>952</v>
      </c>
      <c r="AS154" s="37" t="s">
        <v>952</v>
      </c>
      <c r="AT154" s="286">
        <v>0</v>
      </c>
      <c r="AU154" s="37"/>
      <c r="AV154" s="77"/>
      <c r="AW154" s="26" t="s">
        <v>62</v>
      </c>
      <c r="AX154" s="26" t="s">
        <v>62</v>
      </c>
      <c r="AY154" s="26" t="s">
        <v>62</v>
      </c>
      <c r="AZ154" s="26"/>
      <c r="BA154" s="324" t="s">
        <v>1438</v>
      </c>
      <c r="BB154" s="77">
        <v>1</v>
      </c>
      <c r="BC154" s="42">
        <f t="shared" si="2"/>
        <v>2</v>
      </c>
      <c r="BD154" s="26"/>
      <c r="BE154" s="26"/>
      <c r="BF154" s="26"/>
      <c r="BG154" s="26"/>
      <c r="BH154" s="26"/>
      <c r="BI154" s="26"/>
      <c r="BJ154" s="37" t="s">
        <v>65</v>
      </c>
      <c r="BK154" s="37" t="s">
        <v>65</v>
      </c>
      <c r="BL154" s="37" t="s">
        <v>65</v>
      </c>
      <c r="BM154" s="37" t="s">
        <v>65</v>
      </c>
      <c r="BN154" s="37" t="s">
        <v>952</v>
      </c>
      <c r="BO154" s="37" t="s">
        <v>65</v>
      </c>
      <c r="BP154" s="38" t="s">
        <v>65</v>
      </c>
      <c r="BQ154" s="26" t="s">
        <v>1201</v>
      </c>
      <c r="BR154" s="26"/>
      <c r="BS154" s="26" t="s">
        <v>65</v>
      </c>
      <c r="BT154" s="26" t="s">
        <v>1201</v>
      </c>
      <c r="BU154" s="26"/>
      <c r="BV154" s="26"/>
      <c r="BW154" s="26"/>
      <c r="BX154" s="26"/>
      <c r="BZ154" s="268" t="s">
        <v>1230</v>
      </c>
      <c r="CA154" s="268" t="s">
        <v>1228</v>
      </c>
      <c r="CB154" s="6"/>
      <c r="CC154" s="26" t="s">
        <v>1310</v>
      </c>
      <c r="CD154" s="112" t="s">
        <v>1256</v>
      </c>
      <c r="CF154" s="375" t="s">
        <v>1533</v>
      </c>
      <c r="CG154" s="375"/>
      <c r="CH154" s="43"/>
    </row>
    <row r="155" spans="1:86" ht="104" x14ac:dyDescent="0.2">
      <c r="A155" s="570">
        <v>13</v>
      </c>
      <c r="B155" s="26">
        <v>1</v>
      </c>
      <c r="C155" s="371">
        <v>13</v>
      </c>
      <c r="D155" s="371" t="s">
        <v>931</v>
      </c>
      <c r="E155" s="27" t="s">
        <v>932</v>
      </c>
      <c r="F155" s="37" t="s">
        <v>933</v>
      </c>
      <c r="G155" s="29" t="s">
        <v>600</v>
      </c>
      <c r="H155" s="44" t="s">
        <v>1524</v>
      </c>
      <c r="I155" s="31" t="s">
        <v>54</v>
      </c>
      <c r="J155" s="32" t="s">
        <v>55</v>
      </c>
      <c r="K155" s="37" t="s">
        <v>874</v>
      </c>
      <c r="L155" s="37">
        <v>1</v>
      </c>
      <c r="M155" s="33" t="s">
        <v>935</v>
      </c>
      <c r="N155" s="33" t="s">
        <v>876</v>
      </c>
      <c r="O155" s="37" t="s">
        <v>605</v>
      </c>
      <c r="P155" s="220">
        <v>2</v>
      </c>
      <c r="Q155" s="58">
        <v>11</v>
      </c>
      <c r="R155" s="221">
        <v>32</v>
      </c>
      <c r="S155" s="221"/>
      <c r="T155" s="39" t="s">
        <v>62</v>
      </c>
      <c r="U155" s="37" t="s">
        <v>877</v>
      </c>
      <c r="V155" s="37" t="s">
        <v>136</v>
      </c>
      <c r="W155" s="29" t="s">
        <v>128</v>
      </c>
      <c r="X155" s="29"/>
      <c r="Y155" s="29"/>
      <c r="Z155" s="29"/>
      <c r="AA155" s="29"/>
      <c r="AB155" s="37" t="s">
        <v>278</v>
      </c>
      <c r="AC155" s="37" t="s">
        <v>65</v>
      </c>
      <c r="AD155" s="37"/>
      <c r="AE155" s="37" t="s">
        <v>66</v>
      </c>
      <c r="AF155" s="37" t="s">
        <v>66</v>
      </c>
      <c r="AG155" s="37" t="s">
        <v>66</v>
      </c>
      <c r="AH155" s="37" t="s">
        <v>66</v>
      </c>
      <c r="AI155" s="37" t="s">
        <v>66</v>
      </c>
      <c r="AJ155" s="37" t="s">
        <v>66</v>
      </c>
      <c r="AK155" s="37" t="s">
        <v>66</v>
      </c>
      <c r="AL155" s="37" t="s">
        <v>66</v>
      </c>
      <c r="AM155" s="37" t="s">
        <v>66</v>
      </c>
      <c r="AN155" s="37" t="s">
        <v>66</v>
      </c>
      <c r="AO155" s="37" t="s">
        <v>66</v>
      </c>
      <c r="AP155" s="37" t="s">
        <v>66</v>
      </c>
      <c r="AQ155" s="37" t="s">
        <v>66</v>
      </c>
      <c r="AR155" s="37" t="s">
        <v>66</v>
      </c>
      <c r="AS155" s="37" t="s">
        <v>66</v>
      </c>
      <c r="AT155" s="37">
        <v>2</v>
      </c>
      <c r="AU155" s="37"/>
      <c r="AV155" s="77"/>
      <c r="AW155" s="26" t="s">
        <v>65</v>
      </c>
      <c r="AX155" s="26" t="s">
        <v>62</v>
      </c>
      <c r="AY155" s="26" t="s">
        <v>62</v>
      </c>
      <c r="AZ155" s="137"/>
      <c r="BA155" s="137"/>
      <c r="BB155" s="77">
        <v>1</v>
      </c>
      <c r="BC155" s="42">
        <f t="shared" si="2"/>
        <v>2</v>
      </c>
      <c r="BD155" s="137"/>
      <c r="BE155" s="137"/>
      <c r="BF155" s="137"/>
      <c r="BG155" s="137"/>
      <c r="BH155" s="137"/>
      <c r="BI155" s="26"/>
      <c r="BJ155" s="37" t="s">
        <v>65</v>
      </c>
      <c r="BK155" s="37" t="s">
        <v>65</v>
      </c>
      <c r="BL155" s="37" t="s">
        <v>65</v>
      </c>
      <c r="BM155" s="37" t="s">
        <v>65</v>
      </c>
      <c r="BN155" s="37" t="s">
        <v>62</v>
      </c>
      <c r="BO155" s="37" t="s">
        <v>65</v>
      </c>
      <c r="BP155" s="67"/>
      <c r="BQ155" s="26" t="s">
        <v>936</v>
      </c>
      <c r="BR155" s="26"/>
      <c r="BS155" s="26" t="s">
        <v>65</v>
      </c>
      <c r="BT155" s="26" t="s">
        <v>936</v>
      </c>
      <c r="BU155" s="26"/>
      <c r="BV155" s="26"/>
      <c r="BW155" s="26"/>
      <c r="BX155" s="26" t="s">
        <v>937</v>
      </c>
      <c r="BZ155" s="6" t="s">
        <v>1230</v>
      </c>
      <c r="CA155" s="268" t="s">
        <v>1228</v>
      </c>
      <c r="CB155" s="6"/>
      <c r="CC155" s="26" t="s">
        <v>1309</v>
      </c>
      <c r="CD155" s="119"/>
      <c r="CE155" s="275" t="s">
        <v>1424</v>
      </c>
      <c r="CF155" s="375" t="s">
        <v>1533</v>
      </c>
      <c r="CG155" s="375"/>
      <c r="CH155" s="43"/>
    </row>
    <row r="156" spans="1:86" ht="104" x14ac:dyDescent="0.2">
      <c r="A156" s="571"/>
      <c r="B156" s="26">
        <v>1</v>
      </c>
      <c r="C156" s="371">
        <v>13</v>
      </c>
      <c r="D156" s="371" t="s">
        <v>931</v>
      </c>
      <c r="E156" s="27" t="s">
        <v>932</v>
      </c>
      <c r="F156" s="37" t="s">
        <v>933</v>
      </c>
      <c r="G156" s="29" t="s">
        <v>600</v>
      </c>
      <c r="H156" s="44" t="s">
        <v>1524</v>
      </c>
      <c r="I156" s="31" t="s">
        <v>54</v>
      </c>
      <c r="J156" s="32" t="s">
        <v>55</v>
      </c>
      <c r="K156" s="69" t="s">
        <v>130</v>
      </c>
      <c r="L156" s="37">
        <v>1</v>
      </c>
      <c r="M156" s="71" t="s">
        <v>131</v>
      </c>
      <c r="N156" s="71" t="s">
        <v>132</v>
      </c>
      <c r="O156" s="71" t="s">
        <v>133</v>
      </c>
      <c r="P156" s="73">
        <v>89</v>
      </c>
      <c r="Q156" s="74">
        <v>87</v>
      </c>
      <c r="R156" s="74">
        <v>80</v>
      </c>
      <c r="S156" s="74"/>
      <c r="T156" s="39" t="s">
        <v>62</v>
      </c>
      <c r="U156" s="37" t="s">
        <v>135</v>
      </c>
      <c r="V156" s="37" t="s">
        <v>136</v>
      </c>
      <c r="W156" s="29" t="s">
        <v>137</v>
      </c>
      <c r="X156" s="37"/>
      <c r="Y156" s="29"/>
      <c r="Z156" s="29"/>
      <c r="AA156" s="29"/>
      <c r="AB156" s="37" t="s">
        <v>65</v>
      </c>
      <c r="AC156" s="37" t="s">
        <v>65</v>
      </c>
      <c r="AD156" s="37"/>
      <c r="AE156" s="37"/>
      <c r="AF156" s="37"/>
      <c r="AG156" s="37"/>
      <c r="AH156" s="37"/>
      <c r="AI156" s="37"/>
      <c r="AJ156" s="75">
        <v>82</v>
      </c>
      <c r="AK156" s="75">
        <v>65</v>
      </c>
      <c r="AL156" s="75">
        <v>59</v>
      </c>
      <c r="AM156" s="75">
        <v>74</v>
      </c>
      <c r="AN156" s="75">
        <v>29</v>
      </c>
      <c r="AO156" s="75">
        <v>137</v>
      </c>
      <c r="AP156" s="75">
        <v>152</v>
      </c>
      <c r="AQ156" s="75">
        <v>70</v>
      </c>
      <c r="AR156" s="75">
        <v>41</v>
      </c>
      <c r="AS156" s="75">
        <v>86</v>
      </c>
      <c r="AT156" s="76">
        <v>139</v>
      </c>
      <c r="AU156" s="75">
        <v>120</v>
      </c>
      <c r="AV156" s="77"/>
      <c r="AW156" s="26" t="s">
        <v>65</v>
      </c>
      <c r="AX156" s="26" t="s">
        <v>62</v>
      </c>
      <c r="AY156" s="26" t="s">
        <v>65</v>
      </c>
      <c r="AZ156" s="26"/>
      <c r="BA156" s="26" t="s">
        <v>1490</v>
      </c>
      <c r="BB156" s="77">
        <v>1</v>
      </c>
      <c r="BC156" s="42">
        <f t="shared" si="2"/>
        <v>2</v>
      </c>
      <c r="BD156" s="26"/>
      <c r="BE156" s="26"/>
      <c r="BF156" s="26"/>
      <c r="BG156" s="26"/>
      <c r="BH156" s="26"/>
      <c r="BI156" s="26"/>
      <c r="BJ156" s="26" t="s">
        <v>65</v>
      </c>
      <c r="BK156" s="37" t="s">
        <v>65</v>
      </c>
      <c r="BL156" s="37" t="s">
        <v>65</v>
      </c>
      <c r="BM156" s="37" t="s">
        <v>65</v>
      </c>
      <c r="BN156" s="26" t="s">
        <v>86</v>
      </c>
      <c r="BO156" s="38" t="s">
        <v>65</v>
      </c>
      <c r="BP156" s="38" t="s">
        <v>65</v>
      </c>
      <c r="BQ156" s="26" t="s">
        <v>939</v>
      </c>
      <c r="BR156" s="26"/>
      <c r="BS156" s="26" t="s">
        <v>65</v>
      </c>
      <c r="BT156" s="26" t="s">
        <v>939</v>
      </c>
      <c r="BU156" s="26"/>
      <c r="BV156" s="26"/>
      <c r="BW156" s="26"/>
      <c r="BX156" s="26" t="s">
        <v>940</v>
      </c>
      <c r="BZ156" s="6" t="s">
        <v>1225</v>
      </c>
      <c r="CA156" s="268" t="s">
        <v>1228</v>
      </c>
      <c r="CB156" s="6"/>
      <c r="CC156" s="26" t="s">
        <v>1310</v>
      </c>
      <c r="CD156" s="37" t="s">
        <v>1357</v>
      </c>
      <c r="CE156" s="275" t="s">
        <v>1220</v>
      </c>
      <c r="CF156" s="375" t="s">
        <v>1533</v>
      </c>
      <c r="CG156" s="375"/>
      <c r="CH156" s="43"/>
    </row>
    <row r="157" spans="1:86" ht="104" x14ac:dyDescent="0.2">
      <c r="A157" s="571"/>
      <c r="B157" s="26">
        <v>1</v>
      </c>
      <c r="C157" s="371">
        <v>13</v>
      </c>
      <c r="D157" s="371" t="s">
        <v>931</v>
      </c>
      <c r="E157" s="27" t="s">
        <v>932</v>
      </c>
      <c r="F157" s="37" t="s">
        <v>933</v>
      </c>
      <c r="G157" s="29" t="s">
        <v>600</v>
      </c>
      <c r="H157" s="44" t="s">
        <v>1524</v>
      </c>
      <c r="I157" s="31" t="s">
        <v>54</v>
      </c>
      <c r="J157" s="32" t="s">
        <v>55</v>
      </c>
      <c r="K157" s="58" t="s">
        <v>140</v>
      </c>
      <c r="L157" s="37">
        <v>1</v>
      </c>
      <c r="M157" s="37" t="s">
        <v>141</v>
      </c>
      <c r="N157" s="72" t="s">
        <v>142</v>
      </c>
      <c r="O157" s="71" t="s">
        <v>133</v>
      </c>
      <c r="P157" s="78">
        <v>989.79</v>
      </c>
      <c r="Q157" s="78">
        <v>971.98</v>
      </c>
      <c r="R157" s="79">
        <v>890.82</v>
      </c>
      <c r="S157" s="79" t="s">
        <v>1434</v>
      </c>
      <c r="T157" s="39" t="s">
        <v>62</v>
      </c>
      <c r="U157" s="37" t="s">
        <v>135</v>
      </c>
      <c r="V157" s="37" t="s">
        <v>136</v>
      </c>
      <c r="W157" s="29" t="s">
        <v>137</v>
      </c>
      <c r="X157" s="37"/>
      <c r="Y157" s="29"/>
      <c r="Z157" s="29"/>
      <c r="AA157" s="29"/>
      <c r="AB157" s="37" t="s">
        <v>65</v>
      </c>
      <c r="AC157" s="37" t="s">
        <v>65</v>
      </c>
      <c r="AD157" s="37"/>
      <c r="AE157" s="37"/>
      <c r="AF157" s="37"/>
      <c r="AG157" s="37"/>
      <c r="AH157" s="37"/>
      <c r="AI157" s="37"/>
      <c r="AJ157" s="75">
        <v>2401</v>
      </c>
      <c r="AK157" s="75">
        <v>1505</v>
      </c>
      <c r="AL157" s="75">
        <v>3319</v>
      </c>
      <c r="AM157" s="75">
        <v>4089</v>
      </c>
      <c r="AN157" s="75">
        <v>925</v>
      </c>
      <c r="AO157" s="75">
        <v>6492</v>
      </c>
      <c r="AP157" s="75">
        <v>5073</v>
      </c>
      <c r="AQ157" s="75">
        <v>2046</v>
      </c>
      <c r="AR157" s="75">
        <v>1265</v>
      </c>
      <c r="AS157" s="75">
        <v>928.1773028419999</v>
      </c>
      <c r="AT157" s="75">
        <v>776.20681881234793</v>
      </c>
      <c r="AU157" s="75">
        <v>1299.2692650178371</v>
      </c>
      <c r="AV157" s="77"/>
      <c r="AW157" s="26" t="s">
        <v>65</v>
      </c>
      <c r="AX157" s="26" t="s">
        <v>62</v>
      </c>
      <c r="AY157" s="26" t="s">
        <v>62</v>
      </c>
      <c r="AZ157" s="26"/>
      <c r="BA157" s="26" t="s">
        <v>1490</v>
      </c>
      <c r="BB157" s="77">
        <v>1</v>
      </c>
      <c r="BC157" s="42">
        <f t="shared" si="2"/>
        <v>2</v>
      </c>
      <c r="BD157" s="26"/>
      <c r="BE157" s="26"/>
      <c r="BF157" s="26"/>
      <c r="BG157" s="26"/>
      <c r="BH157" s="26"/>
      <c r="BI157" s="26"/>
      <c r="BJ157" s="26" t="s">
        <v>65</v>
      </c>
      <c r="BK157" s="37" t="s">
        <v>65</v>
      </c>
      <c r="BL157" s="37" t="s">
        <v>65</v>
      </c>
      <c r="BM157" s="37" t="s">
        <v>65</v>
      </c>
      <c r="BN157" s="26" t="s">
        <v>86</v>
      </c>
      <c r="BO157" s="38" t="s">
        <v>65</v>
      </c>
      <c r="BP157" s="38" t="s">
        <v>65</v>
      </c>
      <c r="BQ157" s="26" t="s">
        <v>941</v>
      </c>
      <c r="BR157" s="26"/>
      <c r="BS157" s="26" t="s">
        <v>65</v>
      </c>
      <c r="BT157" s="26" t="e">
        <v>#N/A</v>
      </c>
      <c r="BU157" s="26"/>
      <c r="BV157" s="26" t="s">
        <v>942</v>
      </c>
      <c r="BW157" s="26">
        <v>1</v>
      </c>
      <c r="BX157" s="26" t="s">
        <v>943</v>
      </c>
      <c r="BY157" s="216" t="s">
        <v>1220</v>
      </c>
      <c r="BZ157" s="6" t="s">
        <v>1225</v>
      </c>
      <c r="CA157" s="268" t="s">
        <v>1228</v>
      </c>
      <c r="CB157" s="6"/>
      <c r="CC157" s="26" t="s">
        <v>1310</v>
      </c>
      <c r="CD157" s="37" t="s">
        <v>1357</v>
      </c>
      <c r="CE157" s="275" t="s">
        <v>1220</v>
      </c>
      <c r="CF157" s="375" t="s">
        <v>1533</v>
      </c>
      <c r="CG157" s="375"/>
      <c r="CH157" s="43"/>
    </row>
    <row r="158" spans="1:86" ht="156" x14ac:dyDescent="0.2">
      <c r="A158" s="571"/>
      <c r="B158" s="26">
        <v>1</v>
      </c>
      <c r="C158" s="371">
        <v>13</v>
      </c>
      <c r="D158" s="371" t="s">
        <v>931</v>
      </c>
      <c r="E158" s="27" t="s">
        <v>944</v>
      </c>
      <c r="F158" s="37" t="s">
        <v>945</v>
      </c>
      <c r="G158" s="219" t="s">
        <v>946</v>
      </c>
      <c r="H158" s="30" t="s">
        <v>1525</v>
      </c>
      <c r="I158" s="31" t="s">
        <v>463</v>
      </c>
      <c r="J158" s="32" t="s">
        <v>55</v>
      </c>
      <c r="K158" s="69" t="s">
        <v>869</v>
      </c>
      <c r="L158" s="69"/>
      <c r="M158" s="139" t="s">
        <v>870</v>
      </c>
      <c r="N158" s="139" t="s">
        <v>58</v>
      </c>
      <c r="O158" s="69" t="s">
        <v>871</v>
      </c>
      <c r="P158" s="39">
        <v>0</v>
      </c>
      <c r="Q158" s="29">
        <v>8.8999999999999996E-2</v>
      </c>
      <c r="R158" s="39">
        <v>1</v>
      </c>
      <c r="S158" s="39"/>
      <c r="T158" s="39" t="s">
        <v>62</v>
      </c>
      <c r="U158" s="37" t="s">
        <v>463</v>
      </c>
      <c r="V158" s="37" t="s">
        <v>136</v>
      </c>
      <c r="W158" s="29" t="s">
        <v>128</v>
      </c>
      <c r="X158" s="29" t="s">
        <v>872</v>
      </c>
      <c r="Y158" s="29"/>
      <c r="Z158" s="29"/>
      <c r="AA158" s="29"/>
      <c r="AB158" s="37" t="s">
        <v>278</v>
      </c>
      <c r="AC158" s="37" t="s">
        <v>65</v>
      </c>
      <c r="AD158" s="37"/>
      <c r="AE158" s="37" t="s">
        <v>66</v>
      </c>
      <c r="AF158" s="37" t="s">
        <v>66</v>
      </c>
      <c r="AG158" s="37" t="s">
        <v>66</v>
      </c>
      <c r="AH158" s="37" t="s">
        <v>66</v>
      </c>
      <c r="AI158" s="37" t="s">
        <v>66</v>
      </c>
      <c r="AJ158" s="37" t="s">
        <v>66</v>
      </c>
      <c r="AK158" s="37" t="s">
        <v>66</v>
      </c>
      <c r="AL158" s="37" t="s">
        <v>66</v>
      </c>
      <c r="AM158" s="37" t="s">
        <v>66</v>
      </c>
      <c r="AN158" s="37" t="s">
        <v>66</v>
      </c>
      <c r="AO158" s="62">
        <v>0</v>
      </c>
      <c r="AP158" s="37" t="s">
        <v>66</v>
      </c>
      <c r="AQ158" s="37" t="s">
        <v>66</v>
      </c>
      <c r="AR158" s="37" t="s">
        <v>66</v>
      </c>
      <c r="AS158" s="37" t="s">
        <v>66</v>
      </c>
      <c r="AT158" s="286">
        <v>0</v>
      </c>
      <c r="AU158" s="37"/>
      <c r="AV158" s="77"/>
      <c r="AW158" s="26" t="s">
        <v>62</v>
      </c>
      <c r="AX158" s="26" t="s">
        <v>62</v>
      </c>
      <c r="AY158" s="166" t="s">
        <v>62</v>
      </c>
      <c r="AZ158" s="137"/>
      <c r="BA158" s="137"/>
      <c r="BB158" s="77">
        <v>1</v>
      </c>
      <c r="BC158" s="42">
        <f t="shared" si="2"/>
        <v>2</v>
      </c>
      <c r="BD158" s="137"/>
      <c r="BE158" s="137"/>
      <c r="BF158" s="137"/>
      <c r="BG158" s="137"/>
      <c r="BH158" s="137"/>
      <c r="BI158" s="26"/>
      <c r="BJ158" s="37" t="s">
        <v>65</v>
      </c>
      <c r="BK158" s="37" t="s">
        <v>65</v>
      </c>
      <c r="BL158" s="37" t="s">
        <v>65</v>
      </c>
      <c r="BM158" s="287" t="s">
        <v>62</v>
      </c>
      <c r="BN158" s="37" t="s">
        <v>62</v>
      </c>
      <c r="BO158" s="37" t="s">
        <v>65</v>
      </c>
      <c r="BP158" s="67"/>
      <c r="BQ158" s="26" t="s">
        <v>954</v>
      </c>
      <c r="BR158" s="26"/>
      <c r="BS158" s="26" t="s">
        <v>65</v>
      </c>
      <c r="BT158" s="26" t="s">
        <v>954</v>
      </c>
      <c r="BU158" s="26"/>
      <c r="BV158" s="26"/>
      <c r="BW158" s="26"/>
      <c r="BX158" s="26" t="s">
        <v>955</v>
      </c>
      <c r="BZ158" s="6" t="s">
        <v>1230</v>
      </c>
      <c r="CA158" s="268" t="s">
        <v>1228</v>
      </c>
      <c r="CB158" s="6"/>
      <c r="CC158" s="26" t="s">
        <v>1310</v>
      </c>
      <c r="CD158" s="112" t="s">
        <v>1256</v>
      </c>
      <c r="CF158" s="375" t="s">
        <v>1533</v>
      </c>
      <c r="CG158" s="375"/>
      <c r="CH158" s="43"/>
    </row>
    <row r="159" spans="1:86" ht="156" x14ac:dyDescent="0.2">
      <c r="A159" s="571"/>
      <c r="B159" s="26">
        <v>1</v>
      </c>
      <c r="C159" s="371">
        <v>13</v>
      </c>
      <c r="D159" s="371" t="s">
        <v>931</v>
      </c>
      <c r="E159" s="27" t="s">
        <v>944</v>
      </c>
      <c r="F159" s="37" t="s">
        <v>945</v>
      </c>
      <c r="G159" s="219" t="s">
        <v>946</v>
      </c>
      <c r="H159" s="30" t="s">
        <v>1525</v>
      </c>
      <c r="I159" s="31" t="s">
        <v>110</v>
      </c>
      <c r="J159" s="32" t="s">
        <v>55</v>
      </c>
      <c r="K159" s="69" t="s">
        <v>879</v>
      </c>
      <c r="L159" s="37">
        <v>1</v>
      </c>
      <c r="M159" s="139" t="s">
        <v>880</v>
      </c>
      <c r="N159" s="139" t="s">
        <v>957</v>
      </c>
      <c r="O159" s="143" t="s">
        <v>605</v>
      </c>
      <c r="P159" s="57">
        <v>0</v>
      </c>
      <c r="Q159" s="86">
        <v>0.5</v>
      </c>
      <c r="R159" s="57">
        <v>0.8</v>
      </c>
      <c r="S159" s="321"/>
      <c r="T159" s="222" t="s">
        <v>62</v>
      </c>
      <c r="U159" s="88" t="s">
        <v>118</v>
      </c>
      <c r="V159" s="37" t="s">
        <v>136</v>
      </c>
      <c r="W159" s="223"/>
      <c r="X159" s="29"/>
      <c r="Y159" s="29"/>
      <c r="Z159" s="29"/>
      <c r="AA159" s="29"/>
      <c r="AB159" s="37"/>
      <c r="AC159" s="37"/>
      <c r="AD159" s="37"/>
      <c r="AE159" s="37"/>
      <c r="AF159" s="37"/>
      <c r="AG159" s="37"/>
      <c r="AH159" s="37"/>
      <c r="AI159" s="37"/>
      <c r="AJ159" s="37"/>
      <c r="AK159" s="37"/>
      <c r="AL159" s="37"/>
      <c r="AM159" s="37"/>
      <c r="AN159" s="37"/>
      <c r="AO159" s="37"/>
      <c r="AP159" s="37"/>
      <c r="AQ159" s="37"/>
      <c r="AR159" s="37"/>
      <c r="AS159" s="37"/>
      <c r="AT159" s="286">
        <v>0</v>
      </c>
      <c r="AU159" s="37"/>
      <c r="AV159" s="77"/>
      <c r="AW159" s="26" t="s">
        <v>62</v>
      </c>
      <c r="AX159" s="26" t="s">
        <v>62</v>
      </c>
      <c r="AY159" s="166" t="s">
        <v>62</v>
      </c>
      <c r="AZ159" s="26"/>
      <c r="BA159" s="26"/>
      <c r="BB159" s="77">
        <v>1</v>
      </c>
      <c r="BC159" s="42">
        <f t="shared" si="2"/>
        <v>2</v>
      </c>
      <c r="BD159" s="26"/>
      <c r="BE159" s="26"/>
      <c r="BF159" s="26"/>
      <c r="BG159" s="26"/>
      <c r="BH159" s="26"/>
      <c r="BI159" s="26"/>
      <c r="BJ159" s="37" t="s">
        <v>65</v>
      </c>
      <c r="BK159" s="37" t="s">
        <v>65</v>
      </c>
      <c r="BL159" s="37" t="s">
        <v>65</v>
      </c>
      <c r="BM159" s="37" t="s">
        <v>65</v>
      </c>
      <c r="BN159" s="37" t="s">
        <v>952</v>
      </c>
      <c r="BO159" s="37" t="s">
        <v>65</v>
      </c>
      <c r="BP159" s="38" t="s">
        <v>65</v>
      </c>
      <c r="BQ159" s="26" t="s">
        <v>958</v>
      </c>
      <c r="BR159" s="26"/>
      <c r="BS159" s="26" t="s">
        <v>65</v>
      </c>
      <c r="BT159" s="26" t="s">
        <v>958</v>
      </c>
      <c r="BU159" s="26"/>
      <c r="BV159" s="26"/>
      <c r="BW159" s="26"/>
      <c r="BX159" s="26" t="s">
        <v>959</v>
      </c>
      <c r="BZ159" s="6" t="s">
        <v>1230</v>
      </c>
      <c r="CA159" s="268" t="s">
        <v>1228</v>
      </c>
      <c r="CB159" s="6"/>
      <c r="CC159" s="26" t="s">
        <v>1310</v>
      </c>
      <c r="CD159" s="112" t="s">
        <v>1256</v>
      </c>
      <c r="CF159" s="375" t="s">
        <v>1533</v>
      </c>
      <c r="CG159" s="375"/>
      <c r="CH159" s="43"/>
    </row>
    <row r="160" spans="1:86" ht="156" x14ac:dyDescent="0.2">
      <c r="A160" s="571"/>
      <c r="B160" s="60">
        <v>1</v>
      </c>
      <c r="C160" s="236">
        <v>13</v>
      </c>
      <c r="D160" s="236" t="s">
        <v>931</v>
      </c>
      <c r="E160" s="101" t="s">
        <v>944</v>
      </c>
      <c r="F160" s="58" t="s">
        <v>945</v>
      </c>
      <c r="G160" s="219" t="s">
        <v>946</v>
      </c>
      <c r="H160" s="30" t="s">
        <v>1525</v>
      </c>
      <c r="I160" s="85" t="s">
        <v>110</v>
      </c>
      <c r="J160" s="55" t="s">
        <v>55</v>
      </c>
      <c r="K160" s="69" t="s">
        <v>960</v>
      </c>
      <c r="L160" s="143"/>
      <c r="M160" s="143" t="s">
        <v>961</v>
      </c>
      <c r="N160" s="143" t="s">
        <v>604</v>
      </c>
      <c r="O160" s="143" t="s">
        <v>605</v>
      </c>
      <c r="P160" s="327">
        <v>0</v>
      </c>
      <c r="Q160" s="327">
        <v>3</v>
      </c>
      <c r="R160" s="327">
        <v>8</v>
      </c>
      <c r="S160" s="143"/>
      <c r="T160" s="143" t="s">
        <v>62</v>
      </c>
      <c r="U160" s="143" t="s">
        <v>118</v>
      </c>
      <c r="V160" s="37" t="s">
        <v>136</v>
      </c>
      <c r="W160" s="143" t="s">
        <v>118</v>
      </c>
      <c r="X160" s="59"/>
      <c r="Y160" s="59"/>
      <c r="Z160" s="59"/>
      <c r="AA160" s="59"/>
      <c r="AB160" s="58"/>
      <c r="AC160" s="58"/>
      <c r="AD160" s="58"/>
      <c r="AE160" s="58"/>
      <c r="AF160" s="58"/>
      <c r="AG160" s="58"/>
      <c r="AH160" s="58"/>
      <c r="AI160" s="58"/>
      <c r="AJ160" s="58"/>
      <c r="AK160" s="58"/>
      <c r="AL160" s="58"/>
      <c r="AM160" s="58"/>
      <c r="AN160" s="58"/>
      <c r="AO160" s="58"/>
      <c r="AP160" s="58"/>
      <c r="AQ160" s="58"/>
      <c r="AR160" s="58"/>
      <c r="AS160" s="58"/>
      <c r="AT160" s="58">
        <v>0</v>
      </c>
      <c r="AU160" s="58"/>
      <c r="AV160" s="77"/>
      <c r="AW160" s="26" t="s">
        <v>62</v>
      </c>
      <c r="AX160" s="26" t="s">
        <v>62</v>
      </c>
      <c r="AY160" s="166" t="s">
        <v>62</v>
      </c>
      <c r="AZ160" s="26"/>
      <c r="BA160" s="26"/>
      <c r="BB160" s="77">
        <v>1</v>
      </c>
      <c r="BC160" s="42">
        <f t="shared" si="2"/>
        <v>2</v>
      </c>
      <c r="BD160" s="26"/>
      <c r="BE160" s="26"/>
      <c r="BF160" s="26"/>
      <c r="BG160" s="26"/>
      <c r="BH160" s="26"/>
      <c r="BI160" s="26"/>
      <c r="BJ160" s="37" t="s">
        <v>65</v>
      </c>
      <c r="BK160" s="37" t="s">
        <v>65</v>
      </c>
      <c r="BL160" s="37" t="s">
        <v>65</v>
      </c>
      <c r="BM160" s="287" t="s">
        <v>62</v>
      </c>
      <c r="BN160" s="37" t="s">
        <v>952</v>
      </c>
      <c r="BO160" s="37" t="s">
        <v>65</v>
      </c>
      <c r="BP160" s="38" t="s">
        <v>65</v>
      </c>
      <c r="BQ160" s="26" t="s">
        <v>1202</v>
      </c>
      <c r="BR160" s="26"/>
      <c r="BS160" s="26" t="s">
        <v>65</v>
      </c>
      <c r="BT160" s="26" t="s">
        <v>1202</v>
      </c>
      <c r="BU160" s="26"/>
      <c r="BV160" s="26"/>
      <c r="BW160" s="26"/>
      <c r="BX160" s="26"/>
      <c r="BZ160" s="6" t="s">
        <v>1230</v>
      </c>
      <c r="CA160" s="268" t="s">
        <v>1228</v>
      </c>
      <c r="CB160" s="6"/>
      <c r="CC160" s="26" t="s">
        <v>1310</v>
      </c>
      <c r="CD160" s="112" t="s">
        <v>1256</v>
      </c>
      <c r="CF160" s="375" t="s">
        <v>1533</v>
      </c>
      <c r="CG160" s="375"/>
      <c r="CH160" s="43"/>
    </row>
    <row r="161" spans="1:86" ht="98" x14ac:dyDescent="0.2">
      <c r="A161" s="369"/>
      <c r="B161" s="26">
        <v>1</v>
      </c>
      <c r="C161" s="371">
        <v>14</v>
      </c>
      <c r="D161" s="371" t="s">
        <v>931</v>
      </c>
      <c r="E161" s="27" t="s">
        <v>976</v>
      </c>
      <c r="F161" s="37" t="s">
        <v>977</v>
      </c>
      <c r="G161" s="59" t="s">
        <v>600</v>
      </c>
      <c r="H161" s="44" t="s">
        <v>978</v>
      </c>
      <c r="I161" s="31" t="s">
        <v>463</v>
      </c>
      <c r="J161" s="32" t="s">
        <v>55</v>
      </c>
      <c r="K161" s="59" t="s">
        <v>1477</v>
      </c>
      <c r="L161" s="85"/>
      <c r="M161" s="85" t="s">
        <v>1486</v>
      </c>
      <c r="N161" s="143" t="s">
        <v>113</v>
      </c>
      <c r="O161" s="325" t="s">
        <v>1459</v>
      </c>
      <c r="P161" s="174">
        <v>7957</v>
      </c>
      <c r="Q161" s="174">
        <v>12816</v>
      </c>
      <c r="R161" s="174">
        <v>13280</v>
      </c>
      <c r="S161" s="326"/>
      <c r="T161" s="243" t="s">
        <v>65</v>
      </c>
      <c r="U161" s="37" t="s">
        <v>830</v>
      </c>
      <c r="V161" s="37" t="s">
        <v>136</v>
      </c>
      <c r="W161" s="29" t="s">
        <v>128</v>
      </c>
      <c r="X161" s="29" t="s">
        <v>967</v>
      </c>
      <c r="Y161" s="29" t="s">
        <v>978</v>
      </c>
      <c r="Z161" s="29"/>
      <c r="AA161" s="29"/>
      <c r="AB161" s="37" t="s">
        <v>65</v>
      </c>
      <c r="AC161" s="37" t="s">
        <v>65</v>
      </c>
      <c r="AD161" s="37" t="s">
        <v>54</v>
      </c>
      <c r="AE161" s="367">
        <v>210.24398000000002</v>
      </c>
      <c r="AF161" s="367">
        <v>210.24398000000002</v>
      </c>
      <c r="AG161" s="367">
        <v>210.24398000000002</v>
      </c>
      <c r="AH161" s="367">
        <v>210.24398000000002</v>
      </c>
      <c r="AI161" s="367">
        <v>210.24398000000002</v>
      </c>
      <c r="AJ161" s="367">
        <v>7670.0979800000005</v>
      </c>
      <c r="AK161" s="367">
        <v>7670.0979800000005</v>
      </c>
      <c r="AL161" s="367">
        <v>7670.0979800000005</v>
      </c>
      <c r="AM161" s="367">
        <v>7670.0979800000005</v>
      </c>
      <c r="AN161" s="367">
        <v>7670.0979800000005</v>
      </c>
      <c r="AO161" s="367">
        <v>7717.1919800000005</v>
      </c>
      <c r="AP161" s="367">
        <v>7717.2359100000003</v>
      </c>
      <c r="AQ161" s="367">
        <v>7717.2359100000003</v>
      </c>
      <c r="AR161" s="367">
        <v>7885.6607700000004</v>
      </c>
      <c r="AS161" s="367">
        <v>7957.1865699999998</v>
      </c>
      <c r="AT161" s="367">
        <v>7957.1865699999998</v>
      </c>
      <c r="AU161" s="367">
        <v>7958.1485700000003</v>
      </c>
      <c r="AV161" s="367">
        <v>12539.72673</v>
      </c>
      <c r="AW161" s="166" t="s">
        <v>62</v>
      </c>
      <c r="AX161" s="166" t="s">
        <v>62</v>
      </c>
      <c r="AY161" s="166" t="s">
        <v>67</v>
      </c>
      <c r="AZ161" s="244"/>
      <c r="BA161" s="324" t="s">
        <v>1488</v>
      </c>
      <c r="BB161" s="77">
        <v>1</v>
      </c>
      <c r="BC161" s="42">
        <f t="shared" si="2"/>
        <v>2</v>
      </c>
      <c r="BD161" s="244"/>
      <c r="BE161" s="244"/>
      <c r="BF161" s="244"/>
      <c r="BG161" s="244"/>
      <c r="BH161" s="244"/>
      <c r="BI161" s="37"/>
      <c r="BJ161" s="38" t="s">
        <v>65</v>
      </c>
      <c r="BK161" s="37" t="s">
        <v>65</v>
      </c>
      <c r="BL161" s="37" t="s">
        <v>65</v>
      </c>
      <c r="BM161" s="287" t="s">
        <v>62</v>
      </c>
      <c r="BN161" s="37" t="s">
        <v>62</v>
      </c>
      <c r="BO161" s="37" t="s">
        <v>65</v>
      </c>
      <c r="BP161" s="90"/>
      <c r="BQ161" s="26" t="s">
        <v>1204</v>
      </c>
      <c r="BR161" s="26"/>
      <c r="BS161" s="26" t="s">
        <v>65</v>
      </c>
      <c r="BT161" s="26" t="s">
        <v>1204</v>
      </c>
      <c r="BU161" s="26"/>
      <c r="BV161" s="26"/>
      <c r="BW161" s="26"/>
      <c r="BX161" s="26"/>
      <c r="BZ161" s="6" t="s">
        <v>1230</v>
      </c>
      <c r="CA161" s="268" t="s">
        <v>1228</v>
      </c>
      <c r="CB161" s="314" t="s">
        <v>1234</v>
      </c>
      <c r="CC161" s="153" t="s">
        <v>1316</v>
      </c>
      <c r="CD161" s="112" t="s">
        <v>1256</v>
      </c>
      <c r="CF161" s="374" t="s">
        <v>1533</v>
      </c>
      <c r="CG161" s="374"/>
      <c r="CH161" s="43"/>
    </row>
    <row r="162" spans="1:86" ht="52" x14ac:dyDescent="0.2">
      <c r="A162" s="369">
        <v>14</v>
      </c>
      <c r="B162" s="26">
        <v>1</v>
      </c>
      <c r="C162" s="371">
        <v>14</v>
      </c>
      <c r="D162" s="371" t="s">
        <v>931</v>
      </c>
      <c r="E162" s="27" t="s">
        <v>962</v>
      </c>
      <c r="F162" s="37" t="s">
        <v>963</v>
      </c>
      <c r="G162" s="29" t="s">
        <v>600</v>
      </c>
      <c r="H162" s="44" t="s">
        <v>964</v>
      </c>
      <c r="I162" s="31" t="s">
        <v>54</v>
      </c>
      <c r="J162" s="32" t="s">
        <v>55</v>
      </c>
      <c r="K162" s="237" t="s">
        <v>965</v>
      </c>
      <c r="L162" s="238"/>
      <c r="M162" s="237" t="s">
        <v>966</v>
      </c>
      <c r="N162" s="239" t="s">
        <v>58</v>
      </c>
      <c r="O162" s="29" t="s">
        <v>967</v>
      </c>
      <c r="P162" s="328">
        <v>0.2</v>
      </c>
      <c r="Q162" s="329">
        <v>0.25</v>
      </c>
      <c r="R162" s="328">
        <v>0.3</v>
      </c>
      <c r="S162" s="240"/>
      <c r="T162" s="39" t="s">
        <v>62</v>
      </c>
      <c r="U162" s="237" t="s">
        <v>118</v>
      </c>
      <c r="V162" s="37" t="s">
        <v>136</v>
      </c>
      <c r="W162" s="29" t="s">
        <v>968</v>
      </c>
      <c r="X162" s="37"/>
      <c r="Y162" s="29"/>
      <c r="Z162" s="29"/>
      <c r="AA162" s="29"/>
      <c r="AB162" s="37" t="s">
        <v>278</v>
      </c>
      <c r="AC162" s="37" t="s">
        <v>278</v>
      </c>
      <c r="AD162" s="37"/>
      <c r="AE162" s="37"/>
      <c r="AF162" s="37"/>
      <c r="AG162" s="37"/>
      <c r="AH162" s="37"/>
      <c r="AI162" s="37"/>
      <c r="AJ162" s="37"/>
      <c r="AK162" s="37"/>
      <c r="AL162" s="37"/>
      <c r="AM162" s="37"/>
      <c r="AN162" s="37"/>
      <c r="AO162" s="37"/>
      <c r="AP162" s="37"/>
      <c r="AQ162" s="37"/>
      <c r="AR162" s="37"/>
      <c r="AS162" s="37"/>
      <c r="AT162" s="62">
        <v>0.2</v>
      </c>
      <c r="AU162" s="37"/>
      <c r="AV162" s="77"/>
      <c r="AW162" s="26" t="s">
        <v>65</v>
      </c>
      <c r="AX162" s="166" t="s">
        <v>62</v>
      </c>
      <c r="AY162" s="166" t="s">
        <v>62</v>
      </c>
      <c r="AZ162" s="137"/>
      <c r="BA162" s="137"/>
      <c r="BB162" s="77">
        <v>1</v>
      </c>
      <c r="BC162" s="42">
        <f t="shared" si="2"/>
        <v>2</v>
      </c>
      <c r="BD162" s="137"/>
      <c r="BE162" s="137"/>
      <c r="BF162" s="137"/>
      <c r="BG162" s="137"/>
      <c r="BH162" s="137"/>
      <c r="BI162" s="26"/>
      <c r="BJ162" s="37" t="s">
        <v>65</v>
      </c>
      <c r="BK162" s="37" t="s">
        <v>65</v>
      </c>
      <c r="BL162" s="37" t="s">
        <v>65</v>
      </c>
      <c r="BM162" s="37" t="s">
        <v>65</v>
      </c>
      <c r="BN162" s="37" t="s">
        <v>952</v>
      </c>
      <c r="BO162" s="37" t="s">
        <v>65</v>
      </c>
      <c r="BP162" s="67"/>
      <c r="BQ162" s="26" t="s">
        <v>1203</v>
      </c>
      <c r="BR162" s="26" t="s">
        <v>55</v>
      </c>
      <c r="BS162" s="26" t="s">
        <v>62</v>
      </c>
      <c r="BT162" s="26" t="e">
        <v>#N/A</v>
      </c>
      <c r="BU162" s="26"/>
      <c r="BV162" s="26"/>
      <c r="BW162" s="26">
        <v>1</v>
      </c>
      <c r="BX162" s="26"/>
      <c r="BY162" s="37" t="s">
        <v>1220</v>
      </c>
      <c r="BZ162" s="6" t="s">
        <v>1230</v>
      </c>
      <c r="CA162" s="268" t="s">
        <v>1228</v>
      </c>
      <c r="CC162" s="26" t="s">
        <v>1311</v>
      </c>
      <c r="CD162" s="112" t="s">
        <v>1256</v>
      </c>
      <c r="CF162" s="374" t="s">
        <v>1533</v>
      </c>
      <c r="CG162" s="374"/>
      <c r="CH162" s="43"/>
    </row>
    <row r="163" spans="1:86" ht="266" x14ac:dyDescent="0.2">
      <c r="A163" s="369"/>
      <c r="B163" s="60"/>
      <c r="C163" s="371">
        <v>15</v>
      </c>
      <c r="D163" s="371" t="s">
        <v>931</v>
      </c>
      <c r="E163" s="27" t="s">
        <v>982</v>
      </c>
      <c r="F163" s="37" t="s">
        <v>983</v>
      </c>
      <c r="G163" s="29" t="s">
        <v>600</v>
      </c>
      <c r="H163" s="30" t="s">
        <v>1504</v>
      </c>
      <c r="I163" s="32" t="s">
        <v>54</v>
      </c>
      <c r="J163" s="32" t="s">
        <v>55</v>
      </c>
      <c r="K163" s="37" t="s">
        <v>1478</v>
      </c>
      <c r="L163" s="37">
        <v>1</v>
      </c>
      <c r="M163" s="37" t="s">
        <v>1487</v>
      </c>
      <c r="N163" s="58" t="s">
        <v>113</v>
      </c>
      <c r="O163" s="325" t="s">
        <v>1459</v>
      </c>
      <c r="P163" s="336">
        <v>23621</v>
      </c>
      <c r="Q163" s="336">
        <v>29551</v>
      </c>
      <c r="R163" s="336">
        <v>30651</v>
      </c>
      <c r="S163" s="330"/>
      <c r="T163" s="39" t="s">
        <v>65</v>
      </c>
      <c r="U163" s="37" t="s">
        <v>605</v>
      </c>
      <c r="V163" s="37" t="s">
        <v>136</v>
      </c>
      <c r="W163" s="29" t="s">
        <v>128</v>
      </c>
      <c r="X163" s="29" t="s">
        <v>978</v>
      </c>
      <c r="Y163" s="29"/>
      <c r="Z163" s="29"/>
      <c r="AA163" s="29"/>
      <c r="AB163" s="37" t="s">
        <v>278</v>
      </c>
      <c r="AC163" s="37" t="s">
        <v>278</v>
      </c>
      <c r="AD163" s="37"/>
      <c r="AE163" s="334"/>
      <c r="AF163" s="334"/>
      <c r="AG163" s="334"/>
      <c r="AH163" s="334"/>
      <c r="AI163" s="334"/>
      <c r="AJ163" s="334"/>
      <c r="AK163" s="334"/>
      <c r="AL163" s="334"/>
      <c r="AM163" s="334"/>
      <c r="AN163" s="334"/>
      <c r="AO163" s="334">
        <v>13643</v>
      </c>
      <c r="AP163" s="335">
        <v>14923.873831334</v>
      </c>
      <c r="AQ163" s="335">
        <v>15083.296038750001</v>
      </c>
      <c r="AR163" s="335">
        <v>17012.57834</v>
      </c>
      <c r="AS163" s="335">
        <v>16913.908431753993</v>
      </c>
      <c r="AT163" s="335">
        <v>23620.897655254008</v>
      </c>
      <c r="AU163" s="335">
        <v>23824.290399999998</v>
      </c>
      <c r="AV163" s="335">
        <v>28950.735000000001</v>
      </c>
      <c r="AW163" s="26" t="s">
        <v>65</v>
      </c>
      <c r="AX163" s="26" t="s">
        <v>65</v>
      </c>
      <c r="AY163" s="166" t="s">
        <v>67</v>
      </c>
      <c r="AZ163" s="137"/>
      <c r="BA163" s="324" t="s">
        <v>1492</v>
      </c>
      <c r="BB163" s="77">
        <v>1</v>
      </c>
      <c r="BC163" s="42">
        <f>IF(BJ163="Sí",2,IF(BJ163="Parcialmente",1,IF(BJ163="No",0,-1)))</f>
        <v>2</v>
      </c>
      <c r="BD163" s="137"/>
      <c r="BE163" s="137"/>
      <c r="BF163" s="137"/>
      <c r="BG163" s="137"/>
      <c r="BH163" s="137"/>
      <c r="BI163" s="26"/>
      <c r="BJ163" s="37" t="s">
        <v>65</v>
      </c>
      <c r="BK163" s="37" t="s">
        <v>65</v>
      </c>
      <c r="BL163" s="37" t="s">
        <v>65</v>
      </c>
      <c r="BM163" s="287" t="s">
        <v>62</v>
      </c>
      <c r="BN163" s="37" t="s">
        <v>62</v>
      </c>
      <c r="BO163" s="37" t="s">
        <v>65</v>
      </c>
      <c r="BP163" s="67"/>
      <c r="BQ163" s="26" t="s">
        <v>991</v>
      </c>
      <c r="BR163" s="26"/>
      <c r="BS163" s="26" t="s">
        <v>65</v>
      </c>
      <c r="BT163" s="26" t="s">
        <v>991</v>
      </c>
      <c r="BU163" s="26"/>
      <c r="BV163" s="26"/>
      <c r="BW163" s="26"/>
      <c r="BX163" s="26" t="s">
        <v>992</v>
      </c>
      <c r="BZ163" s="6" t="s">
        <v>1230</v>
      </c>
      <c r="CA163" s="268" t="s">
        <v>1228</v>
      </c>
      <c r="CC163" s="26" t="s">
        <v>1310</v>
      </c>
      <c r="CD163" s="37" t="s">
        <v>1431</v>
      </c>
      <c r="CE163" s="268" t="s">
        <v>1220</v>
      </c>
      <c r="CF163" s="374" t="s">
        <v>1533</v>
      </c>
      <c r="CG163" s="374"/>
      <c r="CH163" s="43"/>
    </row>
    <row r="164" spans="1:86" ht="78" x14ac:dyDescent="0.2">
      <c r="A164" s="570">
        <v>15</v>
      </c>
      <c r="B164" s="26">
        <v>1</v>
      </c>
      <c r="C164" s="371">
        <v>15</v>
      </c>
      <c r="D164" s="371" t="s">
        <v>931</v>
      </c>
      <c r="E164" s="27" t="s">
        <v>982</v>
      </c>
      <c r="F164" s="37" t="s">
        <v>983</v>
      </c>
      <c r="G164" s="29" t="s">
        <v>600</v>
      </c>
      <c r="H164" s="30" t="s">
        <v>1504</v>
      </c>
      <c r="I164" s="31" t="s">
        <v>110</v>
      </c>
      <c r="J164" s="32" t="s">
        <v>55</v>
      </c>
      <c r="K164" s="85" t="s">
        <v>985</v>
      </c>
      <c r="L164" s="85"/>
      <c r="M164" s="33" t="s">
        <v>986</v>
      </c>
      <c r="N164" s="33" t="s">
        <v>113</v>
      </c>
      <c r="O164" s="33" t="s">
        <v>353</v>
      </c>
      <c r="P164" s="245">
        <v>124035</v>
      </c>
      <c r="Q164" s="245">
        <v>90000</v>
      </c>
      <c r="R164" s="246">
        <v>0</v>
      </c>
      <c r="S164" s="246"/>
      <c r="T164" s="29" t="s">
        <v>62</v>
      </c>
      <c r="U164" s="37" t="s">
        <v>605</v>
      </c>
      <c r="V164" s="37" t="s">
        <v>136</v>
      </c>
      <c r="W164" s="29"/>
      <c r="X164" s="37"/>
      <c r="Y164" s="29"/>
      <c r="Z164" s="29"/>
      <c r="AA164" s="29"/>
      <c r="AB164" s="37"/>
      <c r="AC164" s="37"/>
      <c r="AD164" s="37"/>
      <c r="AE164" s="247">
        <v>265445.59999999998</v>
      </c>
      <c r="AF164" s="247">
        <v>315602.40000000002</v>
      </c>
      <c r="AG164" s="247">
        <v>315602.40000000002</v>
      </c>
      <c r="AH164" s="247">
        <v>315602.40000000002</v>
      </c>
      <c r="AI164" s="247">
        <v>315602.40000000002</v>
      </c>
      <c r="AJ164" s="247">
        <v>315602.40000000002</v>
      </c>
      <c r="AK164" s="247">
        <v>281973.59999999998</v>
      </c>
      <c r="AL164" s="247">
        <v>281973.59999999998</v>
      </c>
      <c r="AM164" s="247">
        <v>281973.59999999998</v>
      </c>
      <c r="AN164" s="247">
        <v>281973.59999999998</v>
      </c>
      <c r="AO164" s="247">
        <v>281973.59999999998</v>
      </c>
      <c r="AP164" s="247">
        <v>166072.5</v>
      </c>
      <c r="AQ164" s="247">
        <v>166072.5</v>
      </c>
      <c r="AR164" s="247">
        <v>120938</v>
      </c>
      <c r="AS164" s="247">
        <v>140356</v>
      </c>
      <c r="AT164" s="247">
        <v>124035</v>
      </c>
      <c r="AU164" s="247">
        <v>178597</v>
      </c>
      <c r="AV164" s="26" t="s">
        <v>987</v>
      </c>
      <c r="AW164" s="211" t="s">
        <v>65</v>
      </c>
      <c r="AX164" s="26" t="s">
        <v>65</v>
      </c>
      <c r="AY164" s="166" t="s">
        <v>62</v>
      </c>
      <c r="AZ164" s="137"/>
      <c r="BA164" s="324" t="s">
        <v>1444</v>
      </c>
      <c r="BB164" s="77">
        <v>1</v>
      </c>
      <c r="BC164" s="42">
        <f t="shared" si="2"/>
        <v>2</v>
      </c>
      <c r="BD164" s="137"/>
      <c r="BE164" s="137"/>
      <c r="BF164" s="137"/>
      <c r="BG164" s="137"/>
      <c r="BH164" s="137"/>
      <c r="BI164" s="26"/>
      <c r="BJ164" s="37" t="s">
        <v>65</v>
      </c>
      <c r="BK164" s="37" t="s">
        <v>65</v>
      </c>
      <c r="BL164" s="37" t="s">
        <v>65</v>
      </c>
      <c r="BM164" s="37" t="s">
        <v>65</v>
      </c>
      <c r="BN164" s="26" t="s">
        <v>86</v>
      </c>
      <c r="BO164" s="37" t="s">
        <v>65</v>
      </c>
      <c r="BP164" s="67"/>
      <c r="BQ164" s="26" t="s">
        <v>1205</v>
      </c>
      <c r="BR164" s="26"/>
      <c r="BS164" s="26" t="s">
        <v>65</v>
      </c>
      <c r="BT164" s="26" t="s">
        <v>1205</v>
      </c>
      <c r="BU164" s="26"/>
      <c r="BV164" s="26"/>
      <c r="BW164" s="26"/>
      <c r="BX164" s="26"/>
      <c r="BZ164" s="6" t="s">
        <v>1225</v>
      </c>
      <c r="CA164" s="268" t="s">
        <v>1228</v>
      </c>
      <c r="CB164" s="267" t="s">
        <v>1235</v>
      </c>
      <c r="CC164" s="153" t="s">
        <v>1235</v>
      </c>
      <c r="CD164" s="37" t="s">
        <v>1358</v>
      </c>
      <c r="CE164" s="268" t="s">
        <v>1220</v>
      </c>
      <c r="CF164" s="374" t="s">
        <v>1533</v>
      </c>
      <c r="CG164" s="374"/>
      <c r="CH164" s="43"/>
    </row>
    <row r="165" spans="1:86" ht="78" x14ac:dyDescent="0.2">
      <c r="A165" s="571"/>
      <c r="B165" s="26">
        <v>1</v>
      </c>
      <c r="C165" s="371">
        <v>15</v>
      </c>
      <c r="D165" s="371" t="s">
        <v>931</v>
      </c>
      <c r="E165" s="27" t="s">
        <v>982</v>
      </c>
      <c r="F165" s="37" t="s">
        <v>983</v>
      </c>
      <c r="G165" s="29" t="s">
        <v>600</v>
      </c>
      <c r="H165" s="30" t="s">
        <v>1504</v>
      </c>
      <c r="I165" s="31" t="s">
        <v>110</v>
      </c>
      <c r="J165" s="32" t="s">
        <v>55</v>
      </c>
      <c r="K165" s="85" t="s">
        <v>988</v>
      </c>
      <c r="L165" s="85"/>
      <c r="M165" s="237" t="s">
        <v>989</v>
      </c>
      <c r="N165" s="237" t="s">
        <v>58</v>
      </c>
      <c r="O165" s="237" t="s">
        <v>353</v>
      </c>
      <c r="P165" s="217">
        <v>0.51900000000000002</v>
      </c>
      <c r="Q165" s="217">
        <v>0.51300000000000001</v>
      </c>
      <c r="R165" s="217">
        <v>0.51080000000000003</v>
      </c>
      <c r="S165" s="39"/>
      <c r="T165" s="246" t="s">
        <v>62</v>
      </c>
      <c r="U165" s="237" t="s">
        <v>990</v>
      </c>
      <c r="V165" s="37" t="s">
        <v>136</v>
      </c>
      <c r="W165" s="29"/>
      <c r="X165" s="37"/>
      <c r="Y165" s="29"/>
      <c r="Z165" s="29"/>
      <c r="AA165" s="29"/>
      <c r="AB165" s="37"/>
      <c r="AC165" s="37"/>
      <c r="AD165" s="37"/>
      <c r="AE165" s="88"/>
      <c r="AF165" s="88"/>
      <c r="AG165" s="88"/>
      <c r="AH165" s="88"/>
      <c r="AI165" s="88"/>
      <c r="AJ165" s="248"/>
      <c r="AK165" s="248"/>
      <c r="AL165" s="248"/>
      <c r="AM165" s="248"/>
      <c r="AN165" s="248"/>
      <c r="AO165" s="248"/>
      <c r="AP165" s="248"/>
      <c r="AQ165" s="248"/>
      <c r="AR165" s="248"/>
      <c r="AS165" s="248"/>
      <c r="AT165" s="248"/>
      <c r="AU165" s="248"/>
      <c r="AV165" s="249"/>
      <c r="AW165" s="26" t="s">
        <v>65</v>
      </c>
      <c r="AX165" s="26" t="s">
        <v>65</v>
      </c>
      <c r="AY165" s="166" t="s">
        <v>67</v>
      </c>
      <c r="AZ165" s="137"/>
      <c r="BA165" s="137"/>
      <c r="BB165" s="77">
        <v>1</v>
      </c>
      <c r="BC165" s="42">
        <f t="shared" si="2"/>
        <v>2</v>
      </c>
      <c r="BD165" s="137"/>
      <c r="BE165" s="137"/>
      <c r="BF165" s="137"/>
      <c r="BG165" s="137"/>
      <c r="BH165" s="137"/>
      <c r="BI165" s="26"/>
      <c r="BJ165" s="37" t="s">
        <v>65</v>
      </c>
      <c r="BK165" s="37" t="s">
        <v>65</v>
      </c>
      <c r="BL165" s="37" t="s">
        <v>65</v>
      </c>
      <c r="BM165" s="287" t="s">
        <v>62</v>
      </c>
      <c r="BN165" s="37" t="s">
        <v>62</v>
      </c>
      <c r="BO165" s="37" t="s">
        <v>65</v>
      </c>
      <c r="BP165" s="67"/>
      <c r="BQ165" s="26" t="s">
        <v>1206</v>
      </c>
      <c r="BR165" s="26"/>
      <c r="BS165" s="26" t="s">
        <v>65</v>
      </c>
      <c r="BT165" s="26" t="s">
        <v>1206</v>
      </c>
      <c r="BU165" s="26"/>
      <c r="BV165" s="26"/>
      <c r="BW165" s="26"/>
      <c r="BX165" s="26"/>
      <c r="BZ165" s="268" t="s">
        <v>1230</v>
      </c>
      <c r="CA165" s="268" t="s">
        <v>1227</v>
      </c>
      <c r="CC165" s="26" t="s">
        <v>1310</v>
      </c>
      <c r="CD165" s="37" t="s">
        <v>1359</v>
      </c>
      <c r="CE165" s="268" t="s">
        <v>1256</v>
      </c>
      <c r="CF165" s="374" t="s">
        <v>1533</v>
      </c>
      <c r="CG165" s="374"/>
      <c r="CH165" s="43"/>
    </row>
    <row r="166" spans="1:86" ht="78" x14ac:dyDescent="0.2">
      <c r="A166" s="571"/>
      <c r="B166" s="26">
        <v>1</v>
      </c>
      <c r="C166" s="371">
        <v>15</v>
      </c>
      <c r="D166" s="371" t="s">
        <v>931</v>
      </c>
      <c r="E166" s="27" t="s">
        <v>982</v>
      </c>
      <c r="F166" s="37" t="s">
        <v>983</v>
      </c>
      <c r="G166" s="29" t="s">
        <v>600</v>
      </c>
      <c r="H166" s="30" t="s">
        <v>1504</v>
      </c>
      <c r="I166" s="31" t="s">
        <v>721</v>
      </c>
      <c r="J166" s="32" t="s">
        <v>55</v>
      </c>
      <c r="K166" s="59" t="s">
        <v>993</v>
      </c>
      <c r="L166" s="85"/>
      <c r="M166" s="33" t="s">
        <v>994</v>
      </c>
      <c r="N166" s="33" t="s">
        <v>113</v>
      </c>
      <c r="O166" s="37" t="s">
        <v>605</v>
      </c>
      <c r="P166" s="331">
        <v>420021</v>
      </c>
      <c r="Q166" s="331">
        <v>610000</v>
      </c>
      <c r="R166" s="332" t="s">
        <v>995</v>
      </c>
      <c r="S166" s="190"/>
      <c r="T166" s="39" t="s">
        <v>62</v>
      </c>
      <c r="U166" s="37" t="s">
        <v>605</v>
      </c>
      <c r="V166" s="37" t="s">
        <v>136</v>
      </c>
      <c r="W166" s="29" t="s">
        <v>128</v>
      </c>
      <c r="X166" s="29" t="s">
        <v>353</v>
      </c>
      <c r="Y166" s="29" t="s">
        <v>978</v>
      </c>
      <c r="Z166" s="29"/>
      <c r="AA166" s="29"/>
      <c r="AB166" s="37" t="s">
        <v>278</v>
      </c>
      <c r="AC166" s="37" t="s">
        <v>278</v>
      </c>
      <c r="AD166" s="37"/>
      <c r="AE166" s="37"/>
      <c r="AF166" s="37"/>
      <c r="AG166" s="37"/>
      <c r="AH166" s="37"/>
      <c r="AI166" s="37"/>
      <c r="AJ166" s="37"/>
      <c r="AK166" s="37"/>
      <c r="AL166" s="37"/>
      <c r="AM166" s="37"/>
      <c r="AN166" s="37"/>
      <c r="AO166" s="37"/>
      <c r="AP166" s="37"/>
      <c r="AQ166" s="37"/>
      <c r="AR166" s="37"/>
      <c r="AS166" s="37"/>
      <c r="AT166" s="37"/>
      <c r="AU166" s="37"/>
      <c r="AV166" s="77"/>
      <c r="AW166" s="26" t="s">
        <v>65</v>
      </c>
      <c r="AX166" s="26" t="s">
        <v>65</v>
      </c>
      <c r="AY166" s="166" t="s">
        <v>62</v>
      </c>
      <c r="AZ166" s="137"/>
      <c r="BA166" s="137"/>
      <c r="BB166" s="77">
        <v>1</v>
      </c>
      <c r="BC166" s="42">
        <f t="shared" si="2"/>
        <v>2</v>
      </c>
      <c r="BD166" s="137"/>
      <c r="BE166" s="137"/>
      <c r="BF166" s="137"/>
      <c r="BG166" s="137"/>
      <c r="BH166" s="137"/>
      <c r="BI166" s="26"/>
      <c r="BJ166" s="37" t="s">
        <v>65</v>
      </c>
      <c r="BK166" s="37" t="s">
        <v>62</v>
      </c>
      <c r="BL166" s="37" t="s">
        <v>62</v>
      </c>
      <c r="BM166" s="287" t="s">
        <v>62</v>
      </c>
      <c r="BN166" s="37" t="s">
        <v>62</v>
      </c>
      <c r="BO166" s="37" t="s">
        <v>65</v>
      </c>
      <c r="BP166" s="67"/>
      <c r="BQ166" s="26" t="s">
        <v>1207</v>
      </c>
      <c r="BR166" s="26"/>
      <c r="BS166" s="26" t="s">
        <v>65</v>
      </c>
      <c r="BT166" s="26" t="s">
        <v>1207</v>
      </c>
      <c r="BU166" s="26"/>
      <c r="BV166" s="26"/>
      <c r="BW166" s="26"/>
      <c r="BX166" s="26"/>
      <c r="BZ166" s="6" t="s">
        <v>1230</v>
      </c>
      <c r="CA166" s="268" t="s">
        <v>1228</v>
      </c>
      <c r="CB166" s="315"/>
      <c r="CC166" s="26" t="s">
        <v>1308</v>
      </c>
      <c r="CD166" s="112" t="s">
        <v>1256</v>
      </c>
      <c r="CF166" s="374" t="s">
        <v>1533</v>
      </c>
      <c r="CG166" s="374"/>
      <c r="CH166" s="43"/>
    </row>
    <row r="167" spans="1:86" ht="65" x14ac:dyDescent="0.2">
      <c r="A167" s="571"/>
      <c r="B167" s="26">
        <v>1</v>
      </c>
      <c r="C167" s="371">
        <v>15</v>
      </c>
      <c r="D167" s="371" t="s">
        <v>931</v>
      </c>
      <c r="E167" s="27" t="s">
        <v>996</v>
      </c>
      <c r="F167" s="37" t="s">
        <v>997</v>
      </c>
      <c r="G167" s="29" t="s">
        <v>600</v>
      </c>
      <c r="H167" s="44" t="s">
        <v>998</v>
      </c>
      <c r="I167" s="31" t="s">
        <v>110</v>
      </c>
      <c r="J167" s="32" t="s">
        <v>55</v>
      </c>
      <c r="K167" s="85" t="s">
        <v>999</v>
      </c>
      <c r="L167" s="85"/>
      <c r="M167" s="33" t="s">
        <v>1000</v>
      </c>
      <c r="N167" s="112" t="s">
        <v>1001</v>
      </c>
      <c r="O167" s="37" t="s">
        <v>1002</v>
      </c>
      <c r="P167" s="37" t="s">
        <v>1003</v>
      </c>
      <c r="Q167" s="37" t="s">
        <v>1004</v>
      </c>
      <c r="R167" s="37" t="s">
        <v>1005</v>
      </c>
      <c r="S167" s="37" t="s">
        <v>1433</v>
      </c>
      <c r="T167" s="39" t="s">
        <v>62</v>
      </c>
      <c r="U167" s="37" t="s">
        <v>605</v>
      </c>
      <c r="V167" s="37" t="s">
        <v>136</v>
      </c>
      <c r="W167" s="29"/>
      <c r="X167" s="29"/>
      <c r="Y167" s="29"/>
      <c r="Z167" s="29"/>
      <c r="AA167" s="29"/>
      <c r="AB167" s="37"/>
      <c r="AC167" s="37"/>
      <c r="AD167" s="37"/>
      <c r="AE167" s="37"/>
      <c r="AF167" s="37"/>
      <c r="AG167" s="37"/>
      <c r="AH167" s="37"/>
      <c r="AI167" s="37"/>
      <c r="AJ167" s="37"/>
      <c r="AK167" s="37"/>
      <c r="AL167" s="37"/>
      <c r="AM167" s="37"/>
      <c r="AN167" s="37"/>
      <c r="AO167" s="37"/>
      <c r="AP167" s="37"/>
      <c r="AQ167" s="37"/>
      <c r="AR167" s="37"/>
      <c r="AS167" s="37"/>
      <c r="AT167" s="37"/>
      <c r="AU167" s="37"/>
      <c r="AV167" s="77"/>
      <c r="AW167" s="26" t="s">
        <v>65</v>
      </c>
      <c r="AX167" s="166" t="s">
        <v>62</v>
      </c>
      <c r="AY167" s="166" t="s">
        <v>67</v>
      </c>
      <c r="AZ167" s="137"/>
      <c r="BA167" s="137"/>
      <c r="BB167" s="77">
        <v>1</v>
      </c>
      <c r="BC167" s="42">
        <f t="shared" si="2"/>
        <v>2</v>
      </c>
      <c r="BD167" s="137"/>
      <c r="BE167" s="137"/>
      <c r="BF167" s="137"/>
      <c r="BG167" s="137"/>
      <c r="BH167" s="137"/>
      <c r="BI167" s="26"/>
      <c r="BJ167" s="37" t="s">
        <v>65</v>
      </c>
      <c r="BK167" s="37" t="s">
        <v>65</v>
      </c>
      <c r="BL167" s="37" t="s">
        <v>65</v>
      </c>
      <c r="BM167" s="287" t="s">
        <v>62</v>
      </c>
      <c r="BN167" s="37" t="s">
        <v>62</v>
      </c>
      <c r="BO167" s="37" t="s">
        <v>65</v>
      </c>
      <c r="BP167" s="67"/>
      <c r="BQ167" s="26" t="s">
        <v>1208</v>
      </c>
      <c r="BR167" s="26"/>
      <c r="BS167" s="26" t="s">
        <v>65</v>
      </c>
      <c r="BT167" s="26" t="s">
        <v>1208</v>
      </c>
      <c r="BU167" s="26"/>
      <c r="BV167" s="26"/>
      <c r="BW167" s="26"/>
      <c r="BX167" s="26"/>
      <c r="BZ167" s="6" t="s">
        <v>1225</v>
      </c>
      <c r="CA167" s="268" t="s">
        <v>1228</v>
      </c>
      <c r="CB167" s="267" t="s">
        <v>1236</v>
      </c>
      <c r="CC167" s="26" t="s">
        <v>1236</v>
      </c>
      <c r="CD167" s="37" t="s">
        <v>1360</v>
      </c>
      <c r="CE167" s="268" t="s">
        <v>1220</v>
      </c>
      <c r="CF167" s="374" t="s">
        <v>1533</v>
      </c>
      <c r="CG167" s="374"/>
      <c r="CH167" s="43"/>
    </row>
    <row r="168" spans="1:86" ht="65" x14ac:dyDescent="0.2">
      <c r="A168" s="571"/>
      <c r="B168" s="26">
        <v>1</v>
      </c>
      <c r="C168" s="371">
        <v>15</v>
      </c>
      <c r="D168" s="371" t="s">
        <v>931</v>
      </c>
      <c r="E168" s="27" t="s">
        <v>996</v>
      </c>
      <c r="F168" s="37" t="s">
        <v>997</v>
      </c>
      <c r="G168" s="29" t="s">
        <v>600</v>
      </c>
      <c r="H168" s="44" t="s">
        <v>998</v>
      </c>
      <c r="I168" s="31" t="s">
        <v>110</v>
      </c>
      <c r="J168" s="32" t="s">
        <v>55</v>
      </c>
      <c r="K168" s="37" t="s">
        <v>1006</v>
      </c>
      <c r="L168" s="72"/>
      <c r="M168" s="33" t="s">
        <v>1007</v>
      </c>
      <c r="N168" s="251" t="s">
        <v>1001</v>
      </c>
      <c r="O168" s="33" t="s">
        <v>1002</v>
      </c>
      <c r="P168" s="37" t="s">
        <v>1008</v>
      </c>
      <c r="Q168" s="37">
        <v>0.32</v>
      </c>
      <c r="R168" s="37">
        <v>0.32</v>
      </c>
      <c r="S168" s="37" t="s">
        <v>1433</v>
      </c>
      <c r="T168" s="39" t="s">
        <v>62</v>
      </c>
      <c r="U168" s="37"/>
      <c r="V168" s="37" t="s">
        <v>136</v>
      </c>
      <c r="W168" s="29"/>
      <c r="X168" s="29"/>
      <c r="Y168" s="29"/>
      <c r="Z168" s="29"/>
      <c r="AA168" s="29"/>
      <c r="AB168" s="37"/>
      <c r="AC168" s="37"/>
      <c r="AD168" s="37"/>
      <c r="AE168" s="37"/>
      <c r="AF168" s="37"/>
      <c r="AG168" s="37"/>
      <c r="AH168" s="37"/>
      <c r="AI168" s="37"/>
      <c r="AJ168" s="37"/>
      <c r="AK168" s="37"/>
      <c r="AL168" s="37"/>
      <c r="AM168" s="37"/>
      <c r="AN168" s="37"/>
      <c r="AO168" s="37"/>
      <c r="AP168" s="37"/>
      <c r="AQ168" s="37"/>
      <c r="AR168" s="37"/>
      <c r="AS168" s="37"/>
      <c r="AT168" s="37"/>
      <c r="AU168" s="37"/>
      <c r="AV168" s="77"/>
      <c r="AW168" s="26" t="s">
        <v>65</v>
      </c>
      <c r="AX168" s="166" t="s">
        <v>62</v>
      </c>
      <c r="AY168" s="166" t="s">
        <v>67</v>
      </c>
      <c r="AZ168" s="137"/>
      <c r="BA168" s="137"/>
      <c r="BB168" s="77">
        <v>1</v>
      </c>
      <c r="BC168" s="42">
        <f t="shared" si="2"/>
        <v>2</v>
      </c>
      <c r="BD168" s="137"/>
      <c r="BE168" s="137"/>
      <c r="BF168" s="137"/>
      <c r="BG168" s="137"/>
      <c r="BH168" s="137"/>
      <c r="BI168" s="26"/>
      <c r="BJ168" s="37" t="s">
        <v>65</v>
      </c>
      <c r="BK168" s="37" t="s">
        <v>65</v>
      </c>
      <c r="BL168" s="37" t="s">
        <v>65</v>
      </c>
      <c r="BM168" s="287" t="s">
        <v>62</v>
      </c>
      <c r="BN168" s="37" t="s">
        <v>62</v>
      </c>
      <c r="BO168" s="37" t="s">
        <v>65</v>
      </c>
      <c r="BP168" s="67"/>
      <c r="BQ168" s="26" t="s">
        <v>1209</v>
      </c>
      <c r="BR168" s="26"/>
      <c r="BS168" s="26" t="s">
        <v>65</v>
      </c>
      <c r="BT168" s="26" t="s">
        <v>1209</v>
      </c>
      <c r="BU168" s="26"/>
      <c r="BV168" s="26"/>
      <c r="BW168" s="26"/>
      <c r="BX168" s="26"/>
      <c r="BZ168" s="6" t="s">
        <v>1225</v>
      </c>
      <c r="CA168" s="268" t="s">
        <v>1228</v>
      </c>
      <c r="CB168" s="314" t="s">
        <v>1236</v>
      </c>
      <c r="CC168" s="26" t="s">
        <v>1236</v>
      </c>
      <c r="CD168" s="112" t="s">
        <v>1256</v>
      </c>
      <c r="CE168" s="268" t="s">
        <v>1425</v>
      </c>
      <c r="CF168" s="374" t="s">
        <v>1533</v>
      </c>
      <c r="CG168" s="374"/>
      <c r="CH168" s="43"/>
    </row>
    <row r="169" spans="1:86" ht="65" x14ac:dyDescent="0.2">
      <c r="A169" s="571"/>
      <c r="B169" s="26">
        <v>1</v>
      </c>
      <c r="C169" s="371">
        <v>15</v>
      </c>
      <c r="D169" s="371" t="s">
        <v>931</v>
      </c>
      <c r="E169" s="27" t="s">
        <v>996</v>
      </c>
      <c r="F169" s="37" t="s">
        <v>997</v>
      </c>
      <c r="G169" s="29" t="s">
        <v>600</v>
      </c>
      <c r="H169" s="44" t="s">
        <v>998</v>
      </c>
      <c r="I169" s="31" t="s">
        <v>110</v>
      </c>
      <c r="J169" s="32" t="s">
        <v>55</v>
      </c>
      <c r="K169" s="85" t="s">
        <v>1009</v>
      </c>
      <c r="L169" s="252"/>
      <c r="M169" s="46" t="s">
        <v>1010</v>
      </c>
      <c r="N169" s="251" t="s">
        <v>1001</v>
      </c>
      <c r="O169" s="33" t="s">
        <v>1002</v>
      </c>
      <c r="P169" s="37" t="s">
        <v>1011</v>
      </c>
      <c r="Q169" s="37" t="s">
        <v>1012</v>
      </c>
      <c r="R169" s="37" t="s">
        <v>1013</v>
      </c>
      <c r="S169" s="37" t="s">
        <v>1433</v>
      </c>
      <c r="T169" s="39" t="s">
        <v>62</v>
      </c>
      <c r="U169" s="37"/>
      <c r="V169" s="37" t="s">
        <v>136</v>
      </c>
      <c r="W169" s="29"/>
      <c r="X169" s="29"/>
      <c r="Y169" s="29"/>
      <c r="Z169" s="29"/>
      <c r="AA169" s="29"/>
      <c r="AB169" s="37"/>
      <c r="AC169" s="37"/>
      <c r="AD169" s="37"/>
      <c r="AE169" s="37"/>
      <c r="AF169" s="37"/>
      <c r="AG169" s="37"/>
      <c r="AH169" s="37"/>
      <c r="AI169" s="37"/>
      <c r="AJ169" s="37"/>
      <c r="AK169" s="37"/>
      <c r="AL169" s="37"/>
      <c r="AM169" s="37"/>
      <c r="AN169" s="37"/>
      <c r="AO169" s="37"/>
      <c r="AP169" s="37"/>
      <c r="AQ169" s="37"/>
      <c r="AR169" s="37"/>
      <c r="AS169" s="37"/>
      <c r="AT169" s="37"/>
      <c r="AU169" s="37"/>
      <c r="AV169" s="77"/>
      <c r="AW169" s="26" t="s">
        <v>65</v>
      </c>
      <c r="AX169" s="166" t="s">
        <v>62</v>
      </c>
      <c r="AY169" s="166" t="s">
        <v>67</v>
      </c>
      <c r="AZ169" s="137"/>
      <c r="BA169" s="137"/>
      <c r="BB169" s="77">
        <v>1</v>
      </c>
      <c r="BC169" s="42">
        <f t="shared" si="2"/>
        <v>2</v>
      </c>
      <c r="BD169" s="137"/>
      <c r="BE169" s="137"/>
      <c r="BF169" s="137"/>
      <c r="BG169" s="137"/>
      <c r="BH169" s="137"/>
      <c r="BI169" s="26"/>
      <c r="BJ169" s="37" t="s">
        <v>65</v>
      </c>
      <c r="BK169" s="37" t="s">
        <v>65</v>
      </c>
      <c r="BL169" s="37" t="s">
        <v>65</v>
      </c>
      <c r="BM169" s="287" t="s">
        <v>62</v>
      </c>
      <c r="BN169" s="37" t="s">
        <v>62</v>
      </c>
      <c r="BO169" s="37" t="s">
        <v>65</v>
      </c>
      <c r="BP169" s="67"/>
      <c r="BQ169" s="26" t="s">
        <v>1210</v>
      </c>
      <c r="BR169" s="26"/>
      <c r="BS169" s="26" t="s">
        <v>65</v>
      </c>
      <c r="BT169" s="26" t="s">
        <v>1210</v>
      </c>
      <c r="BU169" s="26"/>
      <c r="BV169" s="26"/>
      <c r="BW169" s="26"/>
      <c r="BX169" s="26"/>
      <c r="BZ169" s="6" t="s">
        <v>1225</v>
      </c>
      <c r="CA169" s="268" t="s">
        <v>1228</v>
      </c>
      <c r="CB169" s="267" t="s">
        <v>1236</v>
      </c>
      <c r="CC169" s="26" t="s">
        <v>1236</v>
      </c>
      <c r="CD169" s="37" t="s">
        <v>1360</v>
      </c>
      <c r="CE169" s="268" t="s">
        <v>1220</v>
      </c>
      <c r="CF169" s="374" t="s">
        <v>1533</v>
      </c>
      <c r="CG169" s="374"/>
      <c r="CH169" s="43"/>
    </row>
    <row r="170" spans="1:86" ht="90" x14ac:dyDescent="0.2">
      <c r="A170" s="569">
        <v>16</v>
      </c>
      <c r="B170" s="26">
        <v>1</v>
      </c>
      <c r="C170" s="371">
        <v>16</v>
      </c>
      <c r="D170" s="371" t="s">
        <v>1014</v>
      </c>
      <c r="E170" s="27" t="s">
        <v>1015</v>
      </c>
      <c r="F170" s="37" t="s">
        <v>1016</v>
      </c>
      <c r="G170" s="59" t="s">
        <v>1017</v>
      </c>
      <c r="H170" s="68" t="s">
        <v>189</v>
      </c>
      <c r="I170" s="85" t="s">
        <v>129</v>
      </c>
      <c r="J170" s="55" t="s">
        <v>1018</v>
      </c>
      <c r="K170" s="37" t="s">
        <v>1019</v>
      </c>
      <c r="L170" s="37"/>
      <c r="M170" s="37" t="s">
        <v>1020</v>
      </c>
      <c r="N170" s="26" t="s">
        <v>142</v>
      </c>
      <c r="O170" s="26" t="s">
        <v>1021</v>
      </c>
      <c r="P170" s="26">
        <v>26.5</v>
      </c>
      <c r="Q170" s="37">
        <v>23</v>
      </c>
      <c r="R170" s="26">
        <v>16.399999999999999</v>
      </c>
      <c r="S170" s="26"/>
      <c r="T170" s="29" t="s">
        <v>65</v>
      </c>
      <c r="U170" s="58" t="s">
        <v>1022</v>
      </c>
      <c r="V170" s="58" t="s">
        <v>469</v>
      </c>
      <c r="W170" s="59" t="s">
        <v>1023</v>
      </c>
      <c r="X170" s="59"/>
      <c r="Y170" s="59"/>
      <c r="Z170" s="59"/>
      <c r="AA170" s="59"/>
      <c r="AB170" s="58" t="s">
        <v>65</v>
      </c>
      <c r="AC170" s="58" t="s">
        <v>65</v>
      </c>
      <c r="AD170" s="58" t="s">
        <v>463</v>
      </c>
      <c r="AE170" s="58"/>
      <c r="AF170" s="58"/>
      <c r="AG170" s="58"/>
      <c r="AH170" s="58">
        <v>56.2</v>
      </c>
      <c r="AI170" s="58">
        <v>47.7</v>
      </c>
      <c r="AJ170" s="58">
        <v>42.2</v>
      </c>
      <c r="AK170" s="58">
        <v>40.299999999999997</v>
      </c>
      <c r="AL170" s="58">
        <v>39.200000000000003</v>
      </c>
      <c r="AM170" s="58">
        <v>36.299999999999997</v>
      </c>
      <c r="AN170" s="58">
        <v>35.200000000000003</v>
      </c>
      <c r="AO170" s="58">
        <v>34</v>
      </c>
      <c r="AP170" s="58">
        <v>35</v>
      </c>
      <c r="AQ170" s="58">
        <v>35.299999999999997</v>
      </c>
      <c r="AR170" s="58">
        <v>32.700000000000003</v>
      </c>
      <c r="AS170" s="58">
        <v>28</v>
      </c>
      <c r="AT170" s="58">
        <v>26.5</v>
      </c>
      <c r="AU170" s="58">
        <v>25.2</v>
      </c>
      <c r="AV170" s="58"/>
      <c r="AW170" s="41" t="s">
        <v>65</v>
      </c>
      <c r="AX170" s="41" t="s">
        <v>65</v>
      </c>
      <c r="AY170" s="41" t="s">
        <v>65</v>
      </c>
      <c r="AZ170" s="41" t="s">
        <v>1024</v>
      </c>
      <c r="BA170" s="41" t="s">
        <v>1399</v>
      </c>
      <c r="BB170" s="40">
        <v>0</v>
      </c>
      <c r="BC170" s="42">
        <f t="shared" si="2"/>
        <v>2</v>
      </c>
      <c r="BD170" s="151" t="s">
        <v>471</v>
      </c>
      <c r="BE170" s="151" t="s">
        <v>472</v>
      </c>
      <c r="BF170" s="151" t="s">
        <v>473</v>
      </c>
      <c r="BG170" s="151" t="s">
        <v>474</v>
      </c>
      <c r="BH170" s="151" t="s">
        <v>475</v>
      </c>
      <c r="BI170" s="50"/>
      <c r="BJ170" s="41" t="s">
        <v>65</v>
      </c>
      <c r="BK170" s="287" t="s">
        <v>62</v>
      </c>
      <c r="BL170" s="60" t="s">
        <v>62</v>
      </c>
      <c r="BM170" s="287" t="s">
        <v>62</v>
      </c>
      <c r="BN170" s="60" t="s">
        <v>62</v>
      </c>
      <c r="BO170" s="60" t="s">
        <v>65</v>
      </c>
      <c r="BP170" s="67"/>
      <c r="BQ170" s="26" t="s">
        <v>1018</v>
      </c>
      <c r="BR170" s="26"/>
      <c r="BS170" s="26" t="s">
        <v>65</v>
      </c>
      <c r="BT170" s="26" t="s">
        <v>1018</v>
      </c>
      <c r="BU170" s="26"/>
      <c r="BV170" s="26"/>
      <c r="BW170" s="26"/>
      <c r="BX170" s="26"/>
      <c r="BZ170" s="6" t="s">
        <v>1225</v>
      </c>
      <c r="CA170" s="268" t="s">
        <v>1227</v>
      </c>
      <c r="CB170" s="296"/>
      <c r="CC170" s="42" t="s">
        <v>1310</v>
      </c>
      <c r="CD170" s="26" t="s">
        <v>1374</v>
      </c>
      <c r="CE170" s="268" t="s">
        <v>1220</v>
      </c>
      <c r="CF170" s="376" t="s">
        <v>1529</v>
      </c>
      <c r="CG170" s="376"/>
      <c r="CH170" s="43"/>
    </row>
    <row r="171" spans="1:86" ht="78" x14ac:dyDescent="0.2">
      <c r="A171" s="569"/>
      <c r="B171" s="26">
        <v>1</v>
      </c>
      <c r="C171" s="371">
        <v>16</v>
      </c>
      <c r="D171" s="371" t="s">
        <v>1014</v>
      </c>
      <c r="E171" s="27" t="s">
        <v>1015</v>
      </c>
      <c r="F171" s="37" t="s">
        <v>1016</v>
      </c>
      <c r="G171" s="59" t="s">
        <v>1017</v>
      </c>
      <c r="H171" s="68" t="s">
        <v>189</v>
      </c>
      <c r="I171" s="85" t="s">
        <v>129</v>
      </c>
      <c r="J171" s="55" t="s">
        <v>55</v>
      </c>
      <c r="K171" s="37" t="s">
        <v>1025</v>
      </c>
      <c r="L171" s="37"/>
      <c r="M171" s="58" t="s">
        <v>1026</v>
      </c>
      <c r="N171" s="37" t="s">
        <v>142</v>
      </c>
      <c r="O171" s="37" t="s">
        <v>1027</v>
      </c>
      <c r="P171" s="253">
        <v>0.85</v>
      </c>
      <c r="Q171" s="253">
        <v>0.3</v>
      </c>
      <c r="R171" s="254">
        <v>0</v>
      </c>
      <c r="S171" s="254" t="s">
        <v>1433</v>
      </c>
      <c r="T171" s="57" t="s">
        <v>62</v>
      </c>
      <c r="U171" s="58" t="s">
        <v>1028</v>
      </c>
      <c r="V171" s="58" t="s">
        <v>1029</v>
      </c>
      <c r="W171" s="59" t="s">
        <v>1030</v>
      </c>
      <c r="X171" s="59" t="s">
        <v>485</v>
      </c>
      <c r="Y171" s="59"/>
      <c r="Z171" s="59"/>
      <c r="AA171" s="59"/>
      <c r="AB171" s="58" t="s">
        <v>65</v>
      </c>
      <c r="AC171" s="58" t="s">
        <v>65</v>
      </c>
      <c r="AD171" s="60" t="s">
        <v>54</v>
      </c>
      <c r="AE171" s="41">
        <v>45.037216628540499</v>
      </c>
      <c r="AF171" s="41">
        <v>49.476226529817602</v>
      </c>
      <c r="AG171" s="41">
        <v>56.769096551114103</v>
      </c>
      <c r="AH171" s="41">
        <v>43.463446725162299</v>
      </c>
      <c r="AI171" s="41">
        <v>34.379323746947897</v>
      </c>
      <c r="AJ171" s="41">
        <v>26.9045903861801</v>
      </c>
      <c r="AK171" s="41">
        <v>22.623623357126402</v>
      </c>
      <c r="AL171" s="41">
        <v>21.6746315227272</v>
      </c>
      <c r="AM171" s="41">
        <v>15.828612926456101</v>
      </c>
      <c r="AN171" s="41">
        <v>11.7188458784345</v>
      </c>
      <c r="AO171" s="41">
        <v>8.3147321232380396</v>
      </c>
      <c r="AP171" s="41">
        <v>7.6664797247347201</v>
      </c>
      <c r="AQ171" s="41">
        <v>7.1873528865540504</v>
      </c>
      <c r="AR171" s="41">
        <v>3.6480481170543402</v>
      </c>
      <c r="AS171" s="41">
        <v>1.5735876625859599</v>
      </c>
      <c r="AT171" s="41">
        <v>0.84641323574548299</v>
      </c>
      <c r="AU171" s="60"/>
      <c r="AV171" s="60"/>
      <c r="AW171" s="41" t="s">
        <v>65</v>
      </c>
      <c r="AX171" s="41" t="s">
        <v>65</v>
      </c>
      <c r="AY171" s="41" t="s">
        <v>67</v>
      </c>
      <c r="AZ171" s="41"/>
      <c r="BA171" s="41"/>
      <c r="BB171" s="40">
        <v>1</v>
      </c>
      <c r="BC171" s="42">
        <f t="shared" si="2"/>
        <v>2</v>
      </c>
      <c r="BD171" s="26"/>
      <c r="BE171" s="26"/>
      <c r="BF171" s="26"/>
      <c r="BG171" s="26"/>
      <c r="BH171" s="26"/>
      <c r="BI171" s="26"/>
      <c r="BJ171" s="41" t="s">
        <v>65</v>
      </c>
      <c r="BK171" s="37" t="s">
        <v>65</v>
      </c>
      <c r="BL171" s="37" t="s">
        <v>65</v>
      </c>
      <c r="BM171" s="37" t="s">
        <v>65</v>
      </c>
      <c r="BN171" s="60" t="s">
        <v>65</v>
      </c>
      <c r="BO171" s="60" t="s">
        <v>65</v>
      </c>
      <c r="BP171" s="38" t="s">
        <v>65</v>
      </c>
      <c r="BQ171" s="26" t="s">
        <v>1211</v>
      </c>
      <c r="BR171" s="26"/>
      <c r="BS171" s="26" t="s">
        <v>65</v>
      </c>
      <c r="BT171" s="26" t="s">
        <v>1211</v>
      </c>
      <c r="BU171" s="26"/>
      <c r="BV171" s="26"/>
      <c r="BW171" s="26"/>
      <c r="BX171" s="26"/>
      <c r="BZ171" s="6" t="s">
        <v>1225</v>
      </c>
      <c r="CA171" s="268" t="s">
        <v>1228</v>
      </c>
      <c r="CB171" s="297" t="s">
        <v>1238</v>
      </c>
      <c r="CC171" s="297" t="s">
        <v>1238</v>
      </c>
      <c r="CD171" s="26" t="s">
        <v>1375</v>
      </c>
      <c r="CF171" s="376" t="s">
        <v>1529</v>
      </c>
      <c r="CG171" s="376"/>
      <c r="CH171" s="43"/>
    </row>
    <row r="172" spans="1:86" ht="90" x14ac:dyDescent="0.2">
      <c r="A172" s="569"/>
      <c r="B172" s="26">
        <v>1</v>
      </c>
      <c r="C172" s="371">
        <v>16</v>
      </c>
      <c r="D172" s="371" t="s">
        <v>1014</v>
      </c>
      <c r="E172" s="27" t="s">
        <v>1015</v>
      </c>
      <c r="F172" s="37" t="s">
        <v>1016</v>
      </c>
      <c r="G172" s="59" t="s">
        <v>1017</v>
      </c>
      <c r="H172" s="68" t="s">
        <v>189</v>
      </c>
      <c r="I172" s="85" t="s">
        <v>463</v>
      </c>
      <c r="J172" s="55" t="s">
        <v>55</v>
      </c>
      <c r="K172" s="37" t="s">
        <v>1031</v>
      </c>
      <c r="L172" s="37"/>
      <c r="M172" s="37" t="s">
        <v>1497</v>
      </c>
      <c r="N172" s="37" t="s">
        <v>58</v>
      </c>
      <c r="O172" s="37" t="s">
        <v>1033</v>
      </c>
      <c r="P172" s="37">
        <v>11.6</v>
      </c>
      <c r="Q172" s="37" t="s">
        <v>115</v>
      </c>
      <c r="R172" s="37">
        <v>10.4</v>
      </c>
      <c r="S172" s="37"/>
      <c r="T172" s="57" t="s">
        <v>62</v>
      </c>
      <c r="U172" s="58" t="s">
        <v>1022</v>
      </c>
      <c r="V172" s="60" t="s">
        <v>469</v>
      </c>
      <c r="W172" s="59" t="s">
        <v>1023</v>
      </c>
      <c r="X172" s="59"/>
      <c r="Y172" s="59"/>
      <c r="Z172" s="59"/>
      <c r="AA172" s="59"/>
      <c r="AB172" s="58" t="s">
        <v>65</v>
      </c>
      <c r="AC172" s="58" t="s">
        <v>65</v>
      </c>
      <c r="AD172" s="60"/>
      <c r="AE172" s="60"/>
      <c r="AF172" s="60"/>
      <c r="AG172" s="60"/>
      <c r="AH172" s="60">
        <v>77</v>
      </c>
      <c r="AI172" s="60">
        <v>67.5</v>
      </c>
      <c r="AJ172" s="60">
        <v>96.4</v>
      </c>
      <c r="AK172" s="60">
        <v>126.6</v>
      </c>
      <c r="AL172" s="60">
        <v>116.8</v>
      </c>
      <c r="AM172" s="60">
        <v>150.19999999999999</v>
      </c>
      <c r="AN172" s="60">
        <v>136.6</v>
      </c>
      <c r="AO172" s="60">
        <v>135.69999999999999</v>
      </c>
      <c r="AP172" s="60">
        <v>147.6</v>
      </c>
      <c r="AQ172" s="60">
        <v>177.4</v>
      </c>
      <c r="AR172" s="60">
        <v>198.9</v>
      </c>
      <c r="AS172" s="60">
        <v>198</v>
      </c>
      <c r="AT172" s="60">
        <v>210.2</v>
      </c>
      <c r="AU172" s="60">
        <v>225.2</v>
      </c>
      <c r="AV172" s="60"/>
      <c r="AW172" s="41" t="s">
        <v>65</v>
      </c>
      <c r="AX172" s="41" t="s">
        <v>65</v>
      </c>
      <c r="AY172" s="41" t="s">
        <v>62</v>
      </c>
      <c r="AZ172" s="41" t="s">
        <v>1034</v>
      </c>
      <c r="BA172" s="41"/>
      <c r="BB172" s="40">
        <v>0</v>
      </c>
      <c r="BC172" s="42">
        <f t="shared" si="2"/>
        <v>2</v>
      </c>
      <c r="BD172" s="151" t="s">
        <v>471</v>
      </c>
      <c r="BE172" s="151" t="s">
        <v>472</v>
      </c>
      <c r="BF172" s="151" t="s">
        <v>473</v>
      </c>
      <c r="BG172" s="151" t="s">
        <v>474</v>
      </c>
      <c r="BH172" s="151" t="s">
        <v>475</v>
      </c>
      <c r="BI172" s="26"/>
      <c r="BJ172" s="41" t="s">
        <v>65</v>
      </c>
      <c r="BK172" s="287" t="s">
        <v>62</v>
      </c>
      <c r="BL172" s="60" t="s">
        <v>62</v>
      </c>
      <c r="BM172" s="287" t="s">
        <v>62</v>
      </c>
      <c r="BN172" s="60" t="s">
        <v>62</v>
      </c>
      <c r="BO172" s="60" t="s">
        <v>65</v>
      </c>
      <c r="BP172" s="67"/>
      <c r="BQ172" s="26" t="s">
        <v>1035</v>
      </c>
      <c r="BR172" s="26"/>
      <c r="BS172" s="26" t="s">
        <v>65</v>
      </c>
      <c r="BT172" s="26" t="e">
        <v>#N/A</v>
      </c>
      <c r="BU172" s="26"/>
      <c r="BV172" s="26" t="s">
        <v>1036</v>
      </c>
      <c r="BW172" s="26">
        <v>1</v>
      </c>
      <c r="BX172" s="26"/>
      <c r="BY172" s="216" t="s">
        <v>1220</v>
      </c>
      <c r="BZ172" s="6" t="s">
        <v>1225</v>
      </c>
      <c r="CA172" s="268" t="s">
        <v>1228</v>
      </c>
      <c r="CB172" s="294" t="s">
        <v>1243</v>
      </c>
      <c r="CC172" s="42" t="s">
        <v>1312</v>
      </c>
      <c r="CD172" s="26" t="s">
        <v>1376</v>
      </c>
      <c r="CF172" s="376" t="s">
        <v>1529</v>
      </c>
      <c r="CG172" s="376"/>
      <c r="CH172" s="43"/>
    </row>
    <row r="173" spans="1:86" ht="90" x14ac:dyDescent="0.2">
      <c r="A173" s="569"/>
      <c r="B173" s="26">
        <v>1</v>
      </c>
      <c r="C173" s="371">
        <v>16</v>
      </c>
      <c r="D173" s="371" t="s">
        <v>1014</v>
      </c>
      <c r="E173" s="27" t="s">
        <v>1015</v>
      </c>
      <c r="F173" s="37" t="s">
        <v>1016</v>
      </c>
      <c r="G173" s="59" t="s">
        <v>1017</v>
      </c>
      <c r="H173" s="68" t="s">
        <v>189</v>
      </c>
      <c r="I173" s="85" t="s">
        <v>129</v>
      </c>
      <c r="J173" s="55" t="s">
        <v>55</v>
      </c>
      <c r="K173" s="41" t="s">
        <v>1379</v>
      </c>
      <c r="L173" s="41"/>
      <c r="M173" s="41" t="s">
        <v>1380</v>
      </c>
      <c r="N173" s="41" t="s">
        <v>142</v>
      </c>
      <c r="O173" s="41" t="s">
        <v>1039</v>
      </c>
      <c r="P173" s="41">
        <v>263.06</v>
      </c>
      <c r="Q173" s="41" t="s">
        <v>115</v>
      </c>
      <c r="R173" s="41">
        <v>209.61</v>
      </c>
      <c r="S173" s="41"/>
      <c r="T173" s="41" t="s">
        <v>62</v>
      </c>
      <c r="U173" s="41" t="s">
        <v>1022</v>
      </c>
      <c r="V173" s="41" t="s">
        <v>469</v>
      </c>
      <c r="W173" s="41" t="s">
        <v>1023</v>
      </c>
      <c r="X173" s="41"/>
      <c r="Y173" s="41"/>
      <c r="Z173" s="41"/>
      <c r="AA173" s="41"/>
      <c r="AB173" s="41" t="s">
        <v>65</v>
      </c>
      <c r="AC173" s="41" t="s">
        <v>65</v>
      </c>
      <c r="AD173" s="41"/>
      <c r="AE173" s="41"/>
      <c r="AF173" s="41">
        <v>274.7</v>
      </c>
      <c r="AG173" s="41">
        <v>259.8</v>
      </c>
      <c r="AH173" s="41">
        <v>224.3</v>
      </c>
      <c r="AI173" s="41">
        <v>204.1</v>
      </c>
      <c r="AJ173" s="41">
        <v>266.60000000000002</v>
      </c>
      <c r="AK173" s="41">
        <v>274.39999999999998</v>
      </c>
      <c r="AL173" s="41">
        <v>262.36</v>
      </c>
      <c r="AM173" s="41">
        <v>242.38</v>
      </c>
      <c r="AN173" s="41">
        <v>308.18</v>
      </c>
      <c r="AO173" s="41">
        <v>319.02</v>
      </c>
      <c r="AP173" s="41">
        <v>331.99</v>
      </c>
      <c r="AQ173" s="41">
        <v>333.84</v>
      </c>
      <c r="AR173" s="41">
        <v>337</v>
      </c>
      <c r="AS173" s="41">
        <v>282.31</v>
      </c>
      <c r="AT173" s="41">
        <v>263.06</v>
      </c>
      <c r="AU173" s="41">
        <v>252.93</v>
      </c>
      <c r="AV173" s="58"/>
      <c r="AW173" s="41" t="s">
        <v>65</v>
      </c>
      <c r="AX173" s="41" t="s">
        <v>65</v>
      </c>
      <c r="AY173" s="41" t="s">
        <v>62</v>
      </c>
      <c r="AZ173" s="41" t="s">
        <v>1040</v>
      </c>
      <c r="BA173" s="41" t="s">
        <v>1400</v>
      </c>
      <c r="BB173" s="40">
        <v>0</v>
      </c>
      <c r="BC173" s="42">
        <f t="shared" si="2"/>
        <v>1</v>
      </c>
      <c r="BD173" s="151" t="s">
        <v>471</v>
      </c>
      <c r="BE173" s="151" t="s">
        <v>472</v>
      </c>
      <c r="BF173" s="151" t="s">
        <v>473</v>
      </c>
      <c r="BG173" s="151" t="s">
        <v>474</v>
      </c>
      <c r="BH173" s="151" t="s">
        <v>475</v>
      </c>
      <c r="BI173" s="50"/>
      <c r="BJ173" s="41" t="s">
        <v>367</v>
      </c>
      <c r="BK173" s="287" t="s">
        <v>62</v>
      </c>
      <c r="BL173" s="60" t="s">
        <v>62</v>
      </c>
      <c r="BM173" s="287" t="s">
        <v>62</v>
      </c>
      <c r="BN173" s="60" t="s">
        <v>62</v>
      </c>
      <c r="BO173" s="60" t="s">
        <v>65</v>
      </c>
      <c r="BP173" s="67"/>
      <c r="BQ173" s="26" t="s">
        <v>1212</v>
      </c>
      <c r="BR173" s="26"/>
      <c r="BS173" s="26" t="s">
        <v>65</v>
      </c>
      <c r="BT173" s="26" t="s">
        <v>1212</v>
      </c>
      <c r="BU173" s="26"/>
      <c r="BV173" s="26"/>
      <c r="BW173" s="26"/>
      <c r="BX173" s="26"/>
      <c r="BZ173" s="6" t="s">
        <v>1225</v>
      </c>
      <c r="CA173" s="268" t="s">
        <v>1228</v>
      </c>
      <c r="CB173" s="294" t="s">
        <v>1243</v>
      </c>
      <c r="CC173" s="42" t="s">
        <v>1312</v>
      </c>
      <c r="CD173" s="26" t="s">
        <v>1408</v>
      </c>
      <c r="CE173" s="268" t="s">
        <v>1220</v>
      </c>
      <c r="CF173" s="376" t="s">
        <v>1529</v>
      </c>
      <c r="CG173" s="376"/>
      <c r="CH173" s="43"/>
    </row>
    <row r="174" spans="1:86" ht="112" x14ac:dyDescent="0.2">
      <c r="A174" s="569"/>
      <c r="B174" s="26">
        <v>1</v>
      </c>
      <c r="C174" s="371">
        <v>16</v>
      </c>
      <c r="D174" s="371" t="s">
        <v>1014</v>
      </c>
      <c r="E174" s="101" t="s">
        <v>1041</v>
      </c>
      <c r="F174" s="37" t="s">
        <v>1042</v>
      </c>
      <c r="G174" s="59" t="s">
        <v>1017</v>
      </c>
      <c r="H174" s="68" t="s">
        <v>1043</v>
      </c>
      <c r="I174" s="85" t="s">
        <v>463</v>
      </c>
      <c r="J174" s="55" t="s">
        <v>55</v>
      </c>
      <c r="K174" s="37" t="s">
        <v>1044</v>
      </c>
      <c r="L174" s="37"/>
      <c r="M174" s="37" t="s">
        <v>1045</v>
      </c>
      <c r="N174" s="26" t="s">
        <v>1046</v>
      </c>
      <c r="O174" s="26" t="s">
        <v>1047</v>
      </c>
      <c r="P174" s="197">
        <v>588400</v>
      </c>
      <c r="Q174" s="174">
        <v>952399</v>
      </c>
      <c r="R174" s="174">
        <v>1984635</v>
      </c>
      <c r="S174" s="174"/>
      <c r="T174" s="57" t="s">
        <v>62</v>
      </c>
      <c r="U174" s="58" t="s">
        <v>1028</v>
      </c>
      <c r="V174" s="58" t="s">
        <v>1029</v>
      </c>
      <c r="W174" s="59" t="s">
        <v>1030</v>
      </c>
      <c r="X174" s="59"/>
      <c r="Y174" s="59"/>
      <c r="Z174" s="59"/>
      <c r="AA174" s="59"/>
      <c r="AB174" s="58" t="s">
        <v>65</v>
      </c>
      <c r="AC174" s="58" t="s">
        <v>278</v>
      </c>
      <c r="AD174" s="60"/>
      <c r="AE174" s="60"/>
      <c r="AF174" s="60"/>
      <c r="AG174" s="60"/>
      <c r="AH174" s="60"/>
      <c r="AI174" s="60"/>
      <c r="AJ174" s="60"/>
      <c r="AK174" s="60"/>
      <c r="AL174" s="60"/>
      <c r="AM174" s="60"/>
      <c r="AN174" s="60"/>
      <c r="AO174" s="60"/>
      <c r="AP174" s="60"/>
      <c r="AQ174" s="60"/>
      <c r="AR174" s="60"/>
      <c r="AS174" s="60"/>
      <c r="AT174" s="60"/>
      <c r="AU174" s="60"/>
      <c r="AV174" s="60"/>
      <c r="AW174" s="41" t="s">
        <v>65</v>
      </c>
      <c r="AX174" s="41" t="s">
        <v>65</v>
      </c>
      <c r="AY174" s="41" t="s">
        <v>62</v>
      </c>
      <c r="AZ174" s="41"/>
      <c r="BA174" s="41"/>
      <c r="BB174" s="40">
        <v>1</v>
      </c>
      <c r="BC174" s="42">
        <f t="shared" si="2"/>
        <v>2</v>
      </c>
      <c r="BD174" s="26"/>
      <c r="BE174" s="26"/>
      <c r="BF174" s="26"/>
      <c r="BG174" s="26"/>
      <c r="BH174" s="26"/>
      <c r="BI174" s="26"/>
      <c r="BJ174" s="41" t="s">
        <v>65</v>
      </c>
      <c r="BK174" s="37" t="s">
        <v>65</v>
      </c>
      <c r="BL174" s="37" t="s">
        <v>65</v>
      </c>
      <c r="BM174" s="37" t="s">
        <v>65</v>
      </c>
      <c r="BN174" s="60" t="s">
        <v>62</v>
      </c>
      <c r="BO174" s="60" t="s">
        <v>65</v>
      </c>
      <c r="BP174" s="38" t="s">
        <v>65</v>
      </c>
      <c r="BQ174" s="26" t="s">
        <v>1213</v>
      </c>
      <c r="BR174" s="26"/>
      <c r="BS174" s="26" t="s">
        <v>65</v>
      </c>
      <c r="BT174" s="26" t="s">
        <v>1213</v>
      </c>
      <c r="BU174" s="26"/>
      <c r="BV174" s="26"/>
      <c r="BW174" s="26"/>
      <c r="BX174" s="26"/>
      <c r="BZ174" s="6" t="s">
        <v>1230</v>
      </c>
      <c r="CA174" s="268" t="s">
        <v>1228</v>
      </c>
      <c r="CB174" s="294" t="s">
        <v>1244</v>
      </c>
      <c r="CC174" s="42" t="s">
        <v>1313</v>
      </c>
      <c r="CD174" s="26" t="s">
        <v>1377</v>
      </c>
      <c r="CE174" s="268" t="s">
        <v>1256</v>
      </c>
      <c r="CF174" s="376" t="s">
        <v>1529</v>
      </c>
      <c r="CG174" s="376"/>
      <c r="CH174" s="43"/>
    </row>
    <row r="175" spans="1:86" ht="112" x14ac:dyDescent="0.2">
      <c r="A175" s="569"/>
      <c r="B175" s="26">
        <v>1</v>
      </c>
      <c r="C175" s="371">
        <v>16</v>
      </c>
      <c r="D175" s="371" t="s">
        <v>1014</v>
      </c>
      <c r="E175" s="101" t="s">
        <v>1041</v>
      </c>
      <c r="F175" s="37" t="s">
        <v>1042</v>
      </c>
      <c r="G175" s="59" t="s">
        <v>1017</v>
      </c>
      <c r="H175" s="68" t="s">
        <v>1505</v>
      </c>
      <c r="I175" s="85" t="s">
        <v>129</v>
      </c>
      <c r="J175" s="55" t="s">
        <v>55</v>
      </c>
      <c r="K175" s="37" t="s">
        <v>1048</v>
      </c>
      <c r="L175" s="37"/>
      <c r="M175" s="26" t="s">
        <v>1049</v>
      </c>
      <c r="N175" s="26" t="s">
        <v>1050</v>
      </c>
      <c r="O175" s="34" t="s">
        <v>1051</v>
      </c>
      <c r="P175" s="197">
        <v>84913</v>
      </c>
      <c r="Q175" s="174">
        <v>490000</v>
      </c>
      <c r="R175" s="174">
        <v>1462500</v>
      </c>
      <c r="S175" s="174"/>
      <c r="T175" s="57" t="s">
        <v>62</v>
      </c>
      <c r="U175" s="58" t="s">
        <v>95</v>
      </c>
      <c r="V175" s="58" t="s">
        <v>1029</v>
      </c>
      <c r="W175" s="59" t="s">
        <v>1030</v>
      </c>
      <c r="X175" s="59"/>
      <c r="Y175" s="59"/>
      <c r="Z175" s="59"/>
      <c r="AA175" s="59"/>
      <c r="AB175" s="58" t="s">
        <v>65</v>
      </c>
      <c r="AC175" s="58" t="s">
        <v>278</v>
      </c>
      <c r="AD175" s="60"/>
      <c r="AE175" s="60"/>
      <c r="AF175" s="60"/>
      <c r="AG175" s="60"/>
      <c r="AH175" s="60"/>
      <c r="AI175" s="60"/>
      <c r="AJ175" s="60"/>
      <c r="AK175" s="60"/>
      <c r="AL175" s="60"/>
      <c r="AM175" s="60"/>
      <c r="AN175" s="60"/>
      <c r="AO175" s="60"/>
      <c r="AP175" s="60"/>
      <c r="AQ175" s="60"/>
      <c r="AR175" s="60"/>
      <c r="AS175" s="60"/>
      <c r="AT175" s="60"/>
      <c r="AU175" s="60"/>
      <c r="AV175" s="60"/>
      <c r="AW175" s="41" t="s">
        <v>65</v>
      </c>
      <c r="AX175" s="41" t="s">
        <v>65</v>
      </c>
      <c r="AY175" s="41" t="s">
        <v>62</v>
      </c>
      <c r="AZ175" s="41"/>
      <c r="BA175" s="41"/>
      <c r="BB175" s="40">
        <v>1</v>
      </c>
      <c r="BC175" s="42">
        <f t="shared" si="2"/>
        <v>2</v>
      </c>
      <c r="BD175" s="26"/>
      <c r="BE175" s="26"/>
      <c r="BF175" s="26"/>
      <c r="BG175" s="26"/>
      <c r="BH175" s="26"/>
      <c r="BI175" s="26"/>
      <c r="BJ175" s="41" t="s">
        <v>65</v>
      </c>
      <c r="BK175" s="37" t="s">
        <v>65</v>
      </c>
      <c r="BL175" s="37" t="s">
        <v>65</v>
      </c>
      <c r="BM175" s="37" t="s">
        <v>65</v>
      </c>
      <c r="BN175" s="60" t="s">
        <v>62</v>
      </c>
      <c r="BO175" s="60" t="s">
        <v>65</v>
      </c>
      <c r="BP175" s="38" t="s">
        <v>65</v>
      </c>
      <c r="BQ175" s="26" t="s">
        <v>1214</v>
      </c>
      <c r="BR175" s="26"/>
      <c r="BS175" s="26" t="s">
        <v>65</v>
      </c>
      <c r="BT175" s="26" t="s">
        <v>1214</v>
      </c>
      <c r="BU175" s="26"/>
      <c r="BV175" s="26"/>
      <c r="BW175" s="26"/>
      <c r="BX175" s="26"/>
      <c r="BZ175" s="6" t="s">
        <v>1230</v>
      </c>
      <c r="CA175" s="268" t="s">
        <v>1228</v>
      </c>
      <c r="CB175" s="294" t="s">
        <v>1244</v>
      </c>
      <c r="CC175" s="42" t="s">
        <v>1313</v>
      </c>
      <c r="CD175" s="26" t="s">
        <v>1377</v>
      </c>
      <c r="CE175" s="268" t="s">
        <v>1256</v>
      </c>
      <c r="CF175" s="376" t="s">
        <v>1529</v>
      </c>
      <c r="CG175" s="376"/>
      <c r="CH175" s="43"/>
    </row>
    <row r="176" spans="1:86" ht="91" x14ac:dyDescent="0.2">
      <c r="A176" s="569"/>
      <c r="B176" s="26">
        <v>1</v>
      </c>
      <c r="C176" s="371">
        <v>16</v>
      </c>
      <c r="D176" s="371" t="s">
        <v>1014</v>
      </c>
      <c r="E176" s="255" t="s">
        <v>1052</v>
      </c>
      <c r="F176" s="37" t="s">
        <v>1053</v>
      </c>
      <c r="G176" s="59" t="s">
        <v>1506</v>
      </c>
      <c r="H176" s="68" t="s">
        <v>1055</v>
      </c>
      <c r="I176" s="55" t="s">
        <v>463</v>
      </c>
      <c r="J176" s="55" t="s">
        <v>55</v>
      </c>
      <c r="K176" s="37" t="s">
        <v>1056</v>
      </c>
      <c r="L176" s="37"/>
      <c r="M176" s="26" t="s">
        <v>1057</v>
      </c>
      <c r="N176" s="26" t="s">
        <v>58</v>
      </c>
      <c r="O176" s="26" t="s">
        <v>1058</v>
      </c>
      <c r="P176" s="39">
        <v>0</v>
      </c>
      <c r="Q176" s="56">
        <v>7.0000000000000007E-2</v>
      </c>
      <c r="R176" s="56">
        <v>0.7</v>
      </c>
      <c r="S176" s="56"/>
      <c r="T176" s="57" t="s">
        <v>62</v>
      </c>
      <c r="U176" s="58" t="s">
        <v>1059</v>
      </c>
      <c r="V176" s="58" t="s">
        <v>469</v>
      </c>
      <c r="W176" s="59" t="s">
        <v>1060</v>
      </c>
      <c r="X176" s="59"/>
      <c r="Y176" s="59"/>
      <c r="Z176" s="59"/>
      <c r="AA176" s="59"/>
      <c r="AB176" s="58" t="s">
        <v>65</v>
      </c>
      <c r="AC176" s="58" t="s">
        <v>65</v>
      </c>
      <c r="AD176" s="60"/>
      <c r="AE176" s="60" t="s">
        <v>66</v>
      </c>
      <c r="AF176" s="60" t="s">
        <v>66</v>
      </c>
      <c r="AG176" s="60" t="s">
        <v>66</v>
      </c>
      <c r="AH176" s="60" t="s">
        <v>66</v>
      </c>
      <c r="AI176" s="60" t="s">
        <v>66</v>
      </c>
      <c r="AJ176" s="60" t="s">
        <v>66</v>
      </c>
      <c r="AK176" s="60" t="s">
        <v>66</v>
      </c>
      <c r="AL176" s="60" t="s">
        <v>66</v>
      </c>
      <c r="AM176" s="60" t="s">
        <v>66</v>
      </c>
      <c r="AN176" s="60" t="s">
        <v>66</v>
      </c>
      <c r="AO176" s="60" t="s">
        <v>66</v>
      </c>
      <c r="AP176" s="60" t="s">
        <v>66</v>
      </c>
      <c r="AQ176" s="60" t="s">
        <v>66</v>
      </c>
      <c r="AR176" s="60" t="s">
        <v>66</v>
      </c>
      <c r="AS176" s="60" t="s">
        <v>66</v>
      </c>
      <c r="AT176" s="60" t="s">
        <v>66</v>
      </c>
      <c r="AU176" s="60" t="s">
        <v>66</v>
      </c>
      <c r="AV176" s="60"/>
      <c r="AW176" s="41" t="s">
        <v>65</v>
      </c>
      <c r="AX176" s="41" t="s">
        <v>65</v>
      </c>
      <c r="AY176" s="41" t="s">
        <v>62</v>
      </c>
      <c r="AZ176" s="41"/>
      <c r="BA176" s="41"/>
      <c r="BB176" s="40">
        <v>1</v>
      </c>
      <c r="BC176" s="42">
        <f t="shared" si="2"/>
        <v>2</v>
      </c>
      <c r="BD176" s="26"/>
      <c r="BE176" s="26"/>
      <c r="BF176" s="26"/>
      <c r="BG176" s="26"/>
      <c r="BH176" s="26"/>
      <c r="BI176" s="26"/>
      <c r="BJ176" s="41" t="s">
        <v>65</v>
      </c>
      <c r="BK176" s="37" t="s">
        <v>65</v>
      </c>
      <c r="BL176" s="37" t="s">
        <v>65</v>
      </c>
      <c r="BM176" s="37" t="s">
        <v>65</v>
      </c>
      <c r="BN176" s="60" t="s">
        <v>62</v>
      </c>
      <c r="BO176" s="60" t="s">
        <v>65</v>
      </c>
      <c r="BP176" s="38" t="s">
        <v>65</v>
      </c>
      <c r="BQ176" s="26" t="s">
        <v>1215</v>
      </c>
      <c r="BR176" s="26"/>
      <c r="BS176" s="26" t="s">
        <v>65</v>
      </c>
      <c r="BT176" s="26" t="s">
        <v>1215</v>
      </c>
      <c r="BU176" s="26"/>
      <c r="BV176" s="26"/>
      <c r="BW176" s="26"/>
      <c r="BX176" s="26"/>
      <c r="BZ176" s="6" t="s">
        <v>1230</v>
      </c>
      <c r="CA176" s="268" t="s">
        <v>1228</v>
      </c>
      <c r="CB176" s="300" t="s">
        <v>1245</v>
      </c>
      <c r="CC176" s="294" t="s">
        <v>1314</v>
      </c>
      <c r="CD176" s="39" t="s">
        <v>1381</v>
      </c>
      <c r="CE176" s="268" t="s">
        <v>1220</v>
      </c>
      <c r="CF176" s="376" t="s">
        <v>1529</v>
      </c>
      <c r="CG176" s="376"/>
      <c r="CH176" s="43"/>
    </row>
    <row r="177" spans="1:86" ht="91" x14ac:dyDescent="0.2">
      <c r="A177" s="569"/>
      <c r="B177" s="26">
        <v>1</v>
      </c>
      <c r="C177" s="371">
        <v>16</v>
      </c>
      <c r="D177" s="371" t="s">
        <v>1014</v>
      </c>
      <c r="E177" s="139" t="s">
        <v>1061</v>
      </c>
      <c r="F177" s="37" t="s">
        <v>1062</v>
      </c>
      <c r="G177" s="59" t="s">
        <v>437</v>
      </c>
      <c r="H177" s="68" t="s">
        <v>1507</v>
      </c>
      <c r="I177" s="85" t="s">
        <v>129</v>
      </c>
      <c r="J177" s="55" t="s">
        <v>55</v>
      </c>
      <c r="K177" s="37" t="s">
        <v>1064</v>
      </c>
      <c r="L177" s="37"/>
      <c r="M177" s="26" t="s">
        <v>1065</v>
      </c>
      <c r="N177" s="37" t="s">
        <v>1066</v>
      </c>
      <c r="O177" s="26" t="s">
        <v>1067</v>
      </c>
      <c r="P177" s="26">
        <v>132</v>
      </c>
      <c r="Q177" s="26">
        <v>182</v>
      </c>
      <c r="R177" s="26">
        <v>1134</v>
      </c>
      <c r="S177" s="26"/>
      <c r="T177" s="57" t="s">
        <v>62</v>
      </c>
      <c r="U177" s="58" t="s">
        <v>1067</v>
      </c>
      <c r="V177" s="58" t="s">
        <v>469</v>
      </c>
      <c r="W177" s="59" t="s">
        <v>437</v>
      </c>
      <c r="X177" s="59"/>
      <c r="Y177" s="59"/>
      <c r="Z177" s="59"/>
      <c r="AA177" s="59"/>
      <c r="AB177" s="58" t="s">
        <v>65</v>
      </c>
      <c r="AC177" s="58" t="s">
        <v>278</v>
      </c>
      <c r="AD177" s="60"/>
      <c r="AE177" s="60"/>
      <c r="AF177" s="60"/>
      <c r="AG177" s="60"/>
      <c r="AH177" s="60"/>
      <c r="AI177" s="60"/>
      <c r="AJ177" s="60"/>
      <c r="AK177" s="60"/>
      <c r="AL177" s="60"/>
      <c r="AM177" s="60"/>
      <c r="AN177" s="60"/>
      <c r="AO177" s="60"/>
      <c r="AP177" s="60"/>
      <c r="AQ177" s="60"/>
      <c r="AR177" s="60"/>
      <c r="AS177" s="60"/>
      <c r="AT177" s="60">
        <v>90</v>
      </c>
      <c r="AU177" s="60">
        <v>120</v>
      </c>
      <c r="AV177" s="60"/>
      <c r="AW177" s="41" t="s">
        <v>65</v>
      </c>
      <c r="AX177" s="41" t="s">
        <v>65</v>
      </c>
      <c r="AY177" s="41" t="s">
        <v>62</v>
      </c>
      <c r="AZ177" s="41" t="s">
        <v>1068</v>
      </c>
      <c r="BA177" s="41"/>
      <c r="BB177" s="40">
        <v>0</v>
      </c>
      <c r="BC177" s="42">
        <f t="shared" si="2"/>
        <v>2</v>
      </c>
      <c r="BD177" s="137"/>
      <c r="BE177" s="137"/>
      <c r="BF177" s="137"/>
      <c r="BG177" s="137"/>
      <c r="BH177" s="137"/>
      <c r="BI177" s="26"/>
      <c r="BJ177" s="41" t="s">
        <v>65</v>
      </c>
      <c r="BK177" s="37" t="s">
        <v>65</v>
      </c>
      <c r="BL177" s="37" t="s">
        <v>65</v>
      </c>
      <c r="BM177" s="37" t="s">
        <v>65</v>
      </c>
      <c r="BN177" s="60" t="s">
        <v>62</v>
      </c>
      <c r="BO177" s="60" t="s">
        <v>65</v>
      </c>
      <c r="BP177" s="67"/>
      <c r="BQ177" s="26" t="s">
        <v>1216</v>
      </c>
      <c r="BR177" s="26"/>
      <c r="BS177" s="26" t="s">
        <v>65</v>
      </c>
      <c r="BT177" s="26" t="s">
        <v>1216</v>
      </c>
      <c r="BU177" s="26"/>
      <c r="BV177" s="26"/>
      <c r="BW177" s="26"/>
      <c r="BX177" s="26"/>
      <c r="BZ177" s="6" t="s">
        <v>1230</v>
      </c>
      <c r="CA177" s="6" t="s">
        <v>1228</v>
      </c>
      <c r="CB177" s="297" t="s">
        <v>1246</v>
      </c>
      <c r="CC177" s="294" t="s">
        <v>1315</v>
      </c>
      <c r="CD177" s="37" t="s">
        <v>1378</v>
      </c>
      <c r="CE177" s="268" t="s">
        <v>1220</v>
      </c>
      <c r="CF177" s="376" t="s">
        <v>1529</v>
      </c>
      <c r="CG177" s="376"/>
      <c r="CH177" s="43"/>
    </row>
    <row r="178" spans="1:86" ht="52" x14ac:dyDescent="0.2">
      <c r="A178" s="572">
        <v>17</v>
      </c>
      <c r="B178" s="26">
        <v>1</v>
      </c>
      <c r="C178" s="256">
        <v>17</v>
      </c>
      <c r="D178" s="256" t="s">
        <v>1069</v>
      </c>
      <c r="E178" s="27" t="s">
        <v>1070</v>
      </c>
      <c r="F178" s="37" t="s">
        <v>1071</v>
      </c>
      <c r="G178" s="29" t="s">
        <v>669</v>
      </c>
      <c r="H178" s="28" t="s">
        <v>189</v>
      </c>
      <c r="I178" s="31" t="s">
        <v>129</v>
      </c>
      <c r="J178" s="33" t="s">
        <v>55</v>
      </c>
      <c r="K178" s="37" t="s">
        <v>1073</v>
      </c>
      <c r="L178" s="37"/>
      <c r="M178" s="33" t="s">
        <v>1074</v>
      </c>
      <c r="N178" s="35" t="s">
        <v>58</v>
      </c>
      <c r="O178" s="26" t="s">
        <v>664</v>
      </c>
      <c r="P178" s="39">
        <v>0.153</v>
      </c>
      <c r="Q178" s="39">
        <v>0.14599999999999999</v>
      </c>
      <c r="R178" s="39">
        <v>0.161</v>
      </c>
      <c r="S178" s="39"/>
      <c r="T178" s="39" t="s">
        <v>62</v>
      </c>
      <c r="U178" s="37" t="s">
        <v>54</v>
      </c>
      <c r="V178" s="37" t="s">
        <v>665</v>
      </c>
      <c r="W178" s="29" t="s">
        <v>719</v>
      </c>
      <c r="X178" s="29"/>
      <c r="Y178" s="29"/>
      <c r="Z178" s="29"/>
      <c r="AA178" s="29"/>
      <c r="AB178" s="67" t="s">
        <v>62</v>
      </c>
      <c r="AC178" s="67" t="s">
        <v>62</v>
      </c>
      <c r="AD178" s="26"/>
      <c r="AE178" s="26"/>
      <c r="AF178" s="26"/>
      <c r="AG178" s="26"/>
      <c r="AH178" s="26"/>
      <c r="AI178" s="26"/>
      <c r="AJ178" s="26"/>
      <c r="AK178" s="26"/>
      <c r="AL178" s="26"/>
      <c r="AM178" s="26"/>
      <c r="AN178" s="26"/>
      <c r="AO178" s="26"/>
      <c r="AP178" s="26"/>
      <c r="AQ178" s="26"/>
      <c r="AR178" s="26"/>
      <c r="AS178" s="26"/>
      <c r="AT178" s="26"/>
      <c r="AU178" s="26"/>
      <c r="AV178" s="166"/>
      <c r="AW178" s="38" t="s">
        <v>62</v>
      </c>
      <c r="AX178" s="38" t="s">
        <v>62</v>
      </c>
      <c r="AY178" s="38" t="s">
        <v>67</v>
      </c>
      <c r="AZ178" s="38"/>
      <c r="BA178" s="38"/>
      <c r="BB178" s="40"/>
      <c r="BC178" s="42">
        <v>2</v>
      </c>
      <c r="BD178" s="39"/>
      <c r="BE178" s="39"/>
      <c r="BF178" s="39"/>
      <c r="BG178" s="39"/>
      <c r="BH178" s="26"/>
      <c r="BI178" s="26"/>
      <c r="BJ178" s="26" t="s">
        <v>65</v>
      </c>
      <c r="BK178" s="26" t="s">
        <v>62</v>
      </c>
      <c r="BL178" s="26" t="s">
        <v>62</v>
      </c>
      <c r="BM178" s="26" t="s">
        <v>62</v>
      </c>
      <c r="BN178" s="26" t="s">
        <v>62</v>
      </c>
      <c r="BO178" s="26" t="s">
        <v>65</v>
      </c>
      <c r="BP178" s="38" t="s">
        <v>65</v>
      </c>
      <c r="BQ178" s="26" t="s">
        <v>1217</v>
      </c>
      <c r="BR178" s="26"/>
      <c r="BS178" s="26" t="s">
        <v>65</v>
      </c>
      <c r="BT178" s="26" t="s">
        <v>1217</v>
      </c>
      <c r="BU178" s="26"/>
      <c r="BV178" s="26"/>
      <c r="BW178" s="26"/>
      <c r="BX178" s="26"/>
      <c r="BZ178" s="6" t="s">
        <v>1230</v>
      </c>
      <c r="CA178" s="268" t="s">
        <v>1228</v>
      </c>
      <c r="CB178" s="293" t="s">
        <v>1247</v>
      </c>
      <c r="CC178" s="293" t="s">
        <v>1247</v>
      </c>
      <c r="CD178" s="28" t="s">
        <v>1361</v>
      </c>
      <c r="CE178" s="313" t="s">
        <v>1220</v>
      </c>
      <c r="CF178" s="28" t="s">
        <v>1534</v>
      </c>
      <c r="CG178" s="28"/>
      <c r="CH178" s="43"/>
    </row>
    <row r="179" spans="1:86" ht="195" x14ac:dyDescent="0.2">
      <c r="A179" s="573"/>
      <c r="B179" s="26">
        <v>1</v>
      </c>
      <c r="C179" s="256">
        <v>17</v>
      </c>
      <c r="D179" s="256" t="s">
        <v>1069</v>
      </c>
      <c r="E179" s="27" t="s">
        <v>1075</v>
      </c>
      <c r="F179" s="338" t="s">
        <v>1076</v>
      </c>
      <c r="G179" s="257" t="s">
        <v>432</v>
      </c>
      <c r="H179" s="28" t="s">
        <v>189</v>
      </c>
      <c r="I179" s="31" t="s">
        <v>129</v>
      </c>
      <c r="J179" s="33" t="s">
        <v>781</v>
      </c>
      <c r="K179" s="33" t="s">
        <v>1077</v>
      </c>
      <c r="L179" s="37">
        <v>1</v>
      </c>
      <c r="M179" s="33" t="s">
        <v>1078</v>
      </c>
      <c r="N179" s="33" t="s">
        <v>58</v>
      </c>
      <c r="O179" s="35" t="s">
        <v>83</v>
      </c>
      <c r="P179" s="62">
        <v>0.56000000000000005</v>
      </c>
      <c r="Q179" s="62">
        <v>0.6</v>
      </c>
      <c r="R179" s="62">
        <v>0.93</v>
      </c>
      <c r="S179" s="62"/>
      <c r="T179" s="39" t="s">
        <v>62</v>
      </c>
      <c r="U179" s="31" t="s">
        <v>54</v>
      </c>
      <c r="V179" s="37" t="s">
        <v>533</v>
      </c>
      <c r="W179" s="29" t="s">
        <v>432</v>
      </c>
      <c r="X179" s="29"/>
      <c r="Y179" s="29"/>
      <c r="Z179" s="29"/>
      <c r="AA179" s="29"/>
      <c r="AB179" s="37" t="s">
        <v>65</v>
      </c>
      <c r="AC179" s="37" t="s">
        <v>65</v>
      </c>
      <c r="AD179" s="37" t="s">
        <v>54</v>
      </c>
      <c r="AE179" s="37"/>
      <c r="AF179" s="37"/>
      <c r="AG179" s="37"/>
      <c r="AH179" s="37"/>
      <c r="AI179" s="37"/>
      <c r="AJ179" s="37"/>
      <c r="AK179" s="37"/>
      <c r="AL179" s="29">
        <v>0.32600000000000001</v>
      </c>
      <c r="AM179" s="29">
        <v>0.375</v>
      </c>
      <c r="AN179" s="29">
        <v>0.40100000000000002</v>
      </c>
      <c r="AO179" s="29">
        <v>0.36499999999999999</v>
      </c>
      <c r="AP179" s="29">
        <v>0.40400000000000003</v>
      </c>
      <c r="AQ179" s="29">
        <v>0.49</v>
      </c>
      <c r="AR179" s="29">
        <v>0.51700000000000002</v>
      </c>
      <c r="AS179" s="29">
        <v>0.52600000000000002</v>
      </c>
      <c r="AT179" s="29">
        <v>0.55900000000000005</v>
      </c>
      <c r="AU179" s="29">
        <v>0.58099999999999996</v>
      </c>
      <c r="AV179" s="37"/>
      <c r="AW179" s="37" t="s">
        <v>769</v>
      </c>
      <c r="AX179" s="37" t="s">
        <v>769</v>
      </c>
      <c r="AY179" s="37" t="s">
        <v>65</v>
      </c>
      <c r="AZ179" s="37"/>
      <c r="BA179" s="37"/>
      <c r="BB179" s="40">
        <v>1</v>
      </c>
      <c r="BC179" s="42">
        <v>2</v>
      </c>
      <c r="BD179" s="26"/>
      <c r="BE179" s="26"/>
      <c r="BF179" s="26"/>
      <c r="BG179" s="26"/>
      <c r="BH179" s="26"/>
      <c r="BI179" s="26"/>
      <c r="BJ179" s="37" t="s">
        <v>769</v>
      </c>
      <c r="BK179" s="37" t="s">
        <v>65</v>
      </c>
      <c r="BL179" s="37" t="s">
        <v>65</v>
      </c>
      <c r="BM179" s="37" t="s">
        <v>62</v>
      </c>
      <c r="BN179" s="37" t="s">
        <v>62</v>
      </c>
      <c r="BO179" s="37" t="s">
        <v>65</v>
      </c>
      <c r="BP179" s="38" t="s">
        <v>65</v>
      </c>
      <c r="BQ179" s="26" t="s">
        <v>1218</v>
      </c>
      <c r="BR179" s="26"/>
      <c r="BS179" s="26" t="s">
        <v>65</v>
      </c>
      <c r="BT179" s="26" t="s">
        <v>1218</v>
      </c>
      <c r="BU179" s="26"/>
      <c r="BV179" s="26"/>
      <c r="BW179" s="26"/>
      <c r="BX179" s="26" t="s">
        <v>1079</v>
      </c>
      <c r="BZ179" s="268" t="s">
        <v>1230</v>
      </c>
      <c r="CA179" s="268" t="s">
        <v>1228</v>
      </c>
      <c r="CB179" s="43"/>
      <c r="CC179" s="26" t="s">
        <v>1307</v>
      </c>
      <c r="CD179" s="28" t="s">
        <v>1338</v>
      </c>
      <c r="CE179" s="309" t="s">
        <v>1432</v>
      </c>
      <c r="CF179" s="28" t="s">
        <v>1534</v>
      </c>
      <c r="CG179" s="28"/>
      <c r="CH179" s="43"/>
    </row>
  </sheetData>
  <autoFilter ref="A5:CH179" xr:uid="{00000000-0009-0000-0000-000007000000}"/>
  <mergeCells count="17">
    <mergeCell ref="A134:A146"/>
    <mergeCell ref="C1:BC2"/>
    <mergeCell ref="A7:A15"/>
    <mergeCell ref="A16:A20"/>
    <mergeCell ref="A21:A58"/>
    <mergeCell ref="A60:A70"/>
    <mergeCell ref="A71:A92"/>
    <mergeCell ref="A93:A103"/>
    <mergeCell ref="A104:A107"/>
    <mergeCell ref="A108:A120"/>
    <mergeCell ref="A122:A129"/>
    <mergeCell ref="A130:A133"/>
    <mergeCell ref="A148:A153"/>
    <mergeCell ref="A155:A160"/>
    <mergeCell ref="A164:A169"/>
    <mergeCell ref="A170:A177"/>
    <mergeCell ref="A178:A179"/>
  </mergeCells>
  <conditionalFormatting sqref="BC41">
    <cfRule type="iconSet" priority="13">
      <iconSet showValue="0">
        <cfvo type="percent" val="0"/>
        <cfvo type="percent" val="33"/>
        <cfvo type="percent" val="67"/>
      </iconSet>
    </cfRule>
  </conditionalFormatting>
  <conditionalFormatting sqref="CD60">
    <cfRule type="duplicateValues" dxfId="16" priority="12"/>
  </conditionalFormatting>
  <conditionalFormatting sqref="K126">
    <cfRule type="duplicateValues" dxfId="15" priority="11"/>
  </conditionalFormatting>
  <conditionalFormatting sqref="BC126">
    <cfRule type="iconSet" priority="10">
      <iconSet showValue="0">
        <cfvo type="percent" val="0"/>
        <cfvo type="percent" val="33"/>
        <cfvo type="percent" val="67"/>
      </iconSet>
    </cfRule>
  </conditionalFormatting>
  <conditionalFormatting sqref="K147">
    <cfRule type="duplicateValues" dxfId="14" priority="9"/>
  </conditionalFormatting>
  <conditionalFormatting sqref="BC147">
    <cfRule type="iconSet" priority="8">
      <iconSet showValue="0">
        <cfvo type="percent" val="0"/>
        <cfvo type="percent" val="33"/>
        <cfvo type="percent" val="67"/>
      </iconSet>
    </cfRule>
  </conditionalFormatting>
  <conditionalFormatting sqref="CD147">
    <cfRule type="duplicateValues" dxfId="13" priority="7"/>
  </conditionalFormatting>
  <conditionalFormatting sqref="CD148:CD153">
    <cfRule type="duplicateValues" dxfId="12" priority="14"/>
  </conditionalFormatting>
  <conditionalFormatting sqref="K154">
    <cfRule type="duplicateValues" dxfId="11" priority="6"/>
  </conditionalFormatting>
  <conditionalFormatting sqref="BC154">
    <cfRule type="iconSet" priority="5">
      <iconSet showValue="0">
        <cfvo type="percent" val="0"/>
        <cfvo type="percent" val="33"/>
        <cfvo type="percent" val="67"/>
      </iconSet>
    </cfRule>
  </conditionalFormatting>
  <conditionalFormatting sqref="K161">
    <cfRule type="duplicateValues" dxfId="10" priority="4"/>
  </conditionalFormatting>
  <conditionalFormatting sqref="BC161">
    <cfRule type="iconSet" priority="3">
      <iconSet showValue="0">
        <cfvo type="percent" val="0"/>
        <cfvo type="percent" val="33"/>
        <cfvo type="percent" val="67"/>
      </iconSet>
    </cfRule>
  </conditionalFormatting>
  <conditionalFormatting sqref="K6">
    <cfRule type="duplicateValues" dxfId="9" priority="2"/>
  </conditionalFormatting>
  <conditionalFormatting sqref="BC6">
    <cfRule type="iconSet" priority="1">
      <iconSet showValue="0">
        <cfvo type="percent" val="0"/>
        <cfvo type="percent" val="33"/>
        <cfvo type="percent" val="67"/>
      </iconSet>
    </cfRule>
  </conditionalFormatting>
  <conditionalFormatting sqref="K174:K1048576 K1:K4 K7:K40 K148:K153 K155:K160 K162:K172 K42:K125 K127:K145">
    <cfRule type="duplicateValues" dxfId="8" priority="15"/>
  </conditionalFormatting>
  <conditionalFormatting sqref="BC127:BC146 BC42:BC125 BC1:BC5 BC148:BC153 BC155:BC160 BC162:BC1048576 BC7:BC40">
    <cfRule type="iconSet" priority="16">
      <iconSet showValue="0">
        <cfvo type="percent" val="0"/>
        <cfvo type="percent" val="33"/>
        <cfvo type="percent" val="67"/>
      </iconSet>
    </cfRule>
  </conditionalFormatting>
  <conditionalFormatting sqref="CD61:CD70 CD59">
    <cfRule type="duplicateValues" dxfId="7" priority="17"/>
  </conditionalFormatting>
  <hyperlinks>
    <hyperlink ref="BG77" r:id="rId1" xr:uid="{00000000-0004-0000-0700-000000000000}"/>
    <hyperlink ref="BG170" r:id="rId2" xr:uid="{00000000-0004-0000-0700-000001000000}"/>
    <hyperlink ref="BG172" r:id="rId3" xr:uid="{00000000-0004-0000-0700-000002000000}"/>
    <hyperlink ref="BG173" r:id="rId4" xr:uid="{00000000-0004-0000-0700-000003000000}"/>
    <hyperlink ref="BG13" r:id="rId5" xr:uid="{00000000-0004-0000-0700-000004000000}"/>
    <hyperlink ref="BG107" r:id="rId6" xr:uid="{00000000-0004-0000-0700-000005000000}"/>
  </hyperlinks>
  <pageMargins left="0.25" right="0.25" top="0.75" bottom="0.75" header="0.3" footer="0.3"/>
  <pageSetup scale="10" fitToHeight="0" orientation="landscape" r:id="rId7"/>
  <drawing r:id="rId8"/>
  <legacyDrawing r:id="rId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6:G25"/>
  <sheetViews>
    <sheetView workbookViewId="0">
      <selection activeCell="H15" sqref="H15"/>
    </sheetView>
  </sheetViews>
  <sheetFormatPr baseColWidth="10" defaultRowHeight="15" x14ac:dyDescent="0.2"/>
  <cols>
    <col min="1" max="1" width="37.5" bestFit="1" customWidth="1"/>
    <col min="2" max="2" width="22.5" bestFit="1" customWidth="1"/>
    <col min="3" max="3" width="4" bestFit="1" customWidth="1"/>
    <col min="4" max="4" width="12.5" bestFit="1" customWidth="1"/>
    <col min="5" max="5" width="4" bestFit="1" customWidth="1"/>
    <col min="6" max="6" width="7.5" bestFit="1" customWidth="1"/>
    <col min="7" max="7" width="12.5" bestFit="1" customWidth="1"/>
  </cols>
  <sheetData>
    <row r="6" spans="1:4" x14ac:dyDescent="0.2">
      <c r="A6" s="284" t="s">
        <v>1407</v>
      </c>
      <c r="B6" s="284" t="s">
        <v>1406</v>
      </c>
    </row>
    <row r="7" spans="1:4" x14ac:dyDescent="0.2">
      <c r="A7" s="284" t="s">
        <v>1317</v>
      </c>
      <c r="B7" t="s">
        <v>62</v>
      </c>
      <c r="C7" t="s">
        <v>65</v>
      </c>
      <c r="D7" t="s">
        <v>1318</v>
      </c>
    </row>
    <row r="8" spans="1:4" x14ac:dyDescent="0.2">
      <c r="A8" s="285">
        <v>1</v>
      </c>
      <c r="B8" s="307">
        <v>3</v>
      </c>
      <c r="C8" s="307">
        <v>7</v>
      </c>
      <c r="D8" s="307">
        <v>10</v>
      </c>
    </row>
    <row r="9" spans="1:4" x14ac:dyDescent="0.2">
      <c r="A9" s="285">
        <v>2</v>
      </c>
      <c r="B9" s="307">
        <v>2</v>
      </c>
      <c r="C9" s="307">
        <v>3</v>
      </c>
      <c r="D9" s="307">
        <v>5</v>
      </c>
    </row>
    <row r="10" spans="1:4" x14ac:dyDescent="0.2">
      <c r="A10" s="285">
        <v>3</v>
      </c>
      <c r="B10" s="307">
        <v>16</v>
      </c>
      <c r="C10" s="307">
        <v>22</v>
      </c>
      <c r="D10" s="307">
        <v>38</v>
      </c>
    </row>
    <row r="11" spans="1:4" x14ac:dyDescent="0.2">
      <c r="A11" s="285">
        <v>4</v>
      </c>
      <c r="B11" s="307">
        <v>1</v>
      </c>
      <c r="C11" s="307">
        <v>11</v>
      </c>
      <c r="D11" s="307">
        <v>12</v>
      </c>
    </row>
    <row r="12" spans="1:4" x14ac:dyDescent="0.2">
      <c r="A12" s="285">
        <v>5</v>
      </c>
      <c r="B12" s="307">
        <v>2</v>
      </c>
      <c r="C12" s="307">
        <v>20</v>
      </c>
      <c r="D12" s="307">
        <v>22</v>
      </c>
    </row>
    <row r="13" spans="1:4" x14ac:dyDescent="0.2">
      <c r="A13" s="285">
        <v>6</v>
      </c>
      <c r="B13" s="307">
        <v>4</v>
      </c>
      <c r="C13" s="307">
        <v>7</v>
      </c>
      <c r="D13" s="307">
        <v>11</v>
      </c>
    </row>
    <row r="14" spans="1:4" x14ac:dyDescent="0.2">
      <c r="A14" s="285">
        <v>7</v>
      </c>
      <c r="B14" s="307">
        <v>1</v>
      </c>
      <c r="C14" s="307">
        <v>3</v>
      </c>
      <c r="D14" s="307">
        <v>4</v>
      </c>
    </row>
    <row r="15" spans="1:4" x14ac:dyDescent="0.2">
      <c r="A15" s="285">
        <v>8</v>
      </c>
      <c r="B15" s="307">
        <v>5</v>
      </c>
      <c r="C15" s="307">
        <v>8</v>
      </c>
      <c r="D15" s="307">
        <v>13</v>
      </c>
    </row>
    <row r="16" spans="1:4" x14ac:dyDescent="0.2">
      <c r="A16" s="285">
        <v>9</v>
      </c>
      <c r="B16" s="307">
        <v>4</v>
      </c>
      <c r="C16" s="307">
        <v>5</v>
      </c>
      <c r="D16" s="307">
        <v>9</v>
      </c>
    </row>
    <row r="17" spans="1:7" x14ac:dyDescent="0.2">
      <c r="A17" s="285">
        <v>10</v>
      </c>
      <c r="B17" s="307"/>
      <c r="C17" s="307">
        <v>4</v>
      </c>
      <c r="D17" s="307">
        <v>4</v>
      </c>
    </row>
    <row r="18" spans="1:7" x14ac:dyDescent="0.2">
      <c r="A18" s="285">
        <v>11</v>
      </c>
      <c r="B18" s="307">
        <v>4</v>
      </c>
      <c r="C18" s="307">
        <v>9</v>
      </c>
      <c r="D18" s="307">
        <v>13</v>
      </c>
    </row>
    <row r="19" spans="1:7" x14ac:dyDescent="0.2">
      <c r="A19" s="285">
        <v>12</v>
      </c>
      <c r="B19" s="307">
        <v>1</v>
      </c>
      <c r="C19" s="307">
        <v>6</v>
      </c>
      <c r="D19" s="307">
        <v>7</v>
      </c>
    </row>
    <row r="20" spans="1:7" x14ac:dyDescent="0.2">
      <c r="A20" s="285">
        <v>13</v>
      </c>
      <c r="B20" s="307">
        <v>2</v>
      </c>
      <c r="C20" s="307">
        <v>5</v>
      </c>
      <c r="D20" s="307">
        <v>7</v>
      </c>
    </row>
    <row r="21" spans="1:7" x14ac:dyDescent="0.2">
      <c r="A21" s="285">
        <v>14</v>
      </c>
      <c r="B21" s="307">
        <v>2</v>
      </c>
      <c r="C21" s="307">
        <v>1</v>
      </c>
      <c r="D21" s="307">
        <v>3</v>
      </c>
    </row>
    <row r="22" spans="1:7" x14ac:dyDescent="0.2">
      <c r="A22" s="285">
        <v>15</v>
      </c>
      <c r="B22" s="307">
        <v>6</v>
      </c>
      <c r="C22" s="307">
        <v>1</v>
      </c>
      <c r="D22" s="307">
        <v>7</v>
      </c>
    </row>
    <row r="23" spans="1:7" x14ac:dyDescent="0.2">
      <c r="A23" s="285">
        <v>16</v>
      </c>
      <c r="B23" s="307">
        <v>3</v>
      </c>
      <c r="C23" s="307">
        <v>5</v>
      </c>
      <c r="D23" s="307">
        <v>8</v>
      </c>
    </row>
    <row r="24" spans="1:7" x14ac:dyDescent="0.2">
      <c r="A24" s="285">
        <v>17</v>
      </c>
      <c r="B24" s="307">
        <v>2</v>
      </c>
      <c r="C24" s="307"/>
      <c r="D24" s="307">
        <v>2</v>
      </c>
    </row>
    <row r="25" spans="1:7" x14ac:dyDescent="0.2">
      <c r="A25" s="285" t="s">
        <v>1318</v>
      </c>
      <c r="B25" s="307">
        <v>58</v>
      </c>
      <c r="C25" s="307">
        <v>117</v>
      </c>
      <c r="D25" s="307">
        <v>175</v>
      </c>
      <c r="G25" s="310">
        <f>117/175</f>
        <v>0.66857142857142859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75"/>
  <sheetViews>
    <sheetView workbookViewId="0">
      <selection activeCell="H15" sqref="H15"/>
    </sheetView>
  </sheetViews>
  <sheetFormatPr baseColWidth="10" defaultRowHeight="15" x14ac:dyDescent="0.2"/>
  <cols>
    <col min="1" max="1" width="4" customWidth="1"/>
    <col min="2" max="2" width="6" customWidth="1"/>
    <col min="3" max="3" width="59.33203125" customWidth="1"/>
  </cols>
  <sheetData>
    <row r="1" spans="1:9" ht="39" x14ac:dyDescent="0.2">
      <c r="A1" s="16" t="s">
        <v>1</v>
      </c>
      <c r="B1" s="17" t="s">
        <v>4</v>
      </c>
      <c r="C1" s="339" t="s">
        <v>10</v>
      </c>
      <c r="D1" s="339" t="s">
        <v>1464</v>
      </c>
      <c r="E1" s="339" t="s">
        <v>1465</v>
      </c>
      <c r="F1" s="339" t="s">
        <v>1466</v>
      </c>
      <c r="G1" s="339" t="s">
        <v>1467</v>
      </c>
      <c r="H1" s="17" t="s">
        <v>1468</v>
      </c>
      <c r="I1" s="17" t="s">
        <v>1469</v>
      </c>
    </row>
    <row r="2" spans="1:9" s="341" customFormat="1" x14ac:dyDescent="0.2">
      <c r="A2" s="105">
        <v>1</v>
      </c>
      <c r="B2" s="106" t="s">
        <v>50</v>
      </c>
      <c r="C2" s="340" t="s">
        <v>1429</v>
      </c>
      <c r="D2" s="116"/>
      <c r="E2" s="116"/>
      <c r="F2" s="116"/>
      <c r="G2" s="116"/>
      <c r="H2" s="116"/>
      <c r="I2" s="366">
        <v>43165</v>
      </c>
    </row>
    <row r="3" spans="1:9" s="341" customFormat="1" x14ac:dyDescent="0.2">
      <c r="A3" s="105">
        <v>1</v>
      </c>
      <c r="B3" s="106" t="s">
        <v>71</v>
      </c>
      <c r="C3" s="340" t="s">
        <v>74</v>
      </c>
      <c r="D3" s="116"/>
      <c r="E3" s="116"/>
      <c r="F3" s="116"/>
      <c r="G3" s="116"/>
      <c r="H3" s="116"/>
      <c r="I3" s="366">
        <v>43165</v>
      </c>
    </row>
    <row r="4" spans="1:9" s="341" customFormat="1" x14ac:dyDescent="0.2">
      <c r="A4" s="105">
        <v>1</v>
      </c>
      <c r="B4" s="106" t="s">
        <v>71</v>
      </c>
      <c r="C4" s="340" t="s">
        <v>77</v>
      </c>
      <c r="D4" s="116"/>
      <c r="E4" s="116"/>
      <c r="F4" s="116"/>
      <c r="G4" s="116"/>
      <c r="H4" s="116"/>
      <c r="I4" s="366">
        <v>43165</v>
      </c>
    </row>
    <row r="5" spans="1:9" s="341" customFormat="1" x14ac:dyDescent="0.2">
      <c r="A5" s="105">
        <v>1</v>
      </c>
      <c r="B5" s="106" t="s">
        <v>50</v>
      </c>
      <c r="C5" s="340" t="s">
        <v>56</v>
      </c>
      <c r="D5" s="116"/>
      <c r="E5" s="116"/>
      <c r="F5" s="116"/>
      <c r="G5" s="116"/>
      <c r="H5" s="116"/>
      <c r="I5" s="366">
        <v>43165</v>
      </c>
    </row>
    <row r="6" spans="1:9" s="341" customFormat="1" x14ac:dyDescent="0.2">
      <c r="A6" s="105">
        <v>1</v>
      </c>
      <c r="B6" s="342" t="s">
        <v>87</v>
      </c>
      <c r="C6" s="111" t="s">
        <v>91</v>
      </c>
      <c r="D6" s="116"/>
      <c r="E6" s="116"/>
      <c r="F6" s="116"/>
      <c r="G6" s="116"/>
      <c r="H6" s="116"/>
      <c r="I6" s="366">
        <v>43165</v>
      </c>
    </row>
    <row r="7" spans="1:9" s="341" customFormat="1" x14ac:dyDescent="0.2">
      <c r="A7" s="105">
        <v>1</v>
      </c>
      <c r="B7" s="342" t="s">
        <v>87</v>
      </c>
      <c r="C7" s="111" t="s">
        <v>100</v>
      </c>
      <c r="D7" s="116"/>
      <c r="E7" s="116"/>
      <c r="F7" s="116"/>
      <c r="G7" s="116"/>
      <c r="H7" s="116"/>
      <c r="I7" s="366">
        <v>43165</v>
      </c>
    </row>
    <row r="8" spans="1:9" s="341" customFormat="1" x14ac:dyDescent="0.2">
      <c r="A8" s="105">
        <v>1</v>
      </c>
      <c r="B8" s="342" t="s">
        <v>87</v>
      </c>
      <c r="C8" s="111" t="s">
        <v>105</v>
      </c>
      <c r="D8" s="116"/>
      <c r="E8" s="116"/>
      <c r="F8" s="116"/>
      <c r="G8" s="116"/>
      <c r="H8" s="116"/>
      <c r="I8" s="366">
        <v>43165</v>
      </c>
    </row>
    <row r="9" spans="1:9" s="341" customFormat="1" x14ac:dyDescent="0.2">
      <c r="A9" s="105">
        <v>1</v>
      </c>
      <c r="B9" s="342" t="s">
        <v>107</v>
      </c>
      <c r="C9" s="343" t="s">
        <v>111</v>
      </c>
      <c r="D9" s="116"/>
      <c r="E9" s="116"/>
      <c r="F9" s="116"/>
      <c r="G9" s="116"/>
      <c r="H9" s="116"/>
      <c r="I9" s="366">
        <v>43165</v>
      </c>
    </row>
    <row r="10" spans="1:9" s="341" customFormat="1" x14ac:dyDescent="0.2">
      <c r="A10" s="105">
        <v>1</v>
      </c>
      <c r="B10" s="342" t="s">
        <v>125</v>
      </c>
      <c r="C10" s="344" t="s">
        <v>130</v>
      </c>
      <c r="D10" s="116"/>
      <c r="E10" s="116"/>
      <c r="F10" s="116"/>
      <c r="G10" s="116"/>
      <c r="H10" s="116"/>
      <c r="I10" s="366">
        <v>43165</v>
      </c>
    </row>
    <row r="11" spans="1:9" s="341" customFormat="1" x14ac:dyDescent="0.2">
      <c r="A11" s="105">
        <v>1</v>
      </c>
      <c r="B11" s="342" t="s">
        <v>125</v>
      </c>
      <c r="C11" s="343" t="s">
        <v>140</v>
      </c>
      <c r="D11" s="116"/>
      <c r="E11" s="116"/>
      <c r="F11" s="116"/>
      <c r="G11" s="116"/>
      <c r="H11" s="116"/>
      <c r="I11" s="366">
        <v>43165</v>
      </c>
    </row>
    <row r="12" spans="1:9" s="341" customFormat="1" x14ac:dyDescent="0.2">
      <c r="A12" s="105">
        <v>2</v>
      </c>
      <c r="B12" s="342" t="s">
        <v>147</v>
      </c>
      <c r="C12" s="111" t="s">
        <v>152</v>
      </c>
      <c r="D12" s="116"/>
      <c r="E12" s="116"/>
      <c r="F12" s="116"/>
      <c r="G12" s="116"/>
      <c r="H12" s="116"/>
      <c r="I12" s="366">
        <v>43165</v>
      </c>
    </row>
    <row r="13" spans="1:9" s="341" customFormat="1" x14ac:dyDescent="0.2">
      <c r="A13" s="105">
        <v>2</v>
      </c>
      <c r="B13" s="106" t="s">
        <v>157</v>
      </c>
      <c r="C13" s="111" t="s">
        <v>162</v>
      </c>
      <c r="D13" s="116"/>
      <c r="E13" s="116"/>
      <c r="F13" s="116"/>
      <c r="G13" s="116"/>
      <c r="H13" s="116"/>
      <c r="I13" s="366">
        <v>43165</v>
      </c>
    </row>
    <row r="14" spans="1:9" s="341" customFormat="1" x14ac:dyDescent="0.2">
      <c r="A14" s="105">
        <v>2</v>
      </c>
      <c r="B14" s="106" t="s">
        <v>157</v>
      </c>
      <c r="C14" s="111" t="s">
        <v>171</v>
      </c>
      <c r="D14" s="116"/>
      <c r="E14" s="116"/>
      <c r="F14" s="116"/>
      <c r="G14" s="116"/>
      <c r="H14" s="116"/>
      <c r="I14" s="366">
        <v>43165</v>
      </c>
    </row>
    <row r="15" spans="1:9" s="341" customFormat="1" x14ac:dyDescent="0.2">
      <c r="A15" s="105">
        <v>2</v>
      </c>
      <c r="B15" s="342" t="s">
        <v>147</v>
      </c>
      <c r="C15" s="111" t="s">
        <v>176</v>
      </c>
      <c r="D15" s="116"/>
      <c r="E15" s="116"/>
      <c r="F15" s="116"/>
      <c r="G15" s="116"/>
      <c r="H15" s="116"/>
      <c r="I15" s="366">
        <v>43165</v>
      </c>
    </row>
    <row r="16" spans="1:9" s="341" customFormat="1" x14ac:dyDescent="0.2">
      <c r="A16" s="105">
        <v>2</v>
      </c>
      <c r="B16" s="342" t="s">
        <v>147</v>
      </c>
      <c r="C16" s="111" t="s">
        <v>180</v>
      </c>
      <c r="D16" s="116"/>
      <c r="E16" s="116"/>
      <c r="F16" s="116"/>
      <c r="G16" s="116"/>
      <c r="H16" s="116"/>
      <c r="I16" s="366">
        <v>43165</v>
      </c>
    </row>
    <row r="17" spans="1:9" s="341" customFormat="1" x14ac:dyDescent="0.2">
      <c r="A17" s="105">
        <v>3</v>
      </c>
      <c r="B17" s="106" t="s">
        <v>187</v>
      </c>
      <c r="C17" s="111" t="s">
        <v>191</v>
      </c>
      <c r="D17" s="116"/>
      <c r="E17" s="116"/>
      <c r="F17" s="116"/>
      <c r="G17" s="116"/>
      <c r="H17" s="116"/>
      <c r="I17" s="366">
        <v>43165</v>
      </c>
    </row>
    <row r="18" spans="1:9" s="341" customFormat="1" x14ac:dyDescent="0.2">
      <c r="A18" s="105">
        <v>3</v>
      </c>
      <c r="B18" s="106" t="s">
        <v>187</v>
      </c>
      <c r="C18" s="111" t="s">
        <v>195</v>
      </c>
      <c r="D18" s="116"/>
      <c r="E18" s="116"/>
      <c r="F18" s="116"/>
      <c r="G18" s="116"/>
      <c r="H18" s="116"/>
      <c r="I18" s="366">
        <v>43165</v>
      </c>
    </row>
    <row r="19" spans="1:9" s="341" customFormat="1" x14ac:dyDescent="0.2">
      <c r="A19" s="105">
        <v>3</v>
      </c>
      <c r="B19" s="106" t="s">
        <v>187</v>
      </c>
      <c r="C19" s="111" t="s">
        <v>198</v>
      </c>
      <c r="D19" s="116"/>
      <c r="E19" s="116"/>
      <c r="F19" s="116"/>
      <c r="G19" s="116"/>
      <c r="H19" s="116"/>
      <c r="I19" s="366">
        <v>43165</v>
      </c>
    </row>
    <row r="20" spans="1:9" s="341" customFormat="1" x14ac:dyDescent="0.2">
      <c r="A20" s="105">
        <v>3</v>
      </c>
      <c r="B20" s="106" t="s">
        <v>200</v>
      </c>
      <c r="C20" s="111" t="s">
        <v>204</v>
      </c>
      <c r="D20" s="116"/>
      <c r="E20" s="116"/>
      <c r="F20" s="116"/>
      <c r="G20" s="116"/>
      <c r="H20" s="116"/>
      <c r="I20" s="366">
        <v>43165</v>
      </c>
    </row>
    <row r="21" spans="1:9" s="341" customFormat="1" x14ac:dyDescent="0.2">
      <c r="A21" s="105">
        <v>3</v>
      </c>
      <c r="B21" s="106" t="s">
        <v>200</v>
      </c>
      <c r="C21" s="111" t="s">
        <v>208</v>
      </c>
      <c r="D21" s="116"/>
      <c r="E21" s="116"/>
      <c r="F21" s="116"/>
      <c r="G21" s="116"/>
      <c r="H21" s="116"/>
      <c r="I21" s="366">
        <v>43165</v>
      </c>
    </row>
    <row r="22" spans="1:9" s="341" customFormat="1" x14ac:dyDescent="0.2">
      <c r="A22" s="105">
        <v>3</v>
      </c>
      <c r="B22" s="106" t="s">
        <v>200</v>
      </c>
      <c r="C22" s="111" t="s">
        <v>211</v>
      </c>
      <c r="D22" s="116"/>
      <c r="E22" s="116"/>
      <c r="F22" s="116"/>
      <c r="G22" s="116"/>
      <c r="H22" s="116"/>
      <c r="I22" s="366">
        <v>43165</v>
      </c>
    </row>
    <row r="23" spans="1:9" s="341" customFormat="1" x14ac:dyDescent="0.2">
      <c r="A23" s="105">
        <v>3</v>
      </c>
      <c r="B23" s="106" t="s">
        <v>213</v>
      </c>
      <c r="C23" s="111" t="s">
        <v>215</v>
      </c>
      <c r="D23" s="116"/>
      <c r="E23" s="116"/>
      <c r="F23" s="116"/>
      <c r="G23" s="116"/>
      <c r="H23" s="116"/>
      <c r="I23" s="366">
        <v>43165</v>
      </c>
    </row>
    <row r="24" spans="1:9" s="341" customFormat="1" x14ac:dyDescent="0.2">
      <c r="A24" s="105">
        <v>3</v>
      </c>
      <c r="B24" s="106" t="s">
        <v>213</v>
      </c>
      <c r="C24" s="111" t="s">
        <v>220</v>
      </c>
      <c r="D24" s="116"/>
      <c r="E24" s="116"/>
      <c r="F24" s="116"/>
      <c r="G24" s="116"/>
      <c r="H24" s="116"/>
      <c r="I24" s="366">
        <v>43165</v>
      </c>
    </row>
    <row r="25" spans="1:9" s="341" customFormat="1" x14ac:dyDescent="0.2">
      <c r="A25" s="105">
        <v>3</v>
      </c>
      <c r="B25" s="106" t="s">
        <v>213</v>
      </c>
      <c r="C25" s="111" t="s">
        <v>224</v>
      </c>
      <c r="D25" s="116"/>
      <c r="E25" s="116"/>
      <c r="F25" s="116"/>
      <c r="G25" s="116"/>
      <c r="H25" s="116"/>
      <c r="I25" s="366">
        <v>43165</v>
      </c>
    </row>
    <row r="26" spans="1:9" s="341" customFormat="1" x14ac:dyDescent="0.2">
      <c r="A26" s="105">
        <v>3</v>
      </c>
      <c r="B26" s="106" t="s">
        <v>213</v>
      </c>
      <c r="C26" s="111" t="s">
        <v>227</v>
      </c>
      <c r="D26" s="116"/>
      <c r="E26" s="116"/>
      <c r="F26" s="116"/>
      <c r="G26" s="116"/>
      <c r="H26" s="116"/>
      <c r="I26" s="366">
        <v>43165</v>
      </c>
    </row>
    <row r="27" spans="1:9" s="341" customFormat="1" x14ac:dyDescent="0.2">
      <c r="A27" s="105">
        <v>3</v>
      </c>
      <c r="B27" s="106" t="s">
        <v>213</v>
      </c>
      <c r="C27" s="110" t="s">
        <v>229</v>
      </c>
      <c r="D27" s="116"/>
      <c r="E27" s="116"/>
      <c r="F27" s="116"/>
      <c r="G27" s="116"/>
      <c r="H27" s="116"/>
      <c r="I27" s="366">
        <v>43165</v>
      </c>
    </row>
    <row r="28" spans="1:9" s="341" customFormat="1" x14ac:dyDescent="0.2">
      <c r="A28" s="105">
        <v>3</v>
      </c>
      <c r="B28" s="106" t="s">
        <v>213</v>
      </c>
      <c r="C28" s="110" t="s">
        <v>233</v>
      </c>
      <c r="D28" s="116"/>
      <c r="E28" s="116"/>
      <c r="F28" s="116"/>
      <c r="G28" s="116"/>
      <c r="H28" s="116"/>
      <c r="I28" s="366">
        <v>43165</v>
      </c>
    </row>
    <row r="29" spans="1:9" s="341" customFormat="1" x14ac:dyDescent="0.2">
      <c r="A29" s="105">
        <v>3</v>
      </c>
      <c r="B29" s="106" t="s">
        <v>213</v>
      </c>
      <c r="C29" s="111" t="s">
        <v>236</v>
      </c>
      <c r="D29" s="116"/>
      <c r="E29" s="116"/>
      <c r="F29" s="116"/>
      <c r="G29" s="116"/>
      <c r="H29" s="116"/>
      <c r="I29" s="366">
        <v>43165</v>
      </c>
    </row>
    <row r="30" spans="1:9" s="341" customFormat="1" x14ac:dyDescent="0.2">
      <c r="A30" s="105">
        <v>3</v>
      </c>
      <c r="B30" s="106" t="s">
        <v>213</v>
      </c>
      <c r="C30" s="111" t="s">
        <v>241</v>
      </c>
      <c r="D30" s="116"/>
      <c r="E30" s="116"/>
      <c r="F30" s="116"/>
      <c r="G30" s="116"/>
      <c r="H30" s="116"/>
      <c r="I30" s="366">
        <v>43165</v>
      </c>
    </row>
    <row r="31" spans="1:9" s="341" customFormat="1" x14ac:dyDescent="0.2">
      <c r="A31" s="105">
        <v>3</v>
      </c>
      <c r="B31" s="106" t="s">
        <v>244</v>
      </c>
      <c r="C31" s="111" t="s">
        <v>247</v>
      </c>
      <c r="D31" s="116"/>
      <c r="E31" s="116"/>
      <c r="F31" s="116"/>
      <c r="G31" s="116"/>
      <c r="H31" s="116"/>
      <c r="I31" s="366">
        <v>43165</v>
      </c>
    </row>
    <row r="32" spans="1:9" s="341" customFormat="1" x14ac:dyDescent="0.2">
      <c r="A32" s="105">
        <v>3</v>
      </c>
      <c r="B32" s="345" t="s">
        <v>244</v>
      </c>
      <c r="C32" s="111" t="s">
        <v>251</v>
      </c>
      <c r="D32" s="116"/>
      <c r="E32" s="116"/>
      <c r="F32" s="116"/>
      <c r="G32" s="116"/>
      <c r="H32" s="116"/>
      <c r="I32" s="366">
        <v>43165</v>
      </c>
    </row>
    <row r="33" spans="1:9" s="341" customFormat="1" x14ac:dyDescent="0.2">
      <c r="A33" s="105">
        <v>3</v>
      </c>
      <c r="B33" s="106" t="s">
        <v>244</v>
      </c>
      <c r="C33" s="111" t="s">
        <v>254</v>
      </c>
      <c r="D33" s="116"/>
      <c r="E33" s="116"/>
      <c r="F33" s="116"/>
      <c r="G33" s="116"/>
      <c r="H33" s="116"/>
      <c r="I33" s="366">
        <v>43165</v>
      </c>
    </row>
    <row r="34" spans="1:9" s="341" customFormat="1" x14ac:dyDescent="0.2">
      <c r="A34" s="105">
        <v>3</v>
      </c>
      <c r="B34" s="106" t="s">
        <v>244</v>
      </c>
      <c r="C34" s="111" t="s">
        <v>257</v>
      </c>
      <c r="D34" s="116"/>
      <c r="E34" s="116"/>
      <c r="F34" s="116"/>
      <c r="G34" s="116"/>
      <c r="H34" s="116"/>
      <c r="I34" s="366">
        <v>43165</v>
      </c>
    </row>
    <row r="35" spans="1:9" s="341" customFormat="1" x14ac:dyDescent="0.2">
      <c r="A35" s="105">
        <v>3</v>
      </c>
      <c r="B35" s="106" t="s">
        <v>244</v>
      </c>
      <c r="C35" s="111" t="s">
        <v>261</v>
      </c>
      <c r="D35" s="116"/>
      <c r="E35" s="116"/>
      <c r="F35" s="116"/>
      <c r="G35" s="116"/>
      <c r="H35" s="116"/>
      <c r="I35" s="366">
        <v>43165</v>
      </c>
    </row>
    <row r="36" spans="1:9" s="341" customFormat="1" x14ac:dyDescent="0.2">
      <c r="A36" s="105">
        <v>3</v>
      </c>
      <c r="B36" s="106" t="s">
        <v>244</v>
      </c>
      <c r="C36" s="111" t="s">
        <v>263</v>
      </c>
      <c r="D36" s="116"/>
      <c r="E36" s="116"/>
      <c r="F36" s="116"/>
      <c r="G36" s="116"/>
      <c r="H36" s="116"/>
      <c r="I36" s="366">
        <v>43165</v>
      </c>
    </row>
    <row r="37" spans="1:9" s="341" customFormat="1" x14ac:dyDescent="0.2">
      <c r="A37" s="105">
        <v>3</v>
      </c>
      <c r="B37" s="106" t="s">
        <v>244</v>
      </c>
      <c r="C37" s="111" t="s">
        <v>266</v>
      </c>
      <c r="D37" s="116"/>
      <c r="E37" s="116"/>
      <c r="F37" s="116"/>
      <c r="G37" s="116"/>
      <c r="H37" s="116"/>
      <c r="I37" s="366">
        <v>43165</v>
      </c>
    </row>
    <row r="38" spans="1:9" s="341" customFormat="1" x14ac:dyDescent="0.2">
      <c r="A38" s="105">
        <v>3</v>
      </c>
      <c r="B38" s="106" t="s">
        <v>271</v>
      </c>
      <c r="C38" s="111" t="s">
        <v>274</v>
      </c>
      <c r="D38" s="116"/>
      <c r="E38" s="116"/>
      <c r="F38" s="116"/>
      <c r="G38" s="116"/>
      <c r="H38" s="116"/>
      <c r="I38" s="366">
        <v>43165</v>
      </c>
    </row>
    <row r="39" spans="1:9" s="341" customFormat="1" x14ac:dyDescent="0.2">
      <c r="A39" s="105">
        <v>3</v>
      </c>
      <c r="B39" s="106" t="s">
        <v>271</v>
      </c>
      <c r="C39" s="111" t="s">
        <v>279</v>
      </c>
      <c r="D39" s="116"/>
      <c r="E39" s="116"/>
      <c r="F39" s="116"/>
      <c r="G39" s="116"/>
      <c r="H39" s="116"/>
      <c r="I39" s="366">
        <v>43165</v>
      </c>
    </row>
    <row r="40" spans="1:9" s="341" customFormat="1" x14ac:dyDescent="0.2">
      <c r="A40" s="105">
        <v>3</v>
      </c>
      <c r="B40" s="106" t="s">
        <v>283</v>
      </c>
      <c r="C40" s="111" t="s">
        <v>287</v>
      </c>
      <c r="D40" s="116"/>
      <c r="E40" s="116"/>
      <c r="F40" s="116"/>
      <c r="G40" s="116"/>
      <c r="H40" s="116"/>
      <c r="I40" s="366">
        <v>43165</v>
      </c>
    </row>
    <row r="41" spans="1:9" s="341" customFormat="1" x14ac:dyDescent="0.2">
      <c r="A41" s="105">
        <v>3</v>
      </c>
      <c r="B41" s="106" t="s">
        <v>292</v>
      </c>
      <c r="C41" s="111" t="s">
        <v>295</v>
      </c>
      <c r="D41" s="116"/>
      <c r="E41" s="116"/>
      <c r="F41" s="116"/>
      <c r="G41" s="116"/>
      <c r="H41" s="116"/>
      <c r="I41" s="366">
        <v>43165</v>
      </c>
    </row>
    <row r="42" spans="1:9" s="341" customFormat="1" x14ac:dyDescent="0.2">
      <c r="A42" s="105">
        <v>3</v>
      </c>
      <c r="B42" s="106" t="s">
        <v>292</v>
      </c>
      <c r="C42" s="111" t="s">
        <v>298</v>
      </c>
      <c r="D42" s="116"/>
      <c r="E42" s="116"/>
      <c r="F42" s="116"/>
      <c r="G42" s="116"/>
      <c r="H42" s="116"/>
      <c r="I42" s="366">
        <v>43165</v>
      </c>
    </row>
    <row r="43" spans="1:9" s="341" customFormat="1" x14ac:dyDescent="0.2">
      <c r="A43" s="105">
        <v>3</v>
      </c>
      <c r="B43" s="106" t="s">
        <v>292</v>
      </c>
      <c r="C43" s="111" t="s">
        <v>304</v>
      </c>
      <c r="D43" s="116"/>
      <c r="E43" s="116"/>
      <c r="F43" s="116"/>
      <c r="G43" s="116"/>
      <c r="H43" s="116"/>
      <c r="I43" s="366">
        <v>43165</v>
      </c>
    </row>
    <row r="44" spans="1:9" s="341" customFormat="1" x14ac:dyDescent="0.2">
      <c r="A44" s="105">
        <v>3</v>
      </c>
      <c r="B44" s="106" t="s">
        <v>292</v>
      </c>
      <c r="C44" s="111" t="s">
        <v>307</v>
      </c>
      <c r="D44" s="116"/>
      <c r="E44" s="116"/>
      <c r="F44" s="116"/>
      <c r="G44" s="116"/>
      <c r="H44" s="116"/>
      <c r="I44" s="366">
        <v>43165</v>
      </c>
    </row>
    <row r="45" spans="1:9" s="341" customFormat="1" x14ac:dyDescent="0.2">
      <c r="A45" s="105">
        <v>3</v>
      </c>
      <c r="B45" s="106" t="s">
        <v>292</v>
      </c>
      <c r="C45" s="111" t="s">
        <v>313</v>
      </c>
      <c r="D45" s="116"/>
      <c r="E45" s="116"/>
      <c r="F45" s="116"/>
      <c r="G45" s="116"/>
      <c r="H45" s="116"/>
      <c r="I45" s="366">
        <v>43165</v>
      </c>
    </row>
    <row r="46" spans="1:9" s="341" customFormat="1" x14ac:dyDescent="0.2">
      <c r="A46" s="105">
        <v>3</v>
      </c>
      <c r="B46" s="106" t="s">
        <v>319</v>
      </c>
      <c r="C46" s="111" t="s">
        <v>322</v>
      </c>
      <c r="D46" s="116"/>
      <c r="E46" s="116"/>
      <c r="F46" s="116"/>
      <c r="G46" s="116"/>
      <c r="H46" s="116"/>
      <c r="I46" s="366">
        <v>43165</v>
      </c>
    </row>
    <row r="47" spans="1:9" s="341" customFormat="1" x14ac:dyDescent="0.2">
      <c r="A47" s="105">
        <v>3</v>
      </c>
      <c r="B47" s="106" t="s">
        <v>319</v>
      </c>
      <c r="C47" s="111" t="s">
        <v>325</v>
      </c>
      <c r="D47" s="116"/>
      <c r="E47" s="116"/>
      <c r="F47" s="116"/>
      <c r="G47" s="116"/>
      <c r="H47" s="116"/>
      <c r="I47" s="366">
        <v>43165</v>
      </c>
    </row>
    <row r="48" spans="1:9" s="341" customFormat="1" x14ac:dyDescent="0.2">
      <c r="A48" s="105">
        <v>3</v>
      </c>
      <c r="B48" s="106" t="s">
        <v>319</v>
      </c>
      <c r="C48" s="111" t="s">
        <v>91</v>
      </c>
      <c r="D48" s="116"/>
      <c r="E48" s="116"/>
      <c r="F48" s="116"/>
      <c r="G48" s="116"/>
      <c r="H48" s="116"/>
      <c r="I48" s="366">
        <v>43165</v>
      </c>
    </row>
    <row r="49" spans="1:9" s="341" customFormat="1" x14ac:dyDescent="0.2">
      <c r="A49" s="105">
        <v>3</v>
      </c>
      <c r="B49" s="346" t="s">
        <v>330</v>
      </c>
      <c r="C49" s="347" t="s">
        <v>335</v>
      </c>
      <c r="D49" s="116"/>
      <c r="E49" s="116"/>
      <c r="F49" s="116"/>
      <c r="G49" s="116"/>
      <c r="H49" s="116"/>
      <c r="I49" s="366">
        <v>43165</v>
      </c>
    </row>
    <row r="50" spans="1:9" s="341" customFormat="1" x14ac:dyDescent="0.2">
      <c r="A50" s="105">
        <v>3</v>
      </c>
      <c r="B50" s="346" t="s">
        <v>330</v>
      </c>
      <c r="C50" s="111" t="s">
        <v>339</v>
      </c>
      <c r="D50" s="116"/>
      <c r="E50" s="116"/>
      <c r="F50" s="116"/>
      <c r="G50" s="116"/>
      <c r="H50" s="116"/>
      <c r="I50" s="366">
        <v>43165</v>
      </c>
    </row>
    <row r="51" spans="1:9" s="341" customFormat="1" x14ac:dyDescent="0.2">
      <c r="A51" s="105">
        <v>3</v>
      </c>
      <c r="B51" s="346" t="s">
        <v>330</v>
      </c>
      <c r="C51" s="111" t="s">
        <v>346</v>
      </c>
      <c r="D51" s="116"/>
      <c r="E51" s="116"/>
      <c r="F51" s="116"/>
      <c r="G51" s="116"/>
      <c r="H51" s="116"/>
      <c r="I51" s="366">
        <v>43165</v>
      </c>
    </row>
    <row r="52" spans="1:9" s="341" customFormat="1" x14ac:dyDescent="0.2">
      <c r="A52" s="105">
        <v>3</v>
      </c>
      <c r="B52" s="346" t="s">
        <v>330</v>
      </c>
      <c r="C52" s="340" t="s">
        <v>350</v>
      </c>
      <c r="D52" s="116"/>
      <c r="E52" s="116"/>
      <c r="F52" s="116"/>
      <c r="G52" s="116"/>
      <c r="H52" s="116"/>
      <c r="I52" s="366">
        <v>43165</v>
      </c>
    </row>
    <row r="53" spans="1:9" s="341" customFormat="1" x14ac:dyDescent="0.2">
      <c r="A53" s="105">
        <v>3</v>
      </c>
      <c r="B53" s="346" t="s">
        <v>330</v>
      </c>
      <c r="C53" s="340" t="s">
        <v>356</v>
      </c>
      <c r="D53" s="116"/>
      <c r="E53" s="116"/>
      <c r="F53" s="116"/>
      <c r="G53" s="116"/>
      <c r="H53" s="116"/>
      <c r="I53" s="366">
        <v>43165</v>
      </c>
    </row>
    <row r="54" spans="1:9" s="341" customFormat="1" x14ac:dyDescent="0.2">
      <c r="A54" s="105">
        <v>3</v>
      </c>
      <c r="B54" s="348" t="s">
        <v>360</v>
      </c>
      <c r="C54" s="111" t="s">
        <v>363</v>
      </c>
      <c r="D54" s="116"/>
      <c r="E54" s="116"/>
      <c r="F54" s="116"/>
      <c r="G54" s="116"/>
      <c r="H54" s="116"/>
      <c r="I54" s="366">
        <v>43165</v>
      </c>
    </row>
    <row r="55" spans="1:9" s="341" customFormat="1" x14ac:dyDescent="0.2">
      <c r="A55" s="105">
        <v>4</v>
      </c>
      <c r="B55" s="342" t="s">
        <v>406</v>
      </c>
      <c r="C55" s="111" t="s">
        <v>410</v>
      </c>
      <c r="D55" s="116"/>
      <c r="E55" s="116"/>
      <c r="F55" s="116"/>
      <c r="G55" s="116"/>
      <c r="H55" s="116"/>
      <c r="I55" s="366">
        <v>43165</v>
      </c>
    </row>
    <row r="56" spans="1:9" s="341" customFormat="1" x14ac:dyDescent="0.2">
      <c r="A56" s="105">
        <v>4</v>
      </c>
      <c r="B56" s="342" t="s">
        <v>369</v>
      </c>
      <c r="C56" s="111" t="s">
        <v>374</v>
      </c>
      <c r="D56" s="116"/>
      <c r="E56" s="116"/>
      <c r="F56" s="116"/>
      <c r="G56" s="116"/>
      <c r="H56" s="116"/>
      <c r="I56" s="366">
        <v>43165</v>
      </c>
    </row>
    <row r="57" spans="1:9" s="341" customFormat="1" x14ac:dyDescent="0.2">
      <c r="A57" s="105">
        <v>4</v>
      </c>
      <c r="B57" s="342" t="s">
        <v>369</v>
      </c>
      <c r="C57" s="111" t="s">
        <v>396</v>
      </c>
      <c r="D57" s="116"/>
      <c r="E57" s="116"/>
      <c r="F57" s="116"/>
      <c r="G57" s="116"/>
      <c r="H57" s="116"/>
      <c r="I57" s="366">
        <v>43165</v>
      </c>
    </row>
    <row r="58" spans="1:9" s="341" customFormat="1" x14ac:dyDescent="0.2">
      <c r="A58" s="105">
        <v>4</v>
      </c>
      <c r="B58" s="342" t="s">
        <v>369</v>
      </c>
      <c r="C58" s="111" t="s">
        <v>400</v>
      </c>
      <c r="D58" s="116"/>
      <c r="E58" s="116"/>
      <c r="F58" s="116"/>
      <c r="G58" s="116"/>
      <c r="H58" s="116"/>
      <c r="I58" s="366">
        <v>43165</v>
      </c>
    </row>
    <row r="59" spans="1:9" s="341" customFormat="1" x14ac:dyDescent="0.2">
      <c r="A59" s="105">
        <v>4</v>
      </c>
      <c r="B59" s="342" t="s">
        <v>369</v>
      </c>
      <c r="C59" s="111" t="s">
        <v>402</v>
      </c>
      <c r="D59" s="116"/>
      <c r="E59" s="116"/>
      <c r="F59" s="116"/>
      <c r="G59" s="116"/>
      <c r="H59" s="116"/>
      <c r="I59" s="366">
        <v>43165</v>
      </c>
    </row>
    <row r="60" spans="1:9" s="341" customFormat="1" x14ac:dyDescent="0.2">
      <c r="A60" s="105">
        <v>4</v>
      </c>
      <c r="B60" s="342" t="s">
        <v>369</v>
      </c>
      <c r="C60" s="111" t="s">
        <v>404</v>
      </c>
      <c r="D60" s="116"/>
      <c r="E60" s="116"/>
      <c r="F60" s="116"/>
      <c r="G60" s="116"/>
      <c r="H60" s="116"/>
      <c r="I60" s="366">
        <v>43165</v>
      </c>
    </row>
    <row r="61" spans="1:9" s="341" customFormat="1" x14ac:dyDescent="0.2">
      <c r="A61" s="105">
        <v>4</v>
      </c>
      <c r="B61" s="348" t="s">
        <v>379</v>
      </c>
      <c r="C61" s="111" t="s">
        <v>383</v>
      </c>
      <c r="D61" s="116"/>
      <c r="E61" s="116"/>
      <c r="F61" s="116"/>
      <c r="G61" s="116"/>
      <c r="H61" s="116"/>
      <c r="I61" s="366">
        <v>43165</v>
      </c>
    </row>
    <row r="62" spans="1:9" s="341" customFormat="1" x14ac:dyDescent="0.2">
      <c r="A62" s="105">
        <v>4</v>
      </c>
      <c r="B62" s="342" t="s">
        <v>379</v>
      </c>
      <c r="C62" s="111" t="s">
        <v>389</v>
      </c>
      <c r="D62" s="116"/>
      <c r="E62" s="116"/>
      <c r="F62" s="116"/>
      <c r="G62" s="116"/>
      <c r="H62" s="116"/>
      <c r="I62" s="366">
        <v>43165</v>
      </c>
    </row>
    <row r="63" spans="1:9" s="341" customFormat="1" x14ac:dyDescent="0.2">
      <c r="A63" s="105">
        <v>4</v>
      </c>
      <c r="B63" s="106" t="s">
        <v>379</v>
      </c>
      <c r="C63" s="111" t="s">
        <v>392</v>
      </c>
      <c r="D63" s="116"/>
      <c r="E63" s="116"/>
      <c r="F63" s="116"/>
      <c r="G63" s="116"/>
      <c r="H63" s="116"/>
      <c r="I63" s="366">
        <v>43165</v>
      </c>
    </row>
    <row r="64" spans="1:9" s="341" customFormat="1" x14ac:dyDescent="0.2">
      <c r="A64" s="105">
        <v>4</v>
      </c>
      <c r="B64" s="106" t="s">
        <v>413</v>
      </c>
      <c r="C64" s="111" t="s">
        <v>417</v>
      </c>
      <c r="D64" s="116"/>
      <c r="E64" s="116"/>
      <c r="F64" s="116"/>
      <c r="G64" s="116"/>
      <c r="H64" s="116"/>
      <c r="I64" s="366">
        <v>43165</v>
      </c>
    </row>
    <row r="65" spans="1:9" s="341" customFormat="1" x14ac:dyDescent="0.2">
      <c r="A65" s="105">
        <v>4</v>
      </c>
      <c r="B65" s="106" t="s">
        <v>420</v>
      </c>
      <c r="C65" s="111" t="s">
        <v>423</v>
      </c>
      <c r="D65" s="116"/>
      <c r="E65" s="116"/>
      <c r="F65" s="116"/>
      <c r="G65" s="116"/>
      <c r="H65" s="116"/>
      <c r="I65" s="366">
        <v>43165</v>
      </c>
    </row>
    <row r="66" spans="1:9" s="341" customFormat="1" x14ac:dyDescent="0.2">
      <c r="A66" s="105">
        <v>4</v>
      </c>
      <c r="B66" s="348" t="s">
        <v>425</v>
      </c>
      <c r="C66" s="111" t="s">
        <v>429</v>
      </c>
      <c r="D66" s="116"/>
      <c r="E66" s="116"/>
      <c r="F66" s="116"/>
      <c r="G66" s="116"/>
      <c r="H66" s="116"/>
      <c r="I66" s="366">
        <v>43165</v>
      </c>
    </row>
    <row r="67" spans="1:9" s="341" customFormat="1" x14ac:dyDescent="0.2">
      <c r="A67" s="105">
        <v>5</v>
      </c>
      <c r="B67" s="349" t="s">
        <v>500</v>
      </c>
      <c r="C67" s="111" t="s">
        <v>1457</v>
      </c>
      <c r="D67" s="116"/>
      <c r="E67" s="116"/>
      <c r="F67" s="116"/>
      <c r="G67" s="116"/>
      <c r="H67" s="116"/>
      <c r="I67" s="366">
        <v>43165</v>
      </c>
    </row>
    <row r="68" spans="1:9" s="341" customFormat="1" x14ac:dyDescent="0.2">
      <c r="A68" s="105">
        <v>5</v>
      </c>
      <c r="B68" s="342" t="s">
        <v>441</v>
      </c>
      <c r="C68" s="111" t="s">
        <v>444</v>
      </c>
      <c r="D68" s="116"/>
      <c r="E68" s="116"/>
      <c r="F68" s="116"/>
      <c r="G68" s="116"/>
      <c r="H68" s="116"/>
      <c r="I68" s="366">
        <v>43165</v>
      </c>
    </row>
    <row r="69" spans="1:9" s="341" customFormat="1" x14ac:dyDescent="0.2">
      <c r="A69" s="105">
        <v>5</v>
      </c>
      <c r="B69" s="342" t="s">
        <v>448</v>
      </c>
      <c r="C69" s="111" t="s">
        <v>451</v>
      </c>
      <c r="D69" s="116"/>
      <c r="E69" s="116"/>
      <c r="F69" s="116"/>
      <c r="G69" s="116"/>
      <c r="H69" s="116"/>
      <c r="I69" s="366">
        <v>43165</v>
      </c>
    </row>
    <row r="70" spans="1:9" s="341" customFormat="1" x14ac:dyDescent="0.2">
      <c r="A70" s="105">
        <v>5</v>
      </c>
      <c r="B70" s="106" t="s">
        <v>448</v>
      </c>
      <c r="C70" s="111" t="s">
        <v>454</v>
      </c>
      <c r="D70" s="116"/>
      <c r="E70" s="116"/>
      <c r="F70" s="116"/>
      <c r="G70" s="116"/>
      <c r="H70" s="116"/>
      <c r="I70" s="366">
        <v>43165</v>
      </c>
    </row>
    <row r="71" spans="1:9" s="341" customFormat="1" x14ac:dyDescent="0.2">
      <c r="A71" s="105">
        <v>5</v>
      </c>
      <c r="B71" s="106" t="s">
        <v>448</v>
      </c>
      <c r="C71" s="111" t="s">
        <v>457</v>
      </c>
      <c r="D71" s="116"/>
      <c r="E71" s="116"/>
      <c r="F71" s="116"/>
      <c r="G71" s="116"/>
      <c r="H71" s="116"/>
      <c r="I71" s="366">
        <v>43165</v>
      </c>
    </row>
    <row r="72" spans="1:9" s="341" customFormat="1" x14ac:dyDescent="0.2">
      <c r="A72" s="105">
        <v>5</v>
      </c>
      <c r="B72" s="106" t="s">
        <v>448</v>
      </c>
      <c r="C72" s="111" t="s">
        <v>461</v>
      </c>
      <c r="D72" s="116"/>
      <c r="E72" s="116"/>
      <c r="F72" s="116"/>
      <c r="G72" s="116"/>
      <c r="H72" s="116"/>
      <c r="I72" s="366">
        <v>43165</v>
      </c>
    </row>
    <row r="73" spans="1:9" s="341" customFormat="1" x14ac:dyDescent="0.2">
      <c r="A73" s="105">
        <v>5</v>
      </c>
      <c r="B73" s="106" t="s">
        <v>448</v>
      </c>
      <c r="C73" s="111" t="s">
        <v>464</v>
      </c>
      <c r="D73" s="116"/>
      <c r="E73" s="116"/>
      <c r="F73" s="116"/>
      <c r="G73" s="116"/>
      <c r="H73" s="116"/>
      <c r="I73" s="366">
        <v>43165</v>
      </c>
    </row>
    <row r="74" spans="1:9" s="341" customFormat="1" x14ac:dyDescent="0.2">
      <c r="A74" s="105">
        <v>5</v>
      </c>
      <c r="B74" s="106" t="s">
        <v>448</v>
      </c>
      <c r="C74" s="111" t="s">
        <v>476</v>
      </c>
      <c r="D74" s="116"/>
      <c r="E74" s="116"/>
      <c r="F74" s="116"/>
      <c r="G74" s="116"/>
      <c r="H74" s="116"/>
      <c r="I74" s="366">
        <v>43165</v>
      </c>
    </row>
    <row r="75" spans="1:9" s="341" customFormat="1" x14ac:dyDescent="0.2">
      <c r="A75" s="105">
        <v>5</v>
      </c>
      <c r="B75" s="349" t="s">
        <v>479</v>
      </c>
      <c r="C75" s="111" t="s">
        <v>482</v>
      </c>
      <c r="D75" s="116"/>
      <c r="E75" s="116"/>
      <c r="F75" s="116"/>
      <c r="G75" s="116"/>
      <c r="H75" s="116"/>
      <c r="I75" s="366">
        <v>43165</v>
      </c>
    </row>
    <row r="76" spans="1:9" s="341" customFormat="1" x14ac:dyDescent="0.2">
      <c r="A76" s="105">
        <v>5</v>
      </c>
      <c r="B76" s="349" t="s">
        <v>479</v>
      </c>
      <c r="C76" s="111" t="s">
        <v>486</v>
      </c>
      <c r="D76" s="116"/>
      <c r="E76" s="116"/>
      <c r="F76" s="116"/>
      <c r="G76" s="116"/>
      <c r="H76" s="116"/>
      <c r="I76" s="366">
        <v>43165</v>
      </c>
    </row>
    <row r="77" spans="1:9" s="341" customFormat="1" x14ac:dyDescent="0.2">
      <c r="A77" s="105">
        <v>5</v>
      </c>
      <c r="B77" s="349" t="s">
        <v>489</v>
      </c>
      <c r="C77" s="111" t="s">
        <v>493</v>
      </c>
      <c r="D77" s="116"/>
      <c r="E77" s="116"/>
      <c r="F77" s="116"/>
      <c r="G77" s="116"/>
      <c r="H77" s="116"/>
      <c r="I77" s="366">
        <v>43165</v>
      </c>
    </row>
    <row r="78" spans="1:9" s="341" customFormat="1" x14ac:dyDescent="0.2">
      <c r="A78" s="105">
        <v>5</v>
      </c>
      <c r="B78" s="350" t="s">
        <v>489</v>
      </c>
      <c r="C78" s="111" t="s">
        <v>497</v>
      </c>
      <c r="D78" s="116"/>
      <c r="E78" s="116"/>
      <c r="F78" s="116"/>
      <c r="G78" s="116"/>
      <c r="H78" s="116"/>
      <c r="I78" s="366">
        <v>43165</v>
      </c>
    </row>
    <row r="79" spans="1:9" s="341" customFormat="1" x14ac:dyDescent="0.2">
      <c r="A79" s="105">
        <v>5</v>
      </c>
      <c r="B79" s="349" t="s">
        <v>500</v>
      </c>
      <c r="C79" s="111" t="s">
        <v>504</v>
      </c>
      <c r="D79" s="116"/>
      <c r="E79" s="116"/>
      <c r="F79" s="116"/>
      <c r="G79" s="116"/>
      <c r="H79" s="116"/>
      <c r="I79" s="366">
        <v>43165</v>
      </c>
    </row>
    <row r="80" spans="1:9" s="341" customFormat="1" x14ac:dyDescent="0.2">
      <c r="A80" s="105">
        <v>5</v>
      </c>
      <c r="B80" s="351" t="s">
        <v>513</v>
      </c>
      <c r="C80" s="111" t="s">
        <v>295</v>
      </c>
      <c r="D80" s="116"/>
      <c r="E80" s="116"/>
      <c r="F80" s="116"/>
      <c r="G80" s="116"/>
      <c r="H80" s="116"/>
      <c r="I80" s="366">
        <v>43165</v>
      </c>
    </row>
    <row r="81" spans="1:9" s="341" customFormat="1" x14ac:dyDescent="0.2">
      <c r="A81" s="105">
        <v>5</v>
      </c>
      <c r="B81" s="351" t="s">
        <v>513</v>
      </c>
      <c r="C81" s="111" t="s">
        <v>298</v>
      </c>
      <c r="D81" s="116"/>
      <c r="E81" s="116"/>
      <c r="F81" s="116"/>
      <c r="G81" s="116"/>
      <c r="H81" s="116"/>
      <c r="I81" s="366">
        <v>43165</v>
      </c>
    </row>
    <row r="82" spans="1:9" s="341" customFormat="1" x14ac:dyDescent="0.2">
      <c r="A82" s="105">
        <v>5</v>
      </c>
      <c r="B82" s="351" t="s">
        <v>513</v>
      </c>
      <c r="C82" s="111" t="s">
        <v>304</v>
      </c>
      <c r="D82" s="116"/>
      <c r="E82" s="116"/>
      <c r="F82" s="116"/>
      <c r="G82" s="116"/>
      <c r="H82" s="116"/>
      <c r="I82" s="366">
        <v>43165</v>
      </c>
    </row>
    <row r="83" spans="1:9" s="341" customFormat="1" x14ac:dyDescent="0.2">
      <c r="A83" s="105">
        <v>5</v>
      </c>
      <c r="B83" s="351" t="s">
        <v>513</v>
      </c>
      <c r="C83" s="111" t="s">
        <v>307</v>
      </c>
      <c r="D83" s="116"/>
      <c r="E83" s="116"/>
      <c r="F83" s="116"/>
      <c r="G83" s="116"/>
      <c r="H83" s="116"/>
      <c r="I83" s="366">
        <v>43165</v>
      </c>
    </row>
    <row r="84" spans="1:9" s="341" customFormat="1" x14ac:dyDescent="0.2">
      <c r="A84" s="105">
        <v>5</v>
      </c>
      <c r="B84" s="351" t="s">
        <v>513</v>
      </c>
      <c r="C84" s="111" t="s">
        <v>313</v>
      </c>
      <c r="D84" s="116"/>
      <c r="E84" s="116"/>
      <c r="F84" s="116"/>
      <c r="G84" s="116"/>
      <c r="H84" s="116"/>
      <c r="I84" s="366">
        <v>43165</v>
      </c>
    </row>
    <row r="85" spans="1:9" s="341" customFormat="1" x14ac:dyDescent="0.2">
      <c r="A85" s="105">
        <v>5</v>
      </c>
      <c r="B85" s="348" t="s">
        <v>434</v>
      </c>
      <c r="C85" s="111" t="s">
        <v>439</v>
      </c>
      <c r="D85" s="116"/>
      <c r="E85" s="116"/>
      <c r="F85" s="116"/>
      <c r="G85" s="116"/>
      <c r="H85" s="116"/>
      <c r="I85" s="366">
        <v>43165</v>
      </c>
    </row>
    <row r="86" spans="1:9" s="341" customFormat="1" x14ac:dyDescent="0.2">
      <c r="A86" s="105">
        <v>5</v>
      </c>
      <c r="B86" s="348" t="s">
        <v>528</v>
      </c>
      <c r="C86" s="111" t="s">
        <v>531</v>
      </c>
      <c r="D86" s="116"/>
      <c r="E86" s="116"/>
      <c r="F86" s="116"/>
      <c r="G86" s="116"/>
      <c r="H86" s="116"/>
      <c r="I86" s="366">
        <v>43165</v>
      </c>
    </row>
    <row r="87" spans="1:9" s="341" customFormat="1" x14ac:dyDescent="0.2">
      <c r="A87" s="105">
        <v>5</v>
      </c>
      <c r="B87" s="348" t="s">
        <v>528</v>
      </c>
      <c r="C87" s="111" t="s">
        <v>535</v>
      </c>
      <c r="D87" s="116"/>
      <c r="E87" s="116"/>
      <c r="F87" s="116"/>
      <c r="G87" s="116"/>
      <c r="H87" s="116"/>
      <c r="I87" s="366">
        <v>43165</v>
      </c>
    </row>
    <row r="88" spans="1:9" s="341" customFormat="1" x14ac:dyDescent="0.2">
      <c r="A88" s="105">
        <v>5</v>
      </c>
      <c r="B88" s="348" t="s">
        <v>528</v>
      </c>
      <c r="C88" s="111" t="s">
        <v>537</v>
      </c>
      <c r="D88" s="116"/>
      <c r="E88" s="116"/>
      <c r="F88" s="116"/>
      <c r="G88" s="116"/>
      <c r="H88" s="116"/>
      <c r="I88" s="366">
        <v>43165</v>
      </c>
    </row>
    <row r="89" spans="1:9" s="341" customFormat="1" x14ac:dyDescent="0.2">
      <c r="A89" s="105">
        <v>6</v>
      </c>
      <c r="B89" s="348" t="s">
        <v>540</v>
      </c>
      <c r="C89" s="111" t="s">
        <v>1446</v>
      </c>
      <c r="D89" s="116"/>
      <c r="E89" s="116"/>
      <c r="F89" s="116"/>
      <c r="G89" s="116"/>
      <c r="H89" s="116"/>
      <c r="I89" s="366">
        <v>43165</v>
      </c>
    </row>
    <row r="90" spans="1:9" s="341" customFormat="1" x14ac:dyDescent="0.2">
      <c r="A90" s="105">
        <v>6</v>
      </c>
      <c r="B90" s="348" t="s">
        <v>540</v>
      </c>
      <c r="C90" s="111" t="s">
        <v>549</v>
      </c>
      <c r="D90" s="116"/>
      <c r="E90" s="116"/>
      <c r="F90" s="116"/>
      <c r="G90" s="116"/>
      <c r="H90" s="116"/>
      <c r="I90" s="366">
        <v>43165</v>
      </c>
    </row>
    <row r="91" spans="1:9" s="341" customFormat="1" x14ac:dyDescent="0.2">
      <c r="A91" s="105">
        <v>6</v>
      </c>
      <c r="B91" s="348" t="s">
        <v>540</v>
      </c>
      <c r="C91" s="111" t="s">
        <v>552</v>
      </c>
      <c r="D91" s="116"/>
      <c r="E91" s="116"/>
      <c r="F91" s="116"/>
      <c r="G91" s="116"/>
      <c r="H91" s="116"/>
      <c r="I91" s="366">
        <v>43165</v>
      </c>
    </row>
    <row r="92" spans="1:9" s="341" customFormat="1" x14ac:dyDescent="0.2">
      <c r="A92" s="105">
        <v>6</v>
      </c>
      <c r="B92" s="342" t="s">
        <v>554</v>
      </c>
      <c r="C92" s="111" t="s">
        <v>558</v>
      </c>
      <c r="D92" s="116"/>
      <c r="E92" s="116"/>
      <c r="F92" s="116"/>
      <c r="G92" s="116"/>
      <c r="H92" s="116"/>
      <c r="I92" s="366">
        <v>43165</v>
      </c>
    </row>
    <row r="93" spans="1:9" s="341" customFormat="1" x14ac:dyDescent="0.2">
      <c r="A93" s="105">
        <v>6</v>
      </c>
      <c r="B93" s="106" t="s">
        <v>562</v>
      </c>
      <c r="C93" s="340" t="s">
        <v>566</v>
      </c>
      <c r="D93" s="116"/>
      <c r="E93" s="116"/>
      <c r="F93" s="116"/>
      <c r="G93" s="116"/>
      <c r="H93" s="116"/>
      <c r="I93" s="366">
        <v>43165</v>
      </c>
    </row>
    <row r="94" spans="1:9" s="341" customFormat="1" x14ac:dyDescent="0.2">
      <c r="A94" s="105">
        <v>6</v>
      </c>
      <c r="B94" s="106" t="s">
        <v>562</v>
      </c>
      <c r="C94" s="352" t="s">
        <v>571</v>
      </c>
      <c r="D94" s="116"/>
      <c r="E94" s="116"/>
      <c r="F94" s="116"/>
      <c r="G94" s="116"/>
      <c r="H94" s="116"/>
      <c r="I94" s="366">
        <v>43165</v>
      </c>
    </row>
    <row r="95" spans="1:9" s="341" customFormat="1" x14ac:dyDescent="0.2">
      <c r="A95" s="105">
        <v>6</v>
      </c>
      <c r="B95" s="106" t="s">
        <v>562</v>
      </c>
      <c r="C95" s="111" t="s">
        <v>577</v>
      </c>
      <c r="D95" s="116"/>
      <c r="E95" s="116"/>
      <c r="F95" s="116"/>
      <c r="G95" s="116"/>
      <c r="H95" s="116"/>
      <c r="I95" s="366">
        <v>43165</v>
      </c>
    </row>
    <row r="96" spans="1:9" s="341" customFormat="1" x14ac:dyDescent="0.2">
      <c r="A96" s="105">
        <v>6</v>
      </c>
      <c r="B96" s="106" t="s">
        <v>581</v>
      </c>
      <c r="C96" s="111" t="s">
        <v>585</v>
      </c>
      <c r="D96" s="116"/>
      <c r="E96" s="116"/>
      <c r="F96" s="116"/>
      <c r="G96" s="116"/>
      <c r="H96" s="116"/>
      <c r="I96" s="366">
        <v>43165</v>
      </c>
    </row>
    <row r="97" spans="1:9" s="341" customFormat="1" x14ac:dyDescent="0.2">
      <c r="A97" s="105">
        <v>6</v>
      </c>
      <c r="B97" s="106" t="s">
        <v>581</v>
      </c>
      <c r="C97" s="111" t="s">
        <v>593</v>
      </c>
      <c r="D97" s="116"/>
      <c r="E97" s="116"/>
      <c r="F97" s="116"/>
      <c r="G97" s="116"/>
      <c r="H97" s="116"/>
      <c r="I97" s="366">
        <v>43165</v>
      </c>
    </row>
    <row r="98" spans="1:9" s="341" customFormat="1" x14ac:dyDescent="0.2">
      <c r="A98" s="105">
        <v>6</v>
      </c>
      <c r="B98" s="106" t="s">
        <v>598</v>
      </c>
      <c r="C98" s="111" t="s">
        <v>602</v>
      </c>
      <c r="D98" s="116"/>
      <c r="E98" s="116"/>
      <c r="F98" s="116"/>
      <c r="G98" s="116"/>
      <c r="H98" s="116"/>
      <c r="I98" s="366">
        <v>43165</v>
      </c>
    </row>
    <row r="99" spans="1:9" s="341" customFormat="1" x14ac:dyDescent="0.2">
      <c r="A99" s="105">
        <v>6</v>
      </c>
      <c r="B99" s="106" t="s">
        <v>598</v>
      </c>
      <c r="C99" s="344" t="s">
        <v>606</v>
      </c>
      <c r="D99" s="116"/>
      <c r="E99" s="116"/>
      <c r="F99" s="116"/>
      <c r="G99" s="116"/>
      <c r="H99" s="116"/>
      <c r="I99" s="366">
        <v>43165</v>
      </c>
    </row>
    <row r="100" spans="1:9" s="341" customFormat="1" x14ac:dyDescent="0.2">
      <c r="A100" s="105">
        <v>7</v>
      </c>
      <c r="B100" s="342" t="s">
        <v>610</v>
      </c>
      <c r="C100" s="353" t="s">
        <v>614</v>
      </c>
      <c r="D100" s="116"/>
      <c r="E100" s="116"/>
      <c r="F100" s="116"/>
      <c r="G100" s="116"/>
      <c r="H100" s="116"/>
      <c r="I100" s="366">
        <v>43165</v>
      </c>
    </row>
    <row r="101" spans="1:9" s="341" customFormat="1" x14ac:dyDescent="0.2">
      <c r="A101" s="105">
        <v>7</v>
      </c>
      <c r="B101" s="106" t="s">
        <v>622</v>
      </c>
      <c r="C101" s="111" t="s">
        <v>625</v>
      </c>
      <c r="D101" s="116"/>
      <c r="E101" s="116"/>
      <c r="F101" s="116"/>
      <c r="G101" s="116"/>
      <c r="H101" s="116"/>
      <c r="I101" s="366">
        <v>43165</v>
      </c>
    </row>
    <row r="102" spans="1:9" s="341" customFormat="1" x14ac:dyDescent="0.2">
      <c r="A102" s="105">
        <v>7</v>
      </c>
      <c r="B102" s="354" t="s">
        <v>629</v>
      </c>
      <c r="C102" s="111" t="s">
        <v>631</v>
      </c>
      <c r="D102" s="116"/>
      <c r="E102" s="116"/>
      <c r="F102" s="116"/>
      <c r="G102" s="116"/>
      <c r="H102" s="116"/>
      <c r="I102" s="366">
        <v>43165</v>
      </c>
    </row>
    <row r="103" spans="1:9" s="341" customFormat="1" x14ac:dyDescent="0.2">
      <c r="A103" s="105">
        <v>7</v>
      </c>
      <c r="B103" s="348" t="s">
        <v>636</v>
      </c>
      <c r="C103" s="111" t="s">
        <v>638</v>
      </c>
      <c r="D103" s="116"/>
      <c r="E103" s="116"/>
      <c r="F103" s="116"/>
      <c r="G103" s="116"/>
      <c r="H103" s="116"/>
      <c r="I103" s="366">
        <v>43165</v>
      </c>
    </row>
    <row r="104" spans="1:9" s="341" customFormat="1" x14ac:dyDescent="0.2">
      <c r="A104" s="105">
        <v>8</v>
      </c>
      <c r="B104" s="342" t="s">
        <v>674</v>
      </c>
      <c r="C104" s="111" t="s">
        <v>677</v>
      </c>
      <c r="D104" s="116"/>
      <c r="E104" s="116"/>
      <c r="F104" s="116"/>
      <c r="G104" s="116"/>
      <c r="H104" s="116"/>
      <c r="I104" s="366">
        <v>43165</v>
      </c>
    </row>
    <row r="105" spans="1:9" s="341" customFormat="1" x14ac:dyDescent="0.2">
      <c r="A105" s="105">
        <v>8</v>
      </c>
      <c r="B105" s="106" t="s">
        <v>658</v>
      </c>
      <c r="C105" s="343" t="s">
        <v>662</v>
      </c>
      <c r="D105" s="116"/>
      <c r="E105" s="116"/>
      <c r="F105" s="116"/>
      <c r="G105" s="116"/>
      <c r="H105" s="116"/>
      <c r="I105" s="366">
        <v>43165</v>
      </c>
    </row>
    <row r="106" spans="1:9" s="341" customFormat="1" x14ac:dyDescent="0.2">
      <c r="A106" s="105">
        <v>8</v>
      </c>
      <c r="B106" s="355" t="s">
        <v>667</v>
      </c>
      <c r="C106" s="343" t="s">
        <v>671</v>
      </c>
      <c r="D106" s="116"/>
      <c r="E106" s="116"/>
      <c r="F106" s="116"/>
      <c r="G106" s="116"/>
      <c r="H106" s="116"/>
      <c r="I106" s="366">
        <v>43165</v>
      </c>
    </row>
    <row r="107" spans="1:9" s="341" customFormat="1" x14ac:dyDescent="0.2">
      <c r="A107" s="105">
        <v>8</v>
      </c>
      <c r="B107" s="342" t="s">
        <v>679</v>
      </c>
      <c r="C107" s="111" t="s">
        <v>683</v>
      </c>
      <c r="D107" s="116"/>
      <c r="E107" s="116"/>
      <c r="F107" s="116"/>
      <c r="G107" s="116"/>
      <c r="H107" s="116"/>
      <c r="I107" s="366">
        <v>43165</v>
      </c>
    </row>
    <row r="108" spans="1:9" s="341" customFormat="1" x14ac:dyDescent="0.2">
      <c r="A108" s="105">
        <v>8</v>
      </c>
      <c r="B108" s="342" t="s">
        <v>679</v>
      </c>
      <c r="C108" s="343" t="s">
        <v>690</v>
      </c>
      <c r="D108" s="116"/>
      <c r="E108" s="116"/>
      <c r="F108" s="116"/>
      <c r="G108" s="116"/>
      <c r="H108" s="116"/>
      <c r="I108" s="366">
        <v>43165</v>
      </c>
    </row>
    <row r="109" spans="1:9" s="341" customFormat="1" x14ac:dyDescent="0.2">
      <c r="A109" s="105">
        <v>8</v>
      </c>
      <c r="B109" s="342" t="s">
        <v>648</v>
      </c>
      <c r="C109" s="343" t="s">
        <v>653</v>
      </c>
      <c r="D109" s="116"/>
      <c r="E109" s="116"/>
      <c r="F109" s="116"/>
      <c r="G109" s="116"/>
      <c r="H109" s="116"/>
      <c r="I109" s="366">
        <v>43165</v>
      </c>
    </row>
    <row r="110" spans="1:9" s="341" customFormat="1" x14ac:dyDescent="0.2">
      <c r="A110" s="105">
        <v>8</v>
      </c>
      <c r="B110" s="342" t="s">
        <v>693</v>
      </c>
      <c r="C110" s="111" t="s">
        <v>697</v>
      </c>
      <c r="D110" s="116"/>
      <c r="E110" s="116"/>
      <c r="F110" s="116"/>
      <c r="G110" s="116"/>
      <c r="H110" s="116"/>
      <c r="I110" s="366">
        <v>43165</v>
      </c>
    </row>
    <row r="111" spans="1:9" s="341" customFormat="1" x14ac:dyDescent="0.2">
      <c r="A111" s="105">
        <v>8</v>
      </c>
      <c r="B111" s="342" t="s">
        <v>699</v>
      </c>
      <c r="C111" s="111" t="s">
        <v>703</v>
      </c>
      <c r="D111" s="116"/>
      <c r="E111" s="116"/>
      <c r="F111" s="116"/>
      <c r="G111" s="116"/>
      <c r="H111" s="116"/>
      <c r="I111" s="366">
        <v>43165</v>
      </c>
    </row>
    <row r="112" spans="1:9" s="341" customFormat="1" x14ac:dyDescent="0.2">
      <c r="A112" s="105">
        <v>8</v>
      </c>
      <c r="B112" s="342" t="s">
        <v>705</v>
      </c>
      <c r="C112" s="111" t="s">
        <v>100</v>
      </c>
      <c r="D112" s="116"/>
      <c r="E112" s="116"/>
      <c r="F112" s="116"/>
      <c r="G112" s="116"/>
      <c r="H112" s="116"/>
      <c r="I112" s="366">
        <v>43165</v>
      </c>
    </row>
    <row r="113" spans="1:9" s="341" customFormat="1" x14ac:dyDescent="0.2">
      <c r="A113" s="105">
        <v>8</v>
      </c>
      <c r="B113" s="106" t="s">
        <v>711</v>
      </c>
      <c r="C113" s="343" t="s">
        <v>714</v>
      </c>
      <c r="D113" s="116"/>
      <c r="E113" s="116"/>
      <c r="F113" s="116"/>
      <c r="G113" s="116"/>
      <c r="H113" s="116"/>
      <c r="I113" s="366">
        <v>43165</v>
      </c>
    </row>
    <row r="114" spans="1:9" s="341" customFormat="1" x14ac:dyDescent="0.2">
      <c r="A114" s="105">
        <v>8</v>
      </c>
      <c r="B114" s="106" t="s">
        <v>711</v>
      </c>
      <c r="C114" s="111" t="s">
        <v>722</v>
      </c>
      <c r="D114" s="116"/>
      <c r="E114" s="116"/>
      <c r="F114" s="116"/>
      <c r="G114" s="116"/>
      <c r="H114" s="116"/>
      <c r="I114" s="366">
        <v>43165</v>
      </c>
    </row>
    <row r="115" spans="1:9" s="341" customFormat="1" x14ac:dyDescent="0.2">
      <c r="A115" s="105">
        <v>8</v>
      </c>
      <c r="B115" s="342" t="s">
        <v>724</v>
      </c>
      <c r="C115" s="356" t="s">
        <v>727</v>
      </c>
      <c r="D115" s="116"/>
      <c r="E115" s="116"/>
      <c r="F115" s="116"/>
      <c r="G115" s="116"/>
      <c r="H115" s="116"/>
      <c r="I115" s="366">
        <v>43165</v>
      </c>
    </row>
    <row r="116" spans="1:9" s="341" customFormat="1" x14ac:dyDescent="0.2">
      <c r="A116" s="105">
        <v>8</v>
      </c>
      <c r="B116" s="342" t="s">
        <v>724</v>
      </c>
      <c r="C116" s="111" t="s">
        <v>733</v>
      </c>
      <c r="D116" s="116"/>
      <c r="E116" s="116"/>
      <c r="F116" s="116"/>
      <c r="G116" s="116"/>
      <c r="H116" s="116"/>
      <c r="I116" s="366">
        <v>43165</v>
      </c>
    </row>
    <row r="117" spans="1:9" s="341" customFormat="1" x14ac:dyDescent="0.2">
      <c r="A117" s="105">
        <v>9</v>
      </c>
      <c r="B117" s="348" t="s">
        <v>779</v>
      </c>
      <c r="C117" s="340" t="s">
        <v>1448</v>
      </c>
      <c r="D117" s="116"/>
      <c r="E117" s="116"/>
      <c r="F117" s="116"/>
      <c r="G117" s="116"/>
      <c r="H117" s="116"/>
      <c r="I117" s="366">
        <v>43165</v>
      </c>
    </row>
    <row r="118" spans="1:9" s="341" customFormat="1" x14ac:dyDescent="0.2">
      <c r="A118" s="105">
        <v>9</v>
      </c>
      <c r="B118" s="345" t="s">
        <v>736</v>
      </c>
      <c r="C118" s="111" t="s">
        <v>738</v>
      </c>
      <c r="D118" s="116"/>
      <c r="E118" s="116"/>
      <c r="F118" s="116"/>
      <c r="G118" s="116"/>
      <c r="H118" s="116"/>
      <c r="I118" s="366">
        <v>43165</v>
      </c>
    </row>
    <row r="119" spans="1:9" s="341" customFormat="1" x14ac:dyDescent="0.2">
      <c r="A119" s="105">
        <v>9</v>
      </c>
      <c r="B119" s="355" t="s">
        <v>746</v>
      </c>
      <c r="C119" s="111" t="s">
        <v>748</v>
      </c>
      <c r="D119" s="116"/>
      <c r="E119" s="116"/>
      <c r="F119" s="116"/>
      <c r="G119" s="116"/>
      <c r="H119" s="116"/>
      <c r="I119" s="366">
        <v>43165</v>
      </c>
    </row>
    <row r="120" spans="1:9" s="341" customFormat="1" x14ac:dyDescent="0.2">
      <c r="A120" s="105">
        <v>9</v>
      </c>
      <c r="B120" s="355" t="s">
        <v>746</v>
      </c>
      <c r="C120" s="111" t="s">
        <v>751</v>
      </c>
      <c r="D120" s="116"/>
      <c r="E120" s="116"/>
      <c r="F120" s="116"/>
      <c r="G120" s="116"/>
      <c r="H120" s="116"/>
      <c r="I120" s="366">
        <v>43165</v>
      </c>
    </row>
    <row r="121" spans="1:9" s="341" customFormat="1" x14ac:dyDescent="0.2">
      <c r="A121" s="105">
        <v>9</v>
      </c>
      <c r="B121" s="106" t="s">
        <v>755</v>
      </c>
      <c r="C121" s="111" t="s">
        <v>757</v>
      </c>
      <c r="D121" s="116"/>
      <c r="E121" s="116"/>
      <c r="F121" s="116"/>
      <c r="G121" s="116"/>
      <c r="H121" s="116"/>
      <c r="I121" s="366">
        <v>43165</v>
      </c>
    </row>
    <row r="122" spans="1:9" s="341" customFormat="1" x14ac:dyDescent="0.2">
      <c r="A122" s="105">
        <v>9</v>
      </c>
      <c r="B122" s="357" t="s">
        <v>761</v>
      </c>
      <c r="C122" s="340" t="s">
        <v>765</v>
      </c>
      <c r="D122" s="116"/>
      <c r="E122" s="116"/>
      <c r="F122" s="116"/>
      <c r="G122" s="116"/>
      <c r="H122" s="116"/>
      <c r="I122" s="366">
        <v>43165</v>
      </c>
    </row>
    <row r="123" spans="1:9" s="341" customFormat="1" x14ac:dyDescent="0.2">
      <c r="A123" s="105">
        <v>9</v>
      </c>
      <c r="B123" s="357" t="s">
        <v>761</v>
      </c>
      <c r="C123" s="340" t="s">
        <v>770</v>
      </c>
      <c r="D123" s="116"/>
      <c r="E123" s="116"/>
      <c r="F123" s="116"/>
      <c r="G123" s="116"/>
      <c r="H123" s="116"/>
      <c r="I123" s="366">
        <v>43165</v>
      </c>
    </row>
    <row r="124" spans="1:9" s="341" customFormat="1" x14ac:dyDescent="0.2">
      <c r="A124" s="105">
        <v>9</v>
      </c>
      <c r="B124" s="348" t="s">
        <v>774</v>
      </c>
      <c r="C124" s="340" t="s">
        <v>777</v>
      </c>
      <c r="D124" s="116"/>
      <c r="E124" s="116"/>
      <c r="F124" s="116"/>
      <c r="G124" s="116"/>
      <c r="H124" s="116"/>
      <c r="I124" s="366">
        <v>43165</v>
      </c>
    </row>
    <row r="125" spans="1:9" s="341" customFormat="1" x14ac:dyDescent="0.2">
      <c r="A125" s="105">
        <v>9</v>
      </c>
      <c r="B125" s="348" t="s">
        <v>779</v>
      </c>
      <c r="C125" s="340" t="s">
        <v>782</v>
      </c>
      <c r="D125" s="116"/>
      <c r="E125" s="116"/>
      <c r="F125" s="116"/>
      <c r="G125" s="116"/>
      <c r="H125" s="116"/>
      <c r="I125" s="366">
        <v>43165</v>
      </c>
    </row>
    <row r="126" spans="1:9" s="341" customFormat="1" x14ac:dyDescent="0.2">
      <c r="A126" s="105">
        <v>10</v>
      </c>
      <c r="B126" s="345" t="s">
        <v>792</v>
      </c>
      <c r="C126" s="340" t="s">
        <v>795</v>
      </c>
      <c r="D126" s="116"/>
      <c r="E126" s="116"/>
      <c r="F126" s="116"/>
      <c r="G126" s="116"/>
      <c r="H126" s="116"/>
      <c r="I126" s="366">
        <v>43165</v>
      </c>
    </row>
    <row r="127" spans="1:9" s="341" customFormat="1" x14ac:dyDescent="0.2">
      <c r="A127" s="105">
        <v>10</v>
      </c>
      <c r="B127" s="345" t="s">
        <v>792</v>
      </c>
      <c r="C127" s="340" t="s">
        <v>799</v>
      </c>
      <c r="D127" s="116"/>
      <c r="E127" s="116"/>
      <c r="F127" s="116"/>
      <c r="G127" s="116"/>
      <c r="H127" s="116"/>
      <c r="I127" s="366">
        <v>43165</v>
      </c>
    </row>
    <row r="128" spans="1:9" s="341" customFormat="1" x14ac:dyDescent="0.2">
      <c r="A128" s="105">
        <v>10</v>
      </c>
      <c r="B128" s="106" t="s">
        <v>802</v>
      </c>
      <c r="C128" s="340" t="s">
        <v>804</v>
      </c>
      <c r="D128" s="116"/>
      <c r="E128" s="116"/>
      <c r="F128" s="116"/>
      <c r="G128" s="116"/>
      <c r="H128" s="116"/>
      <c r="I128" s="366">
        <v>43165</v>
      </c>
    </row>
    <row r="129" spans="1:9" s="341" customFormat="1" x14ac:dyDescent="0.2">
      <c r="A129" s="105">
        <v>10</v>
      </c>
      <c r="B129" s="346" t="s">
        <v>807</v>
      </c>
      <c r="C129" s="340" t="s">
        <v>811</v>
      </c>
      <c r="D129" s="116"/>
      <c r="E129" s="116"/>
      <c r="F129" s="116"/>
      <c r="G129" s="116"/>
      <c r="H129" s="116"/>
      <c r="I129" s="366">
        <v>43165</v>
      </c>
    </row>
    <row r="130" spans="1:9" s="341" customFormat="1" x14ac:dyDescent="0.2">
      <c r="A130" s="105">
        <v>11</v>
      </c>
      <c r="B130" s="106" t="s">
        <v>814</v>
      </c>
      <c r="C130" s="111" t="s">
        <v>1451</v>
      </c>
      <c r="D130" s="116"/>
      <c r="E130" s="116"/>
      <c r="F130" s="116"/>
      <c r="G130" s="116"/>
      <c r="H130" s="116"/>
      <c r="I130" s="366">
        <v>43165</v>
      </c>
    </row>
    <row r="131" spans="1:9" s="341" customFormat="1" x14ac:dyDescent="0.2">
      <c r="A131" s="105">
        <v>11</v>
      </c>
      <c r="B131" s="106" t="s">
        <v>814</v>
      </c>
      <c r="C131" s="340" t="s">
        <v>1452</v>
      </c>
      <c r="D131" s="116"/>
      <c r="E131" s="116"/>
      <c r="F131" s="116"/>
      <c r="G131" s="116"/>
      <c r="H131" s="116"/>
      <c r="I131" s="366">
        <v>43165</v>
      </c>
    </row>
    <row r="132" spans="1:9" s="341" customFormat="1" x14ac:dyDescent="0.2">
      <c r="A132" s="105">
        <v>11</v>
      </c>
      <c r="B132" s="106" t="s">
        <v>824</v>
      </c>
      <c r="C132" s="111" t="s">
        <v>1445</v>
      </c>
      <c r="D132" s="116"/>
      <c r="E132" s="116"/>
      <c r="F132" s="116"/>
      <c r="G132" s="116"/>
      <c r="H132" s="116"/>
      <c r="I132" s="366">
        <v>43165</v>
      </c>
    </row>
    <row r="133" spans="1:9" s="341" customFormat="1" x14ac:dyDescent="0.2">
      <c r="A133" s="105">
        <v>11</v>
      </c>
      <c r="B133" s="348" t="s">
        <v>832</v>
      </c>
      <c r="C133" s="344" t="s">
        <v>130</v>
      </c>
      <c r="D133" s="116"/>
      <c r="E133" s="116"/>
      <c r="F133" s="116"/>
      <c r="G133" s="116"/>
      <c r="H133" s="116"/>
      <c r="I133" s="366">
        <v>43165</v>
      </c>
    </row>
    <row r="134" spans="1:9" s="341" customFormat="1" x14ac:dyDescent="0.2">
      <c r="A134" s="105">
        <v>11</v>
      </c>
      <c r="B134" s="106" t="s">
        <v>832</v>
      </c>
      <c r="C134" s="343" t="s">
        <v>140</v>
      </c>
      <c r="D134" s="116"/>
      <c r="E134" s="116"/>
      <c r="F134" s="116"/>
      <c r="G134" s="116"/>
      <c r="H134" s="116"/>
      <c r="I134" s="366">
        <v>43165</v>
      </c>
    </row>
    <row r="135" spans="1:9" s="341" customFormat="1" x14ac:dyDescent="0.2">
      <c r="A135" s="105">
        <v>11</v>
      </c>
      <c r="B135" s="348" t="s">
        <v>840</v>
      </c>
      <c r="C135" s="340" t="s">
        <v>350</v>
      </c>
      <c r="D135" s="116"/>
      <c r="E135" s="116"/>
      <c r="F135" s="116"/>
      <c r="G135" s="116"/>
      <c r="H135" s="116"/>
      <c r="I135" s="366">
        <v>43165</v>
      </c>
    </row>
    <row r="136" spans="1:9" s="341" customFormat="1" x14ac:dyDescent="0.2">
      <c r="A136" s="105">
        <v>11</v>
      </c>
      <c r="B136" s="348" t="s">
        <v>840</v>
      </c>
      <c r="C136" s="340" t="s">
        <v>356</v>
      </c>
      <c r="D136" s="116"/>
      <c r="E136" s="116"/>
      <c r="F136" s="116"/>
      <c r="G136" s="116"/>
      <c r="H136" s="116"/>
      <c r="I136" s="366">
        <v>43165</v>
      </c>
    </row>
    <row r="137" spans="1:9" s="341" customFormat="1" x14ac:dyDescent="0.2">
      <c r="A137" s="105">
        <v>11</v>
      </c>
      <c r="B137" s="106" t="s">
        <v>840</v>
      </c>
      <c r="C137" s="340" t="s">
        <v>846</v>
      </c>
      <c r="D137" s="116"/>
      <c r="E137" s="116"/>
      <c r="F137" s="116"/>
      <c r="G137" s="116"/>
      <c r="H137" s="116"/>
      <c r="I137" s="366">
        <v>43165</v>
      </c>
    </row>
    <row r="138" spans="1:9" s="341" customFormat="1" x14ac:dyDescent="0.2">
      <c r="A138" s="105">
        <v>11</v>
      </c>
      <c r="B138" s="106" t="s">
        <v>849</v>
      </c>
      <c r="C138" s="111" t="s">
        <v>852</v>
      </c>
      <c r="D138" s="116"/>
      <c r="E138" s="116"/>
      <c r="F138" s="116"/>
      <c r="G138" s="116"/>
      <c r="H138" s="116"/>
      <c r="I138" s="366">
        <v>43165</v>
      </c>
    </row>
    <row r="139" spans="1:9" s="341" customFormat="1" x14ac:dyDescent="0.2">
      <c r="A139" s="358">
        <v>11</v>
      </c>
      <c r="B139" s="359" t="s">
        <v>849</v>
      </c>
      <c r="C139" s="353" t="s">
        <v>861</v>
      </c>
      <c r="D139" s="116"/>
      <c r="E139" s="116"/>
      <c r="F139" s="116"/>
      <c r="G139" s="116"/>
      <c r="H139" s="116"/>
      <c r="I139" s="366">
        <v>43165</v>
      </c>
    </row>
    <row r="140" spans="1:9" s="341" customFormat="1" x14ac:dyDescent="0.2">
      <c r="A140" s="358">
        <v>11</v>
      </c>
      <c r="B140" s="359" t="s">
        <v>865</v>
      </c>
      <c r="C140" s="344" t="s">
        <v>869</v>
      </c>
      <c r="D140" s="116"/>
      <c r="E140" s="116"/>
      <c r="F140" s="116"/>
      <c r="G140" s="116"/>
      <c r="H140" s="116"/>
      <c r="I140" s="366">
        <v>43165</v>
      </c>
    </row>
    <row r="141" spans="1:9" s="341" customFormat="1" x14ac:dyDescent="0.2">
      <c r="A141" s="358">
        <v>11</v>
      </c>
      <c r="B141" s="359" t="s">
        <v>865</v>
      </c>
      <c r="C141" s="111" t="s">
        <v>874</v>
      </c>
      <c r="D141" s="116"/>
      <c r="E141" s="116"/>
      <c r="F141" s="116"/>
      <c r="G141" s="116"/>
      <c r="H141" s="116"/>
      <c r="I141" s="366">
        <v>43165</v>
      </c>
    </row>
    <row r="142" spans="1:9" s="341" customFormat="1" x14ac:dyDescent="0.2">
      <c r="A142" s="358">
        <v>11</v>
      </c>
      <c r="B142" s="359" t="s">
        <v>865</v>
      </c>
      <c r="C142" s="344" t="s">
        <v>879</v>
      </c>
      <c r="D142" s="116"/>
      <c r="E142" s="116"/>
      <c r="F142" s="116"/>
      <c r="G142" s="116"/>
      <c r="H142" s="116"/>
      <c r="I142" s="366">
        <v>43165</v>
      </c>
    </row>
    <row r="143" spans="1:9" s="341" customFormat="1" x14ac:dyDescent="0.2">
      <c r="A143" s="105">
        <v>12</v>
      </c>
      <c r="B143" s="348" t="s">
        <v>911</v>
      </c>
      <c r="C143" s="340" t="s">
        <v>913</v>
      </c>
      <c r="D143" s="116"/>
      <c r="E143" s="116"/>
      <c r="F143" s="116"/>
      <c r="G143" s="116"/>
      <c r="H143" s="116"/>
      <c r="I143" s="366">
        <v>43165</v>
      </c>
    </row>
    <row r="144" spans="1:9" s="341" customFormat="1" x14ac:dyDescent="0.2">
      <c r="A144" s="105">
        <v>12</v>
      </c>
      <c r="B144" s="355" t="s">
        <v>883</v>
      </c>
      <c r="C144" s="340" t="s">
        <v>886</v>
      </c>
      <c r="D144" s="116"/>
      <c r="E144" s="116"/>
      <c r="F144" s="116"/>
      <c r="G144" s="116"/>
      <c r="H144" s="116"/>
      <c r="I144" s="366">
        <v>43165</v>
      </c>
    </row>
    <row r="145" spans="1:9" s="341" customFormat="1" x14ac:dyDescent="0.2">
      <c r="A145" s="105">
        <v>12</v>
      </c>
      <c r="B145" s="346" t="s">
        <v>895</v>
      </c>
      <c r="C145" s="360" t="s">
        <v>898</v>
      </c>
      <c r="D145" s="116"/>
      <c r="E145" s="116"/>
      <c r="F145" s="116"/>
      <c r="G145" s="116"/>
      <c r="H145" s="116"/>
      <c r="I145" s="366">
        <v>43165</v>
      </c>
    </row>
    <row r="146" spans="1:9" s="341" customFormat="1" x14ac:dyDescent="0.2">
      <c r="A146" s="105">
        <v>12</v>
      </c>
      <c r="B146" s="346" t="s">
        <v>895</v>
      </c>
      <c r="C146" s="360" t="s">
        <v>903</v>
      </c>
      <c r="D146" s="116"/>
      <c r="E146" s="116"/>
      <c r="F146" s="116"/>
      <c r="G146" s="116"/>
      <c r="H146" s="116"/>
      <c r="I146" s="366">
        <v>43165</v>
      </c>
    </row>
    <row r="147" spans="1:9" s="341" customFormat="1" x14ac:dyDescent="0.2">
      <c r="A147" s="105">
        <v>12</v>
      </c>
      <c r="B147" s="346" t="s">
        <v>895</v>
      </c>
      <c r="C147" s="360" t="s">
        <v>907</v>
      </c>
      <c r="D147" s="116"/>
      <c r="E147" s="116"/>
      <c r="F147" s="116"/>
      <c r="G147" s="116"/>
      <c r="H147" s="116"/>
      <c r="I147" s="366">
        <v>43165</v>
      </c>
    </row>
    <row r="148" spans="1:9" s="341" customFormat="1" x14ac:dyDescent="0.2">
      <c r="A148" s="105">
        <v>12</v>
      </c>
      <c r="B148" s="346" t="s">
        <v>917</v>
      </c>
      <c r="C148" s="347" t="s">
        <v>920</v>
      </c>
      <c r="D148" s="116"/>
      <c r="E148" s="116"/>
      <c r="F148" s="116"/>
      <c r="G148" s="116"/>
      <c r="H148" s="116"/>
      <c r="I148" s="366">
        <v>43165</v>
      </c>
    </row>
    <row r="149" spans="1:9" s="341" customFormat="1" x14ac:dyDescent="0.2">
      <c r="A149" s="105">
        <v>12</v>
      </c>
      <c r="B149" s="346" t="s">
        <v>924</v>
      </c>
      <c r="C149" s="343" t="s">
        <v>927</v>
      </c>
      <c r="D149" s="116"/>
      <c r="E149" s="116"/>
      <c r="F149" s="116"/>
      <c r="G149" s="116"/>
      <c r="H149" s="116"/>
      <c r="I149" s="366">
        <v>43165</v>
      </c>
    </row>
    <row r="150" spans="1:9" s="341" customFormat="1" x14ac:dyDescent="0.2">
      <c r="A150" s="105">
        <v>13</v>
      </c>
      <c r="B150" s="106" t="s">
        <v>944</v>
      </c>
      <c r="C150" s="111" t="s">
        <v>948</v>
      </c>
      <c r="D150" s="116"/>
      <c r="E150" s="116"/>
      <c r="F150" s="116"/>
      <c r="G150" s="116"/>
      <c r="H150" s="116"/>
      <c r="I150" s="366">
        <v>43165</v>
      </c>
    </row>
    <row r="151" spans="1:9" s="341" customFormat="1" x14ac:dyDescent="0.2">
      <c r="A151" s="105">
        <v>13</v>
      </c>
      <c r="B151" s="106" t="s">
        <v>932</v>
      </c>
      <c r="C151" s="111" t="s">
        <v>874</v>
      </c>
      <c r="D151" s="116"/>
      <c r="E151" s="116"/>
      <c r="F151" s="116"/>
      <c r="G151" s="116"/>
      <c r="H151" s="116"/>
      <c r="I151" s="366">
        <v>43165</v>
      </c>
    </row>
    <row r="152" spans="1:9" s="341" customFormat="1" x14ac:dyDescent="0.2">
      <c r="A152" s="105">
        <v>13</v>
      </c>
      <c r="B152" s="106" t="s">
        <v>932</v>
      </c>
      <c r="C152" s="344" t="s">
        <v>130</v>
      </c>
      <c r="D152" s="116"/>
      <c r="E152" s="116"/>
      <c r="F152" s="116"/>
      <c r="G152" s="116"/>
      <c r="H152" s="116"/>
      <c r="I152" s="366">
        <v>43165</v>
      </c>
    </row>
    <row r="153" spans="1:9" s="341" customFormat="1" x14ac:dyDescent="0.2">
      <c r="A153" s="105">
        <v>13</v>
      </c>
      <c r="B153" s="106" t="s">
        <v>932</v>
      </c>
      <c r="C153" s="343" t="s">
        <v>140</v>
      </c>
      <c r="D153" s="116"/>
      <c r="E153" s="116"/>
      <c r="F153" s="116"/>
      <c r="G153" s="116"/>
      <c r="H153" s="116"/>
      <c r="I153" s="366">
        <v>43165</v>
      </c>
    </row>
    <row r="154" spans="1:9" s="341" customFormat="1" x14ac:dyDescent="0.2">
      <c r="A154" s="105">
        <v>13</v>
      </c>
      <c r="B154" s="106" t="s">
        <v>944</v>
      </c>
      <c r="C154" s="344" t="s">
        <v>869</v>
      </c>
      <c r="D154" s="116"/>
      <c r="E154" s="116"/>
      <c r="F154" s="116"/>
      <c r="G154" s="116"/>
      <c r="H154" s="116"/>
      <c r="I154" s="366">
        <v>43165</v>
      </c>
    </row>
    <row r="155" spans="1:9" s="341" customFormat="1" x14ac:dyDescent="0.2">
      <c r="A155" s="105">
        <v>13</v>
      </c>
      <c r="B155" s="106" t="s">
        <v>944</v>
      </c>
      <c r="C155" s="344" t="s">
        <v>879</v>
      </c>
      <c r="D155" s="116"/>
      <c r="E155" s="116"/>
      <c r="F155" s="116"/>
      <c r="G155" s="116"/>
      <c r="H155" s="116"/>
      <c r="I155" s="366">
        <v>43165</v>
      </c>
    </row>
    <row r="156" spans="1:9" s="341" customFormat="1" x14ac:dyDescent="0.2">
      <c r="A156" s="361">
        <v>13</v>
      </c>
      <c r="B156" s="345" t="s">
        <v>944</v>
      </c>
      <c r="C156" s="344" t="s">
        <v>960</v>
      </c>
      <c r="D156" s="116"/>
      <c r="E156" s="116"/>
      <c r="F156" s="116"/>
      <c r="G156" s="116"/>
      <c r="H156" s="116"/>
      <c r="I156" s="366">
        <v>43165</v>
      </c>
    </row>
    <row r="157" spans="1:9" s="341" customFormat="1" x14ac:dyDescent="0.2">
      <c r="A157" s="105">
        <v>14</v>
      </c>
      <c r="B157" s="106" t="s">
        <v>976</v>
      </c>
      <c r="C157" s="347" t="s">
        <v>1454</v>
      </c>
      <c r="D157" s="116"/>
      <c r="E157" s="116"/>
      <c r="F157" s="116"/>
      <c r="G157" s="116"/>
      <c r="H157" s="116"/>
      <c r="I157" s="366">
        <v>43165</v>
      </c>
    </row>
    <row r="158" spans="1:9" s="341" customFormat="1" x14ac:dyDescent="0.2">
      <c r="A158" s="105">
        <v>14</v>
      </c>
      <c r="B158" s="106" t="s">
        <v>962</v>
      </c>
      <c r="C158" s="362" t="s">
        <v>965</v>
      </c>
      <c r="D158" s="116"/>
      <c r="E158" s="116"/>
      <c r="F158" s="116"/>
      <c r="G158" s="116"/>
      <c r="H158" s="116"/>
      <c r="I158" s="366">
        <v>43165</v>
      </c>
    </row>
    <row r="159" spans="1:9" s="341" customFormat="1" x14ac:dyDescent="0.2">
      <c r="A159" s="105">
        <v>15</v>
      </c>
      <c r="B159" s="106" t="s">
        <v>982</v>
      </c>
      <c r="C159" s="111" t="s">
        <v>1445</v>
      </c>
      <c r="D159" s="116"/>
      <c r="E159" s="116"/>
      <c r="F159" s="116"/>
      <c r="G159" s="116"/>
      <c r="H159" s="116"/>
      <c r="I159" s="366">
        <v>43165</v>
      </c>
    </row>
    <row r="160" spans="1:9" s="341" customFormat="1" x14ac:dyDescent="0.2">
      <c r="A160" s="105">
        <v>15</v>
      </c>
      <c r="B160" s="106" t="s">
        <v>982</v>
      </c>
      <c r="C160" s="347" t="s">
        <v>985</v>
      </c>
      <c r="D160" s="116"/>
      <c r="E160" s="116"/>
      <c r="F160" s="116"/>
      <c r="G160" s="116"/>
      <c r="H160" s="116"/>
      <c r="I160" s="366">
        <v>43165</v>
      </c>
    </row>
    <row r="161" spans="1:9" s="341" customFormat="1" x14ac:dyDescent="0.2">
      <c r="A161" s="105">
        <v>15</v>
      </c>
      <c r="B161" s="106" t="s">
        <v>982</v>
      </c>
      <c r="C161" s="347" t="s">
        <v>988</v>
      </c>
      <c r="D161" s="116"/>
      <c r="E161" s="116"/>
      <c r="F161" s="116"/>
      <c r="G161" s="116"/>
      <c r="H161" s="116"/>
      <c r="I161" s="366">
        <v>43165</v>
      </c>
    </row>
    <row r="162" spans="1:9" s="341" customFormat="1" x14ac:dyDescent="0.2">
      <c r="A162" s="105">
        <v>15</v>
      </c>
      <c r="B162" s="106" t="s">
        <v>982</v>
      </c>
      <c r="C162" s="347" t="s">
        <v>993</v>
      </c>
      <c r="D162" s="116"/>
      <c r="E162" s="116"/>
      <c r="F162" s="116"/>
      <c r="G162" s="116"/>
      <c r="H162" s="116"/>
      <c r="I162" s="366">
        <v>43165</v>
      </c>
    </row>
    <row r="163" spans="1:9" s="341" customFormat="1" x14ac:dyDescent="0.2">
      <c r="A163" s="105">
        <v>15</v>
      </c>
      <c r="B163" s="106" t="s">
        <v>996</v>
      </c>
      <c r="C163" s="347" t="s">
        <v>999</v>
      </c>
      <c r="D163" s="116"/>
      <c r="E163" s="116"/>
      <c r="F163" s="116"/>
      <c r="G163" s="116"/>
      <c r="H163" s="116"/>
      <c r="I163" s="366">
        <v>43165</v>
      </c>
    </row>
    <row r="164" spans="1:9" s="341" customFormat="1" x14ac:dyDescent="0.2">
      <c r="A164" s="105">
        <v>15</v>
      </c>
      <c r="B164" s="106" t="s">
        <v>996</v>
      </c>
      <c r="C164" s="111" t="s">
        <v>1006</v>
      </c>
      <c r="D164" s="116"/>
      <c r="E164" s="116"/>
      <c r="F164" s="116"/>
      <c r="G164" s="116"/>
      <c r="H164" s="116"/>
      <c r="I164" s="366">
        <v>43165</v>
      </c>
    </row>
    <row r="165" spans="1:9" s="341" customFormat="1" x14ac:dyDescent="0.2">
      <c r="A165" s="105">
        <v>15</v>
      </c>
      <c r="B165" s="106" t="s">
        <v>996</v>
      </c>
      <c r="C165" s="347" t="s">
        <v>1009</v>
      </c>
      <c r="D165" s="116"/>
      <c r="E165" s="116"/>
      <c r="F165" s="116"/>
      <c r="G165" s="116"/>
      <c r="H165" s="116"/>
      <c r="I165" s="366">
        <v>43165</v>
      </c>
    </row>
    <row r="166" spans="1:9" s="341" customFormat="1" x14ac:dyDescent="0.2">
      <c r="A166" s="105">
        <v>16</v>
      </c>
      <c r="B166" s="106" t="s">
        <v>1015</v>
      </c>
      <c r="C166" s="111" t="s">
        <v>1019</v>
      </c>
      <c r="D166" s="116"/>
      <c r="E166" s="116"/>
      <c r="F166" s="116"/>
      <c r="G166" s="116"/>
      <c r="H166" s="116"/>
      <c r="I166" s="366">
        <v>43165</v>
      </c>
    </row>
    <row r="167" spans="1:9" s="341" customFormat="1" x14ac:dyDescent="0.2">
      <c r="A167" s="105">
        <v>16</v>
      </c>
      <c r="B167" s="106" t="s">
        <v>1015</v>
      </c>
      <c r="C167" s="111" t="s">
        <v>1025</v>
      </c>
      <c r="D167" s="116"/>
      <c r="E167" s="116"/>
      <c r="F167" s="116"/>
      <c r="G167" s="116"/>
      <c r="H167" s="116"/>
      <c r="I167" s="366">
        <v>43165</v>
      </c>
    </row>
    <row r="168" spans="1:9" s="341" customFormat="1" x14ac:dyDescent="0.2">
      <c r="A168" s="105">
        <v>16</v>
      </c>
      <c r="B168" s="106" t="s">
        <v>1015</v>
      </c>
      <c r="C168" s="111" t="s">
        <v>1031</v>
      </c>
      <c r="D168" s="116"/>
      <c r="E168" s="116"/>
      <c r="F168" s="116"/>
      <c r="G168" s="116"/>
      <c r="H168" s="116"/>
      <c r="I168" s="366">
        <v>43165</v>
      </c>
    </row>
    <row r="169" spans="1:9" s="341" customFormat="1" x14ac:dyDescent="0.2">
      <c r="A169" s="105">
        <v>16</v>
      </c>
      <c r="B169" s="106" t="s">
        <v>1015</v>
      </c>
      <c r="C169" s="363" t="s">
        <v>1379</v>
      </c>
      <c r="D169" s="116"/>
      <c r="E169" s="116"/>
      <c r="F169" s="116"/>
      <c r="G169" s="116"/>
      <c r="H169" s="116"/>
      <c r="I169" s="366">
        <v>43165</v>
      </c>
    </row>
    <row r="170" spans="1:9" s="341" customFormat="1" x14ac:dyDescent="0.2">
      <c r="A170" s="105">
        <v>16</v>
      </c>
      <c r="B170" s="345" t="s">
        <v>1041</v>
      </c>
      <c r="C170" s="111" t="s">
        <v>1044</v>
      </c>
      <c r="D170" s="116"/>
      <c r="E170" s="116"/>
      <c r="F170" s="116"/>
      <c r="G170" s="116"/>
      <c r="H170" s="116"/>
      <c r="I170" s="366">
        <v>43165</v>
      </c>
    </row>
    <row r="171" spans="1:9" s="341" customFormat="1" x14ac:dyDescent="0.2">
      <c r="A171" s="105">
        <v>16</v>
      </c>
      <c r="B171" s="345" t="s">
        <v>1041</v>
      </c>
      <c r="C171" s="111" t="s">
        <v>1048</v>
      </c>
      <c r="D171" s="116"/>
      <c r="E171" s="116"/>
      <c r="F171" s="116"/>
      <c r="G171" s="116"/>
      <c r="H171" s="116"/>
      <c r="I171" s="366">
        <v>43165</v>
      </c>
    </row>
    <row r="172" spans="1:9" s="341" customFormat="1" x14ac:dyDescent="0.2">
      <c r="A172" s="105">
        <v>16</v>
      </c>
      <c r="B172" s="364" t="s">
        <v>1052</v>
      </c>
      <c r="C172" s="111" t="s">
        <v>1056</v>
      </c>
      <c r="D172" s="116"/>
      <c r="E172" s="116"/>
      <c r="F172" s="116"/>
      <c r="G172" s="116"/>
      <c r="H172" s="116"/>
      <c r="I172" s="366">
        <v>43165</v>
      </c>
    </row>
    <row r="173" spans="1:9" s="341" customFormat="1" x14ac:dyDescent="0.2">
      <c r="A173" s="105">
        <v>16</v>
      </c>
      <c r="B173" s="348" t="s">
        <v>1061</v>
      </c>
      <c r="C173" s="111" t="s">
        <v>1064</v>
      </c>
      <c r="D173" s="116"/>
      <c r="E173" s="116"/>
      <c r="F173" s="116"/>
      <c r="G173" s="116"/>
      <c r="H173" s="116"/>
      <c r="I173" s="366">
        <v>43165</v>
      </c>
    </row>
    <row r="174" spans="1:9" s="341" customFormat="1" x14ac:dyDescent="0.2">
      <c r="A174" s="365">
        <v>17</v>
      </c>
      <c r="B174" s="106" t="s">
        <v>1070</v>
      </c>
      <c r="C174" s="111" t="s">
        <v>1073</v>
      </c>
      <c r="D174" s="116"/>
      <c r="E174" s="116"/>
      <c r="F174" s="116"/>
      <c r="G174" s="116"/>
      <c r="H174" s="116"/>
      <c r="I174" s="366">
        <v>43165</v>
      </c>
    </row>
    <row r="175" spans="1:9" s="341" customFormat="1" x14ac:dyDescent="0.2">
      <c r="A175" s="365">
        <v>17</v>
      </c>
      <c r="B175" s="106" t="s">
        <v>1075</v>
      </c>
      <c r="C175" s="340" t="s">
        <v>1077</v>
      </c>
      <c r="D175" s="116"/>
      <c r="E175" s="116"/>
      <c r="F175" s="116"/>
      <c r="G175" s="116"/>
      <c r="H175" s="116"/>
      <c r="I175" s="366">
        <v>43165</v>
      </c>
    </row>
  </sheetData>
  <conditionalFormatting sqref="C122">
    <cfRule type="duplicateValues" dxfId="6" priority="5"/>
  </conditionalFormatting>
  <conditionalFormatting sqref="C143">
    <cfRule type="duplicateValues" dxfId="5" priority="4"/>
  </conditionalFormatting>
  <conditionalFormatting sqref="C150">
    <cfRule type="duplicateValues" dxfId="4" priority="3"/>
  </conditionalFormatting>
  <conditionalFormatting sqref="C157">
    <cfRule type="duplicateValues" dxfId="3" priority="2"/>
  </conditionalFormatting>
  <conditionalFormatting sqref="C2">
    <cfRule type="duplicateValues" dxfId="2" priority="1"/>
  </conditionalFormatting>
  <conditionalFormatting sqref="C170:C175 C3:C36 C123:C142 C38:C121 C144:C149 C151:C156 C158:C168">
    <cfRule type="duplicateValues" dxfId="1" priority="6"/>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election activeCell="P1" sqref="P1"/>
    </sheetView>
  </sheetViews>
  <sheetFormatPr baseColWidth="10"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182"/>
  <sheetViews>
    <sheetView zoomScale="80" zoomScaleNormal="80" zoomScalePageLayoutView="80" workbookViewId="0">
      <selection activeCell="P1" sqref="P1"/>
    </sheetView>
  </sheetViews>
  <sheetFormatPr baseColWidth="10" defaultRowHeight="15" x14ac:dyDescent="0.2"/>
  <cols>
    <col min="1" max="1" width="4.83203125" style="5" customWidth="1"/>
    <col min="2" max="2" width="29.6640625" style="5" hidden="1" customWidth="1"/>
    <col min="3" max="3" width="37.5" style="5" hidden="1" customWidth="1"/>
    <col min="4" max="4" width="22.33203125" style="5" hidden="1" customWidth="1"/>
    <col min="5" max="5" width="11.83203125" style="196" hidden="1" customWidth="1"/>
    <col min="6" max="6" width="28.83203125" style="259" customWidth="1"/>
    <col min="7" max="7" width="15.5" style="259" hidden="1" customWidth="1"/>
    <col min="8" max="8" width="33" style="260" customWidth="1"/>
    <col min="9" max="9" width="16.1640625" style="261" customWidth="1"/>
    <col min="10" max="10" width="13.5" style="262" customWidth="1"/>
    <col min="11" max="11" width="10.83203125" style="262"/>
    <col min="12" max="12" width="12.5" style="263" customWidth="1"/>
    <col min="13" max="13" width="11.6640625" style="263" customWidth="1"/>
    <col min="14" max="14" width="13.1640625" style="12" customWidth="1"/>
    <col min="15" max="15" width="20.33203125" style="272" customWidth="1"/>
    <col min="16" max="16" width="24.83203125" style="6" customWidth="1"/>
    <col min="17" max="31" width="10.83203125" style="6"/>
  </cols>
  <sheetData>
    <row r="1" spans="1:31" x14ac:dyDescent="0.2">
      <c r="A1"/>
      <c r="B1"/>
      <c r="C1"/>
      <c r="D1"/>
      <c r="E1"/>
      <c r="F1"/>
      <c r="G1"/>
      <c r="H1"/>
      <c r="I1"/>
      <c r="J1"/>
      <c r="K1"/>
      <c r="L1"/>
      <c r="M1"/>
      <c r="N1"/>
    </row>
    <row r="2" spans="1:31" x14ac:dyDescent="0.2">
      <c r="A2"/>
      <c r="B2"/>
      <c r="C2"/>
      <c r="D2"/>
      <c r="E2"/>
      <c r="F2"/>
      <c r="G2"/>
      <c r="H2"/>
      <c r="I2"/>
      <c r="J2"/>
      <c r="K2"/>
      <c r="L2"/>
      <c r="M2"/>
      <c r="N2"/>
    </row>
    <row r="3" spans="1:31" ht="33" x14ac:dyDescent="0.2">
      <c r="A3" s="2"/>
      <c r="B3" s="8"/>
      <c r="C3" s="8"/>
      <c r="D3" s="2"/>
      <c r="E3" s="9"/>
      <c r="F3" s="9"/>
      <c r="G3" s="2"/>
      <c r="H3" s="8"/>
      <c r="I3" s="4"/>
      <c r="J3" s="10"/>
      <c r="K3" s="10"/>
      <c r="L3" s="10"/>
      <c r="M3" s="10"/>
      <c r="N3" s="4"/>
      <c r="O3" s="6"/>
    </row>
    <row r="4" spans="1:31" ht="33" x14ac:dyDescent="0.2">
      <c r="A4" s="13"/>
      <c r="B4" s="14"/>
      <c r="C4" s="14"/>
      <c r="D4" s="13"/>
      <c r="E4" s="15"/>
      <c r="F4" s="15"/>
      <c r="G4" s="13"/>
      <c r="H4" s="14"/>
      <c r="I4" s="4"/>
      <c r="J4" s="10"/>
      <c r="K4" s="10"/>
      <c r="L4" s="10"/>
      <c r="M4" s="10"/>
      <c r="N4" s="4"/>
      <c r="O4" s="6"/>
    </row>
    <row r="5" spans="1:31" ht="26" x14ac:dyDescent="0.2">
      <c r="A5" s="17" t="s">
        <v>4</v>
      </c>
      <c r="B5" s="17" t="s">
        <v>6</v>
      </c>
      <c r="C5" s="17" t="s">
        <v>7</v>
      </c>
      <c r="D5" s="18" t="s">
        <v>8</v>
      </c>
      <c r="E5" s="17" t="s">
        <v>9</v>
      </c>
      <c r="F5" s="17" t="s">
        <v>10</v>
      </c>
      <c r="G5" s="17" t="s">
        <v>11</v>
      </c>
      <c r="H5" s="17" t="s">
        <v>12</v>
      </c>
      <c r="I5" s="17" t="s">
        <v>13</v>
      </c>
      <c r="J5" s="17" t="s">
        <v>14</v>
      </c>
      <c r="K5" s="17" t="s">
        <v>15</v>
      </c>
      <c r="L5" s="17" t="s">
        <v>16</v>
      </c>
      <c r="M5" s="17" t="s">
        <v>17</v>
      </c>
      <c r="N5" s="17" t="s">
        <v>18</v>
      </c>
      <c r="O5" s="273" t="s">
        <v>1279</v>
      </c>
      <c r="P5" s="273" t="s">
        <v>1280</v>
      </c>
      <c r="Q5" s="25"/>
      <c r="R5" s="25"/>
      <c r="S5" s="25"/>
      <c r="T5" s="25"/>
      <c r="U5" s="25"/>
      <c r="V5" s="25"/>
      <c r="W5" s="25"/>
      <c r="X5" s="25"/>
      <c r="Y5" s="25"/>
      <c r="Z5" s="25"/>
      <c r="AA5" s="25"/>
      <c r="AB5" s="25"/>
      <c r="AC5" s="25"/>
      <c r="AD5" s="25"/>
      <c r="AE5" s="25"/>
    </row>
    <row r="6" spans="1:31" ht="65" x14ac:dyDescent="0.2">
      <c r="A6" s="27" t="s">
        <v>50</v>
      </c>
      <c r="B6" s="29" t="s">
        <v>52</v>
      </c>
      <c r="C6" s="30" t="s">
        <v>53</v>
      </c>
      <c r="D6" s="31" t="s">
        <v>54</v>
      </c>
      <c r="E6" s="32" t="s">
        <v>55</v>
      </c>
      <c r="F6" s="33" t="s">
        <v>56</v>
      </c>
      <c r="G6" s="33"/>
      <c r="H6" s="34" t="s">
        <v>57</v>
      </c>
      <c r="I6" s="35" t="s">
        <v>58</v>
      </c>
      <c r="J6" s="35" t="s">
        <v>59</v>
      </c>
      <c r="K6" s="29" t="s">
        <v>60</v>
      </c>
      <c r="L6" s="36">
        <v>0.25</v>
      </c>
      <c r="M6" s="29" t="s">
        <v>61</v>
      </c>
      <c r="N6" s="29" t="s">
        <v>62</v>
      </c>
      <c r="O6" s="29" t="s">
        <v>1258</v>
      </c>
      <c r="P6" s="29" t="s">
        <v>1281</v>
      </c>
    </row>
    <row r="7" spans="1:31" ht="52" x14ac:dyDescent="0.2">
      <c r="A7" s="27" t="s">
        <v>71</v>
      </c>
      <c r="B7" s="29" t="s">
        <v>52</v>
      </c>
      <c r="C7" s="44" t="s">
        <v>73</v>
      </c>
      <c r="D7" s="31" t="s">
        <v>54</v>
      </c>
      <c r="E7" s="32" t="s">
        <v>55</v>
      </c>
      <c r="F7" s="33" t="s">
        <v>74</v>
      </c>
      <c r="G7" s="33"/>
      <c r="H7" s="26" t="s">
        <v>75</v>
      </c>
      <c r="I7" s="26" t="s">
        <v>58</v>
      </c>
      <c r="J7" s="26" t="s">
        <v>59</v>
      </c>
      <c r="K7" s="29" t="s">
        <v>76</v>
      </c>
      <c r="L7" s="39">
        <v>0.05</v>
      </c>
      <c r="M7" s="39">
        <v>1.7000000000000001E-2</v>
      </c>
      <c r="N7" s="39" t="s">
        <v>62</v>
      </c>
      <c r="O7" s="29" t="s">
        <v>1258</v>
      </c>
      <c r="P7" s="29" t="s">
        <v>1282</v>
      </c>
    </row>
    <row r="8" spans="1:31" ht="65" x14ac:dyDescent="0.2">
      <c r="A8" s="27" t="s">
        <v>71</v>
      </c>
      <c r="B8" s="29" t="s">
        <v>52</v>
      </c>
      <c r="C8" s="44" t="s">
        <v>73</v>
      </c>
      <c r="D8" s="31" t="s">
        <v>54</v>
      </c>
      <c r="E8" s="32" t="s">
        <v>55</v>
      </c>
      <c r="F8" s="33" t="s">
        <v>77</v>
      </c>
      <c r="G8" s="46"/>
      <c r="H8" s="47" t="s">
        <v>78</v>
      </c>
      <c r="I8" s="35" t="s">
        <v>58</v>
      </c>
      <c r="J8" s="35" t="s">
        <v>59</v>
      </c>
      <c r="K8" s="29" t="s">
        <v>79</v>
      </c>
      <c r="L8" s="29" t="s">
        <v>79</v>
      </c>
      <c r="M8" s="39">
        <v>0.04</v>
      </c>
      <c r="N8" s="39" t="s">
        <v>65</v>
      </c>
      <c r="O8" s="29" t="s">
        <v>1258</v>
      </c>
      <c r="P8" s="29" t="s">
        <v>1281</v>
      </c>
    </row>
    <row r="9" spans="1:31" ht="104" x14ac:dyDescent="0.2">
      <c r="A9" s="27" t="s">
        <v>50</v>
      </c>
      <c r="B9" s="29" t="s">
        <v>52</v>
      </c>
      <c r="C9" s="30" t="s">
        <v>53</v>
      </c>
      <c r="D9" s="31" t="s">
        <v>54</v>
      </c>
      <c r="E9" s="32" t="s">
        <v>80</v>
      </c>
      <c r="F9" s="33" t="s">
        <v>81</v>
      </c>
      <c r="G9" s="33"/>
      <c r="H9" s="26" t="s">
        <v>82</v>
      </c>
      <c r="I9" s="35" t="s">
        <v>58</v>
      </c>
      <c r="J9" s="35" t="s">
        <v>83</v>
      </c>
      <c r="K9" s="29" t="s">
        <v>84</v>
      </c>
      <c r="L9" s="49" t="s">
        <v>85</v>
      </c>
      <c r="M9" s="39">
        <v>8.4000000000000005E-2</v>
      </c>
      <c r="N9" s="39" t="s">
        <v>62</v>
      </c>
      <c r="O9" s="29" t="s">
        <v>1258</v>
      </c>
      <c r="P9" s="29" t="s">
        <v>1282</v>
      </c>
    </row>
    <row r="10" spans="1:31" ht="39" x14ac:dyDescent="0.2">
      <c r="A10" s="51" t="s">
        <v>87</v>
      </c>
      <c r="B10" s="30" t="s">
        <v>89</v>
      </c>
      <c r="C10" s="30" t="s">
        <v>90</v>
      </c>
      <c r="D10" s="31" t="s">
        <v>54</v>
      </c>
      <c r="E10" s="32" t="s">
        <v>55</v>
      </c>
      <c r="F10" s="37" t="s">
        <v>91</v>
      </c>
      <c r="G10" s="37">
        <v>1</v>
      </c>
      <c r="H10" s="37" t="s">
        <v>92</v>
      </c>
      <c r="I10" s="37" t="s">
        <v>58</v>
      </c>
      <c r="J10" s="37" t="s">
        <v>93</v>
      </c>
      <c r="K10" s="39" t="s">
        <v>94</v>
      </c>
      <c r="L10" s="39">
        <v>0.97</v>
      </c>
      <c r="M10" s="39">
        <v>0.99</v>
      </c>
      <c r="N10" s="52" t="s">
        <v>62</v>
      </c>
      <c r="O10" s="29" t="s">
        <v>1258</v>
      </c>
      <c r="P10" s="29" t="s">
        <v>1282</v>
      </c>
    </row>
    <row r="11" spans="1:31" ht="39" x14ac:dyDescent="0.2">
      <c r="A11" s="51" t="s">
        <v>87</v>
      </c>
      <c r="B11" s="30" t="s">
        <v>89</v>
      </c>
      <c r="C11" s="30" t="s">
        <v>90</v>
      </c>
      <c r="D11" s="31" t="s">
        <v>54</v>
      </c>
      <c r="E11" s="55" t="s">
        <v>99</v>
      </c>
      <c r="F11" s="37" t="s">
        <v>100</v>
      </c>
      <c r="G11" s="37">
        <v>1</v>
      </c>
      <c r="H11" s="26" t="s">
        <v>101</v>
      </c>
      <c r="I11" s="26" t="s">
        <v>58</v>
      </c>
      <c r="J11" s="26" t="s">
        <v>59</v>
      </c>
      <c r="K11" s="56">
        <v>0.34300000000000003</v>
      </c>
      <c r="L11" s="56">
        <v>0.371</v>
      </c>
      <c r="M11" s="56">
        <v>0.48</v>
      </c>
      <c r="N11" s="57" t="s">
        <v>62</v>
      </c>
      <c r="O11" s="29" t="s">
        <v>1258</v>
      </c>
      <c r="P11" s="29" t="s">
        <v>1282</v>
      </c>
    </row>
    <row r="12" spans="1:31" ht="39" x14ac:dyDescent="0.2">
      <c r="A12" s="51" t="s">
        <v>87</v>
      </c>
      <c r="B12" s="30" t="s">
        <v>89</v>
      </c>
      <c r="C12" s="30" t="s">
        <v>90</v>
      </c>
      <c r="D12" s="31" t="s">
        <v>54</v>
      </c>
      <c r="E12" s="32" t="s">
        <v>104</v>
      </c>
      <c r="F12" s="37" t="s">
        <v>105</v>
      </c>
      <c r="G12" s="37"/>
      <c r="H12" s="26" t="s">
        <v>106</v>
      </c>
      <c r="I12" s="35" t="s">
        <v>58</v>
      </c>
      <c r="J12" s="35" t="s">
        <v>59</v>
      </c>
      <c r="K12" s="39">
        <v>0.36799999999999999</v>
      </c>
      <c r="L12" s="39">
        <v>0.379</v>
      </c>
      <c r="M12" s="62">
        <v>0.42099999999999999</v>
      </c>
      <c r="N12" s="39" t="s">
        <v>62</v>
      </c>
      <c r="O12" s="29" t="s">
        <v>1258</v>
      </c>
      <c r="P12" s="29" t="s">
        <v>1282</v>
      </c>
    </row>
    <row r="13" spans="1:31" ht="65" x14ac:dyDescent="0.2">
      <c r="A13" s="51" t="s">
        <v>107</v>
      </c>
      <c r="B13" s="63" t="s">
        <v>109</v>
      </c>
      <c r="C13" s="44"/>
      <c r="D13" s="31" t="s">
        <v>110</v>
      </c>
      <c r="E13" s="32" t="s">
        <v>55</v>
      </c>
      <c r="F13" s="58" t="s">
        <v>111</v>
      </c>
      <c r="G13" s="58"/>
      <c r="H13" s="58" t="s">
        <v>112</v>
      </c>
      <c r="I13" s="58" t="s">
        <v>113</v>
      </c>
      <c r="J13" s="58" t="s">
        <v>114</v>
      </c>
      <c r="K13" s="33">
        <v>0</v>
      </c>
      <c r="L13" s="58" t="s">
        <v>115</v>
      </c>
      <c r="M13" s="64" t="s">
        <v>116</v>
      </c>
      <c r="N13" s="60" t="s">
        <v>62</v>
      </c>
      <c r="O13" s="64" t="s">
        <v>1257</v>
      </c>
      <c r="P13" s="29" t="s">
        <v>1257</v>
      </c>
    </row>
    <row r="14" spans="1:31" ht="65" x14ac:dyDescent="0.2">
      <c r="A14" s="51" t="s">
        <v>125</v>
      </c>
      <c r="B14" s="59" t="s">
        <v>127</v>
      </c>
      <c r="C14" s="68" t="s">
        <v>128</v>
      </c>
      <c r="D14" s="31" t="s">
        <v>129</v>
      </c>
      <c r="E14" s="32" t="s">
        <v>55</v>
      </c>
      <c r="F14" s="69" t="s">
        <v>130</v>
      </c>
      <c r="G14" s="70">
        <v>1</v>
      </c>
      <c r="H14" s="71" t="s">
        <v>131</v>
      </c>
      <c r="I14" s="72" t="s">
        <v>132</v>
      </c>
      <c r="J14" s="71" t="s">
        <v>133</v>
      </c>
      <c r="K14" s="73" t="s">
        <v>134</v>
      </c>
      <c r="L14" s="74">
        <v>110</v>
      </c>
      <c r="M14" s="74">
        <v>94</v>
      </c>
      <c r="N14" s="39" t="s">
        <v>62</v>
      </c>
      <c r="O14" s="74" t="s">
        <v>1256</v>
      </c>
      <c r="P14" s="29" t="s">
        <v>1256</v>
      </c>
    </row>
    <row r="15" spans="1:31" ht="65" x14ac:dyDescent="0.2">
      <c r="A15" s="51" t="s">
        <v>125</v>
      </c>
      <c r="B15" s="59" t="s">
        <v>127</v>
      </c>
      <c r="C15" s="68" t="s">
        <v>128</v>
      </c>
      <c r="D15" s="31" t="s">
        <v>54</v>
      </c>
      <c r="E15" s="32" t="s">
        <v>55</v>
      </c>
      <c r="F15" s="58" t="s">
        <v>140</v>
      </c>
      <c r="G15" s="58">
        <v>1</v>
      </c>
      <c r="H15" s="37" t="s">
        <v>141</v>
      </c>
      <c r="I15" s="72" t="s">
        <v>142</v>
      </c>
      <c r="J15" s="71" t="s">
        <v>133</v>
      </c>
      <c r="K15" s="78">
        <v>744.67</v>
      </c>
      <c r="L15" s="78">
        <v>744.67</v>
      </c>
      <c r="M15" s="79">
        <v>632.97</v>
      </c>
      <c r="N15" s="39" t="s">
        <v>62</v>
      </c>
      <c r="O15" s="29" t="s">
        <v>1258</v>
      </c>
      <c r="P15" s="29" t="s">
        <v>1258</v>
      </c>
    </row>
    <row r="16" spans="1:31" ht="130" x14ac:dyDescent="0.2">
      <c r="A16" s="51" t="s">
        <v>147</v>
      </c>
      <c r="B16" s="29" t="s">
        <v>149</v>
      </c>
      <c r="C16" s="44" t="s">
        <v>150</v>
      </c>
      <c r="D16" s="31" t="s">
        <v>54</v>
      </c>
      <c r="E16" s="32" t="s">
        <v>151</v>
      </c>
      <c r="F16" s="37" t="s">
        <v>152</v>
      </c>
      <c r="G16" s="37"/>
      <c r="H16" s="37" t="s">
        <v>153</v>
      </c>
      <c r="I16" s="33" t="s">
        <v>154</v>
      </c>
      <c r="J16" s="33" t="s">
        <v>155</v>
      </c>
      <c r="K16" s="80">
        <v>6.83</v>
      </c>
      <c r="L16" s="81">
        <v>6.5</v>
      </c>
      <c r="M16" s="82">
        <v>5</v>
      </c>
      <c r="N16" s="29" t="s">
        <v>65</v>
      </c>
      <c r="O16" s="6"/>
      <c r="P16" s="29" t="s">
        <v>1256</v>
      </c>
    </row>
    <row r="17" spans="1:31" ht="104" x14ac:dyDescent="0.2">
      <c r="A17" s="27" t="s">
        <v>157</v>
      </c>
      <c r="B17" s="29" t="s">
        <v>159</v>
      </c>
      <c r="C17" s="44" t="s">
        <v>160</v>
      </c>
      <c r="D17" s="31" t="s">
        <v>54</v>
      </c>
      <c r="E17" s="32" t="s">
        <v>161</v>
      </c>
      <c r="F17" s="37" t="s">
        <v>162</v>
      </c>
      <c r="G17" s="37"/>
      <c r="H17" s="37" t="s">
        <v>163</v>
      </c>
      <c r="I17" s="33" t="s">
        <v>58</v>
      </c>
      <c r="J17" s="33" t="s">
        <v>164</v>
      </c>
      <c r="K17" s="33" t="s">
        <v>165</v>
      </c>
      <c r="L17" s="33" t="s">
        <v>166</v>
      </c>
      <c r="M17" s="85">
        <v>0.13900000000000001</v>
      </c>
      <c r="N17" s="33" t="s">
        <v>62</v>
      </c>
      <c r="O17" s="6"/>
      <c r="P17" s="29" t="s">
        <v>1256</v>
      </c>
    </row>
    <row r="18" spans="1:31" ht="104" x14ac:dyDescent="0.2">
      <c r="A18" s="27" t="s">
        <v>157</v>
      </c>
      <c r="B18" s="29" t="s">
        <v>159</v>
      </c>
      <c r="C18" s="44" t="s">
        <v>169</v>
      </c>
      <c r="D18" s="31" t="s">
        <v>54</v>
      </c>
      <c r="E18" s="32" t="s">
        <v>170</v>
      </c>
      <c r="F18" s="37" t="s">
        <v>171</v>
      </c>
      <c r="G18" s="37"/>
      <c r="H18" s="37" t="s">
        <v>172</v>
      </c>
      <c r="I18" s="33" t="s">
        <v>58</v>
      </c>
      <c r="J18" s="37" t="s">
        <v>173</v>
      </c>
      <c r="K18" s="59">
        <v>0.36099999999999999</v>
      </c>
      <c r="L18" s="86" t="s">
        <v>174</v>
      </c>
      <c r="M18" s="86">
        <v>0.51</v>
      </c>
      <c r="N18" s="39" t="s">
        <v>62</v>
      </c>
      <c r="O18" s="6"/>
      <c r="P18" s="29" t="s">
        <v>1256</v>
      </c>
    </row>
    <row r="19" spans="1:31" ht="130" x14ac:dyDescent="0.2">
      <c r="A19" s="51" t="s">
        <v>147</v>
      </c>
      <c r="B19" s="29" t="s">
        <v>149</v>
      </c>
      <c r="C19" s="44" t="s">
        <v>150</v>
      </c>
      <c r="D19" s="31" t="s">
        <v>54</v>
      </c>
      <c r="E19" s="32" t="s">
        <v>55</v>
      </c>
      <c r="F19" s="37" t="s">
        <v>176</v>
      </c>
      <c r="G19" s="37"/>
      <c r="H19" s="33" t="s">
        <v>177</v>
      </c>
      <c r="I19" s="33" t="s">
        <v>58</v>
      </c>
      <c r="J19" s="37" t="s">
        <v>173</v>
      </c>
      <c r="K19" s="86">
        <v>0.108</v>
      </c>
      <c r="L19" s="85" t="s">
        <v>178</v>
      </c>
      <c r="M19" s="87">
        <v>0.05</v>
      </c>
      <c r="N19" s="39" t="s">
        <v>62</v>
      </c>
      <c r="O19" s="6"/>
      <c r="P19" s="29" t="s">
        <v>1256</v>
      </c>
    </row>
    <row r="20" spans="1:31" ht="130" x14ac:dyDescent="0.2">
      <c r="A20" s="51" t="s">
        <v>147</v>
      </c>
      <c r="B20" s="29" t="s">
        <v>149</v>
      </c>
      <c r="C20" s="44" t="s">
        <v>150</v>
      </c>
      <c r="D20" s="31" t="s">
        <v>54</v>
      </c>
      <c r="E20" s="32" t="s">
        <v>55</v>
      </c>
      <c r="F20" s="37" t="s">
        <v>180</v>
      </c>
      <c r="G20" s="88"/>
      <c r="H20" s="88" t="s">
        <v>181</v>
      </c>
      <c r="I20" s="33" t="s">
        <v>58</v>
      </c>
      <c r="J20" s="37" t="s">
        <v>173</v>
      </c>
      <c r="K20" s="86">
        <v>2.3E-2</v>
      </c>
      <c r="L20" s="86" t="s">
        <v>182</v>
      </c>
      <c r="M20" s="86">
        <v>8.9999999999999993E-3</v>
      </c>
      <c r="N20" s="31" t="s">
        <v>62</v>
      </c>
      <c r="O20" s="91"/>
      <c r="P20" s="29" t="s">
        <v>1256</v>
      </c>
      <c r="Q20" s="91"/>
      <c r="R20" s="91"/>
      <c r="S20" s="91"/>
      <c r="T20" s="91"/>
      <c r="U20" s="91"/>
      <c r="V20" s="91"/>
      <c r="W20" s="91"/>
      <c r="X20" s="91"/>
      <c r="Y20" s="91"/>
      <c r="Z20" s="91"/>
      <c r="AA20" s="91"/>
      <c r="AB20" s="91"/>
      <c r="AC20" s="91"/>
      <c r="AD20" s="91"/>
      <c r="AE20" s="91"/>
    </row>
    <row r="21" spans="1:31" ht="91" x14ac:dyDescent="0.2">
      <c r="A21" s="27" t="s">
        <v>187</v>
      </c>
      <c r="B21" s="29" t="s">
        <v>149</v>
      </c>
      <c r="C21" s="30" t="s">
        <v>189</v>
      </c>
      <c r="D21" s="31" t="s">
        <v>54</v>
      </c>
      <c r="E21" s="32" t="s">
        <v>190</v>
      </c>
      <c r="F21" s="37" t="s">
        <v>191</v>
      </c>
      <c r="G21" s="37"/>
      <c r="H21" s="37" t="s">
        <v>192</v>
      </c>
      <c r="I21" s="92" t="s">
        <v>193</v>
      </c>
      <c r="J21" s="37" t="s">
        <v>155</v>
      </c>
      <c r="K21" s="38">
        <v>53.7</v>
      </c>
      <c r="L21" s="38">
        <v>51</v>
      </c>
      <c r="M21" s="38">
        <v>32</v>
      </c>
      <c r="N21" s="29" t="s">
        <v>65</v>
      </c>
      <c r="O21" s="268" t="s">
        <v>1248</v>
      </c>
      <c r="P21" s="29" t="s">
        <v>1256</v>
      </c>
    </row>
    <row r="22" spans="1:31" ht="39" x14ac:dyDescent="0.2">
      <c r="A22" s="27" t="s">
        <v>187</v>
      </c>
      <c r="B22" s="29" t="s">
        <v>149</v>
      </c>
      <c r="C22" s="30" t="s">
        <v>189</v>
      </c>
      <c r="D22" s="31" t="s">
        <v>54</v>
      </c>
      <c r="E22" s="32" t="s">
        <v>194</v>
      </c>
      <c r="F22" s="37" t="s">
        <v>195</v>
      </c>
      <c r="G22" s="37"/>
      <c r="H22" s="37" t="s">
        <v>196</v>
      </c>
      <c r="I22" s="37" t="s">
        <v>58</v>
      </c>
      <c r="J22" s="37" t="s">
        <v>155</v>
      </c>
      <c r="K22" s="39">
        <v>0.99</v>
      </c>
      <c r="L22" s="39">
        <v>0.99</v>
      </c>
      <c r="M22" s="39">
        <v>0.99</v>
      </c>
      <c r="N22" s="52" t="s">
        <v>62</v>
      </c>
      <c r="O22" s="6"/>
      <c r="P22" s="29" t="s">
        <v>1256</v>
      </c>
    </row>
    <row r="23" spans="1:31" ht="39" x14ac:dyDescent="0.2">
      <c r="A23" s="27" t="s">
        <v>187</v>
      </c>
      <c r="B23" s="29" t="s">
        <v>149</v>
      </c>
      <c r="C23" s="30" t="s">
        <v>189</v>
      </c>
      <c r="D23" s="31" t="s">
        <v>54</v>
      </c>
      <c r="E23" s="32" t="s">
        <v>197</v>
      </c>
      <c r="F23" s="37" t="s">
        <v>198</v>
      </c>
      <c r="G23" s="37"/>
      <c r="H23" s="37" t="s">
        <v>199</v>
      </c>
      <c r="I23" s="37" t="s">
        <v>58</v>
      </c>
      <c r="J23" s="37" t="s">
        <v>155</v>
      </c>
      <c r="K23" s="39">
        <v>0.88400000000000001</v>
      </c>
      <c r="L23" s="39">
        <v>0.89</v>
      </c>
      <c r="M23" s="39">
        <v>0.93</v>
      </c>
      <c r="N23" s="52" t="s">
        <v>62</v>
      </c>
      <c r="O23" s="6"/>
      <c r="P23" s="29" t="s">
        <v>1256</v>
      </c>
    </row>
    <row r="24" spans="1:31" ht="39" x14ac:dyDescent="0.2">
      <c r="A24" s="27" t="s">
        <v>200</v>
      </c>
      <c r="B24" s="29" t="s">
        <v>149</v>
      </c>
      <c r="C24" s="30" t="s">
        <v>202</v>
      </c>
      <c r="D24" s="31" t="s">
        <v>54</v>
      </c>
      <c r="E24" s="32" t="s">
        <v>203</v>
      </c>
      <c r="F24" s="37" t="s">
        <v>204</v>
      </c>
      <c r="G24" s="37"/>
      <c r="H24" s="37" t="s">
        <v>205</v>
      </c>
      <c r="I24" s="37" t="s">
        <v>206</v>
      </c>
      <c r="J24" s="37" t="s">
        <v>155</v>
      </c>
      <c r="K24" s="38">
        <v>7.01</v>
      </c>
      <c r="L24" s="37">
        <v>6.9</v>
      </c>
      <c r="M24" s="38">
        <v>6</v>
      </c>
      <c r="N24" s="95" t="s">
        <v>62</v>
      </c>
      <c r="O24" s="6"/>
      <c r="P24" s="29" t="s">
        <v>1256</v>
      </c>
    </row>
    <row r="25" spans="1:31" ht="39" x14ac:dyDescent="0.2">
      <c r="A25" s="27" t="s">
        <v>200</v>
      </c>
      <c r="B25" s="29" t="s">
        <v>149</v>
      </c>
      <c r="C25" s="30" t="s">
        <v>202</v>
      </c>
      <c r="D25" s="31" t="s">
        <v>54</v>
      </c>
      <c r="E25" s="32" t="s">
        <v>207</v>
      </c>
      <c r="F25" s="37" t="s">
        <v>208</v>
      </c>
      <c r="G25" s="37"/>
      <c r="H25" s="37" t="s">
        <v>209</v>
      </c>
      <c r="I25" s="37" t="s">
        <v>206</v>
      </c>
      <c r="J25" s="37" t="s">
        <v>155</v>
      </c>
      <c r="K25" s="37">
        <v>17.100000000000001</v>
      </c>
      <c r="L25" s="37">
        <v>17</v>
      </c>
      <c r="M25" s="37">
        <v>14</v>
      </c>
      <c r="N25" s="52" t="s">
        <v>62</v>
      </c>
      <c r="O25" s="6"/>
      <c r="P25" s="29" t="s">
        <v>1256</v>
      </c>
    </row>
    <row r="26" spans="1:31" ht="39" x14ac:dyDescent="0.2">
      <c r="A26" s="27" t="s">
        <v>200</v>
      </c>
      <c r="B26" s="29" t="s">
        <v>149</v>
      </c>
      <c r="C26" s="30" t="s">
        <v>202</v>
      </c>
      <c r="D26" s="31" t="s">
        <v>54</v>
      </c>
      <c r="E26" s="32" t="s">
        <v>210</v>
      </c>
      <c r="F26" s="37" t="s">
        <v>211</v>
      </c>
      <c r="G26" s="37"/>
      <c r="H26" s="37" t="s">
        <v>212</v>
      </c>
      <c r="I26" s="37" t="s">
        <v>206</v>
      </c>
      <c r="J26" s="37" t="s">
        <v>155</v>
      </c>
      <c r="K26" s="83">
        <v>18.73</v>
      </c>
      <c r="L26" s="38">
        <v>18</v>
      </c>
      <c r="M26" s="38">
        <v>15</v>
      </c>
      <c r="N26" s="52" t="s">
        <v>62</v>
      </c>
      <c r="O26" s="6"/>
      <c r="P26" s="29" t="s">
        <v>1256</v>
      </c>
    </row>
    <row r="27" spans="1:31" ht="52" x14ac:dyDescent="0.2">
      <c r="A27" s="27" t="s">
        <v>213</v>
      </c>
      <c r="B27" s="29" t="s">
        <v>149</v>
      </c>
      <c r="C27" s="30"/>
      <c r="D27" s="31" t="s">
        <v>54</v>
      </c>
      <c r="E27" s="32" t="s">
        <v>55</v>
      </c>
      <c r="F27" s="37" t="s">
        <v>215</v>
      </c>
      <c r="G27" s="37"/>
      <c r="H27" s="37" t="s">
        <v>216</v>
      </c>
      <c r="I27" s="37" t="s">
        <v>142</v>
      </c>
      <c r="J27" s="37" t="s">
        <v>217</v>
      </c>
      <c r="K27" s="37">
        <v>26.4</v>
      </c>
      <c r="L27" s="37">
        <v>25</v>
      </c>
      <c r="M27" s="37">
        <v>10</v>
      </c>
      <c r="N27" s="52" t="s">
        <v>62</v>
      </c>
      <c r="O27" s="6"/>
      <c r="P27" s="29" t="s">
        <v>1283</v>
      </c>
    </row>
    <row r="28" spans="1:31" ht="52" x14ac:dyDescent="0.2">
      <c r="A28" s="27" t="s">
        <v>213</v>
      </c>
      <c r="B28" s="29" t="s">
        <v>149</v>
      </c>
      <c r="C28" s="30"/>
      <c r="D28" s="31" t="s">
        <v>54</v>
      </c>
      <c r="E28" s="32" t="s">
        <v>219</v>
      </c>
      <c r="F28" s="37" t="s">
        <v>220</v>
      </c>
      <c r="G28" s="37"/>
      <c r="H28" s="37" t="s">
        <v>221</v>
      </c>
      <c r="I28" s="37" t="s">
        <v>222</v>
      </c>
      <c r="J28" s="37" t="s">
        <v>217</v>
      </c>
      <c r="K28" s="37">
        <v>5.3</v>
      </c>
      <c r="L28" s="37">
        <v>5</v>
      </c>
      <c r="M28" s="37">
        <v>2</v>
      </c>
      <c r="N28" s="95" t="s">
        <v>62</v>
      </c>
      <c r="O28" s="6"/>
      <c r="P28" s="29" t="s">
        <v>1283</v>
      </c>
    </row>
    <row r="29" spans="1:31" ht="39" x14ac:dyDescent="0.2">
      <c r="A29" s="27" t="s">
        <v>213</v>
      </c>
      <c r="B29" s="29" t="s">
        <v>149</v>
      </c>
      <c r="C29" s="30"/>
      <c r="D29" s="31" t="s">
        <v>54</v>
      </c>
      <c r="E29" s="32" t="s">
        <v>223</v>
      </c>
      <c r="F29" s="37" t="s">
        <v>224</v>
      </c>
      <c r="G29" s="37"/>
      <c r="H29" s="37" t="s">
        <v>225</v>
      </c>
      <c r="I29" s="37" t="s">
        <v>142</v>
      </c>
      <c r="J29" s="37" t="s">
        <v>155</v>
      </c>
      <c r="K29" s="37">
        <v>4</v>
      </c>
      <c r="L29" s="37">
        <v>3.5</v>
      </c>
      <c r="M29" s="37">
        <v>2</v>
      </c>
      <c r="N29" s="52" t="s">
        <v>62</v>
      </c>
      <c r="O29" s="6"/>
      <c r="P29" s="29" t="s">
        <v>1256</v>
      </c>
    </row>
    <row r="30" spans="1:31" ht="39" x14ac:dyDescent="0.2">
      <c r="A30" s="27" t="s">
        <v>213</v>
      </c>
      <c r="B30" s="29" t="s">
        <v>149</v>
      </c>
      <c r="C30" s="30"/>
      <c r="D30" s="31" t="s">
        <v>54</v>
      </c>
      <c r="E30" s="32" t="s">
        <v>226</v>
      </c>
      <c r="F30" s="37" t="s">
        <v>227</v>
      </c>
      <c r="G30" s="37"/>
      <c r="H30" s="37" t="s">
        <v>228</v>
      </c>
      <c r="I30" s="37" t="s">
        <v>58</v>
      </c>
      <c r="J30" s="37" t="s">
        <v>155</v>
      </c>
      <c r="K30" s="29">
        <v>1.6000000000000001E-3</v>
      </c>
      <c r="L30" s="29">
        <v>1.1999999999999999E-3</v>
      </c>
      <c r="M30" s="29">
        <v>1E-3</v>
      </c>
      <c r="N30" s="52" t="s">
        <v>62</v>
      </c>
      <c r="O30" s="268" t="s">
        <v>1250</v>
      </c>
      <c r="P30" s="277" t="s">
        <v>1250</v>
      </c>
    </row>
    <row r="31" spans="1:31" ht="52" x14ac:dyDescent="0.2">
      <c r="A31" s="27" t="s">
        <v>213</v>
      </c>
      <c r="B31" s="29" t="s">
        <v>149</v>
      </c>
      <c r="C31" s="30"/>
      <c r="D31" s="31" t="s">
        <v>110</v>
      </c>
      <c r="E31" s="32" t="s">
        <v>55</v>
      </c>
      <c r="F31" s="31" t="s">
        <v>229</v>
      </c>
      <c r="G31" s="31"/>
      <c r="H31" s="31" t="s">
        <v>230</v>
      </c>
      <c r="I31" s="31" t="s">
        <v>58</v>
      </c>
      <c r="J31" s="29" t="s">
        <v>217</v>
      </c>
      <c r="K31" s="85" t="s">
        <v>115</v>
      </c>
      <c r="L31" s="85" t="s">
        <v>231</v>
      </c>
      <c r="M31" s="85" t="s">
        <v>232</v>
      </c>
      <c r="N31" s="52" t="s">
        <v>62</v>
      </c>
      <c r="O31" s="268" t="s">
        <v>1249</v>
      </c>
      <c r="P31" s="277" t="s">
        <v>1249</v>
      </c>
    </row>
    <row r="32" spans="1:31" ht="130" x14ac:dyDescent="0.2">
      <c r="A32" s="27" t="s">
        <v>213</v>
      </c>
      <c r="B32" s="29" t="s">
        <v>149</v>
      </c>
      <c r="C32" s="30"/>
      <c r="D32" s="31" t="s">
        <v>110</v>
      </c>
      <c r="E32" s="32" t="s">
        <v>55</v>
      </c>
      <c r="F32" s="31" t="s">
        <v>233</v>
      </c>
      <c r="G32" s="31"/>
      <c r="H32" s="31" t="s">
        <v>234</v>
      </c>
      <c r="I32" s="31" t="s">
        <v>58</v>
      </c>
      <c r="J32" s="29" t="s">
        <v>235</v>
      </c>
      <c r="K32" s="85" t="s">
        <v>115</v>
      </c>
      <c r="L32" s="87">
        <v>0.5</v>
      </c>
      <c r="M32" s="87">
        <v>0.8</v>
      </c>
      <c r="N32" s="52" t="s">
        <v>62</v>
      </c>
      <c r="O32" s="6"/>
      <c r="P32" s="277" t="s">
        <v>1249</v>
      </c>
    </row>
    <row r="33" spans="1:16" ht="52" x14ac:dyDescent="0.2">
      <c r="A33" s="27" t="s">
        <v>213</v>
      </c>
      <c r="B33" s="29" t="s">
        <v>149</v>
      </c>
      <c r="C33" s="30"/>
      <c r="D33" s="31" t="s">
        <v>54</v>
      </c>
      <c r="E33" s="32" t="s">
        <v>55</v>
      </c>
      <c r="F33" s="37" t="s">
        <v>236</v>
      </c>
      <c r="G33" s="37"/>
      <c r="H33" s="37" t="s">
        <v>237</v>
      </c>
      <c r="I33" s="37" t="s">
        <v>58</v>
      </c>
      <c r="J33" s="37" t="s">
        <v>217</v>
      </c>
      <c r="K33" s="39">
        <v>2.7E-2</v>
      </c>
      <c r="L33" s="39">
        <v>2.7E-2</v>
      </c>
      <c r="M33" s="39">
        <v>0.02</v>
      </c>
      <c r="N33" s="52" t="s">
        <v>62</v>
      </c>
      <c r="O33" s="6"/>
      <c r="P33" s="29" t="s">
        <v>1256</v>
      </c>
    </row>
    <row r="34" spans="1:16" ht="26" x14ac:dyDescent="0.2">
      <c r="A34" s="27" t="s">
        <v>213</v>
      </c>
      <c r="B34" s="29" t="s">
        <v>149</v>
      </c>
      <c r="C34" s="30"/>
      <c r="D34" s="31" t="s">
        <v>54</v>
      </c>
      <c r="E34" s="32" t="s">
        <v>240</v>
      </c>
      <c r="F34" s="37" t="s">
        <v>241</v>
      </c>
      <c r="G34" s="37"/>
      <c r="H34" s="37" t="s">
        <v>242</v>
      </c>
      <c r="I34" s="37" t="s">
        <v>142</v>
      </c>
      <c r="J34" s="37" t="s">
        <v>155</v>
      </c>
      <c r="K34" s="38">
        <v>5.08</v>
      </c>
      <c r="L34" s="38">
        <v>4.9000000000000004</v>
      </c>
      <c r="M34" s="38">
        <v>2.4</v>
      </c>
      <c r="N34" s="52" t="s">
        <v>62</v>
      </c>
      <c r="O34" s="6"/>
      <c r="P34" s="29" t="s">
        <v>1284</v>
      </c>
    </row>
    <row r="35" spans="1:16" ht="39" x14ac:dyDescent="0.2">
      <c r="A35" s="27" t="s">
        <v>244</v>
      </c>
      <c r="B35" s="29" t="s">
        <v>149</v>
      </c>
      <c r="C35" s="30" t="s">
        <v>189</v>
      </c>
      <c r="D35" s="31" t="s">
        <v>110</v>
      </c>
      <c r="E35" s="32" t="s">
        <v>246</v>
      </c>
      <c r="F35" s="37" t="s">
        <v>247</v>
      </c>
      <c r="G35" s="37"/>
      <c r="H35" s="37" t="s">
        <v>248</v>
      </c>
      <c r="I35" s="37" t="s">
        <v>249</v>
      </c>
      <c r="J35" s="33" t="s">
        <v>155</v>
      </c>
      <c r="K35" s="38">
        <v>83.65</v>
      </c>
      <c r="L35" s="38">
        <v>81.3</v>
      </c>
      <c r="M35" s="38">
        <v>75</v>
      </c>
      <c r="N35" s="52" t="s">
        <v>62</v>
      </c>
      <c r="O35" s="268" t="s">
        <v>1251</v>
      </c>
      <c r="P35" s="277" t="s">
        <v>1251</v>
      </c>
    </row>
    <row r="36" spans="1:16" ht="52" x14ac:dyDescent="0.2">
      <c r="A36" s="101" t="s">
        <v>244</v>
      </c>
      <c r="B36" s="29" t="s">
        <v>149</v>
      </c>
      <c r="C36" s="30" t="s">
        <v>189</v>
      </c>
      <c r="D36" s="31" t="s">
        <v>54</v>
      </c>
      <c r="E36" s="32" t="s">
        <v>250</v>
      </c>
      <c r="F36" s="37" t="s">
        <v>251</v>
      </c>
      <c r="G36" s="37"/>
      <c r="H36" s="37" t="s">
        <v>252</v>
      </c>
      <c r="I36" s="37" t="s">
        <v>249</v>
      </c>
      <c r="J36" s="37" t="s">
        <v>155</v>
      </c>
      <c r="K36" s="38">
        <v>57.58</v>
      </c>
      <c r="L36" s="38">
        <v>57</v>
      </c>
      <c r="M36" s="37">
        <v>55.2</v>
      </c>
      <c r="N36" s="95" t="s">
        <v>62</v>
      </c>
      <c r="O36" s="6"/>
      <c r="P36" s="29" t="s">
        <v>1256</v>
      </c>
    </row>
    <row r="37" spans="1:16" ht="39" x14ac:dyDescent="0.2">
      <c r="A37" s="27" t="s">
        <v>244</v>
      </c>
      <c r="B37" s="29" t="s">
        <v>149</v>
      </c>
      <c r="C37" s="30" t="s">
        <v>189</v>
      </c>
      <c r="D37" s="31" t="s">
        <v>54</v>
      </c>
      <c r="E37" s="32" t="s">
        <v>253</v>
      </c>
      <c r="F37" s="37" t="s">
        <v>254</v>
      </c>
      <c r="G37" s="37"/>
      <c r="H37" s="37" t="s">
        <v>255</v>
      </c>
      <c r="I37" s="37" t="s">
        <v>249</v>
      </c>
      <c r="J37" s="37" t="s">
        <v>155</v>
      </c>
      <c r="K37" s="38">
        <v>14.23</v>
      </c>
      <c r="L37" s="38">
        <v>14</v>
      </c>
      <c r="M37" s="38">
        <v>11.5</v>
      </c>
      <c r="N37" s="95" t="s">
        <v>62</v>
      </c>
      <c r="O37" s="6"/>
      <c r="P37" s="29" t="s">
        <v>1256</v>
      </c>
    </row>
    <row r="38" spans="1:16" ht="48" x14ac:dyDescent="0.2">
      <c r="A38" s="27" t="s">
        <v>244</v>
      </c>
      <c r="B38" s="29" t="s">
        <v>149</v>
      </c>
      <c r="C38" s="30" t="s">
        <v>189</v>
      </c>
      <c r="D38" s="31" t="s">
        <v>54</v>
      </c>
      <c r="E38" s="32" t="s">
        <v>256</v>
      </c>
      <c r="F38" s="37" t="s">
        <v>257</v>
      </c>
      <c r="G38" s="37"/>
      <c r="H38" s="37" t="s">
        <v>258</v>
      </c>
      <c r="I38" s="37" t="s">
        <v>259</v>
      </c>
      <c r="J38" s="37" t="s">
        <v>155</v>
      </c>
      <c r="K38" s="38">
        <v>4.46</v>
      </c>
      <c r="L38" s="37">
        <v>4.4000000000000004</v>
      </c>
      <c r="M38" s="37">
        <v>3.9</v>
      </c>
      <c r="N38" s="102" t="s">
        <v>62</v>
      </c>
      <c r="O38" s="267" t="s">
        <v>1251</v>
      </c>
      <c r="P38" s="277" t="s">
        <v>1251</v>
      </c>
    </row>
    <row r="39" spans="1:16" ht="39" x14ac:dyDescent="0.2">
      <c r="A39" s="27" t="s">
        <v>244</v>
      </c>
      <c r="B39" s="29" t="s">
        <v>149</v>
      </c>
      <c r="C39" s="30" t="s">
        <v>189</v>
      </c>
      <c r="D39" s="31" t="s">
        <v>54</v>
      </c>
      <c r="E39" s="32" t="s">
        <v>260</v>
      </c>
      <c r="F39" s="37" t="s">
        <v>261</v>
      </c>
      <c r="G39" s="37"/>
      <c r="H39" s="37" t="s">
        <v>262</v>
      </c>
      <c r="I39" s="37" t="s">
        <v>249</v>
      </c>
      <c r="J39" s="37" t="s">
        <v>155</v>
      </c>
      <c r="K39" s="37">
        <v>10.3</v>
      </c>
      <c r="L39" s="37">
        <v>9.8000000000000007</v>
      </c>
      <c r="M39" s="37">
        <v>8.1</v>
      </c>
      <c r="N39" s="103" t="s">
        <v>62</v>
      </c>
      <c r="O39" s="6"/>
      <c r="P39" s="29" t="s">
        <v>1256</v>
      </c>
    </row>
    <row r="40" spans="1:16" ht="26" x14ac:dyDescent="0.2">
      <c r="A40" s="27" t="s">
        <v>244</v>
      </c>
      <c r="B40" s="29" t="s">
        <v>149</v>
      </c>
      <c r="C40" s="30" t="s">
        <v>189</v>
      </c>
      <c r="D40" s="31" t="s">
        <v>110</v>
      </c>
      <c r="E40" s="32" t="s">
        <v>55</v>
      </c>
      <c r="F40" s="37" t="s">
        <v>263</v>
      </c>
      <c r="G40" s="37"/>
      <c r="H40" s="37" t="s">
        <v>264</v>
      </c>
      <c r="I40" s="37" t="s">
        <v>142</v>
      </c>
      <c r="J40" s="37" t="s">
        <v>155</v>
      </c>
      <c r="K40" s="38" t="s">
        <v>265</v>
      </c>
      <c r="L40" s="83">
        <v>4.3899999999999997</v>
      </c>
      <c r="M40" s="83">
        <v>4.12</v>
      </c>
      <c r="N40" s="103" t="s">
        <v>62</v>
      </c>
      <c r="O40" s="6"/>
      <c r="P40" s="277" t="s">
        <v>1285</v>
      </c>
    </row>
    <row r="41" spans="1:16" ht="91" x14ac:dyDescent="0.2">
      <c r="A41" s="106" t="s">
        <v>244</v>
      </c>
      <c r="B41" s="108" t="s">
        <v>149</v>
      </c>
      <c r="C41" s="109" t="s">
        <v>189</v>
      </c>
      <c r="D41" s="110" t="s">
        <v>110</v>
      </c>
      <c r="E41" s="111" t="s">
        <v>55</v>
      </c>
      <c r="F41" s="37" t="s">
        <v>266</v>
      </c>
      <c r="G41" s="112"/>
      <c r="H41" s="37" t="s">
        <v>267</v>
      </c>
      <c r="I41" s="112" t="s">
        <v>58</v>
      </c>
      <c r="J41" s="37" t="s">
        <v>268</v>
      </c>
      <c r="K41" s="112">
        <v>6.73</v>
      </c>
      <c r="L41" s="112">
        <v>8.4</v>
      </c>
      <c r="M41" s="112">
        <v>14.4</v>
      </c>
      <c r="N41" s="113" t="s">
        <v>62</v>
      </c>
      <c r="O41" s="6"/>
      <c r="P41" s="29" t="s">
        <v>1256</v>
      </c>
    </row>
    <row r="42" spans="1:16" ht="130" x14ac:dyDescent="0.2">
      <c r="A42" s="27" t="s">
        <v>271</v>
      </c>
      <c r="B42" s="29" t="s">
        <v>149</v>
      </c>
      <c r="C42" s="44" t="s">
        <v>273</v>
      </c>
      <c r="D42" s="31" t="s">
        <v>54</v>
      </c>
      <c r="E42" s="32" t="s">
        <v>55</v>
      </c>
      <c r="F42" s="37" t="s">
        <v>274</v>
      </c>
      <c r="G42" s="37"/>
      <c r="H42" s="37" t="s">
        <v>275</v>
      </c>
      <c r="I42" s="37" t="s">
        <v>58</v>
      </c>
      <c r="J42" s="37" t="s">
        <v>276</v>
      </c>
      <c r="K42" s="37" t="s">
        <v>277</v>
      </c>
      <c r="L42" s="39">
        <v>0.02</v>
      </c>
      <c r="M42" s="39">
        <v>0.01</v>
      </c>
      <c r="N42" s="120" t="s">
        <v>62</v>
      </c>
      <c r="O42" s="6"/>
      <c r="P42" s="29" t="s">
        <v>1256</v>
      </c>
    </row>
    <row r="43" spans="1:16" ht="130" x14ac:dyDescent="0.2">
      <c r="A43" s="27" t="s">
        <v>271</v>
      </c>
      <c r="B43" s="29" t="s">
        <v>149</v>
      </c>
      <c r="C43" s="44" t="s">
        <v>273</v>
      </c>
      <c r="D43" s="31" t="s">
        <v>54</v>
      </c>
      <c r="E43" s="32" t="s">
        <v>55</v>
      </c>
      <c r="F43" s="37" t="s">
        <v>279</v>
      </c>
      <c r="G43" s="37"/>
      <c r="H43" s="37" t="s">
        <v>280</v>
      </c>
      <c r="I43" s="37" t="s">
        <v>58</v>
      </c>
      <c r="J43" s="37" t="s">
        <v>276</v>
      </c>
      <c r="K43" s="37" t="s">
        <v>281</v>
      </c>
      <c r="L43" s="39">
        <v>0.09</v>
      </c>
      <c r="M43" s="39">
        <v>0.05</v>
      </c>
      <c r="N43" s="121" t="s">
        <v>62</v>
      </c>
      <c r="O43" s="6"/>
      <c r="P43" s="29" t="s">
        <v>1284</v>
      </c>
    </row>
    <row r="44" spans="1:16" ht="52" x14ac:dyDescent="0.2">
      <c r="A44" s="27" t="s">
        <v>283</v>
      </c>
      <c r="B44" s="29" t="s">
        <v>285</v>
      </c>
      <c r="C44" s="30" t="s">
        <v>286</v>
      </c>
      <c r="D44" s="31" t="s">
        <v>54</v>
      </c>
      <c r="E44" s="32" t="s">
        <v>55</v>
      </c>
      <c r="F44" s="37" t="s">
        <v>287</v>
      </c>
      <c r="G44" s="37"/>
      <c r="H44" s="37" t="s">
        <v>288</v>
      </c>
      <c r="I44" s="37" t="s">
        <v>142</v>
      </c>
      <c r="J44" s="37" t="s">
        <v>155</v>
      </c>
      <c r="K44" s="37">
        <v>14.87</v>
      </c>
      <c r="L44" s="37">
        <v>12.23</v>
      </c>
      <c r="M44" s="37">
        <v>8.35</v>
      </c>
      <c r="N44" s="122" t="s">
        <v>62</v>
      </c>
      <c r="O44" s="268" t="s">
        <v>1252</v>
      </c>
      <c r="P44" s="277" t="s">
        <v>1285</v>
      </c>
    </row>
    <row r="45" spans="1:16" ht="68" x14ac:dyDescent="0.2">
      <c r="A45" s="27" t="s">
        <v>292</v>
      </c>
      <c r="B45" s="29" t="s">
        <v>149</v>
      </c>
      <c r="C45" s="68" t="s">
        <v>294</v>
      </c>
      <c r="D45" s="31" t="s">
        <v>54</v>
      </c>
      <c r="E45" s="32" t="s">
        <v>55</v>
      </c>
      <c r="F45" s="37" t="s">
        <v>295</v>
      </c>
      <c r="G45" s="37">
        <v>1</v>
      </c>
      <c r="H45" s="37" t="s">
        <v>296</v>
      </c>
      <c r="I45" s="37" t="s">
        <v>297</v>
      </c>
      <c r="J45" s="37" t="s">
        <v>155</v>
      </c>
      <c r="K45" s="38">
        <v>63.9</v>
      </c>
      <c r="L45" s="38">
        <v>62</v>
      </c>
      <c r="M45" s="38">
        <v>46</v>
      </c>
      <c r="N45" s="95" t="s">
        <v>62</v>
      </c>
      <c r="O45" s="6"/>
      <c r="P45" s="29" t="s">
        <v>1284</v>
      </c>
    </row>
    <row r="46" spans="1:16" ht="68" x14ac:dyDescent="0.2">
      <c r="A46" s="27" t="s">
        <v>292</v>
      </c>
      <c r="B46" s="29" t="s">
        <v>149</v>
      </c>
      <c r="C46" s="68" t="s">
        <v>294</v>
      </c>
      <c r="D46" s="31" t="s">
        <v>110</v>
      </c>
      <c r="E46" s="32" t="s">
        <v>55</v>
      </c>
      <c r="F46" s="37" t="s">
        <v>298</v>
      </c>
      <c r="G46" s="37">
        <v>1</v>
      </c>
      <c r="H46" s="37" t="s">
        <v>299</v>
      </c>
      <c r="I46" s="37" t="s">
        <v>58</v>
      </c>
      <c r="J46" s="37" t="s">
        <v>300</v>
      </c>
      <c r="K46" s="39">
        <v>0.17399999999999999</v>
      </c>
      <c r="L46" s="39" t="s">
        <v>301</v>
      </c>
      <c r="M46" s="39">
        <v>0.12</v>
      </c>
      <c r="N46" s="52" t="s">
        <v>62</v>
      </c>
      <c r="O46" s="6"/>
      <c r="P46" s="29" t="s">
        <v>1256</v>
      </c>
    </row>
    <row r="47" spans="1:16" ht="68" x14ac:dyDescent="0.2">
      <c r="A47" s="27" t="s">
        <v>292</v>
      </c>
      <c r="B47" s="29" t="s">
        <v>149</v>
      </c>
      <c r="C47" s="68" t="s">
        <v>294</v>
      </c>
      <c r="D47" s="31" t="s">
        <v>110</v>
      </c>
      <c r="E47" s="32" t="s">
        <v>303</v>
      </c>
      <c r="F47" s="37" t="s">
        <v>304</v>
      </c>
      <c r="G47" s="37">
        <v>1</v>
      </c>
      <c r="H47" s="37" t="s">
        <v>305</v>
      </c>
      <c r="I47" s="37" t="s">
        <v>58</v>
      </c>
      <c r="J47" s="37" t="s">
        <v>155</v>
      </c>
      <c r="K47" s="39">
        <v>0.20100000000000001</v>
      </c>
      <c r="L47" s="39">
        <v>0.19</v>
      </c>
      <c r="M47" s="39">
        <v>0.14000000000000001</v>
      </c>
      <c r="N47" s="52" t="s">
        <v>62</v>
      </c>
      <c r="O47" s="6"/>
      <c r="P47" s="29" t="s">
        <v>1256</v>
      </c>
    </row>
    <row r="48" spans="1:16" ht="78" x14ac:dyDescent="0.2">
      <c r="A48" s="27" t="s">
        <v>292</v>
      </c>
      <c r="B48" s="29" t="s">
        <v>149</v>
      </c>
      <c r="C48" s="68" t="s">
        <v>294</v>
      </c>
      <c r="D48" s="31" t="s">
        <v>110</v>
      </c>
      <c r="E48" s="32" t="s">
        <v>55</v>
      </c>
      <c r="F48" s="37" t="s">
        <v>307</v>
      </c>
      <c r="G48" s="33">
        <v>1</v>
      </c>
      <c r="H48" s="37" t="s">
        <v>308</v>
      </c>
      <c r="I48" s="33" t="s">
        <v>58</v>
      </c>
      <c r="J48" s="37" t="s">
        <v>300</v>
      </c>
      <c r="K48" s="128">
        <v>0.28499999999999998</v>
      </c>
      <c r="L48" s="129" t="s">
        <v>309</v>
      </c>
      <c r="M48" s="129">
        <v>0.5</v>
      </c>
      <c r="N48" s="95" t="s">
        <v>62</v>
      </c>
      <c r="O48" s="6"/>
      <c r="P48" s="29" t="s">
        <v>1256</v>
      </c>
    </row>
    <row r="49" spans="1:16" ht="68" x14ac:dyDescent="0.2">
      <c r="A49" s="27" t="s">
        <v>292</v>
      </c>
      <c r="B49" s="29" t="s">
        <v>149</v>
      </c>
      <c r="C49" s="68" t="s">
        <v>294</v>
      </c>
      <c r="D49" s="31" t="s">
        <v>110</v>
      </c>
      <c r="E49" s="32" t="s">
        <v>55</v>
      </c>
      <c r="F49" s="37" t="s">
        <v>313</v>
      </c>
      <c r="G49" s="37">
        <v>1</v>
      </c>
      <c r="H49" s="37" t="s">
        <v>314</v>
      </c>
      <c r="I49" s="37" t="s">
        <v>58</v>
      </c>
      <c r="J49" s="37" t="s">
        <v>300</v>
      </c>
      <c r="K49" s="39">
        <v>0.61399999999999999</v>
      </c>
      <c r="L49" s="39" t="s">
        <v>315</v>
      </c>
      <c r="M49" s="39">
        <v>0.81399999999999995</v>
      </c>
      <c r="N49" s="52" t="s">
        <v>62</v>
      </c>
      <c r="O49" s="6"/>
      <c r="P49" s="29" t="s">
        <v>1256</v>
      </c>
    </row>
    <row r="50" spans="1:16" ht="39" x14ac:dyDescent="0.2">
      <c r="A50" s="27" t="s">
        <v>319</v>
      </c>
      <c r="B50" s="29" t="s">
        <v>149</v>
      </c>
      <c r="C50" s="30" t="s">
        <v>321</v>
      </c>
      <c r="D50" s="31" t="s">
        <v>54</v>
      </c>
      <c r="E50" s="32" t="s">
        <v>55</v>
      </c>
      <c r="F50" s="37" t="s">
        <v>322</v>
      </c>
      <c r="G50" s="37"/>
      <c r="H50" s="37" t="s">
        <v>323</v>
      </c>
      <c r="I50" s="37" t="s">
        <v>58</v>
      </c>
      <c r="J50" s="37" t="s">
        <v>324</v>
      </c>
      <c r="K50" s="39">
        <v>0.91400000000000003</v>
      </c>
      <c r="L50" s="39">
        <v>0.93</v>
      </c>
      <c r="M50" s="39">
        <v>0.95</v>
      </c>
      <c r="N50" s="52" t="s">
        <v>62</v>
      </c>
      <c r="O50" s="6"/>
      <c r="P50" s="29" t="s">
        <v>1284</v>
      </c>
    </row>
    <row r="51" spans="1:16" ht="39" x14ac:dyDescent="0.2">
      <c r="A51" s="27" t="s">
        <v>319</v>
      </c>
      <c r="B51" s="29" t="s">
        <v>149</v>
      </c>
      <c r="C51" s="30" t="s">
        <v>321</v>
      </c>
      <c r="D51" s="31" t="s">
        <v>54</v>
      </c>
      <c r="E51" s="32" t="s">
        <v>55</v>
      </c>
      <c r="F51" s="37" t="s">
        <v>325</v>
      </c>
      <c r="G51" s="37"/>
      <c r="H51" s="37" t="s">
        <v>326</v>
      </c>
      <c r="I51" s="37" t="s">
        <v>58</v>
      </c>
      <c r="J51" s="37" t="s">
        <v>324</v>
      </c>
      <c r="K51" s="39">
        <v>0.94</v>
      </c>
      <c r="L51" s="39">
        <v>0.94499999999999995</v>
      </c>
      <c r="M51" s="39">
        <v>0.95</v>
      </c>
      <c r="N51" s="52" t="s">
        <v>62</v>
      </c>
      <c r="O51" s="268" t="s">
        <v>1251</v>
      </c>
      <c r="P51" s="29" t="s">
        <v>1284</v>
      </c>
    </row>
    <row r="52" spans="1:16" ht="39" x14ac:dyDescent="0.2">
      <c r="A52" s="27" t="s">
        <v>319</v>
      </c>
      <c r="B52" s="29" t="s">
        <v>149</v>
      </c>
      <c r="C52" s="30" t="s">
        <v>321</v>
      </c>
      <c r="D52" s="31" t="s">
        <v>54</v>
      </c>
      <c r="E52" s="32" t="s">
        <v>55</v>
      </c>
      <c r="F52" s="37" t="s">
        <v>91</v>
      </c>
      <c r="G52" s="37">
        <v>1</v>
      </c>
      <c r="H52" s="37" t="s">
        <v>327</v>
      </c>
      <c r="I52" s="37" t="s">
        <v>58</v>
      </c>
      <c r="J52" s="37" t="s">
        <v>93</v>
      </c>
      <c r="K52" s="39" t="s">
        <v>94</v>
      </c>
      <c r="L52" s="39">
        <v>0.97</v>
      </c>
      <c r="M52" s="39">
        <v>0.99</v>
      </c>
      <c r="N52" s="52" t="s">
        <v>62</v>
      </c>
      <c r="O52" s="6"/>
      <c r="P52" s="29" t="s">
        <v>1256</v>
      </c>
    </row>
    <row r="53" spans="1:16" ht="78" x14ac:dyDescent="0.2">
      <c r="A53" s="130" t="s">
        <v>330</v>
      </c>
      <c r="B53" s="37" t="s">
        <v>332</v>
      </c>
      <c r="C53" s="131" t="s">
        <v>333</v>
      </c>
      <c r="D53" s="31" t="s">
        <v>54</v>
      </c>
      <c r="E53" s="32" t="s">
        <v>334</v>
      </c>
      <c r="F53" s="85" t="s">
        <v>335</v>
      </c>
      <c r="G53" s="85"/>
      <c r="H53" s="85" t="s">
        <v>336</v>
      </c>
      <c r="I53" s="85" t="s">
        <v>142</v>
      </c>
      <c r="J53" s="85" t="s">
        <v>337</v>
      </c>
      <c r="K53" s="38">
        <v>70.099999999999994</v>
      </c>
      <c r="L53" s="30">
        <v>60</v>
      </c>
      <c r="M53" s="30">
        <v>47</v>
      </c>
      <c r="N53" s="52" t="s">
        <v>62</v>
      </c>
      <c r="O53" s="6"/>
      <c r="P53" s="29" t="s">
        <v>1284</v>
      </c>
    </row>
    <row r="54" spans="1:16" ht="78" x14ac:dyDescent="0.2">
      <c r="A54" s="130" t="s">
        <v>330</v>
      </c>
      <c r="B54" s="37" t="s">
        <v>332</v>
      </c>
      <c r="C54" s="131" t="s">
        <v>333</v>
      </c>
      <c r="D54" s="31" t="s">
        <v>54</v>
      </c>
      <c r="E54" s="32" t="s">
        <v>55</v>
      </c>
      <c r="F54" s="37" t="s">
        <v>339</v>
      </c>
      <c r="G54" s="37"/>
      <c r="H54" s="37" t="s">
        <v>340</v>
      </c>
      <c r="I54" s="37" t="s">
        <v>58</v>
      </c>
      <c r="J54" s="37" t="s">
        <v>341</v>
      </c>
      <c r="K54" s="39">
        <v>9.6000000000000002E-2</v>
      </c>
      <c r="L54" s="62">
        <v>0.08</v>
      </c>
      <c r="M54" s="62">
        <v>0.05</v>
      </c>
      <c r="N54" s="52" t="s">
        <v>62</v>
      </c>
      <c r="O54" s="6"/>
      <c r="P54" s="29" t="s">
        <v>1256</v>
      </c>
    </row>
    <row r="55" spans="1:16" ht="78" x14ac:dyDescent="0.2">
      <c r="A55" s="130" t="s">
        <v>330</v>
      </c>
      <c r="B55" s="37" t="s">
        <v>332</v>
      </c>
      <c r="C55" s="131" t="s">
        <v>333</v>
      </c>
      <c r="D55" s="31" t="s">
        <v>54</v>
      </c>
      <c r="E55" s="32" t="s">
        <v>55</v>
      </c>
      <c r="F55" s="37" t="s">
        <v>346</v>
      </c>
      <c r="G55" s="37"/>
      <c r="H55" s="37" t="s">
        <v>347</v>
      </c>
      <c r="I55" s="37" t="s">
        <v>58</v>
      </c>
      <c r="J55" s="37" t="s">
        <v>341</v>
      </c>
      <c r="K55" s="62">
        <v>0.45200000000000001</v>
      </c>
      <c r="L55" s="62" t="s">
        <v>348</v>
      </c>
      <c r="M55" s="62" t="s">
        <v>348</v>
      </c>
      <c r="N55" s="52" t="s">
        <v>62</v>
      </c>
      <c r="O55" s="6"/>
      <c r="P55" s="29" t="s">
        <v>1256</v>
      </c>
    </row>
    <row r="56" spans="1:16" ht="104" x14ac:dyDescent="0.2">
      <c r="A56" s="130" t="s">
        <v>330</v>
      </c>
      <c r="B56" s="37" t="s">
        <v>332</v>
      </c>
      <c r="C56" s="131" t="s">
        <v>333</v>
      </c>
      <c r="D56" s="31" t="s">
        <v>54</v>
      </c>
      <c r="E56" s="32" t="s">
        <v>55</v>
      </c>
      <c r="F56" s="33" t="s">
        <v>350</v>
      </c>
      <c r="G56" s="33">
        <v>1</v>
      </c>
      <c r="H56" s="35" t="s">
        <v>351</v>
      </c>
      <c r="I56" s="35" t="s">
        <v>58</v>
      </c>
      <c r="J56" s="35" t="s">
        <v>352</v>
      </c>
      <c r="K56" s="56">
        <v>0.25</v>
      </c>
      <c r="L56" s="48">
        <v>0.35</v>
      </c>
      <c r="M56" s="48">
        <v>0.7</v>
      </c>
      <c r="N56" s="39" t="s">
        <v>62</v>
      </c>
      <c r="O56" s="6"/>
      <c r="P56" s="29" t="s">
        <v>1282</v>
      </c>
    </row>
    <row r="57" spans="1:16" ht="104" x14ac:dyDescent="0.2">
      <c r="A57" s="130" t="s">
        <v>330</v>
      </c>
      <c r="B57" s="37" t="s">
        <v>332</v>
      </c>
      <c r="C57" s="131" t="s">
        <v>333</v>
      </c>
      <c r="D57" s="31" t="s">
        <v>54</v>
      </c>
      <c r="E57" s="32" t="s">
        <v>55</v>
      </c>
      <c r="F57" s="33" t="s">
        <v>356</v>
      </c>
      <c r="G57" s="33">
        <v>1</v>
      </c>
      <c r="H57" s="35" t="s">
        <v>357</v>
      </c>
      <c r="I57" s="35" t="s">
        <v>58</v>
      </c>
      <c r="J57" s="35" t="s">
        <v>352</v>
      </c>
      <c r="K57" s="138">
        <v>0.14899999999999999</v>
      </c>
      <c r="L57" s="48">
        <v>0.25</v>
      </c>
      <c r="M57" s="48">
        <v>0.7</v>
      </c>
      <c r="N57" s="39" t="s">
        <v>62</v>
      </c>
      <c r="O57" s="6"/>
      <c r="P57" s="29" t="s">
        <v>1282</v>
      </c>
    </row>
    <row r="58" spans="1:16" ht="78" x14ac:dyDescent="0.2">
      <c r="A58" s="139" t="s">
        <v>360</v>
      </c>
      <c r="B58" s="29" t="s">
        <v>149</v>
      </c>
      <c r="C58" s="44" t="s">
        <v>362</v>
      </c>
      <c r="D58" s="31" t="s">
        <v>110</v>
      </c>
      <c r="E58" s="32" t="s">
        <v>55</v>
      </c>
      <c r="F58" s="37" t="s">
        <v>363</v>
      </c>
      <c r="G58" s="37"/>
      <c r="H58" s="37" t="s">
        <v>364</v>
      </c>
      <c r="I58" s="37" t="s">
        <v>58</v>
      </c>
      <c r="J58" s="37" t="s">
        <v>83</v>
      </c>
      <c r="K58" s="39" t="s">
        <v>365</v>
      </c>
      <c r="L58" s="39" t="s">
        <v>115</v>
      </c>
      <c r="M58" s="39">
        <v>7.4999999999999997E-2</v>
      </c>
      <c r="N58" s="140" t="s">
        <v>62</v>
      </c>
      <c r="O58" s="6"/>
      <c r="P58" s="29" t="s">
        <v>1256</v>
      </c>
    </row>
    <row r="59" spans="1:16" ht="52" x14ac:dyDescent="0.2">
      <c r="A59" s="51" t="s">
        <v>369</v>
      </c>
      <c r="B59" s="29" t="s">
        <v>371</v>
      </c>
      <c r="C59" s="44" t="s">
        <v>372</v>
      </c>
      <c r="D59" s="31" t="s">
        <v>54</v>
      </c>
      <c r="E59" s="32" t="s">
        <v>373</v>
      </c>
      <c r="F59" s="37" t="s">
        <v>374</v>
      </c>
      <c r="G59" s="37"/>
      <c r="H59" s="37" t="s">
        <v>375</v>
      </c>
      <c r="I59" s="37" t="s">
        <v>58</v>
      </c>
      <c r="J59" s="37" t="s">
        <v>376</v>
      </c>
      <c r="K59" s="39">
        <v>0.77800000000000002</v>
      </c>
      <c r="L59" s="39">
        <v>0.83</v>
      </c>
      <c r="M59" s="39">
        <v>1</v>
      </c>
      <c r="N59" s="142" t="s">
        <v>65</v>
      </c>
      <c r="O59" s="6"/>
      <c r="P59" s="277" t="s">
        <v>1286</v>
      </c>
    </row>
    <row r="60" spans="1:16" ht="130" x14ac:dyDescent="0.2">
      <c r="A60" s="139" t="s">
        <v>379</v>
      </c>
      <c r="B60" s="29" t="s">
        <v>381</v>
      </c>
      <c r="C60" s="44" t="s">
        <v>382</v>
      </c>
      <c r="D60" s="31" t="s">
        <v>54</v>
      </c>
      <c r="E60" s="32" t="s">
        <v>55</v>
      </c>
      <c r="F60" s="37" t="s">
        <v>383</v>
      </c>
      <c r="G60" s="37"/>
      <c r="H60" s="37" t="s">
        <v>384</v>
      </c>
      <c r="I60" s="37" t="s">
        <v>58</v>
      </c>
      <c r="J60" s="37" t="s">
        <v>385</v>
      </c>
      <c r="K60" s="39">
        <v>0.34200000000000003</v>
      </c>
      <c r="L60" s="39">
        <v>0.85</v>
      </c>
      <c r="M60" s="39">
        <v>0.95</v>
      </c>
      <c r="N60" s="142" t="s">
        <v>62</v>
      </c>
      <c r="O60" s="268" t="s">
        <v>1253</v>
      </c>
      <c r="P60" s="277" t="s">
        <v>1287</v>
      </c>
    </row>
    <row r="61" spans="1:16" ht="130" x14ac:dyDescent="0.2">
      <c r="A61" s="51" t="s">
        <v>379</v>
      </c>
      <c r="B61" s="29" t="s">
        <v>381</v>
      </c>
      <c r="C61" s="44" t="s">
        <v>382</v>
      </c>
      <c r="D61" s="31" t="s">
        <v>54</v>
      </c>
      <c r="E61" s="32" t="s">
        <v>388</v>
      </c>
      <c r="F61" s="37" t="s">
        <v>389</v>
      </c>
      <c r="G61" s="37"/>
      <c r="H61" s="37" t="s">
        <v>390</v>
      </c>
      <c r="I61" s="37" t="s">
        <v>58</v>
      </c>
      <c r="J61" s="37" t="s">
        <v>376</v>
      </c>
      <c r="K61" s="39">
        <v>0.85929999999999995</v>
      </c>
      <c r="L61" s="39">
        <v>0.88739999999999997</v>
      </c>
      <c r="M61" s="39">
        <v>1</v>
      </c>
      <c r="N61" s="142" t="s">
        <v>62</v>
      </c>
      <c r="O61" s="6"/>
      <c r="P61" s="29" t="s">
        <v>1284</v>
      </c>
    </row>
    <row r="62" spans="1:16" ht="143" x14ac:dyDescent="0.2">
      <c r="A62" s="27" t="s">
        <v>379</v>
      </c>
      <c r="B62" s="29" t="s">
        <v>381</v>
      </c>
      <c r="C62" s="44" t="s">
        <v>391</v>
      </c>
      <c r="D62" s="31" t="s">
        <v>110</v>
      </c>
      <c r="E62" s="32" t="s">
        <v>55</v>
      </c>
      <c r="F62" s="37" t="s">
        <v>392</v>
      </c>
      <c r="G62" s="37"/>
      <c r="H62" s="37" t="s">
        <v>393</v>
      </c>
      <c r="I62" s="37" t="s">
        <v>58</v>
      </c>
      <c r="J62" s="37" t="s">
        <v>1221</v>
      </c>
      <c r="K62" s="39">
        <v>0.36699999999999999</v>
      </c>
      <c r="L62" s="39">
        <v>0.37</v>
      </c>
      <c r="M62" s="39">
        <v>0.5</v>
      </c>
      <c r="N62" s="31" t="s">
        <v>62</v>
      </c>
      <c r="O62" s="267" t="s">
        <v>1221</v>
      </c>
      <c r="P62" s="29" t="s">
        <v>1221</v>
      </c>
    </row>
    <row r="63" spans="1:16" ht="143" x14ac:dyDescent="0.2">
      <c r="A63" s="51" t="s">
        <v>369</v>
      </c>
      <c r="B63" s="29" t="s">
        <v>381</v>
      </c>
      <c r="C63" s="44" t="s">
        <v>391</v>
      </c>
      <c r="D63" s="31" t="s">
        <v>110</v>
      </c>
      <c r="E63" s="32" t="s">
        <v>55</v>
      </c>
      <c r="F63" s="37" t="s">
        <v>396</v>
      </c>
      <c r="G63" s="37"/>
      <c r="H63" s="37" t="s">
        <v>397</v>
      </c>
      <c r="I63" s="37" t="s">
        <v>58</v>
      </c>
      <c r="J63" s="37" t="s">
        <v>398</v>
      </c>
      <c r="K63" s="39">
        <v>0.33450000000000002</v>
      </c>
      <c r="L63" s="39">
        <v>0.41089999999999999</v>
      </c>
      <c r="M63" s="39">
        <v>0.44519999999999998</v>
      </c>
      <c r="N63" s="142" t="s">
        <v>62</v>
      </c>
      <c r="O63" s="268" t="s">
        <v>1254</v>
      </c>
      <c r="P63" s="277" t="s">
        <v>1254</v>
      </c>
    </row>
    <row r="64" spans="1:16" ht="143" x14ac:dyDescent="0.2">
      <c r="A64" s="51" t="s">
        <v>369</v>
      </c>
      <c r="B64" s="29" t="s">
        <v>381</v>
      </c>
      <c r="C64" s="44" t="s">
        <v>391</v>
      </c>
      <c r="D64" s="31" t="s">
        <v>110</v>
      </c>
      <c r="E64" s="32" t="s">
        <v>55</v>
      </c>
      <c r="F64" s="37" t="s">
        <v>400</v>
      </c>
      <c r="G64" s="37"/>
      <c r="H64" s="37" t="s">
        <v>401</v>
      </c>
      <c r="I64" s="37" t="s">
        <v>58</v>
      </c>
      <c r="J64" s="37" t="s">
        <v>398</v>
      </c>
      <c r="K64" s="39">
        <v>0.28299999999999997</v>
      </c>
      <c r="L64" s="39">
        <v>0.30259999999999998</v>
      </c>
      <c r="M64" s="39">
        <v>0.38100000000000001</v>
      </c>
      <c r="N64" s="142" t="s">
        <v>62</v>
      </c>
      <c r="O64" s="268" t="s">
        <v>1254</v>
      </c>
      <c r="P64" s="277" t="s">
        <v>1254</v>
      </c>
    </row>
    <row r="65" spans="1:16" ht="143" x14ac:dyDescent="0.2">
      <c r="A65" s="51" t="s">
        <v>369</v>
      </c>
      <c r="B65" s="29" t="s">
        <v>381</v>
      </c>
      <c r="C65" s="44" t="s">
        <v>391</v>
      </c>
      <c r="D65" s="31" t="s">
        <v>110</v>
      </c>
      <c r="E65" s="32" t="s">
        <v>55</v>
      </c>
      <c r="F65" s="37" t="s">
        <v>402</v>
      </c>
      <c r="G65" s="37"/>
      <c r="H65" s="37" t="s">
        <v>403</v>
      </c>
      <c r="I65" s="37" t="s">
        <v>58</v>
      </c>
      <c r="J65" s="37" t="s">
        <v>398</v>
      </c>
      <c r="K65" s="39">
        <v>0.33950000000000002</v>
      </c>
      <c r="L65" s="39">
        <v>0.41039999999999999</v>
      </c>
      <c r="M65" s="39">
        <v>0.44469999999999998</v>
      </c>
      <c r="N65" s="142" t="s">
        <v>62</v>
      </c>
      <c r="O65" s="268" t="s">
        <v>1254</v>
      </c>
      <c r="P65" s="277" t="s">
        <v>1288</v>
      </c>
    </row>
    <row r="66" spans="1:16" ht="143" x14ac:dyDescent="0.2">
      <c r="A66" s="51" t="s">
        <v>369</v>
      </c>
      <c r="B66" s="29" t="s">
        <v>381</v>
      </c>
      <c r="C66" s="44" t="s">
        <v>391</v>
      </c>
      <c r="D66" s="31" t="s">
        <v>110</v>
      </c>
      <c r="E66" s="32" t="s">
        <v>55</v>
      </c>
      <c r="F66" s="37" t="s">
        <v>404</v>
      </c>
      <c r="G66" s="37"/>
      <c r="H66" s="37" t="s">
        <v>405</v>
      </c>
      <c r="I66" s="37" t="s">
        <v>58</v>
      </c>
      <c r="J66" s="37" t="s">
        <v>398</v>
      </c>
      <c r="K66" s="39">
        <v>0.18790000000000001</v>
      </c>
      <c r="L66" s="39">
        <v>0.26250000000000001</v>
      </c>
      <c r="M66" s="39">
        <v>0.29680000000000001</v>
      </c>
      <c r="N66" s="142" t="s">
        <v>62</v>
      </c>
      <c r="O66" s="268" t="s">
        <v>1254</v>
      </c>
      <c r="P66" s="277" t="s">
        <v>1288</v>
      </c>
    </row>
    <row r="67" spans="1:16" ht="65" x14ac:dyDescent="0.2">
      <c r="A67" s="51" t="s">
        <v>406</v>
      </c>
      <c r="B67" s="29" t="s">
        <v>371</v>
      </c>
      <c r="C67" s="44" t="s">
        <v>408</v>
      </c>
      <c r="D67" s="31" t="s">
        <v>54</v>
      </c>
      <c r="E67" s="32" t="s">
        <v>409</v>
      </c>
      <c r="F67" s="37" t="s">
        <v>410</v>
      </c>
      <c r="G67" s="37"/>
      <c r="H67" s="37" t="s">
        <v>411</v>
      </c>
      <c r="I67" s="37" t="s">
        <v>58</v>
      </c>
      <c r="J67" s="37" t="s">
        <v>412</v>
      </c>
      <c r="K67" s="39">
        <v>0.49399999999999999</v>
      </c>
      <c r="L67" s="39">
        <v>0.56999999999999995</v>
      </c>
      <c r="M67" s="39">
        <v>0.8</v>
      </c>
      <c r="N67" s="147" t="s">
        <v>62</v>
      </c>
      <c r="O67" s="6"/>
      <c r="P67" s="268" t="s">
        <v>1256</v>
      </c>
    </row>
    <row r="68" spans="1:16" ht="78" x14ac:dyDescent="0.2">
      <c r="A68" s="27" t="s">
        <v>413</v>
      </c>
      <c r="B68" s="29" t="s">
        <v>371</v>
      </c>
      <c r="C68" s="30" t="s">
        <v>415</v>
      </c>
      <c r="D68" s="31" t="s">
        <v>54</v>
      </c>
      <c r="E68" s="32" t="s">
        <v>416</v>
      </c>
      <c r="F68" s="37" t="s">
        <v>417</v>
      </c>
      <c r="G68" s="37"/>
      <c r="H68" s="37" t="s">
        <v>418</v>
      </c>
      <c r="I68" s="37" t="s">
        <v>419</v>
      </c>
      <c r="J68" s="37" t="s">
        <v>376</v>
      </c>
      <c r="K68" s="41">
        <v>8.2100000000000009</v>
      </c>
      <c r="L68" s="41">
        <v>7.66</v>
      </c>
      <c r="M68" s="41">
        <v>5.47</v>
      </c>
      <c r="N68" s="32" t="s">
        <v>62</v>
      </c>
      <c r="O68" s="6"/>
      <c r="P68" s="268" t="s">
        <v>1289</v>
      </c>
    </row>
    <row r="69" spans="1:16" ht="39" x14ac:dyDescent="0.2">
      <c r="A69" s="27" t="s">
        <v>420</v>
      </c>
      <c r="B69" s="29" t="s">
        <v>371</v>
      </c>
      <c r="C69" s="30" t="s">
        <v>189</v>
      </c>
      <c r="D69" s="31" t="s">
        <v>54</v>
      </c>
      <c r="E69" s="32" t="s">
        <v>422</v>
      </c>
      <c r="F69" s="37" t="s">
        <v>423</v>
      </c>
      <c r="G69" s="37"/>
      <c r="H69" s="37" t="s">
        <v>424</v>
      </c>
      <c r="I69" s="37" t="s">
        <v>58</v>
      </c>
      <c r="J69" s="37" t="s">
        <v>59</v>
      </c>
      <c r="K69" s="39">
        <v>5.7500000000000002E-2</v>
      </c>
      <c r="L69" s="39">
        <v>5.1999999999999998E-2</v>
      </c>
      <c r="M69" s="39">
        <v>0.03</v>
      </c>
      <c r="N69" s="142" t="s">
        <v>62</v>
      </c>
      <c r="O69" s="6"/>
      <c r="P69" s="268" t="s">
        <v>1289</v>
      </c>
    </row>
    <row r="70" spans="1:16" ht="117" x14ac:dyDescent="0.2">
      <c r="A70" s="139" t="s">
        <v>425</v>
      </c>
      <c r="B70" s="29" t="s">
        <v>371</v>
      </c>
      <c r="C70" s="30" t="s">
        <v>427</v>
      </c>
      <c r="D70" s="31" t="s">
        <v>129</v>
      </c>
      <c r="E70" s="32" t="s">
        <v>428</v>
      </c>
      <c r="F70" s="37" t="s">
        <v>429</v>
      </c>
      <c r="G70" s="37"/>
      <c r="H70" s="37" t="s">
        <v>430</v>
      </c>
      <c r="I70" s="37" t="s">
        <v>58</v>
      </c>
      <c r="J70" s="37" t="s">
        <v>431</v>
      </c>
      <c r="K70" s="39">
        <v>0.74099999999999999</v>
      </c>
      <c r="L70" s="39">
        <v>0.9</v>
      </c>
      <c r="M70" s="39">
        <v>1</v>
      </c>
      <c r="N70" s="148" t="s">
        <v>62</v>
      </c>
      <c r="O70" s="268" t="s">
        <v>1255</v>
      </c>
      <c r="P70" s="268" t="s">
        <v>1289</v>
      </c>
    </row>
    <row r="71" spans="1:16" ht="65" x14ac:dyDescent="0.2">
      <c r="A71" s="139" t="s">
        <v>434</v>
      </c>
      <c r="B71" s="59" t="s">
        <v>436</v>
      </c>
      <c r="C71" s="68" t="s">
        <v>437</v>
      </c>
      <c r="D71" s="85" t="s">
        <v>129</v>
      </c>
      <c r="E71" s="55" t="s">
        <v>438</v>
      </c>
      <c r="F71" s="37" t="s">
        <v>439</v>
      </c>
      <c r="G71" s="37"/>
      <c r="H71" s="26" t="s">
        <v>440</v>
      </c>
      <c r="I71" s="26" t="s">
        <v>58</v>
      </c>
      <c r="J71" s="26" t="s">
        <v>59</v>
      </c>
      <c r="K71" s="56">
        <v>0.20399999999999999</v>
      </c>
      <c r="L71" s="56">
        <v>0.193</v>
      </c>
      <c r="M71" s="56">
        <v>0.15</v>
      </c>
      <c r="N71" s="29" t="s">
        <v>65</v>
      </c>
      <c r="O71" s="37" t="s">
        <v>1237</v>
      </c>
      <c r="P71" s="275" t="s">
        <v>1256</v>
      </c>
    </row>
    <row r="72" spans="1:16" ht="52" x14ac:dyDescent="0.2">
      <c r="A72" s="51" t="s">
        <v>441</v>
      </c>
      <c r="B72" s="59" t="s">
        <v>436</v>
      </c>
      <c r="C72" s="68" t="s">
        <v>443</v>
      </c>
      <c r="D72" s="85" t="s">
        <v>54</v>
      </c>
      <c r="E72" s="55" t="s">
        <v>55</v>
      </c>
      <c r="F72" s="37" t="s">
        <v>444</v>
      </c>
      <c r="G72" s="37"/>
      <c r="H72" s="37" t="s">
        <v>445</v>
      </c>
      <c r="I72" s="26" t="s">
        <v>58</v>
      </c>
      <c r="J72" s="26" t="s">
        <v>446</v>
      </c>
      <c r="K72" s="149">
        <v>0.107</v>
      </c>
      <c r="L72" s="149">
        <v>0.5</v>
      </c>
      <c r="M72" s="149">
        <v>0.8</v>
      </c>
      <c r="N72" s="57" t="s">
        <v>62</v>
      </c>
      <c r="O72" s="28" t="s">
        <v>1238</v>
      </c>
      <c r="P72" s="278" t="s">
        <v>1290</v>
      </c>
    </row>
    <row r="73" spans="1:16" ht="104" x14ac:dyDescent="0.2">
      <c r="A73" s="51" t="s">
        <v>448</v>
      </c>
      <c r="B73" s="59" t="s">
        <v>436</v>
      </c>
      <c r="C73" s="68" t="s">
        <v>450</v>
      </c>
      <c r="D73" s="85" t="s">
        <v>129</v>
      </c>
      <c r="E73" s="55" t="s">
        <v>55</v>
      </c>
      <c r="F73" s="37" t="s">
        <v>451</v>
      </c>
      <c r="G73" s="37"/>
      <c r="H73" s="26" t="s">
        <v>452</v>
      </c>
      <c r="I73" s="26" t="s">
        <v>58</v>
      </c>
      <c r="J73" s="37" t="s">
        <v>300</v>
      </c>
      <c r="K73" s="56">
        <v>7.5999999999999998E-2</v>
      </c>
      <c r="L73" s="56" t="s">
        <v>453</v>
      </c>
      <c r="M73" s="56">
        <v>0.05</v>
      </c>
      <c r="N73" s="57" t="s">
        <v>62</v>
      </c>
      <c r="O73" s="43"/>
      <c r="P73" s="275" t="s">
        <v>1256</v>
      </c>
    </row>
    <row r="74" spans="1:16" ht="104" x14ac:dyDescent="0.2">
      <c r="A74" s="27" t="s">
        <v>448</v>
      </c>
      <c r="B74" s="59" t="s">
        <v>436</v>
      </c>
      <c r="C74" s="68" t="s">
        <v>450</v>
      </c>
      <c r="D74" s="85" t="s">
        <v>129</v>
      </c>
      <c r="E74" s="55" t="s">
        <v>55</v>
      </c>
      <c r="F74" s="37" t="s">
        <v>454</v>
      </c>
      <c r="G74" s="37"/>
      <c r="H74" s="26" t="s">
        <v>455</v>
      </c>
      <c r="I74" s="26" t="s">
        <v>58</v>
      </c>
      <c r="J74" s="37" t="s">
        <v>300</v>
      </c>
      <c r="K74" s="56">
        <v>4.4999999999999998E-2</v>
      </c>
      <c r="L74" s="56" t="s">
        <v>456</v>
      </c>
      <c r="M74" s="56">
        <v>2.5000000000000001E-2</v>
      </c>
      <c r="N74" s="57" t="s">
        <v>62</v>
      </c>
      <c r="O74" s="43"/>
      <c r="P74" s="275" t="s">
        <v>1256</v>
      </c>
    </row>
    <row r="75" spans="1:16" ht="104" x14ac:dyDescent="0.2">
      <c r="A75" s="27" t="s">
        <v>448</v>
      </c>
      <c r="B75" s="59" t="s">
        <v>436</v>
      </c>
      <c r="C75" s="68" t="s">
        <v>450</v>
      </c>
      <c r="D75" s="85" t="s">
        <v>129</v>
      </c>
      <c r="E75" s="55" t="s">
        <v>55</v>
      </c>
      <c r="F75" s="37" t="s">
        <v>457</v>
      </c>
      <c r="G75" s="37"/>
      <c r="H75" s="26" t="s">
        <v>458</v>
      </c>
      <c r="I75" s="26" t="s">
        <v>58</v>
      </c>
      <c r="J75" s="37" t="s">
        <v>300</v>
      </c>
      <c r="K75" s="56">
        <v>0.31900000000000001</v>
      </c>
      <c r="L75" s="56" t="s">
        <v>459</v>
      </c>
      <c r="M75" s="56">
        <v>0.27</v>
      </c>
      <c r="N75" s="57" t="s">
        <v>62</v>
      </c>
      <c r="O75" s="43"/>
      <c r="P75" s="275" t="s">
        <v>1256</v>
      </c>
    </row>
    <row r="76" spans="1:16" ht="104" x14ac:dyDescent="0.2">
      <c r="A76" s="27" t="s">
        <v>448</v>
      </c>
      <c r="B76" s="59" t="s">
        <v>436</v>
      </c>
      <c r="C76" s="68" t="s">
        <v>450</v>
      </c>
      <c r="D76" s="85" t="s">
        <v>129</v>
      </c>
      <c r="E76" s="55" t="s">
        <v>55</v>
      </c>
      <c r="F76" s="37" t="s">
        <v>461</v>
      </c>
      <c r="G76" s="37"/>
      <c r="H76" s="26" t="s">
        <v>455</v>
      </c>
      <c r="I76" s="26" t="s">
        <v>58</v>
      </c>
      <c r="J76" s="37" t="s">
        <v>300</v>
      </c>
      <c r="K76" s="56">
        <v>0.13</v>
      </c>
      <c r="L76" s="56" t="s">
        <v>462</v>
      </c>
      <c r="M76" s="56">
        <v>0.1</v>
      </c>
      <c r="N76" s="57" t="s">
        <v>62</v>
      </c>
      <c r="O76" s="43"/>
      <c r="P76" s="275" t="s">
        <v>1256</v>
      </c>
    </row>
    <row r="77" spans="1:16" ht="104" x14ac:dyDescent="0.2">
      <c r="A77" s="27" t="s">
        <v>448</v>
      </c>
      <c r="B77" s="59" t="s">
        <v>436</v>
      </c>
      <c r="C77" s="68" t="s">
        <v>450</v>
      </c>
      <c r="D77" s="85" t="s">
        <v>463</v>
      </c>
      <c r="E77" s="55" t="s">
        <v>55</v>
      </c>
      <c r="F77" s="37" t="s">
        <v>464</v>
      </c>
      <c r="G77" s="37"/>
      <c r="H77" s="26" t="s">
        <v>465</v>
      </c>
      <c r="I77" s="26" t="s">
        <v>466</v>
      </c>
      <c r="J77" s="26" t="s">
        <v>467</v>
      </c>
      <c r="K77" s="26">
        <v>4.4000000000000004</v>
      </c>
      <c r="L77" s="26">
        <v>3.2</v>
      </c>
      <c r="M77" s="26">
        <v>1.9</v>
      </c>
      <c r="N77" s="57" t="s">
        <v>62</v>
      </c>
      <c r="O77" s="43"/>
      <c r="P77" s="278" t="s">
        <v>1291</v>
      </c>
    </row>
    <row r="78" spans="1:16" ht="104" x14ac:dyDescent="0.2">
      <c r="A78" s="27" t="s">
        <v>448</v>
      </c>
      <c r="B78" s="59" t="s">
        <v>436</v>
      </c>
      <c r="C78" s="68" t="s">
        <v>450</v>
      </c>
      <c r="D78" s="85" t="s">
        <v>463</v>
      </c>
      <c r="E78" s="55" t="s">
        <v>55</v>
      </c>
      <c r="F78" s="37" t="s">
        <v>476</v>
      </c>
      <c r="G78" s="37"/>
      <c r="H78" s="26" t="s">
        <v>477</v>
      </c>
      <c r="I78" s="26" t="s">
        <v>58</v>
      </c>
      <c r="J78" s="37" t="s">
        <v>300</v>
      </c>
      <c r="K78" s="56">
        <v>0.64100000000000001</v>
      </c>
      <c r="L78" s="56" t="s">
        <v>478</v>
      </c>
      <c r="M78" s="56">
        <v>0.5</v>
      </c>
      <c r="N78" s="57" t="s">
        <v>62</v>
      </c>
      <c r="O78" s="28" t="s">
        <v>1238</v>
      </c>
      <c r="P78" s="275" t="s">
        <v>1256</v>
      </c>
    </row>
    <row r="79" spans="1:16" ht="52" x14ac:dyDescent="0.2">
      <c r="A79" s="154" t="s">
        <v>479</v>
      </c>
      <c r="B79" s="59" t="s">
        <v>436</v>
      </c>
      <c r="C79" s="44" t="s">
        <v>481</v>
      </c>
      <c r="D79" s="155" t="s">
        <v>129</v>
      </c>
      <c r="E79" s="55" t="s">
        <v>55</v>
      </c>
      <c r="F79" s="37" t="s">
        <v>482</v>
      </c>
      <c r="G79" s="37"/>
      <c r="H79" s="34" t="s">
        <v>483</v>
      </c>
      <c r="I79" s="34" t="s">
        <v>58</v>
      </c>
      <c r="J79" s="37" t="s">
        <v>300</v>
      </c>
      <c r="K79" s="149">
        <v>0.04</v>
      </c>
      <c r="L79" s="149" t="s">
        <v>484</v>
      </c>
      <c r="M79" s="149">
        <v>3.1E-2</v>
      </c>
      <c r="N79" s="156" t="s">
        <v>62</v>
      </c>
      <c r="O79" s="43"/>
      <c r="P79" s="275" t="s">
        <v>1256</v>
      </c>
    </row>
    <row r="80" spans="1:16" ht="52" x14ac:dyDescent="0.2">
      <c r="A80" s="154" t="s">
        <v>479</v>
      </c>
      <c r="B80" s="59" t="s">
        <v>436</v>
      </c>
      <c r="C80" s="44" t="s">
        <v>481</v>
      </c>
      <c r="D80" s="155" t="s">
        <v>54</v>
      </c>
      <c r="E80" s="55" t="s">
        <v>55</v>
      </c>
      <c r="F80" s="37" t="s">
        <v>486</v>
      </c>
      <c r="G80" s="37"/>
      <c r="H80" s="34" t="s">
        <v>487</v>
      </c>
      <c r="I80" s="34" t="s">
        <v>58</v>
      </c>
      <c r="J80" s="37" t="s">
        <v>300</v>
      </c>
      <c r="K80" s="149">
        <v>0.20599999999999999</v>
      </c>
      <c r="L80" s="149" t="s">
        <v>488</v>
      </c>
      <c r="M80" s="149">
        <v>0.17699999999999999</v>
      </c>
      <c r="N80" s="156" t="s">
        <v>62</v>
      </c>
      <c r="O80" s="43"/>
      <c r="P80" s="275" t="s">
        <v>1256</v>
      </c>
    </row>
    <row r="81" spans="1:16" ht="65" x14ac:dyDescent="0.2">
      <c r="A81" s="154" t="s">
        <v>489</v>
      </c>
      <c r="B81" s="29" t="s">
        <v>491</v>
      </c>
      <c r="C81" s="68" t="s">
        <v>492</v>
      </c>
      <c r="D81" s="158" t="s">
        <v>54</v>
      </c>
      <c r="E81" s="55" t="s">
        <v>55</v>
      </c>
      <c r="F81" s="37" t="s">
        <v>493</v>
      </c>
      <c r="G81" s="37"/>
      <c r="H81" s="34" t="s">
        <v>494</v>
      </c>
      <c r="I81" s="34" t="s">
        <v>58</v>
      </c>
      <c r="J81" s="34" t="s">
        <v>495</v>
      </c>
      <c r="K81" s="39" t="s">
        <v>496</v>
      </c>
      <c r="L81" s="37" t="s">
        <v>348</v>
      </c>
      <c r="M81" s="37" t="s">
        <v>348</v>
      </c>
      <c r="N81" s="156" t="s">
        <v>62</v>
      </c>
      <c r="O81" s="43"/>
      <c r="P81" s="275" t="s">
        <v>1256</v>
      </c>
    </row>
    <row r="82" spans="1:16" ht="91" x14ac:dyDescent="0.2">
      <c r="A82" s="159" t="s">
        <v>489</v>
      </c>
      <c r="B82" s="29" t="s">
        <v>491</v>
      </c>
      <c r="C82" s="68" t="s">
        <v>492</v>
      </c>
      <c r="D82" s="155" t="s">
        <v>463</v>
      </c>
      <c r="E82" s="55" t="s">
        <v>55</v>
      </c>
      <c r="F82" s="37" t="s">
        <v>497</v>
      </c>
      <c r="G82" s="37"/>
      <c r="H82" s="34" t="s">
        <v>498</v>
      </c>
      <c r="I82" s="34" t="s">
        <v>58</v>
      </c>
      <c r="J82" s="34" t="s">
        <v>495</v>
      </c>
      <c r="K82" s="39" t="s">
        <v>499</v>
      </c>
      <c r="L82" s="37" t="s">
        <v>348</v>
      </c>
      <c r="M82" s="37" t="s">
        <v>348</v>
      </c>
      <c r="N82" s="156" t="s">
        <v>62</v>
      </c>
      <c r="O82" s="43"/>
      <c r="P82" s="275" t="s">
        <v>1256</v>
      </c>
    </row>
    <row r="83" spans="1:16" ht="65" x14ac:dyDescent="0.2">
      <c r="A83" s="154" t="s">
        <v>500</v>
      </c>
      <c r="B83" s="59" t="s">
        <v>502</v>
      </c>
      <c r="C83" s="68" t="s">
        <v>503</v>
      </c>
      <c r="D83" s="158" t="s">
        <v>129</v>
      </c>
      <c r="E83" s="55" t="s">
        <v>55</v>
      </c>
      <c r="F83" s="37" t="s">
        <v>504</v>
      </c>
      <c r="G83" s="34"/>
      <c r="H83" s="37" t="s">
        <v>505</v>
      </c>
      <c r="I83" s="34" t="s">
        <v>58</v>
      </c>
      <c r="J83" s="34" t="s">
        <v>506</v>
      </c>
      <c r="K83" s="149">
        <v>0.36599999999999999</v>
      </c>
      <c r="L83" s="39">
        <v>0.36599999999999999</v>
      </c>
      <c r="M83" s="149">
        <v>0.5</v>
      </c>
      <c r="N83" s="156" t="s">
        <v>62</v>
      </c>
      <c r="O83" s="43"/>
      <c r="P83" s="275" t="s">
        <v>1256</v>
      </c>
    </row>
    <row r="84" spans="1:16" ht="39" x14ac:dyDescent="0.2">
      <c r="A84" s="154" t="s">
        <v>500</v>
      </c>
      <c r="B84" s="59" t="s">
        <v>502</v>
      </c>
      <c r="C84" s="68" t="s">
        <v>503</v>
      </c>
      <c r="D84" s="158" t="s">
        <v>129</v>
      </c>
      <c r="E84" s="55" t="s">
        <v>508</v>
      </c>
      <c r="F84" s="37" t="s">
        <v>509</v>
      </c>
      <c r="G84" s="37"/>
      <c r="H84" s="34" t="s">
        <v>510</v>
      </c>
      <c r="I84" s="34" t="s">
        <v>58</v>
      </c>
      <c r="J84" s="34" t="s">
        <v>511</v>
      </c>
      <c r="K84" s="29">
        <v>0.33</v>
      </c>
      <c r="L84" s="39" t="s">
        <v>512</v>
      </c>
      <c r="M84" s="39" t="s">
        <v>512</v>
      </c>
      <c r="N84" s="156" t="s">
        <v>62</v>
      </c>
      <c r="O84" s="28" t="s">
        <v>1238</v>
      </c>
      <c r="P84" s="279" t="s">
        <v>1292</v>
      </c>
    </row>
    <row r="85" spans="1:16" ht="68" x14ac:dyDescent="0.2">
      <c r="A85" s="161" t="s">
        <v>513</v>
      </c>
      <c r="B85" s="59" t="s">
        <v>149</v>
      </c>
      <c r="C85" s="68" t="s">
        <v>294</v>
      </c>
      <c r="D85" s="31" t="s">
        <v>54</v>
      </c>
      <c r="E85" s="32" t="s">
        <v>55</v>
      </c>
      <c r="F85" s="37" t="s">
        <v>295</v>
      </c>
      <c r="G85" s="37">
        <v>1</v>
      </c>
      <c r="H85" s="37" t="s">
        <v>515</v>
      </c>
      <c r="I85" s="37" t="s">
        <v>297</v>
      </c>
      <c r="J85" s="37" t="s">
        <v>155</v>
      </c>
      <c r="K85" s="38">
        <v>63.9</v>
      </c>
      <c r="L85" s="38">
        <v>62</v>
      </c>
      <c r="M85" s="38">
        <v>46</v>
      </c>
      <c r="N85" s="95" t="s">
        <v>62</v>
      </c>
      <c r="O85" s="28" t="s">
        <v>1238</v>
      </c>
      <c r="P85" s="279" t="s">
        <v>1293</v>
      </c>
    </row>
    <row r="86" spans="1:16" ht="68" x14ac:dyDescent="0.2">
      <c r="A86" s="161" t="s">
        <v>513</v>
      </c>
      <c r="B86" s="59" t="s">
        <v>149</v>
      </c>
      <c r="C86" s="68" t="s">
        <v>294</v>
      </c>
      <c r="D86" s="31" t="s">
        <v>110</v>
      </c>
      <c r="E86" s="32" t="s">
        <v>55</v>
      </c>
      <c r="F86" s="37" t="s">
        <v>298</v>
      </c>
      <c r="G86" s="37">
        <v>1</v>
      </c>
      <c r="H86" s="37" t="s">
        <v>299</v>
      </c>
      <c r="I86" s="37" t="s">
        <v>58</v>
      </c>
      <c r="J86" s="37" t="s">
        <v>300</v>
      </c>
      <c r="K86" s="39">
        <v>0.17399999999999999</v>
      </c>
      <c r="L86" s="39" t="s">
        <v>301</v>
      </c>
      <c r="M86" s="39">
        <v>0.12</v>
      </c>
      <c r="N86" s="52" t="s">
        <v>62</v>
      </c>
      <c r="O86" s="28" t="s">
        <v>1238</v>
      </c>
      <c r="P86" s="279" t="s">
        <v>1293</v>
      </c>
    </row>
    <row r="87" spans="1:16" ht="68" x14ac:dyDescent="0.2">
      <c r="A87" s="161" t="s">
        <v>513</v>
      </c>
      <c r="B87" s="59" t="s">
        <v>149</v>
      </c>
      <c r="C87" s="68" t="s">
        <v>294</v>
      </c>
      <c r="D87" s="31" t="s">
        <v>110</v>
      </c>
      <c r="E87" s="32" t="s">
        <v>303</v>
      </c>
      <c r="F87" s="37" t="s">
        <v>304</v>
      </c>
      <c r="G87" s="37">
        <v>1</v>
      </c>
      <c r="H87" s="37" t="s">
        <v>305</v>
      </c>
      <c r="I87" s="37" t="s">
        <v>58</v>
      </c>
      <c r="J87" s="37" t="s">
        <v>155</v>
      </c>
      <c r="K87" s="39">
        <v>0.20100000000000001</v>
      </c>
      <c r="L87" s="39">
        <v>0.19</v>
      </c>
      <c r="M87" s="39">
        <v>0.14000000000000001</v>
      </c>
      <c r="N87" s="52" t="s">
        <v>62</v>
      </c>
      <c r="O87" s="28" t="s">
        <v>1238</v>
      </c>
      <c r="P87" s="279" t="s">
        <v>1293</v>
      </c>
    </row>
    <row r="88" spans="1:16" ht="78" x14ac:dyDescent="0.2">
      <c r="A88" s="161" t="s">
        <v>513</v>
      </c>
      <c r="B88" s="59" t="s">
        <v>149</v>
      </c>
      <c r="C88" s="68" t="s">
        <v>294</v>
      </c>
      <c r="D88" s="31" t="s">
        <v>110</v>
      </c>
      <c r="E88" s="32" t="s">
        <v>55</v>
      </c>
      <c r="F88" s="37" t="s">
        <v>307</v>
      </c>
      <c r="G88" s="37">
        <v>1</v>
      </c>
      <c r="H88" s="37" t="s">
        <v>308</v>
      </c>
      <c r="I88" s="33" t="s">
        <v>58</v>
      </c>
      <c r="J88" s="37" t="s">
        <v>523</v>
      </c>
      <c r="K88" s="128">
        <v>0.28499999999999998</v>
      </c>
      <c r="L88" s="129" t="s">
        <v>309</v>
      </c>
      <c r="M88" s="129">
        <v>0.5</v>
      </c>
      <c r="N88" s="95" t="s">
        <v>62</v>
      </c>
      <c r="O88" s="28" t="s">
        <v>1238</v>
      </c>
      <c r="P88" s="279" t="s">
        <v>1293</v>
      </c>
    </row>
    <row r="89" spans="1:16" ht="68" x14ac:dyDescent="0.2">
      <c r="A89" s="161" t="s">
        <v>513</v>
      </c>
      <c r="B89" s="59" t="s">
        <v>149</v>
      </c>
      <c r="C89" s="68" t="s">
        <v>294</v>
      </c>
      <c r="D89" s="31" t="s">
        <v>110</v>
      </c>
      <c r="E89" s="32" t="s">
        <v>55</v>
      </c>
      <c r="F89" s="37" t="s">
        <v>313</v>
      </c>
      <c r="G89" s="37">
        <v>1</v>
      </c>
      <c r="H89" s="37" t="s">
        <v>314</v>
      </c>
      <c r="I89" s="37" t="s">
        <v>58</v>
      </c>
      <c r="J89" s="37" t="s">
        <v>300</v>
      </c>
      <c r="K89" s="39">
        <v>0.61399999999999999</v>
      </c>
      <c r="L89" s="39" t="s">
        <v>315</v>
      </c>
      <c r="M89" s="39">
        <v>0.81399999999999995</v>
      </c>
      <c r="N89" s="52" t="s">
        <v>62</v>
      </c>
      <c r="O89" s="28" t="s">
        <v>1238</v>
      </c>
      <c r="P89" s="276" t="s">
        <v>1256</v>
      </c>
    </row>
    <row r="90" spans="1:16" ht="39" x14ac:dyDescent="0.2">
      <c r="A90" s="139" t="s">
        <v>528</v>
      </c>
      <c r="B90" s="59" t="s">
        <v>432</v>
      </c>
      <c r="C90" s="68" t="s">
        <v>530</v>
      </c>
      <c r="D90" s="158" t="s">
        <v>463</v>
      </c>
      <c r="E90" s="55" t="s">
        <v>55</v>
      </c>
      <c r="F90" s="37" t="s">
        <v>531</v>
      </c>
      <c r="G90" s="37"/>
      <c r="H90" s="34" t="s">
        <v>532</v>
      </c>
      <c r="I90" s="34" t="s">
        <v>58</v>
      </c>
      <c r="J90" s="35" t="s">
        <v>83</v>
      </c>
      <c r="K90" s="149">
        <v>0.86699999999999999</v>
      </c>
      <c r="L90" s="149">
        <v>0.9</v>
      </c>
      <c r="M90" s="149">
        <v>0.93</v>
      </c>
      <c r="N90" s="156" t="s">
        <v>62</v>
      </c>
      <c r="O90" s="28"/>
      <c r="P90" s="276" t="s">
        <v>1256</v>
      </c>
    </row>
    <row r="91" spans="1:16" ht="65" x14ac:dyDescent="0.2">
      <c r="A91" s="139" t="s">
        <v>528</v>
      </c>
      <c r="B91" s="59" t="s">
        <v>432</v>
      </c>
      <c r="C91" s="68" t="s">
        <v>534</v>
      </c>
      <c r="D91" s="158" t="s">
        <v>463</v>
      </c>
      <c r="E91" s="55" t="s">
        <v>55</v>
      </c>
      <c r="F91" s="37" t="s">
        <v>535</v>
      </c>
      <c r="G91" s="37"/>
      <c r="H91" s="34" t="s">
        <v>536</v>
      </c>
      <c r="I91" s="34" t="s">
        <v>58</v>
      </c>
      <c r="J91" s="35" t="s">
        <v>83</v>
      </c>
      <c r="K91" s="149">
        <v>0.51600000000000001</v>
      </c>
      <c r="L91" s="149">
        <v>0.51600000000000001</v>
      </c>
      <c r="M91" s="149">
        <v>0.99</v>
      </c>
      <c r="N91" s="156" t="s">
        <v>62</v>
      </c>
      <c r="O91" s="28" t="s">
        <v>1239</v>
      </c>
      <c r="P91" s="280" t="s">
        <v>1294</v>
      </c>
    </row>
    <row r="92" spans="1:16" ht="39" x14ac:dyDescent="0.2">
      <c r="A92" s="139" t="s">
        <v>528</v>
      </c>
      <c r="B92" s="59" t="s">
        <v>432</v>
      </c>
      <c r="C92" s="68" t="s">
        <v>534</v>
      </c>
      <c r="D92" s="158" t="s">
        <v>463</v>
      </c>
      <c r="E92" s="55" t="s">
        <v>55</v>
      </c>
      <c r="F92" s="37" t="s">
        <v>537</v>
      </c>
      <c r="G92" s="37"/>
      <c r="H92" s="34" t="s">
        <v>538</v>
      </c>
      <c r="I92" s="34" t="s">
        <v>58</v>
      </c>
      <c r="J92" s="35" t="s">
        <v>83</v>
      </c>
      <c r="K92" s="149">
        <v>0.55200000000000005</v>
      </c>
      <c r="L92" s="149">
        <v>0.60599999999999998</v>
      </c>
      <c r="M92" s="149">
        <v>0.94</v>
      </c>
      <c r="N92" s="156" t="s">
        <v>62</v>
      </c>
      <c r="O92" s="28" t="s">
        <v>1240</v>
      </c>
      <c r="P92" s="280" t="s">
        <v>1295</v>
      </c>
    </row>
    <row r="93" spans="1:16" ht="39" x14ac:dyDescent="0.2">
      <c r="A93" s="139" t="s">
        <v>540</v>
      </c>
      <c r="B93" s="29" t="s">
        <v>542</v>
      </c>
      <c r="C93" s="30" t="s">
        <v>543</v>
      </c>
      <c r="D93" s="31" t="s">
        <v>129</v>
      </c>
      <c r="E93" s="32" t="s">
        <v>544</v>
      </c>
      <c r="F93" s="37" t="s">
        <v>545</v>
      </c>
      <c r="G93" s="37"/>
      <c r="H93" s="26" t="s">
        <v>546</v>
      </c>
      <c r="I93" s="35" t="s">
        <v>58</v>
      </c>
      <c r="J93" s="35" t="s">
        <v>59</v>
      </c>
      <c r="K93" s="162">
        <v>0.91769999999999996</v>
      </c>
      <c r="L93" s="39">
        <v>0.92900000000000005</v>
      </c>
      <c r="M93" s="163">
        <v>1</v>
      </c>
      <c r="N93" s="29" t="s">
        <v>65</v>
      </c>
      <c r="O93" s="163" t="s">
        <v>1259</v>
      </c>
      <c r="P93" s="281" t="s">
        <v>1259</v>
      </c>
    </row>
    <row r="94" spans="1:16" ht="65" x14ac:dyDescent="0.2">
      <c r="A94" s="139" t="s">
        <v>540</v>
      </c>
      <c r="B94" s="29" t="s">
        <v>542</v>
      </c>
      <c r="C94" s="30" t="s">
        <v>543</v>
      </c>
      <c r="D94" s="31" t="s">
        <v>129</v>
      </c>
      <c r="E94" s="32" t="s">
        <v>544</v>
      </c>
      <c r="F94" s="37" t="s">
        <v>549</v>
      </c>
      <c r="G94" s="37"/>
      <c r="H94" s="26" t="s">
        <v>550</v>
      </c>
      <c r="I94" s="35" t="s">
        <v>58</v>
      </c>
      <c r="J94" s="35" t="s">
        <v>59</v>
      </c>
      <c r="K94" s="135">
        <v>0.97309999999999997</v>
      </c>
      <c r="L94" s="39">
        <v>0.98040000000000005</v>
      </c>
      <c r="M94" s="163">
        <v>1</v>
      </c>
      <c r="N94" s="29" t="s">
        <v>62</v>
      </c>
      <c r="O94" s="163" t="s">
        <v>1260</v>
      </c>
      <c r="P94" s="276" t="s">
        <v>1256</v>
      </c>
    </row>
    <row r="95" spans="1:16" ht="104" x14ac:dyDescent="0.2">
      <c r="A95" s="139" t="s">
        <v>540</v>
      </c>
      <c r="B95" s="29" t="s">
        <v>542</v>
      </c>
      <c r="C95" s="30" t="s">
        <v>543</v>
      </c>
      <c r="D95" s="31" t="s">
        <v>129</v>
      </c>
      <c r="E95" s="32" t="s">
        <v>544</v>
      </c>
      <c r="F95" s="37" t="s">
        <v>552</v>
      </c>
      <c r="G95" s="37"/>
      <c r="H95" s="26" t="s">
        <v>553</v>
      </c>
      <c r="I95" s="35" t="s">
        <v>58</v>
      </c>
      <c r="J95" s="35" t="s">
        <v>59</v>
      </c>
      <c r="K95" s="135">
        <v>0.7429</v>
      </c>
      <c r="L95" s="39">
        <v>0.76639999999999997</v>
      </c>
      <c r="M95" s="163">
        <v>1</v>
      </c>
      <c r="N95" s="29" t="s">
        <v>62</v>
      </c>
      <c r="O95" s="163" t="s">
        <v>1260</v>
      </c>
      <c r="P95" s="276" t="s">
        <v>1256</v>
      </c>
    </row>
    <row r="96" spans="1:16" ht="39" x14ac:dyDescent="0.2">
      <c r="A96" s="51" t="s">
        <v>554</v>
      </c>
      <c r="B96" s="29" t="s">
        <v>542</v>
      </c>
      <c r="C96" s="30" t="s">
        <v>556</v>
      </c>
      <c r="D96" s="31" t="s">
        <v>129</v>
      </c>
      <c r="E96" s="32" t="s">
        <v>557</v>
      </c>
      <c r="F96" s="37" t="s">
        <v>558</v>
      </c>
      <c r="G96" s="37"/>
      <c r="H96" s="35" t="s">
        <v>559</v>
      </c>
      <c r="I96" s="35" t="s">
        <v>58</v>
      </c>
      <c r="J96" s="35" t="s">
        <v>59</v>
      </c>
      <c r="K96" s="138" t="s">
        <v>560</v>
      </c>
      <c r="L96" s="39">
        <v>0.89</v>
      </c>
      <c r="M96" s="56">
        <v>0.92600000000000005</v>
      </c>
      <c r="N96" s="39" t="s">
        <v>62</v>
      </c>
      <c r="O96" s="163" t="s">
        <v>1260</v>
      </c>
      <c r="P96" s="276" t="s">
        <v>1256</v>
      </c>
    </row>
    <row r="97" spans="1:16" ht="104" x14ac:dyDescent="0.2">
      <c r="A97" s="27" t="s">
        <v>562</v>
      </c>
      <c r="B97" s="29" t="s">
        <v>564</v>
      </c>
      <c r="C97" s="30" t="s">
        <v>565</v>
      </c>
      <c r="D97" s="31" t="s">
        <v>129</v>
      </c>
      <c r="E97" s="164" t="s">
        <v>55</v>
      </c>
      <c r="F97" s="33" t="s">
        <v>566</v>
      </c>
      <c r="G97" s="33"/>
      <c r="H97" s="33" t="s">
        <v>567</v>
      </c>
      <c r="I97" s="35" t="s">
        <v>58</v>
      </c>
      <c r="J97" s="35" t="s">
        <v>568</v>
      </c>
      <c r="K97" s="39">
        <v>0.373</v>
      </c>
      <c r="L97" s="39">
        <v>0.41</v>
      </c>
      <c r="M97" s="39">
        <v>0.68600000000000005</v>
      </c>
      <c r="N97" s="39" t="s">
        <v>62</v>
      </c>
      <c r="O97" s="163" t="s">
        <v>1260</v>
      </c>
      <c r="P97" s="276" t="s">
        <v>1256</v>
      </c>
    </row>
    <row r="98" spans="1:16" ht="61" x14ac:dyDescent="0.2">
      <c r="A98" s="27" t="s">
        <v>562</v>
      </c>
      <c r="B98" s="29" t="s">
        <v>564</v>
      </c>
      <c r="C98" s="30" t="s">
        <v>570</v>
      </c>
      <c r="D98" s="31" t="s">
        <v>129</v>
      </c>
      <c r="E98" s="164" t="s">
        <v>55</v>
      </c>
      <c r="F98" s="143" t="s">
        <v>571</v>
      </c>
      <c r="G98" s="143"/>
      <c r="H98" s="143" t="s">
        <v>572</v>
      </c>
      <c r="I98" s="165" t="s">
        <v>58</v>
      </c>
      <c r="J98" s="143" t="s">
        <v>573</v>
      </c>
      <c r="K98" s="39">
        <v>0.85</v>
      </c>
      <c r="L98" s="39">
        <v>0.85</v>
      </c>
      <c r="M98" s="39">
        <v>0.92</v>
      </c>
      <c r="N98" s="39" t="s">
        <v>62</v>
      </c>
      <c r="O98" s="39" t="s">
        <v>1261</v>
      </c>
      <c r="P98" s="276" t="s">
        <v>1256</v>
      </c>
    </row>
    <row r="99" spans="1:16" ht="61" x14ac:dyDescent="0.2">
      <c r="A99" s="27" t="s">
        <v>562</v>
      </c>
      <c r="B99" s="29" t="s">
        <v>576</v>
      </c>
      <c r="C99" s="30" t="s">
        <v>570</v>
      </c>
      <c r="D99" s="31" t="s">
        <v>110</v>
      </c>
      <c r="E99" s="32" t="s">
        <v>55</v>
      </c>
      <c r="F99" s="37" t="s">
        <v>577</v>
      </c>
      <c r="G99" s="37"/>
      <c r="H99" s="60" t="s">
        <v>578</v>
      </c>
      <c r="I99" s="165" t="s">
        <v>58</v>
      </c>
      <c r="J99" s="26" t="s">
        <v>353</v>
      </c>
      <c r="K99" s="163" t="s">
        <v>579</v>
      </c>
      <c r="L99" s="62">
        <v>0.36</v>
      </c>
      <c r="M99" s="167">
        <v>0.43</v>
      </c>
      <c r="N99" s="39" t="s">
        <v>62</v>
      </c>
      <c r="O99" s="163" t="s">
        <v>1260</v>
      </c>
      <c r="P99" s="276" t="s">
        <v>1256</v>
      </c>
    </row>
    <row r="100" spans="1:16" ht="45" x14ac:dyDescent="0.2">
      <c r="A100" s="27" t="s">
        <v>581</v>
      </c>
      <c r="B100" s="29" t="s">
        <v>583</v>
      </c>
      <c r="C100" s="44" t="s">
        <v>584</v>
      </c>
      <c r="D100" s="31" t="s">
        <v>110</v>
      </c>
      <c r="E100" s="32" t="s">
        <v>55</v>
      </c>
      <c r="F100" s="37" t="s">
        <v>585</v>
      </c>
      <c r="G100" s="88"/>
      <c r="H100" s="165" t="s">
        <v>586</v>
      </c>
      <c r="I100" s="35" t="s">
        <v>58</v>
      </c>
      <c r="J100" s="35" t="s">
        <v>587</v>
      </c>
      <c r="K100" s="169" t="s">
        <v>588</v>
      </c>
      <c r="L100" s="170" t="s">
        <v>589</v>
      </c>
      <c r="M100" s="170" t="s">
        <v>590</v>
      </c>
      <c r="N100" s="39" t="s">
        <v>62</v>
      </c>
      <c r="O100" s="163" t="s">
        <v>1260</v>
      </c>
      <c r="P100" s="276" t="s">
        <v>1256</v>
      </c>
    </row>
    <row r="101" spans="1:16" ht="52" x14ac:dyDescent="0.2">
      <c r="A101" s="27" t="s">
        <v>581</v>
      </c>
      <c r="B101" s="29" t="s">
        <v>583</v>
      </c>
      <c r="C101" s="44" t="s">
        <v>592</v>
      </c>
      <c r="D101" s="31" t="s">
        <v>463</v>
      </c>
      <c r="E101" s="32" t="s">
        <v>55</v>
      </c>
      <c r="F101" s="37" t="s">
        <v>593</v>
      </c>
      <c r="G101" s="88"/>
      <c r="H101" s="165" t="s">
        <v>594</v>
      </c>
      <c r="I101" s="26" t="s">
        <v>595</v>
      </c>
      <c r="J101" s="26" t="s">
        <v>596</v>
      </c>
      <c r="K101" s="174">
        <v>3334</v>
      </c>
      <c r="L101" s="174">
        <v>3400</v>
      </c>
      <c r="M101" s="174">
        <v>4400</v>
      </c>
      <c r="N101" s="39" t="s">
        <v>62</v>
      </c>
      <c r="O101" s="174" t="s">
        <v>1256</v>
      </c>
      <c r="P101" s="276" t="s">
        <v>1296</v>
      </c>
    </row>
    <row r="102" spans="1:16" ht="93" x14ac:dyDescent="0.2">
      <c r="A102" s="27" t="s">
        <v>598</v>
      </c>
      <c r="B102" s="29" t="s">
        <v>600</v>
      </c>
      <c r="C102" s="44" t="s">
        <v>601</v>
      </c>
      <c r="D102" s="31" t="s">
        <v>110</v>
      </c>
      <c r="E102" s="32" t="s">
        <v>55</v>
      </c>
      <c r="F102" s="37" t="s">
        <v>602</v>
      </c>
      <c r="G102" s="37"/>
      <c r="H102" s="26" t="s">
        <v>603</v>
      </c>
      <c r="I102" s="139" t="s">
        <v>604</v>
      </c>
      <c r="J102" s="176" t="s">
        <v>605</v>
      </c>
      <c r="K102" s="177">
        <v>3</v>
      </c>
      <c r="L102" s="30">
        <v>60</v>
      </c>
      <c r="M102" s="30">
        <v>135</v>
      </c>
      <c r="N102" s="39" t="s">
        <v>62</v>
      </c>
      <c r="O102" s="30" t="s">
        <v>1256</v>
      </c>
      <c r="P102" s="276" t="s">
        <v>1256</v>
      </c>
    </row>
    <row r="103" spans="1:16" ht="93" x14ac:dyDescent="0.2">
      <c r="A103" s="27" t="s">
        <v>598</v>
      </c>
      <c r="B103" s="29" t="s">
        <v>600</v>
      </c>
      <c r="C103" s="44" t="s">
        <v>601</v>
      </c>
      <c r="D103" s="31" t="s">
        <v>110</v>
      </c>
      <c r="E103" s="32" t="s">
        <v>55</v>
      </c>
      <c r="F103" s="69" t="s">
        <v>606</v>
      </c>
      <c r="G103" s="69"/>
      <c r="H103" s="69" t="s">
        <v>607</v>
      </c>
      <c r="I103" s="139" t="s">
        <v>604</v>
      </c>
      <c r="J103" s="69" t="s">
        <v>605</v>
      </c>
      <c r="K103" s="179">
        <v>0</v>
      </c>
      <c r="L103" s="68">
        <v>20</v>
      </c>
      <c r="M103" s="68">
        <v>60</v>
      </c>
      <c r="N103" s="39" t="s">
        <v>62</v>
      </c>
      <c r="O103" s="68" t="s">
        <v>1256</v>
      </c>
      <c r="P103" s="276" t="s">
        <v>1256</v>
      </c>
    </row>
    <row r="104" spans="1:16" ht="78" x14ac:dyDescent="0.2">
      <c r="A104" s="51" t="s">
        <v>610</v>
      </c>
      <c r="B104" s="29" t="s">
        <v>612</v>
      </c>
      <c r="C104" s="44" t="s">
        <v>613</v>
      </c>
      <c r="D104" s="31" t="s">
        <v>463</v>
      </c>
      <c r="E104" s="32" t="s">
        <v>55</v>
      </c>
      <c r="F104" s="72" t="s">
        <v>614</v>
      </c>
      <c r="G104" s="72"/>
      <c r="H104" s="72" t="s">
        <v>615</v>
      </c>
      <c r="I104" s="71" t="s">
        <v>58</v>
      </c>
      <c r="J104" s="71" t="s">
        <v>616</v>
      </c>
      <c r="K104" s="180" t="s">
        <v>617</v>
      </c>
      <c r="L104" s="180" t="s">
        <v>618</v>
      </c>
      <c r="M104" s="180">
        <v>1</v>
      </c>
      <c r="N104" s="181" t="s">
        <v>65</v>
      </c>
      <c r="O104" s="268" t="s">
        <v>1232</v>
      </c>
      <c r="P104" s="280" t="s">
        <v>1297</v>
      </c>
    </row>
    <row r="105" spans="1:16" ht="52" x14ac:dyDescent="0.2">
      <c r="A105" s="27" t="s">
        <v>622</v>
      </c>
      <c r="B105" s="29" t="s">
        <v>612</v>
      </c>
      <c r="C105" s="30" t="s">
        <v>128</v>
      </c>
      <c r="D105" s="31" t="s">
        <v>129</v>
      </c>
      <c r="E105" s="32" t="s">
        <v>624</v>
      </c>
      <c r="F105" s="37" t="s">
        <v>625</v>
      </c>
      <c r="G105" s="37"/>
      <c r="H105" s="26" t="s">
        <v>626</v>
      </c>
      <c r="I105" s="26" t="s">
        <v>58</v>
      </c>
      <c r="J105" s="26" t="s">
        <v>627</v>
      </c>
      <c r="K105" s="56">
        <v>0.69799999999999995</v>
      </c>
      <c r="L105" s="56">
        <v>0.70299999999999996</v>
      </c>
      <c r="M105" s="56">
        <v>0.73299999999999998</v>
      </c>
      <c r="N105" s="39" t="s">
        <v>62</v>
      </c>
      <c r="O105" s="6"/>
      <c r="P105" s="280" t="s">
        <v>1297</v>
      </c>
    </row>
    <row r="106" spans="1:16" ht="130" x14ac:dyDescent="0.2">
      <c r="A106" s="184" t="s">
        <v>629</v>
      </c>
      <c r="B106" s="29" t="s">
        <v>612</v>
      </c>
      <c r="C106" s="30"/>
      <c r="D106" s="31" t="s">
        <v>54</v>
      </c>
      <c r="E106" s="32" t="s">
        <v>55</v>
      </c>
      <c r="F106" s="37" t="s">
        <v>631</v>
      </c>
      <c r="G106" s="37"/>
      <c r="H106" s="26" t="s">
        <v>632</v>
      </c>
      <c r="I106" s="26" t="s">
        <v>633</v>
      </c>
      <c r="J106" s="26" t="s">
        <v>634</v>
      </c>
      <c r="K106" s="26">
        <v>2.2799999999999998</v>
      </c>
      <c r="L106" s="26">
        <v>2.25</v>
      </c>
      <c r="M106" s="26">
        <v>1.83</v>
      </c>
      <c r="N106" s="39" t="s">
        <v>62</v>
      </c>
      <c r="O106" s="268" t="s">
        <v>1233</v>
      </c>
      <c r="P106" s="280" t="s">
        <v>1298</v>
      </c>
    </row>
    <row r="107" spans="1:16" ht="52" x14ac:dyDescent="0.2">
      <c r="A107" s="139" t="s">
        <v>636</v>
      </c>
      <c r="B107" s="29" t="s">
        <v>612</v>
      </c>
      <c r="C107" s="30" t="s">
        <v>189</v>
      </c>
      <c r="D107" s="31" t="s">
        <v>129</v>
      </c>
      <c r="E107" s="32" t="s">
        <v>55</v>
      </c>
      <c r="F107" s="37" t="s">
        <v>638</v>
      </c>
      <c r="G107" s="37"/>
      <c r="H107" s="26" t="s">
        <v>639</v>
      </c>
      <c r="I107" s="26" t="s">
        <v>640</v>
      </c>
      <c r="J107" s="26" t="s">
        <v>641</v>
      </c>
      <c r="K107" s="174">
        <v>16420</v>
      </c>
      <c r="L107" s="174">
        <v>16609</v>
      </c>
      <c r="M107" s="174">
        <v>23487</v>
      </c>
      <c r="N107" s="39" t="s">
        <v>62</v>
      </c>
      <c r="O107" s="6"/>
      <c r="P107" s="276" t="s">
        <v>1256</v>
      </c>
    </row>
    <row r="108" spans="1:16" ht="39" x14ac:dyDescent="0.2">
      <c r="A108" s="51" t="s">
        <v>648</v>
      </c>
      <c r="B108" s="59" t="s">
        <v>650</v>
      </c>
      <c r="C108" s="68" t="s">
        <v>651</v>
      </c>
      <c r="D108" s="85" t="s">
        <v>129</v>
      </c>
      <c r="E108" s="55" t="s">
        <v>652</v>
      </c>
      <c r="F108" s="58" t="s">
        <v>653</v>
      </c>
      <c r="G108" s="58"/>
      <c r="H108" s="58" t="s">
        <v>654</v>
      </c>
      <c r="I108" s="60" t="s">
        <v>58</v>
      </c>
      <c r="J108" s="60" t="s">
        <v>59</v>
      </c>
      <c r="K108" s="49" t="s">
        <v>655</v>
      </c>
      <c r="L108" s="49" t="s">
        <v>655</v>
      </c>
      <c r="M108" s="85" t="s">
        <v>656</v>
      </c>
      <c r="N108" s="29" t="s">
        <v>65</v>
      </c>
      <c r="O108" s="43"/>
      <c r="P108" s="216" t="s">
        <v>1256</v>
      </c>
    </row>
    <row r="109" spans="1:16" ht="39" x14ac:dyDescent="0.2">
      <c r="A109" s="27" t="s">
        <v>658</v>
      </c>
      <c r="B109" s="59" t="s">
        <v>660</v>
      </c>
      <c r="C109" s="68" t="s">
        <v>189</v>
      </c>
      <c r="D109" s="85" t="s">
        <v>54</v>
      </c>
      <c r="E109" s="55" t="s">
        <v>661</v>
      </c>
      <c r="F109" s="58" t="s">
        <v>662</v>
      </c>
      <c r="G109" s="58"/>
      <c r="H109" s="60" t="s">
        <v>663</v>
      </c>
      <c r="I109" s="26" t="s">
        <v>58</v>
      </c>
      <c r="J109" s="26" t="s">
        <v>664</v>
      </c>
      <c r="K109" s="56">
        <v>1.9E-2</v>
      </c>
      <c r="L109" s="56">
        <v>2.4E-2</v>
      </c>
      <c r="M109" s="56">
        <v>3.3000000000000002E-2</v>
      </c>
      <c r="N109" s="57" t="s">
        <v>62</v>
      </c>
      <c r="O109" s="43"/>
      <c r="P109" s="276" t="s">
        <v>1256</v>
      </c>
    </row>
    <row r="110" spans="1:16" ht="52" x14ac:dyDescent="0.2">
      <c r="A110" s="190" t="s">
        <v>667</v>
      </c>
      <c r="B110" s="59" t="s">
        <v>669</v>
      </c>
      <c r="C110" s="68" t="s">
        <v>189</v>
      </c>
      <c r="D110" s="85" t="s">
        <v>129</v>
      </c>
      <c r="E110" s="55" t="s">
        <v>670</v>
      </c>
      <c r="F110" s="58" t="s">
        <v>671</v>
      </c>
      <c r="G110" s="58"/>
      <c r="H110" s="60" t="s">
        <v>672</v>
      </c>
      <c r="I110" s="26" t="s">
        <v>58</v>
      </c>
      <c r="J110" s="26" t="s">
        <v>664</v>
      </c>
      <c r="K110" s="56">
        <v>6.0000000000000001E-3</v>
      </c>
      <c r="L110" s="56">
        <v>1.4999999999999999E-2</v>
      </c>
      <c r="M110" s="56">
        <v>0.03</v>
      </c>
      <c r="N110" s="57" t="s">
        <v>62</v>
      </c>
      <c r="O110" s="43"/>
      <c r="P110" s="276" t="s">
        <v>1256</v>
      </c>
    </row>
    <row r="111" spans="1:16" ht="39" x14ac:dyDescent="0.2">
      <c r="A111" s="51" t="s">
        <v>674</v>
      </c>
      <c r="B111" s="59" t="s">
        <v>650</v>
      </c>
      <c r="C111" s="68" t="s">
        <v>669</v>
      </c>
      <c r="D111" s="85" t="s">
        <v>129</v>
      </c>
      <c r="E111" s="55" t="s">
        <v>676</v>
      </c>
      <c r="F111" s="37" t="s">
        <v>677</v>
      </c>
      <c r="G111" s="37"/>
      <c r="H111" s="26" t="s">
        <v>678</v>
      </c>
      <c r="I111" s="26" t="s">
        <v>58</v>
      </c>
      <c r="J111" s="26" t="s">
        <v>59</v>
      </c>
      <c r="K111" s="56">
        <v>0.49199999999999999</v>
      </c>
      <c r="L111" s="56">
        <v>0.48</v>
      </c>
      <c r="M111" s="56">
        <v>0.45</v>
      </c>
      <c r="N111" s="57" t="s">
        <v>62</v>
      </c>
      <c r="O111" s="43"/>
      <c r="P111" s="276" t="s">
        <v>1256</v>
      </c>
    </row>
    <row r="112" spans="1:16" ht="78" x14ac:dyDescent="0.2">
      <c r="A112" s="51" t="s">
        <v>679</v>
      </c>
      <c r="B112" s="29" t="s">
        <v>681</v>
      </c>
      <c r="C112" s="68" t="s">
        <v>682</v>
      </c>
      <c r="D112" s="85" t="s">
        <v>463</v>
      </c>
      <c r="E112" s="55" t="s">
        <v>55</v>
      </c>
      <c r="F112" s="37" t="s">
        <v>683</v>
      </c>
      <c r="G112" s="37"/>
      <c r="H112" s="26" t="s">
        <v>684</v>
      </c>
      <c r="I112" s="26" t="s">
        <v>685</v>
      </c>
      <c r="J112" s="26" t="s">
        <v>686</v>
      </c>
      <c r="K112" s="174">
        <v>24932</v>
      </c>
      <c r="L112" s="174">
        <v>22755</v>
      </c>
      <c r="M112" s="174">
        <v>15788</v>
      </c>
      <c r="N112" s="57" t="s">
        <v>62</v>
      </c>
      <c r="O112" s="43"/>
      <c r="P112" s="276" t="s">
        <v>1256</v>
      </c>
    </row>
    <row r="113" spans="1:16" ht="39" x14ac:dyDescent="0.2">
      <c r="A113" s="51" t="s">
        <v>679</v>
      </c>
      <c r="B113" s="29" t="s">
        <v>681</v>
      </c>
      <c r="C113" s="68" t="s">
        <v>669</v>
      </c>
      <c r="D113" s="85" t="s">
        <v>110</v>
      </c>
      <c r="E113" s="55" t="s">
        <v>55</v>
      </c>
      <c r="F113" s="58" t="s">
        <v>690</v>
      </c>
      <c r="G113" s="58"/>
      <c r="H113" s="58" t="s">
        <v>691</v>
      </c>
      <c r="I113" s="58" t="s">
        <v>58</v>
      </c>
      <c r="J113" s="58" t="s">
        <v>605</v>
      </c>
      <c r="K113" s="192">
        <v>0.17</v>
      </c>
      <c r="L113" s="192">
        <v>0.2</v>
      </c>
      <c r="M113" s="181">
        <v>0.35</v>
      </c>
      <c r="N113" s="57" t="s">
        <v>62</v>
      </c>
      <c r="O113" s="37" t="s">
        <v>1241</v>
      </c>
      <c r="P113" s="276" t="s">
        <v>1256</v>
      </c>
    </row>
    <row r="114" spans="1:16" ht="39" x14ac:dyDescent="0.2">
      <c r="A114" s="51" t="s">
        <v>693</v>
      </c>
      <c r="B114" s="59" t="s">
        <v>650</v>
      </c>
      <c r="C114" s="68" t="s">
        <v>695</v>
      </c>
      <c r="D114" s="85" t="s">
        <v>129</v>
      </c>
      <c r="E114" s="55" t="s">
        <v>696</v>
      </c>
      <c r="F114" s="37" t="s">
        <v>697</v>
      </c>
      <c r="G114" s="37"/>
      <c r="H114" s="26" t="s">
        <v>698</v>
      </c>
      <c r="I114" s="26" t="s">
        <v>58</v>
      </c>
      <c r="J114" s="26" t="s">
        <v>59</v>
      </c>
      <c r="K114" s="149">
        <v>0.21299999999999999</v>
      </c>
      <c r="L114" s="56">
        <v>0.2</v>
      </c>
      <c r="M114" s="56">
        <v>0.15</v>
      </c>
      <c r="N114" s="57" t="s">
        <v>62</v>
      </c>
      <c r="O114" s="43"/>
      <c r="P114" s="276" t="s">
        <v>1256</v>
      </c>
    </row>
    <row r="115" spans="1:16" ht="39" x14ac:dyDescent="0.2">
      <c r="A115" s="51" t="s">
        <v>699</v>
      </c>
      <c r="B115" s="59" t="s">
        <v>650</v>
      </c>
      <c r="C115" s="68" t="s">
        <v>701</v>
      </c>
      <c r="D115" s="85" t="s">
        <v>129</v>
      </c>
      <c r="E115" s="55" t="s">
        <v>702</v>
      </c>
      <c r="F115" s="37" t="s">
        <v>703</v>
      </c>
      <c r="G115" s="37"/>
      <c r="H115" s="26" t="s">
        <v>704</v>
      </c>
      <c r="I115" s="26" t="s">
        <v>58</v>
      </c>
      <c r="J115" s="26" t="s">
        <v>59</v>
      </c>
      <c r="K115" s="56">
        <v>9.0999999999999998E-2</v>
      </c>
      <c r="L115" s="56">
        <v>7.9000000000000001E-2</v>
      </c>
      <c r="M115" s="56">
        <v>0.06</v>
      </c>
      <c r="N115" s="57" t="s">
        <v>62</v>
      </c>
      <c r="O115" s="43"/>
      <c r="P115" s="276" t="s">
        <v>1256</v>
      </c>
    </row>
    <row r="116" spans="1:16" ht="39" x14ac:dyDescent="0.2">
      <c r="A116" s="51" t="s">
        <v>705</v>
      </c>
      <c r="B116" s="59" t="s">
        <v>650</v>
      </c>
      <c r="C116" s="68" t="s">
        <v>707</v>
      </c>
      <c r="D116" s="85" t="s">
        <v>129</v>
      </c>
      <c r="E116" s="55" t="s">
        <v>99</v>
      </c>
      <c r="F116" s="37" t="s">
        <v>100</v>
      </c>
      <c r="G116" s="37">
        <v>1</v>
      </c>
      <c r="H116" s="37" t="s">
        <v>708</v>
      </c>
      <c r="I116" s="26" t="s">
        <v>58</v>
      </c>
      <c r="J116" s="26" t="s">
        <v>59</v>
      </c>
      <c r="K116" s="56">
        <v>0.34300000000000003</v>
      </c>
      <c r="L116" s="56">
        <v>0.371</v>
      </c>
      <c r="M116" s="56">
        <v>0.48</v>
      </c>
      <c r="N116" s="57" t="s">
        <v>62</v>
      </c>
      <c r="O116" s="43"/>
      <c r="P116" s="276" t="s">
        <v>1256</v>
      </c>
    </row>
    <row r="117" spans="1:16" ht="26" x14ac:dyDescent="0.2">
      <c r="A117" s="27" t="s">
        <v>711</v>
      </c>
      <c r="B117" s="59" t="s">
        <v>669</v>
      </c>
      <c r="C117" s="68" t="s">
        <v>128</v>
      </c>
      <c r="D117" s="85" t="s">
        <v>129</v>
      </c>
      <c r="E117" s="55" t="s">
        <v>713</v>
      </c>
      <c r="F117" s="58" t="s">
        <v>714</v>
      </c>
      <c r="G117" s="58"/>
      <c r="H117" s="58" t="s">
        <v>715</v>
      </c>
      <c r="I117" s="60" t="s">
        <v>58</v>
      </c>
      <c r="J117" s="60" t="s">
        <v>716</v>
      </c>
      <c r="K117" s="59" t="s">
        <v>717</v>
      </c>
      <c r="L117" s="157">
        <v>1.4500000000000001E-2</v>
      </c>
      <c r="M117" s="157">
        <v>1.5599999999999999E-2</v>
      </c>
      <c r="N117" s="57" t="s">
        <v>62</v>
      </c>
      <c r="O117" s="43"/>
      <c r="P117" s="280" t="s">
        <v>1299</v>
      </c>
    </row>
    <row r="118" spans="1:16" ht="39" x14ac:dyDescent="0.2">
      <c r="A118" s="27" t="s">
        <v>711</v>
      </c>
      <c r="B118" s="59" t="s">
        <v>669</v>
      </c>
      <c r="C118" s="68" t="s">
        <v>128</v>
      </c>
      <c r="D118" s="85" t="s">
        <v>721</v>
      </c>
      <c r="E118" s="55" t="s">
        <v>55</v>
      </c>
      <c r="F118" s="37" t="s">
        <v>722</v>
      </c>
      <c r="G118" s="37"/>
      <c r="H118" s="26" t="s">
        <v>723</v>
      </c>
      <c r="I118" s="26" t="s">
        <v>58</v>
      </c>
      <c r="J118" s="26" t="s">
        <v>59</v>
      </c>
      <c r="K118" s="29">
        <v>8.3000000000000004E-2</v>
      </c>
      <c r="L118" s="56">
        <v>8.5999999999999993E-2</v>
      </c>
      <c r="M118" s="56">
        <v>0.108</v>
      </c>
      <c r="N118" s="57" t="s">
        <v>62</v>
      </c>
      <c r="O118" s="43"/>
      <c r="P118" s="276" t="s">
        <v>1256</v>
      </c>
    </row>
    <row r="119" spans="1:16" ht="52" x14ac:dyDescent="0.2">
      <c r="A119" s="51" t="s">
        <v>724</v>
      </c>
      <c r="B119" s="59" t="s">
        <v>660</v>
      </c>
      <c r="C119" s="68" t="s">
        <v>726</v>
      </c>
      <c r="D119" s="85" t="s">
        <v>129</v>
      </c>
      <c r="E119" s="55" t="s">
        <v>55</v>
      </c>
      <c r="F119" s="39" t="s">
        <v>727</v>
      </c>
      <c r="G119" s="39"/>
      <c r="H119" s="129" t="s">
        <v>728</v>
      </c>
      <c r="I119" s="129" t="s">
        <v>58</v>
      </c>
      <c r="J119" s="129" t="s">
        <v>729</v>
      </c>
      <c r="K119" s="129">
        <v>0.76300000000000001</v>
      </c>
      <c r="L119" s="129">
        <v>0.84</v>
      </c>
      <c r="M119" s="129">
        <v>0.84</v>
      </c>
      <c r="N119" s="129" t="s">
        <v>62</v>
      </c>
      <c r="O119" s="39" t="s">
        <v>1242</v>
      </c>
      <c r="P119" s="282" t="s">
        <v>1300</v>
      </c>
    </row>
    <row r="120" spans="1:16" ht="52" x14ac:dyDescent="0.2">
      <c r="A120" s="51" t="s">
        <v>724</v>
      </c>
      <c r="B120" s="59" t="s">
        <v>660</v>
      </c>
      <c r="C120" s="68" t="s">
        <v>726</v>
      </c>
      <c r="D120" s="85" t="s">
        <v>463</v>
      </c>
      <c r="E120" s="55" t="s">
        <v>55</v>
      </c>
      <c r="F120" s="37" t="s">
        <v>733</v>
      </c>
      <c r="G120" s="37"/>
      <c r="H120" s="37" t="s">
        <v>734</v>
      </c>
      <c r="I120" s="26" t="s">
        <v>58</v>
      </c>
      <c r="J120" s="26" t="s">
        <v>729</v>
      </c>
      <c r="K120" s="129">
        <v>0.63500000000000001</v>
      </c>
      <c r="L120" s="129">
        <v>0.67</v>
      </c>
      <c r="M120" s="129">
        <v>0.7</v>
      </c>
      <c r="N120" s="57" t="s">
        <v>62</v>
      </c>
      <c r="O120" s="39" t="s">
        <v>1242</v>
      </c>
      <c r="P120" s="282" t="s">
        <v>1300</v>
      </c>
    </row>
    <row r="121" spans="1:16" ht="39" x14ac:dyDescent="0.2">
      <c r="A121" s="101" t="s">
        <v>736</v>
      </c>
      <c r="B121" s="29" t="s">
        <v>285</v>
      </c>
      <c r="C121" s="30" t="s">
        <v>189</v>
      </c>
      <c r="D121" s="31" t="s">
        <v>721</v>
      </c>
      <c r="E121" s="55" t="s">
        <v>55</v>
      </c>
      <c r="F121" s="37" t="s">
        <v>738</v>
      </c>
      <c r="G121" s="37"/>
      <c r="H121" s="69" t="s">
        <v>739</v>
      </c>
      <c r="I121" s="69" t="s">
        <v>740</v>
      </c>
      <c r="J121" s="69" t="s">
        <v>741</v>
      </c>
      <c r="K121" s="130" t="s">
        <v>742</v>
      </c>
      <c r="L121" s="190" t="s">
        <v>743</v>
      </c>
      <c r="M121" s="130" t="s">
        <v>744</v>
      </c>
      <c r="N121" s="39" t="s">
        <v>62</v>
      </c>
      <c r="O121" s="130" t="s">
        <v>1262</v>
      </c>
      <c r="P121" s="276" t="s">
        <v>1301</v>
      </c>
    </row>
    <row r="122" spans="1:16" ht="52" x14ac:dyDescent="0.2">
      <c r="A122" s="190" t="s">
        <v>746</v>
      </c>
      <c r="B122" s="29" t="s">
        <v>669</v>
      </c>
      <c r="C122" s="30" t="s">
        <v>189</v>
      </c>
      <c r="D122" s="31" t="s">
        <v>129</v>
      </c>
      <c r="E122" s="32" t="s">
        <v>55</v>
      </c>
      <c r="F122" s="37" t="s">
        <v>748</v>
      </c>
      <c r="G122" s="37"/>
      <c r="H122" s="33" t="s">
        <v>749</v>
      </c>
      <c r="I122" s="33" t="s">
        <v>750</v>
      </c>
      <c r="J122" s="37" t="s">
        <v>664</v>
      </c>
      <c r="K122" s="197">
        <v>58783000</v>
      </c>
      <c r="L122" s="197">
        <v>63630515</v>
      </c>
      <c r="M122" s="197">
        <v>103597983</v>
      </c>
      <c r="N122" s="39" t="s">
        <v>62</v>
      </c>
      <c r="O122" s="130" t="s">
        <v>1262</v>
      </c>
      <c r="P122" s="276" t="s">
        <v>1301</v>
      </c>
    </row>
    <row r="123" spans="1:16" ht="78" x14ac:dyDescent="0.2">
      <c r="A123" s="190" t="s">
        <v>746</v>
      </c>
      <c r="B123" s="29" t="s">
        <v>669</v>
      </c>
      <c r="C123" s="30" t="s">
        <v>189</v>
      </c>
      <c r="D123" s="31" t="s">
        <v>129</v>
      </c>
      <c r="E123" s="32" t="s">
        <v>55</v>
      </c>
      <c r="F123" s="37" t="s">
        <v>751</v>
      </c>
      <c r="G123" s="37"/>
      <c r="H123" s="199" t="s">
        <v>752</v>
      </c>
      <c r="I123" s="132" t="s">
        <v>753</v>
      </c>
      <c r="J123" s="37" t="s">
        <v>754</v>
      </c>
      <c r="K123" s="197">
        <v>2608391</v>
      </c>
      <c r="L123" s="197">
        <v>2684485</v>
      </c>
      <c r="M123" s="197">
        <v>4062666</v>
      </c>
      <c r="N123" s="39" t="s">
        <v>62</v>
      </c>
      <c r="O123" s="197" t="s">
        <v>1263</v>
      </c>
      <c r="P123" s="276" t="s">
        <v>1301</v>
      </c>
    </row>
    <row r="124" spans="1:16" ht="130" x14ac:dyDescent="0.2">
      <c r="A124" s="27" t="s">
        <v>755</v>
      </c>
      <c r="B124" s="30" t="s">
        <v>681</v>
      </c>
      <c r="C124" s="30" t="s">
        <v>682</v>
      </c>
      <c r="D124" s="31" t="s">
        <v>110</v>
      </c>
      <c r="E124" s="32" t="s">
        <v>55</v>
      </c>
      <c r="F124" s="37" t="s">
        <v>757</v>
      </c>
      <c r="G124" s="37"/>
      <c r="H124" s="37" t="s">
        <v>758</v>
      </c>
      <c r="I124" s="37" t="s">
        <v>759</v>
      </c>
      <c r="J124" s="37" t="s">
        <v>760</v>
      </c>
      <c r="K124" s="37">
        <v>0.79</v>
      </c>
      <c r="L124" s="37">
        <v>0.86</v>
      </c>
      <c r="M124" s="37">
        <v>0.96</v>
      </c>
      <c r="N124" s="39" t="s">
        <v>62</v>
      </c>
      <c r="O124" s="37" t="s">
        <v>1264</v>
      </c>
      <c r="P124" s="279" t="s">
        <v>1264</v>
      </c>
    </row>
    <row r="125" spans="1:16" ht="39" x14ac:dyDescent="0.2">
      <c r="A125" s="201" t="s">
        <v>761</v>
      </c>
      <c r="B125" s="29" t="s">
        <v>763</v>
      </c>
      <c r="C125" s="30" t="s">
        <v>764</v>
      </c>
      <c r="D125" s="31" t="s">
        <v>54</v>
      </c>
      <c r="E125" s="32" t="s">
        <v>55</v>
      </c>
      <c r="F125" s="33" t="s">
        <v>765</v>
      </c>
      <c r="G125" s="33"/>
      <c r="H125" s="37" t="s">
        <v>766</v>
      </c>
      <c r="I125" s="37" t="s">
        <v>58</v>
      </c>
      <c r="J125" s="37" t="s">
        <v>767</v>
      </c>
      <c r="K125" s="29">
        <v>2.8999999999999998E-3</v>
      </c>
      <c r="L125" s="29">
        <v>2.8999999999999998E-3</v>
      </c>
      <c r="M125" s="29">
        <v>8.3999999999999995E-3</v>
      </c>
      <c r="N125" s="29" t="s">
        <v>65</v>
      </c>
      <c r="O125" s="29" t="s">
        <v>1265</v>
      </c>
      <c r="P125" s="277" t="s">
        <v>1302</v>
      </c>
    </row>
    <row r="126" spans="1:16" ht="39" x14ac:dyDescent="0.2">
      <c r="A126" s="201" t="s">
        <v>761</v>
      </c>
      <c r="B126" s="29" t="s">
        <v>763</v>
      </c>
      <c r="C126" s="30" t="s">
        <v>764</v>
      </c>
      <c r="D126" s="31" t="s">
        <v>463</v>
      </c>
      <c r="E126" s="32" t="s">
        <v>55</v>
      </c>
      <c r="F126" s="33" t="s">
        <v>770</v>
      </c>
      <c r="G126" s="33"/>
      <c r="H126" s="33" t="s">
        <v>771</v>
      </c>
      <c r="I126" s="33" t="s">
        <v>772</v>
      </c>
      <c r="J126" s="37" t="s">
        <v>767</v>
      </c>
      <c r="K126" s="37">
        <v>5</v>
      </c>
      <c r="L126" s="37">
        <v>9</v>
      </c>
      <c r="M126" s="37">
        <v>30</v>
      </c>
      <c r="N126" s="39" t="s">
        <v>62</v>
      </c>
      <c r="O126" s="37" t="s">
        <v>1266</v>
      </c>
      <c r="P126" s="37" t="s">
        <v>1266</v>
      </c>
    </row>
    <row r="127" spans="1:16" ht="52" x14ac:dyDescent="0.2">
      <c r="A127" s="139" t="s">
        <v>774</v>
      </c>
      <c r="B127" s="29" t="s">
        <v>763</v>
      </c>
      <c r="C127" s="44" t="s">
        <v>776</v>
      </c>
      <c r="D127" s="31" t="s">
        <v>54</v>
      </c>
      <c r="E127" s="32" t="s">
        <v>55</v>
      </c>
      <c r="F127" s="33" t="s">
        <v>777</v>
      </c>
      <c r="G127" s="33"/>
      <c r="H127" s="37" t="s">
        <v>778</v>
      </c>
      <c r="I127" s="33" t="s">
        <v>58</v>
      </c>
      <c r="J127" s="37" t="s">
        <v>767</v>
      </c>
      <c r="K127" s="39">
        <v>2.4E-2</v>
      </c>
      <c r="L127" s="26" t="s">
        <v>348</v>
      </c>
      <c r="M127" s="26" t="s">
        <v>348</v>
      </c>
      <c r="N127" s="39" t="s">
        <v>62</v>
      </c>
      <c r="O127" s="26" t="s">
        <v>1267</v>
      </c>
      <c r="P127" s="26" t="s">
        <v>1303</v>
      </c>
    </row>
    <row r="128" spans="1:16" ht="39" x14ac:dyDescent="0.2">
      <c r="A128" s="139" t="s">
        <v>779</v>
      </c>
      <c r="B128" s="29" t="s">
        <v>432</v>
      </c>
      <c r="C128" s="30" t="s">
        <v>189</v>
      </c>
      <c r="D128" s="31" t="s">
        <v>129</v>
      </c>
      <c r="E128" s="32" t="s">
        <v>781</v>
      </c>
      <c r="F128" s="33" t="s">
        <v>782</v>
      </c>
      <c r="G128" s="37">
        <v>1</v>
      </c>
      <c r="H128" s="33" t="s">
        <v>783</v>
      </c>
      <c r="I128" s="33" t="s">
        <v>58</v>
      </c>
      <c r="J128" s="35" t="s">
        <v>83</v>
      </c>
      <c r="K128" s="29" t="s">
        <v>784</v>
      </c>
      <c r="L128" s="62">
        <v>0.6</v>
      </c>
      <c r="M128" s="62">
        <v>0.93</v>
      </c>
      <c r="N128" s="39" t="s">
        <v>62</v>
      </c>
      <c r="O128" s="26" t="s">
        <v>1267</v>
      </c>
      <c r="P128" s="26" t="s">
        <v>1303</v>
      </c>
    </row>
    <row r="129" spans="1:16" ht="39" x14ac:dyDescent="0.2">
      <c r="A129" s="139" t="s">
        <v>779</v>
      </c>
      <c r="B129" s="29" t="s">
        <v>432</v>
      </c>
      <c r="C129" s="30" t="s">
        <v>189</v>
      </c>
      <c r="D129" s="31" t="s">
        <v>129</v>
      </c>
      <c r="E129" s="32" t="s">
        <v>787</v>
      </c>
      <c r="F129" s="33" t="s">
        <v>788</v>
      </c>
      <c r="G129" s="33"/>
      <c r="H129" s="33" t="s">
        <v>789</v>
      </c>
      <c r="I129" s="33" t="s">
        <v>58</v>
      </c>
      <c r="J129" s="35" t="s">
        <v>83</v>
      </c>
      <c r="K129" s="29" t="s">
        <v>790</v>
      </c>
      <c r="L129" s="39" t="s">
        <v>791</v>
      </c>
      <c r="M129" s="62">
        <v>0.98</v>
      </c>
      <c r="N129" s="39" t="s">
        <v>62</v>
      </c>
      <c r="O129" s="26" t="s">
        <v>1267</v>
      </c>
      <c r="P129" s="26" t="s">
        <v>1303</v>
      </c>
    </row>
    <row r="130" spans="1:16" ht="65" x14ac:dyDescent="0.2">
      <c r="A130" s="101" t="s">
        <v>792</v>
      </c>
      <c r="B130" s="29" t="s">
        <v>52</v>
      </c>
      <c r="C130" s="68" t="s">
        <v>794</v>
      </c>
      <c r="D130" s="31" t="s">
        <v>463</v>
      </c>
      <c r="E130" s="203" t="s">
        <v>55</v>
      </c>
      <c r="F130" s="33" t="s">
        <v>795</v>
      </c>
      <c r="G130" s="33"/>
      <c r="H130" s="33" t="s">
        <v>796</v>
      </c>
      <c r="I130" s="33" t="s">
        <v>797</v>
      </c>
      <c r="J130" s="35" t="s">
        <v>59</v>
      </c>
      <c r="K130" s="204">
        <v>0.52200000000000002</v>
      </c>
      <c r="L130" s="204">
        <v>0.52</v>
      </c>
      <c r="M130" s="204">
        <v>0.48</v>
      </c>
      <c r="N130" s="29" t="s">
        <v>65</v>
      </c>
      <c r="O130" s="204" t="s">
        <v>1268</v>
      </c>
      <c r="P130" s="283" t="s">
        <v>1304</v>
      </c>
    </row>
    <row r="131" spans="1:16" ht="65" x14ac:dyDescent="0.2">
      <c r="A131" s="101" t="s">
        <v>792</v>
      </c>
      <c r="B131" s="29" t="s">
        <v>52</v>
      </c>
      <c r="C131" s="68" t="s">
        <v>794</v>
      </c>
      <c r="D131" s="31" t="s">
        <v>54</v>
      </c>
      <c r="E131" s="32" t="s">
        <v>798</v>
      </c>
      <c r="F131" s="33" t="s">
        <v>799</v>
      </c>
      <c r="G131" s="33"/>
      <c r="H131" s="26" t="s">
        <v>800</v>
      </c>
      <c r="I131" s="35" t="s">
        <v>58</v>
      </c>
      <c r="J131" s="35" t="s">
        <v>59</v>
      </c>
      <c r="K131" s="39">
        <v>2.7E-2</v>
      </c>
      <c r="L131" s="39">
        <v>2.7E-2</v>
      </c>
      <c r="M131" s="39">
        <v>3.5000000000000003E-2</v>
      </c>
      <c r="N131" s="39" t="s">
        <v>62</v>
      </c>
      <c r="O131" s="39" t="s">
        <v>1269</v>
      </c>
      <c r="P131" s="26" t="s">
        <v>1303</v>
      </c>
    </row>
    <row r="132" spans="1:16" ht="65" x14ac:dyDescent="0.2">
      <c r="A132" s="27" t="s">
        <v>802</v>
      </c>
      <c r="B132" s="29" t="s">
        <v>52</v>
      </c>
      <c r="C132" s="68" t="s">
        <v>794</v>
      </c>
      <c r="D132" s="31" t="s">
        <v>463</v>
      </c>
      <c r="E132" s="203" t="s">
        <v>55</v>
      </c>
      <c r="F132" s="33" t="s">
        <v>804</v>
      </c>
      <c r="G132" s="33"/>
      <c r="H132" s="33" t="s">
        <v>805</v>
      </c>
      <c r="I132" s="35" t="s">
        <v>806</v>
      </c>
      <c r="J132" s="35" t="s">
        <v>59</v>
      </c>
      <c r="K132" s="209">
        <v>3.67</v>
      </c>
      <c r="L132" s="209">
        <v>3.13</v>
      </c>
      <c r="M132" s="209">
        <v>2.58</v>
      </c>
      <c r="N132" s="39" t="s">
        <v>62</v>
      </c>
      <c r="O132" s="209" t="s">
        <v>1270</v>
      </c>
      <c r="P132" s="26" t="s">
        <v>1303</v>
      </c>
    </row>
    <row r="133" spans="1:16" ht="78" x14ac:dyDescent="0.2">
      <c r="A133" s="130" t="s">
        <v>807</v>
      </c>
      <c r="B133" s="29" t="s">
        <v>650</v>
      </c>
      <c r="C133" s="30" t="s">
        <v>809</v>
      </c>
      <c r="D133" s="31" t="s">
        <v>463</v>
      </c>
      <c r="E133" s="32" t="s">
        <v>810</v>
      </c>
      <c r="F133" s="33" t="s">
        <v>811</v>
      </c>
      <c r="G133" s="33"/>
      <c r="H133" s="35" t="s">
        <v>812</v>
      </c>
      <c r="I133" s="35" t="s">
        <v>58</v>
      </c>
      <c r="J133" s="35" t="s">
        <v>664</v>
      </c>
      <c r="K133" s="39">
        <v>0.33500000000000002</v>
      </c>
      <c r="L133" s="39">
        <v>0.34</v>
      </c>
      <c r="M133" s="39">
        <v>0.35</v>
      </c>
      <c r="N133" s="39" t="s">
        <v>62</v>
      </c>
      <c r="O133" s="209" t="s">
        <v>1270</v>
      </c>
      <c r="P133" s="26" t="s">
        <v>1303</v>
      </c>
    </row>
    <row r="134" spans="1:16" ht="78" x14ac:dyDescent="0.2">
      <c r="A134" s="27" t="s">
        <v>814</v>
      </c>
      <c r="B134" s="29" t="s">
        <v>542</v>
      </c>
      <c r="C134" s="30" t="s">
        <v>816</v>
      </c>
      <c r="D134" s="31" t="s">
        <v>54</v>
      </c>
      <c r="E134" s="32" t="s">
        <v>55</v>
      </c>
      <c r="F134" s="37" t="s">
        <v>817</v>
      </c>
      <c r="G134" s="37"/>
      <c r="H134" s="26" t="s">
        <v>818</v>
      </c>
      <c r="I134" s="35" t="s">
        <v>58</v>
      </c>
      <c r="J134" s="35" t="s">
        <v>819</v>
      </c>
      <c r="K134" s="56">
        <v>6.7000000000000004E-2</v>
      </c>
      <c r="L134" s="138" t="s">
        <v>820</v>
      </c>
      <c r="M134" s="56" t="s">
        <v>821</v>
      </c>
      <c r="N134" s="29" t="s">
        <v>65</v>
      </c>
      <c r="O134" s="56" t="s">
        <v>1270</v>
      </c>
      <c r="P134" s="26" t="s">
        <v>1303</v>
      </c>
    </row>
    <row r="135" spans="1:16" ht="78" x14ac:dyDescent="0.2">
      <c r="A135" s="27" t="s">
        <v>814</v>
      </c>
      <c r="B135" s="29" t="s">
        <v>542</v>
      </c>
      <c r="C135" s="30" t="s">
        <v>816</v>
      </c>
      <c r="D135" s="31" t="s">
        <v>54</v>
      </c>
      <c r="E135" s="32" t="s">
        <v>55</v>
      </c>
      <c r="F135" s="33" t="s">
        <v>822</v>
      </c>
      <c r="G135" s="33"/>
      <c r="H135" s="26" t="s">
        <v>823</v>
      </c>
      <c r="I135" s="26" t="s">
        <v>58</v>
      </c>
      <c r="J135" s="26" t="s">
        <v>819</v>
      </c>
      <c r="K135" s="56">
        <v>0.10970000000000001</v>
      </c>
      <c r="L135" s="56">
        <v>0.1028</v>
      </c>
      <c r="M135" s="56">
        <v>7.0000000000000007E-2</v>
      </c>
      <c r="N135" s="39" t="s">
        <v>62</v>
      </c>
      <c r="O135" s="56" t="s">
        <v>1271</v>
      </c>
      <c r="P135" s="26" t="s">
        <v>1303</v>
      </c>
    </row>
    <row r="136" spans="1:16" ht="52" x14ac:dyDescent="0.2">
      <c r="A136" s="27" t="s">
        <v>824</v>
      </c>
      <c r="B136" s="29" t="s">
        <v>826</v>
      </c>
      <c r="C136" s="44" t="s">
        <v>189</v>
      </c>
      <c r="D136" s="119" t="s">
        <v>110</v>
      </c>
      <c r="E136" s="112" t="s">
        <v>55</v>
      </c>
      <c r="F136" s="37" t="s">
        <v>827</v>
      </c>
      <c r="G136" s="37">
        <v>1</v>
      </c>
      <c r="H136" s="37" t="s">
        <v>828</v>
      </c>
      <c r="I136" s="26" t="s">
        <v>58</v>
      </c>
      <c r="J136" s="26" t="s">
        <v>829</v>
      </c>
      <c r="K136" s="138">
        <v>0.11409999999999999</v>
      </c>
      <c r="L136" s="135">
        <v>0.14299999999999999</v>
      </c>
      <c r="M136" s="135">
        <v>0.14799999999999999</v>
      </c>
      <c r="N136" s="26" t="s">
        <v>62</v>
      </c>
      <c r="O136" s="56" t="s">
        <v>1270</v>
      </c>
      <c r="P136" s="26" t="s">
        <v>1303</v>
      </c>
    </row>
    <row r="137" spans="1:16" ht="65" x14ac:dyDescent="0.2">
      <c r="A137" s="139" t="s">
        <v>832</v>
      </c>
      <c r="B137" s="29" t="s">
        <v>127</v>
      </c>
      <c r="C137" s="30" t="s">
        <v>834</v>
      </c>
      <c r="D137" s="31" t="s">
        <v>129</v>
      </c>
      <c r="E137" s="32" t="s">
        <v>55</v>
      </c>
      <c r="F137" s="69" t="s">
        <v>130</v>
      </c>
      <c r="G137" s="37">
        <v>1</v>
      </c>
      <c r="H137" s="71" t="s">
        <v>131</v>
      </c>
      <c r="I137" s="71" t="s">
        <v>132</v>
      </c>
      <c r="J137" s="71" t="s">
        <v>133</v>
      </c>
      <c r="K137" s="73" t="s">
        <v>134</v>
      </c>
      <c r="L137" s="73">
        <v>110</v>
      </c>
      <c r="M137" s="74">
        <v>94</v>
      </c>
      <c r="N137" s="39" t="s">
        <v>62</v>
      </c>
      <c r="O137" s="74" t="s">
        <v>1272</v>
      </c>
      <c r="P137" s="26" t="s">
        <v>1305</v>
      </c>
    </row>
    <row r="138" spans="1:16" ht="65" x14ac:dyDescent="0.2">
      <c r="A138" s="27" t="s">
        <v>832</v>
      </c>
      <c r="B138" s="29" t="s">
        <v>127</v>
      </c>
      <c r="C138" s="30" t="s">
        <v>834</v>
      </c>
      <c r="D138" s="31" t="s">
        <v>54</v>
      </c>
      <c r="E138" s="32" t="s">
        <v>55</v>
      </c>
      <c r="F138" s="58" t="s">
        <v>140</v>
      </c>
      <c r="G138" s="37">
        <v>1</v>
      </c>
      <c r="H138" s="37" t="s">
        <v>141</v>
      </c>
      <c r="I138" s="72" t="s">
        <v>142</v>
      </c>
      <c r="J138" s="71" t="s">
        <v>133</v>
      </c>
      <c r="K138" s="78">
        <v>744.67</v>
      </c>
      <c r="L138" s="78">
        <v>744.67</v>
      </c>
      <c r="M138" s="79">
        <v>632.97</v>
      </c>
      <c r="N138" s="39" t="s">
        <v>62</v>
      </c>
      <c r="O138" s="79" t="s">
        <v>1256</v>
      </c>
      <c r="P138" s="26" t="s">
        <v>1303</v>
      </c>
    </row>
    <row r="139" spans="1:16" ht="104" x14ac:dyDescent="0.2">
      <c r="A139" s="139" t="s">
        <v>840</v>
      </c>
      <c r="B139" s="29" t="s">
        <v>842</v>
      </c>
      <c r="C139" s="68" t="s">
        <v>843</v>
      </c>
      <c r="D139" s="31" t="s">
        <v>463</v>
      </c>
      <c r="E139" s="32" t="s">
        <v>55</v>
      </c>
      <c r="F139" s="33" t="s">
        <v>350</v>
      </c>
      <c r="G139" s="37">
        <v>1</v>
      </c>
      <c r="H139" s="35" t="s">
        <v>351</v>
      </c>
      <c r="I139" s="35" t="s">
        <v>58</v>
      </c>
      <c r="J139" s="35" t="s">
        <v>352</v>
      </c>
      <c r="K139" s="56">
        <v>0.25</v>
      </c>
      <c r="L139" s="48">
        <v>0.35</v>
      </c>
      <c r="M139" s="48">
        <v>0.7</v>
      </c>
      <c r="N139" s="39" t="s">
        <v>62</v>
      </c>
      <c r="O139" s="56" t="s">
        <v>1270</v>
      </c>
      <c r="P139" s="26" t="s">
        <v>1303</v>
      </c>
    </row>
    <row r="140" spans="1:16" ht="104" x14ac:dyDescent="0.2">
      <c r="A140" s="139" t="s">
        <v>840</v>
      </c>
      <c r="B140" s="29" t="s">
        <v>842</v>
      </c>
      <c r="C140" s="68" t="s">
        <v>843</v>
      </c>
      <c r="D140" s="31" t="s">
        <v>463</v>
      </c>
      <c r="E140" s="32" t="s">
        <v>55</v>
      </c>
      <c r="F140" s="33" t="s">
        <v>356</v>
      </c>
      <c r="G140" s="37">
        <v>1</v>
      </c>
      <c r="H140" s="35" t="s">
        <v>357</v>
      </c>
      <c r="I140" s="35" t="s">
        <v>58</v>
      </c>
      <c r="J140" s="35" t="s">
        <v>352</v>
      </c>
      <c r="K140" s="138">
        <v>0.14899999999999999</v>
      </c>
      <c r="L140" s="48">
        <v>0.25</v>
      </c>
      <c r="M140" s="48">
        <v>0.7</v>
      </c>
      <c r="N140" s="39" t="s">
        <v>62</v>
      </c>
      <c r="O140" s="56" t="s">
        <v>1270</v>
      </c>
      <c r="P140" s="26" t="s">
        <v>1303</v>
      </c>
    </row>
    <row r="141" spans="1:16" ht="78" x14ac:dyDescent="0.2">
      <c r="A141" s="27" t="s">
        <v>840</v>
      </c>
      <c r="B141" s="28" t="s">
        <v>842</v>
      </c>
      <c r="C141" s="68" t="s">
        <v>569</v>
      </c>
      <c r="D141" s="31" t="s">
        <v>129</v>
      </c>
      <c r="E141" s="32" t="s">
        <v>55</v>
      </c>
      <c r="F141" s="33" t="s">
        <v>846</v>
      </c>
      <c r="G141" s="33"/>
      <c r="H141" s="35" t="s">
        <v>847</v>
      </c>
      <c r="I141" s="211" t="s">
        <v>58</v>
      </c>
      <c r="J141" s="26" t="s">
        <v>848</v>
      </c>
      <c r="K141" s="39">
        <v>0.97199999999999998</v>
      </c>
      <c r="L141" s="39">
        <v>0.98899999999999999</v>
      </c>
      <c r="M141" s="39">
        <v>1</v>
      </c>
      <c r="N141" s="29" t="s">
        <v>62</v>
      </c>
      <c r="O141" s="56" t="s">
        <v>1270</v>
      </c>
      <c r="P141" s="26" t="s">
        <v>1303</v>
      </c>
    </row>
    <row r="142" spans="1:16" ht="52" x14ac:dyDescent="0.2">
      <c r="A142" s="27" t="s">
        <v>849</v>
      </c>
      <c r="B142" s="59" t="s">
        <v>547</v>
      </c>
      <c r="C142" s="30" t="s">
        <v>851</v>
      </c>
      <c r="D142" s="31" t="s">
        <v>463</v>
      </c>
      <c r="E142" s="32" t="s">
        <v>55</v>
      </c>
      <c r="F142" s="37" t="s">
        <v>852</v>
      </c>
      <c r="G142" s="37"/>
      <c r="H142" s="33" t="s">
        <v>853</v>
      </c>
      <c r="I142" s="211" t="s">
        <v>58</v>
      </c>
      <c r="J142" s="26" t="s">
        <v>854</v>
      </c>
      <c r="K142" s="56">
        <v>9.4E-2</v>
      </c>
      <c r="L142" s="212" t="s">
        <v>855</v>
      </c>
      <c r="M142" s="149">
        <v>0.05</v>
      </c>
      <c r="N142" s="39" t="s">
        <v>62</v>
      </c>
      <c r="O142" s="56" t="s">
        <v>1270</v>
      </c>
      <c r="P142" s="26" t="s">
        <v>1303</v>
      </c>
    </row>
    <row r="143" spans="1:16" ht="52" x14ac:dyDescent="0.2">
      <c r="A143" s="213" t="s">
        <v>849</v>
      </c>
      <c r="B143" s="59" t="s">
        <v>547</v>
      </c>
      <c r="C143" s="30" t="s">
        <v>851</v>
      </c>
      <c r="D143" s="214" t="s">
        <v>463</v>
      </c>
      <c r="E143" s="215" t="s">
        <v>55</v>
      </c>
      <c r="F143" s="72" t="s">
        <v>861</v>
      </c>
      <c r="G143" s="216"/>
      <c r="H143" s="88" t="s">
        <v>862</v>
      </c>
      <c r="I143" s="26" t="s">
        <v>58</v>
      </c>
      <c r="J143" s="26" t="s">
        <v>854</v>
      </c>
      <c r="K143" s="56">
        <v>0.17899999999999999</v>
      </c>
      <c r="L143" s="212" t="s">
        <v>863</v>
      </c>
      <c r="M143" s="149">
        <v>0.08</v>
      </c>
      <c r="N143" s="217" t="s">
        <v>62</v>
      </c>
      <c r="O143" s="56" t="s">
        <v>1270</v>
      </c>
      <c r="P143" s="26" t="s">
        <v>1303</v>
      </c>
    </row>
    <row r="144" spans="1:16" ht="78" x14ac:dyDescent="0.2">
      <c r="A144" s="213" t="s">
        <v>865</v>
      </c>
      <c r="B144" s="219" t="s">
        <v>867</v>
      </c>
      <c r="C144" s="44" t="s">
        <v>868</v>
      </c>
      <c r="D144" s="31" t="s">
        <v>463</v>
      </c>
      <c r="E144" s="32" t="s">
        <v>55</v>
      </c>
      <c r="F144" s="69" t="s">
        <v>869</v>
      </c>
      <c r="G144" s="69"/>
      <c r="H144" s="139" t="s">
        <v>870</v>
      </c>
      <c r="I144" s="139" t="s">
        <v>58</v>
      </c>
      <c r="J144" s="69" t="s">
        <v>871</v>
      </c>
      <c r="K144" s="39">
        <v>0</v>
      </c>
      <c r="L144" s="29">
        <v>8.8999999999999996E-2</v>
      </c>
      <c r="M144" s="39">
        <v>1</v>
      </c>
      <c r="N144" s="39" t="s">
        <v>62</v>
      </c>
      <c r="O144" s="56" t="s">
        <v>1270</v>
      </c>
      <c r="P144" s="26" t="s">
        <v>1303</v>
      </c>
    </row>
    <row r="145" spans="1:16" ht="104" x14ac:dyDescent="0.2">
      <c r="A145" s="213" t="s">
        <v>865</v>
      </c>
      <c r="B145" s="219" t="s">
        <v>867</v>
      </c>
      <c r="C145" s="44" t="s">
        <v>868</v>
      </c>
      <c r="D145" s="31" t="s">
        <v>463</v>
      </c>
      <c r="E145" s="32" t="s">
        <v>55</v>
      </c>
      <c r="F145" s="37" t="s">
        <v>874</v>
      </c>
      <c r="G145" s="37">
        <v>1</v>
      </c>
      <c r="H145" s="33" t="s">
        <v>875</v>
      </c>
      <c r="I145" s="33" t="s">
        <v>876</v>
      </c>
      <c r="J145" s="37" t="s">
        <v>605</v>
      </c>
      <c r="K145" s="220">
        <v>2</v>
      </c>
      <c r="L145" s="58">
        <v>11</v>
      </c>
      <c r="M145" s="221">
        <v>32</v>
      </c>
      <c r="N145" s="39" t="s">
        <v>62</v>
      </c>
      <c r="O145" s="221" t="s">
        <v>1273</v>
      </c>
      <c r="P145" s="26" t="s">
        <v>1306</v>
      </c>
    </row>
    <row r="146" spans="1:16" ht="52" x14ac:dyDescent="0.2">
      <c r="A146" s="213" t="s">
        <v>865</v>
      </c>
      <c r="B146" s="219" t="s">
        <v>867</v>
      </c>
      <c r="C146" s="44" t="s">
        <v>868</v>
      </c>
      <c r="D146" s="31" t="s">
        <v>463</v>
      </c>
      <c r="E146" s="32" t="s">
        <v>55</v>
      </c>
      <c r="F146" s="69" t="s">
        <v>879</v>
      </c>
      <c r="G146" s="37">
        <v>1</v>
      </c>
      <c r="H146" s="139" t="s">
        <v>880</v>
      </c>
      <c r="I146" s="139" t="s">
        <v>58</v>
      </c>
      <c r="J146" s="143" t="s">
        <v>605</v>
      </c>
      <c r="K146" s="57">
        <v>0</v>
      </c>
      <c r="L146" s="86">
        <v>0.5</v>
      </c>
      <c r="M146" s="57">
        <v>0.8</v>
      </c>
      <c r="N146" s="222" t="s">
        <v>62</v>
      </c>
      <c r="O146" s="56" t="s">
        <v>1270</v>
      </c>
      <c r="P146" s="26" t="s">
        <v>1307</v>
      </c>
    </row>
    <row r="147" spans="1:16" ht="52" x14ac:dyDescent="0.2">
      <c r="A147" s="190" t="s">
        <v>883</v>
      </c>
      <c r="B147" s="29" t="s">
        <v>885</v>
      </c>
      <c r="C147" s="30" t="s">
        <v>719</v>
      </c>
      <c r="D147" s="29" t="s">
        <v>54</v>
      </c>
      <c r="E147" s="37" t="s">
        <v>55</v>
      </c>
      <c r="F147" s="33" t="s">
        <v>886</v>
      </c>
      <c r="G147" s="33"/>
      <c r="H147" s="33" t="s">
        <v>887</v>
      </c>
      <c r="I147" s="33" t="s">
        <v>888</v>
      </c>
      <c r="J147" s="33" t="s">
        <v>889</v>
      </c>
      <c r="K147" s="38" t="s">
        <v>890</v>
      </c>
      <c r="L147" s="37" t="s">
        <v>891</v>
      </c>
      <c r="M147" s="37" t="s">
        <v>892</v>
      </c>
      <c r="N147" s="39" t="s">
        <v>62</v>
      </c>
      <c r="O147" s="37" t="s">
        <v>1270</v>
      </c>
      <c r="P147" s="26" t="s">
        <v>1307</v>
      </c>
    </row>
    <row r="148" spans="1:16" ht="65" x14ac:dyDescent="0.2">
      <c r="A148" s="130" t="s">
        <v>895</v>
      </c>
      <c r="B148" s="59" t="s">
        <v>128</v>
      </c>
      <c r="C148" s="44" t="s">
        <v>897</v>
      </c>
      <c r="D148" s="59" t="s">
        <v>110</v>
      </c>
      <c r="E148" s="58" t="s">
        <v>55</v>
      </c>
      <c r="F148" s="68" t="s">
        <v>898</v>
      </c>
      <c r="G148" s="68"/>
      <c r="H148" s="58" t="s">
        <v>899</v>
      </c>
      <c r="I148" s="58" t="s">
        <v>900</v>
      </c>
      <c r="J148" s="58" t="s">
        <v>353</v>
      </c>
      <c r="K148" s="224">
        <v>210132</v>
      </c>
      <c r="L148" s="225">
        <v>738461</v>
      </c>
      <c r="M148" s="224">
        <v>2806130</v>
      </c>
      <c r="N148" s="57" t="s">
        <v>62</v>
      </c>
      <c r="O148" s="224" t="s">
        <v>1274</v>
      </c>
      <c r="P148" s="26" t="s">
        <v>1308</v>
      </c>
    </row>
    <row r="149" spans="1:16" ht="65" x14ac:dyDescent="0.2">
      <c r="A149" s="130" t="s">
        <v>895</v>
      </c>
      <c r="B149" s="59" t="s">
        <v>128</v>
      </c>
      <c r="C149" s="44" t="s">
        <v>902</v>
      </c>
      <c r="D149" s="59" t="s">
        <v>110</v>
      </c>
      <c r="E149" s="58" t="s">
        <v>55</v>
      </c>
      <c r="F149" s="68" t="s">
        <v>903</v>
      </c>
      <c r="G149" s="68"/>
      <c r="H149" s="58" t="s">
        <v>904</v>
      </c>
      <c r="I149" s="58" t="s">
        <v>58</v>
      </c>
      <c r="J149" s="58" t="s">
        <v>905</v>
      </c>
      <c r="K149" s="195">
        <v>0.10100000000000001</v>
      </c>
      <c r="L149" s="229">
        <v>0.3</v>
      </c>
      <c r="M149" s="195">
        <v>1</v>
      </c>
      <c r="N149" s="57" t="s">
        <v>62</v>
      </c>
      <c r="O149" s="195" t="s">
        <v>1275</v>
      </c>
      <c r="P149" s="26" t="s">
        <v>1307</v>
      </c>
    </row>
    <row r="150" spans="1:16" ht="65" x14ac:dyDescent="0.2">
      <c r="A150" s="130" t="s">
        <v>895</v>
      </c>
      <c r="B150" s="59" t="s">
        <v>128</v>
      </c>
      <c r="C150" s="44" t="s">
        <v>902</v>
      </c>
      <c r="D150" s="59" t="s">
        <v>110</v>
      </c>
      <c r="E150" s="58" t="s">
        <v>55</v>
      </c>
      <c r="F150" s="68" t="s">
        <v>907</v>
      </c>
      <c r="G150" s="68"/>
      <c r="H150" s="58" t="s">
        <v>908</v>
      </c>
      <c r="I150" s="58" t="s">
        <v>900</v>
      </c>
      <c r="J150" s="58" t="s">
        <v>909</v>
      </c>
      <c r="K150" s="224">
        <v>1918</v>
      </c>
      <c r="L150" s="225">
        <v>4036</v>
      </c>
      <c r="M150" s="224">
        <v>20551</v>
      </c>
      <c r="N150" s="57" t="s">
        <v>62</v>
      </c>
      <c r="O150" s="224" t="s">
        <v>1276</v>
      </c>
      <c r="P150" s="26" t="s">
        <v>1308</v>
      </c>
    </row>
    <row r="151" spans="1:16" ht="52" x14ac:dyDescent="0.2">
      <c r="A151" s="139" t="s">
        <v>911</v>
      </c>
      <c r="B151" s="29" t="s">
        <v>542</v>
      </c>
      <c r="C151" s="30" t="s">
        <v>128</v>
      </c>
      <c r="D151" s="37" t="s">
        <v>463</v>
      </c>
      <c r="E151" s="37" t="s">
        <v>55</v>
      </c>
      <c r="F151" s="33" t="s">
        <v>913</v>
      </c>
      <c r="G151" s="33"/>
      <c r="H151" s="33" t="s">
        <v>914</v>
      </c>
      <c r="I151" s="33" t="s">
        <v>58</v>
      </c>
      <c r="J151" s="33" t="s">
        <v>915</v>
      </c>
      <c r="K151" s="39">
        <v>8.5999999999999993E-2</v>
      </c>
      <c r="L151" s="39">
        <v>0.1</v>
      </c>
      <c r="M151" s="39">
        <v>0.17899999999999999</v>
      </c>
      <c r="N151" s="29" t="s">
        <v>65</v>
      </c>
      <c r="O151" s="195" t="s">
        <v>1275</v>
      </c>
      <c r="P151" s="26" t="s">
        <v>1307</v>
      </c>
    </row>
    <row r="152" spans="1:16" ht="78" x14ac:dyDescent="0.2">
      <c r="A152" s="130" t="s">
        <v>917</v>
      </c>
      <c r="B152" s="59" t="s">
        <v>669</v>
      </c>
      <c r="C152" s="68"/>
      <c r="D152" s="59" t="s">
        <v>129</v>
      </c>
      <c r="E152" s="58" t="s">
        <v>919</v>
      </c>
      <c r="F152" s="59" t="s">
        <v>920</v>
      </c>
      <c r="G152" s="59"/>
      <c r="H152" s="58" t="s">
        <v>921</v>
      </c>
      <c r="I152" s="58" t="s">
        <v>922</v>
      </c>
      <c r="J152" s="58" t="s">
        <v>923</v>
      </c>
      <c r="K152" s="58">
        <v>192</v>
      </c>
      <c r="L152" s="58">
        <v>192</v>
      </c>
      <c r="M152" s="58">
        <v>383</v>
      </c>
      <c r="N152" s="57" t="s">
        <v>62</v>
      </c>
      <c r="O152" s="195" t="s">
        <v>1277</v>
      </c>
      <c r="P152" s="26" t="s">
        <v>1309</v>
      </c>
    </row>
    <row r="153" spans="1:16" ht="52" x14ac:dyDescent="0.2">
      <c r="A153" s="130" t="s">
        <v>924</v>
      </c>
      <c r="B153" s="59" t="s">
        <v>719</v>
      </c>
      <c r="C153" s="44" t="s">
        <v>926</v>
      </c>
      <c r="D153" s="59" t="s">
        <v>110</v>
      </c>
      <c r="E153" s="58" t="s">
        <v>55</v>
      </c>
      <c r="F153" s="58" t="s">
        <v>927</v>
      </c>
      <c r="G153" s="58"/>
      <c r="H153" s="58" t="s">
        <v>928</v>
      </c>
      <c r="I153" s="58" t="s">
        <v>929</v>
      </c>
      <c r="J153" s="58" t="s">
        <v>605</v>
      </c>
      <c r="K153" s="233">
        <v>90</v>
      </c>
      <c r="L153" s="234">
        <v>653</v>
      </c>
      <c r="M153" s="233">
        <v>12630</v>
      </c>
      <c r="N153" s="57" t="s">
        <v>62</v>
      </c>
      <c r="O153" s="195" t="s">
        <v>1278</v>
      </c>
      <c r="P153" s="26" t="s">
        <v>1308</v>
      </c>
    </row>
    <row r="154" spans="1:16" ht="104" x14ac:dyDescent="0.2">
      <c r="A154" s="27" t="s">
        <v>932</v>
      </c>
      <c r="B154" s="29" t="s">
        <v>600</v>
      </c>
      <c r="C154" s="44" t="s">
        <v>934</v>
      </c>
      <c r="D154" s="31" t="s">
        <v>54</v>
      </c>
      <c r="E154" s="32" t="s">
        <v>55</v>
      </c>
      <c r="F154" s="37" t="s">
        <v>874</v>
      </c>
      <c r="G154" s="37">
        <v>1</v>
      </c>
      <c r="H154" s="33" t="s">
        <v>935</v>
      </c>
      <c r="I154" s="33" t="s">
        <v>876</v>
      </c>
      <c r="J154" s="37" t="s">
        <v>605</v>
      </c>
      <c r="K154" s="220">
        <v>2</v>
      </c>
      <c r="L154" s="58">
        <v>11</v>
      </c>
      <c r="M154" s="221">
        <v>32</v>
      </c>
      <c r="N154" s="39" t="s">
        <v>62</v>
      </c>
      <c r="O154" s="6"/>
      <c r="P154" s="26" t="s">
        <v>1309</v>
      </c>
    </row>
    <row r="155" spans="1:16" ht="117" x14ac:dyDescent="0.2">
      <c r="A155" s="27" t="s">
        <v>932</v>
      </c>
      <c r="B155" s="29" t="s">
        <v>600</v>
      </c>
      <c r="C155" s="44" t="s">
        <v>938</v>
      </c>
      <c r="D155" s="31" t="s">
        <v>54</v>
      </c>
      <c r="E155" s="32" t="s">
        <v>55</v>
      </c>
      <c r="F155" s="69" t="s">
        <v>130</v>
      </c>
      <c r="G155" s="37">
        <v>1</v>
      </c>
      <c r="H155" s="71" t="s">
        <v>131</v>
      </c>
      <c r="I155" s="71" t="s">
        <v>132</v>
      </c>
      <c r="J155" s="71" t="s">
        <v>133</v>
      </c>
      <c r="K155" s="73" t="s">
        <v>134</v>
      </c>
      <c r="L155" s="74">
        <v>110</v>
      </c>
      <c r="M155" s="74">
        <v>94</v>
      </c>
      <c r="N155" s="39" t="s">
        <v>62</v>
      </c>
      <c r="O155" s="6"/>
      <c r="P155" s="26" t="s">
        <v>1310</v>
      </c>
    </row>
    <row r="156" spans="1:16" ht="117" x14ac:dyDescent="0.2">
      <c r="A156" s="27" t="s">
        <v>932</v>
      </c>
      <c r="B156" s="29" t="s">
        <v>600</v>
      </c>
      <c r="C156" s="44" t="s">
        <v>938</v>
      </c>
      <c r="D156" s="31" t="s">
        <v>54</v>
      </c>
      <c r="E156" s="32" t="s">
        <v>55</v>
      </c>
      <c r="F156" s="58" t="s">
        <v>140</v>
      </c>
      <c r="G156" s="37">
        <v>1</v>
      </c>
      <c r="H156" s="37" t="s">
        <v>141</v>
      </c>
      <c r="I156" s="72" t="s">
        <v>142</v>
      </c>
      <c r="J156" s="71" t="s">
        <v>133</v>
      </c>
      <c r="K156" s="78">
        <v>744.67</v>
      </c>
      <c r="L156" s="78">
        <v>744.67</v>
      </c>
      <c r="M156" s="79">
        <v>632.97</v>
      </c>
      <c r="N156" s="39" t="s">
        <v>62</v>
      </c>
      <c r="O156" s="6"/>
      <c r="P156" s="26" t="s">
        <v>1310</v>
      </c>
    </row>
    <row r="157" spans="1:16" ht="117" x14ac:dyDescent="0.2">
      <c r="A157" s="27" t="s">
        <v>944</v>
      </c>
      <c r="B157" s="219" t="s">
        <v>946</v>
      </c>
      <c r="C157" s="30" t="s">
        <v>947</v>
      </c>
      <c r="D157" s="31" t="s">
        <v>721</v>
      </c>
      <c r="E157" s="32" t="s">
        <v>55</v>
      </c>
      <c r="F157" s="37" t="s">
        <v>948</v>
      </c>
      <c r="G157" s="37"/>
      <c r="H157" s="235" t="s">
        <v>949</v>
      </c>
      <c r="I157" s="139" t="s">
        <v>58</v>
      </c>
      <c r="J157" s="37" t="s">
        <v>353</v>
      </c>
      <c r="K157" s="62" t="s">
        <v>950</v>
      </c>
      <c r="L157" s="62" t="s">
        <v>348</v>
      </c>
      <c r="M157" s="39">
        <v>0.2</v>
      </c>
      <c r="N157" s="29" t="s">
        <v>65</v>
      </c>
      <c r="O157" s="6"/>
      <c r="P157" s="26" t="s">
        <v>1310</v>
      </c>
    </row>
    <row r="158" spans="1:16" ht="130" x14ac:dyDescent="0.2">
      <c r="A158" s="27" t="s">
        <v>944</v>
      </c>
      <c r="B158" s="219" t="s">
        <v>946</v>
      </c>
      <c r="C158" s="30" t="s">
        <v>953</v>
      </c>
      <c r="D158" s="31" t="s">
        <v>463</v>
      </c>
      <c r="E158" s="32" t="s">
        <v>55</v>
      </c>
      <c r="F158" s="69" t="s">
        <v>869</v>
      </c>
      <c r="G158" s="69"/>
      <c r="H158" s="139" t="s">
        <v>870</v>
      </c>
      <c r="I158" s="139" t="s">
        <v>58</v>
      </c>
      <c r="J158" s="69" t="s">
        <v>871</v>
      </c>
      <c r="K158" s="39">
        <v>0</v>
      </c>
      <c r="L158" s="29">
        <v>8.8999999999999996E-2</v>
      </c>
      <c r="M158" s="39">
        <v>1</v>
      </c>
      <c r="N158" s="39" t="s">
        <v>62</v>
      </c>
      <c r="O158" s="6"/>
      <c r="P158" s="26" t="s">
        <v>1310</v>
      </c>
    </row>
    <row r="159" spans="1:16" ht="156" x14ac:dyDescent="0.2">
      <c r="A159" s="27" t="s">
        <v>944</v>
      </c>
      <c r="B159" s="219" t="s">
        <v>946</v>
      </c>
      <c r="C159" s="30" t="s">
        <v>956</v>
      </c>
      <c r="D159" s="31" t="s">
        <v>110</v>
      </c>
      <c r="E159" s="32" t="s">
        <v>55</v>
      </c>
      <c r="F159" s="69" t="s">
        <v>879</v>
      </c>
      <c r="G159" s="37">
        <v>1</v>
      </c>
      <c r="H159" s="139" t="s">
        <v>880</v>
      </c>
      <c r="I159" s="139" t="s">
        <v>957</v>
      </c>
      <c r="J159" s="143" t="s">
        <v>605</v>
      </c>
      <c r="K159" s="57">
        <v>0</v>
      </c>
      <c r="L159" s="86">
        <v>0.5</v>
      </c>
      <c r="M159" s="57">
        <v>0.8</v>
      </c>
      <c r="N159" s="222" t="s">
        <v>62</v>
      </c>
      <c r="O159" s="6"/>
      <c r="P159" s="26" t="s">
        <v>1310</v>
      </c>
    </row>
    <row r="160" spans="1:16" ht="130" x14ac:dyDescent="0.2">
      <c r="A160" s="101" t="s">
        <v>944</v>
      </c>
      <c r="B160" s="219" t="s">
        <v>946</v>
      </c>
      <c r="C160" s="30" t="s">
        <v>953</v>
      </c>
      <c r="D160" s="85" t="s">
        <v>110</v>
      </c>
      <c r="E160" s="55" t="s">
        <v>55</v>
      </c>
      <c r="F160" s="69" t="s">
        <v>960</v>
      </c>
      <c r="G160" s="143"/>
      <c r="H160" s="143" t="s">
        <v>961</v>
      </c>
      <c r="I160" s="143" t="s">
        <v>604</v>
      </c>
      <c r="J160" s="143" t="s">
        <v>605</v>
      </c>
      <c r="K160" s="143">
        <v>0</v>
      </c>
      <c r="L160" s="143">
        <v>3</v>
      </c>
      <c r="M160" s="143">
        <v>8</v>
      </c>
      <c r="N160" s="143" t="s">
        <v>62</v>
      </c>
      <c r="O160" s="6"/>
      <c r="P160" s="26" t="s">
        <v>1310</v>
      </c>
    </row>
    <row r="161" spans="1:16" ht="52" x14ac:dyDescent="0.2">
      <c r="A161" s="27" t="s">
        <v>962</v>
      </c>
      <c r="B161" s="29" t="s">
        <v>600</v>
      </c>
      <c r="C161" s="44" t="s">
        <v>964</v>
      </c>
      <c r="D161" s="31" t="s">
        <v>54</v>
      </c>
      <c r="E161" s="32" t="s">
        <v>55</v>
      </c>
      <c r="F161" s="237" t="s">
        <v>965</v>
      </c>
      <c r="G161" s="238"/>
      <c r="H161" s="237" t="s">
        <v>966</v>
      </c>
      <c r="I161" s="239" t="s">
        <v>58</v>
      </c>
      <c r="J161" s="29" t="s">
        <v>967</v>
      </c>
      <c r="K161" s="240">
        <v>0.2</v>
      </c>
      <c r="L161" s="241">
        <v>0.25</v>
      </c>
      <c r="M161" s="240">
        <v>0.3</v>
      </c>
      <c r="N161" s="39" t="s">
        <v>62</v>
      </c>
      <c r="P161" s="26" t="s">
        <v>1311</v>
      </c>
    </row>
    <row r="162" spans="1:16" ht="39" x14ac:dyDescent="0.2">
      <c r="A162" s="27" t="s">
        <v>969</v>
      </c>
      <c r="B162" s="219" t="s">
        <v>970</v>
      </c>
      <c r="C162" s="30" t="s">
        <v>971</v>
      </c>
      <c r="D162" s="85" t="s">
        <v>110</v>
      </c>
      <c r="E162" s="55" t="s">
        <v>55</v>
      </c>
      <c r="F162" s="139" t="s">
        <v>972</v>
      </c>
      <c r="G162" s="139"/>
      <c r="H162" s="139" t="s">
        <v>973</v>
      </c>
      <c r="I162" s="139" t="s">
        <v>974</v>
      </c>
      <c r="J162" s="139" t="s">
        <v>975</v>
      </c>
      <c r="K162" s="139">
        <v>61</v>
      </c>
      <c r="L162" s="139">
        <v>60</v>
      </c>
      <c r="M162" s="139">
        <v>66</v>
      </c>
      <c r="N162" s="143" t="s">
        <v>62</v>
      </c>
      <c r="P162" s="26" t="s">
        <v>1310</v>
      </c>
    </row>
    <row r="163" spans="1:16" ht="64" x14ac:dyDescent="0.2">
      <c r="A163" s="27" t="s">
        <v>976</v>
      </c>
      <c r="B163" s="59" t="s">
        <v>600</v>
      </c>
      <c r="C163" s="44" t="s">
        <v>978</v>
      </c>
      <c r="D163" s="31" t="s">
        <v>463</v>
      </c>
      <c r="E163" s="32" t="s">
        <v>55</v>
      </c>
      <c r="F163" s="85" t="s">
        <v>979</v>
      </c>
      <c r="G163" s="85"/>
      <c r="H163" s="85" t="s">
        <v>980</v>
      </c>
      <c r="I163" s="143" t="s">
        <v>58</v>
      </c>
      <c r="J163" s="143" t="s">
        <v>981</v>
      </c>
      <c r="K163" s="242">
        <v>8.8999999999999996E-2</v>
      </c>
      <c r="L163" s="242">
        <v>0.13800000000000001</v>
      </c>
      <c r="M163" s="242">
        <v>0.14299999999999999</v>
      </c>
      <c r="N163" s="243" t="s">
        <v>65</v>
      </c>
      <c r="O163" s="267" t="s">
        <v>1234</v>
      </c>
      <c r="P163" s="279" t="s">
        <v>1316</v>
      </c>
    </row>
    <row r="164" spans="1:16" ht="48" x14ac:dyDescent="0.2">
      <c r="A164" s="27" t="s">
        <v>982</v>
      </c>
      <c r="B164" s="29" t="s">
        <v>600</v>
      </c>
      <c r="C164" s="30" t="s">
        <v>984</v>
      </c>
      <c r="D164" s="31" t="s">
        <v>110</v>
      </c>
      <c r="E164" s="32" t="s">
        <v>55</v>
      </c>
      <c r="F164" s="85" t="s">
        <v>985</v>
      </c>
      <c r="G164" s="85"/>
      <c r="H164" s="33" t="s">
        <v>986</v>
      </c>
      <c r="I164" s="33" t="s">
        <v>113</v>
      </c>
      <c r="J164" s="33" t="s">
        <v>353</v>
      </c>
      <c r="K164" s="245">
        <v>124035</v>
      </c>
      <c r="L164" s="245">
        <v>90000</v>
      </c>
      <c r="M164" s="246">
        <v>0</v>
      </c>
      <c r="N164" s="29" t="s">
        <v>65</v>
      </c>
      <c r="O164" s="267" t="s">
        <v>1235</v>
      </c>
      <c r="P164" s="279" t="s">
        <v>1235</v>
      </c>
    </row>
    <row r="165" spans="1:16" ht="39" x14ac:dyDescent="0.2">
      <c r="A165" s="27" t="s">
        <v>982</v>
      </c>
      <c r="B165" s="29" t="s">
        <v>600</v>
      </c>
      <c r="C165" s="30" t="s">
        <v>984</v>
      </c>
      <c r="D165" s="31" t="s">
        <v>110</v>
      </c>
      <c r="E165" s="32" t="s">
        <v>55</v>
      </c>
      <c r="F165" s="85" t="s">
        <v>988</v>
      </c>
      <c r="G165" s="85"/>
      <c r="H165" s="237" t="s">
        <v>989</v>
      </c>
      <c r="I165" s="237" t="s">
        <v>58</v>
      </c>
      <c r="J165" s="237" t="s">
        <v>353</v>
      </c>
      <c r="K165" s="39">
        <v>0.51900000000000002</v>
      </c>
      <c r="L165" s="39">
        <v>0.51300000000000001</v>
      </c>
      <c r="M165" s="39">
        <v>0.51080000000000003</v>
      </c>
      <c r="N165" s="246" t="s">
        <v>62</v>
      </c>
      <c r="P165" s="26" t="s">
        <v>1310</v>
      </c>
    </row>
    <row r="166" spans="1:16" ht="52" x14ac:dyDescent="0.2">
      <c r="A166" s="27" t="s">
        <v>982</v>
      </c>
      <c r="B166" s="29" t="s">
        <v>600</v>
      </c>
      <c r="C166" s="30" t="s">
        <v>984</v>
      </c>
      <c r="D166" s="32" t="s">
        <v>54</v>
      </c>
      <c r="E166" s="32" t="s">
        <v>55</v>
      </c>
      <c r="F166" s="37" t="s">
        <v>827</v>
      </c>
      <c r="G166" s="37">
        <v>1</v>
      </c>
      <c r="H166" s="37" t="s">
        <v>828</v>
      </c>
      <c r="I166" s="58" t="s">
        <v>58</v>
      </c>
      <c r="J166" s="37" t="s">
        <v>981</v>
      </c>
      <c r="K166" s="250">
        <v>0.11409999999999999</v>
      </c>
      <c r="L166" s="250">
        <v>0.14299999999999999</v>
      </c>
      <c r="M166" s="250">
        <v>0.14799999999999999</v>
      </c>
      <c r="N166" s="39" t="s">
        <v>62</v>
      </c>
      <c r="P166" s="26" t="s">
        <v>1310</v>
      </c>
    </row>
    <row r="167" spans="1:16" ht="65" x14ac:dyDescent="0.2">
      <c r="A167" s="27" t="s">
        <v>982</v>
      </c>
      <c r="B167" s="29" t="s">
        <v>600</v>
      </c>
      <c r="C167" s="30" t="s">
        <v>984</v>
      </c>
      <c r="D167" s="31" t="s">
        <v>721</v>
      </c>
      <c r="E167" s="32" t="s">
        <v>55</v>
      </c>
      <c r="F167" s="85" t="s">
        <v>993</v>
      </c>
      <c r="G167" s="85"/>
      <c r="H167" s="33" t="s">
        <v>994</v>
      </c>
      <c r="I167" s="33" t="s">
        <v>113</v>
      </c>
      <c r="J167" s="37" t="s">
        <v>605</v>
      </c>
      <c r="K167" s="197">
        <v>420021</v>
      </c>
      <c r="L167" s="197">
        <v>610000</v>
      </c>
      <c r="M167" s="190" t="s">
        <v>995</v>
      </c>
      <c r="N167" s="39" t="s">
        <v>62</v>
      </c>
      <c r="P167" s="26" t="s">
        <v>1308</v>
      </c>
    </row>
    <row r="168" spans="1:16" ht="65" x14ac:dyDescent="0.2">
      <c r="A168" s="27" t="s">
        <v>996</v>
      </c>
      <c r="B168" s="29" t="s">
        <v>600</v>
      </c>
      <c r="C168" s="44" t="s">
        <v>998</v>
      </c>
      <c r="D168" s="31" t="s">
        <v>110</v>
      </c>
      <c r="E168" s="32" t="s">
        <v>55</v>
      </c>
      <c r="F168" s="85" t="s">
        <v>999</v>
      </c>
      <c r="G168" s="85"/>
      <c r="H168" s="33" t="s">
        <v>1000</v>
      </c>
      <c r="I168" s="112" t="s">
        <v>1001</v>
      </c>
      <c r="J168" s="37" t="s">
        <v>1002</v>
      </c>
      <c r="K168" s="37" t="s">
        <v>1003</v>
      </c>
      <c r="L168" s="37" t="s">
        <v>1004</v>
      </c>
      <c r="M168" s="37" t="s">
        <v>1005</v>
      </c>
      <c r="N168" s="39" t="s">
        <v>62</v>
      </c>
      <c r="O168" s="267" t="s">
        <v>1236</v>
      </c>
      <c r="P168" s="279" t="s">
        <v>1236</v>
      </c>
    </row>
    <row r="169" spans="1:16" ht="65" x14ac:dyDescent="0.2">
      <c r="A169" s="27" t="s">
        <v>996</v>
      </c>
      <c r="B169" s="29" t="s">
        <v>600</v>
      </c>
      <c r="C169" s="44" t="s">
        <v>998</v>
      </c>
      <c r="D169" s="31" t="s">
        <v>110</v>
      </c>
      <c r="E169" s="32" t="s">
        <v>55</v>
      </c>
      <c r="F169" s="72" t="s">
        <v>1006</v>
      </c>
      <c r="G169" s="72"/>
      <c r="H169" s="33" t="s">
        <v>1007</v>
      </c>
      <c r="I169" s="251" t="s">
        <v>1001</v>
      </c>
      <c r="J169" s="33" t="s">
        <v>1002</v>
      </c>
      <c r="K169" s="37" t="s">
        <v>1008</v>
      </c>
      <c r="L169" s="37">
        <v>0.32</v>
      </c>
      <c r="M169" s="37">
        <v>0.32</v>
      </c>
      <c r="N169" s="39" t="s">
        <v>62</v>
      </c>
      <c r="O169" s="267" t="s">
        <v>1236</v>
      </c>
      <c r="P169" s="279" t="s">
        <v>1236</v>
      </c>
    </row>
    <row r="170" spans="1:16" ht="65" x14ac:dyDescent="0.2">
      <c r="A170" s="27" t="s">
        <v>996</v>
      </c>
      <c r="B170" s="29" t="s">
        <v>600</v>
      </c>
      <c r="C170" s="44" t="s">
        <v>998</v>
      </c>
      <c r="D170" s="31" t="s">
        <v>110</v>
      </c>
      <c r="E170" s="32" t="s">
        <v>55</v>
      </c>
      <c r="F170" s="85" t="s">
        <v>1009</v>
      </c>
      <c r="G170" s="252"/>
      <c r="H170" s="46" t="s">
        <v>1010</v>
      </c>
      <c r="I170" s="251" t="s">
        <v>1001</v>
      </c>
      <c r="J170" s="33" t="s">
        <v>1002</v>
      </c>
      <c r="K170" s="37" t="s">
        <v>1011</v>
      </c>
      <c r="L170" s="37" t="s">
        <v>1012</v>
      </c>
      <c r="M170" s="37" t="s">
        <v>1013</v>
      </c>
      <c r="N170" s="39" t="s">
        <v>62</v>
      </c>
      <c r="O170" s="267" t="s">
        <v>1236</v>
      </c>
      <c r="P170" s="279" t="s">
        <v>1236</v>
      </c>
    </row>
    <row r="171" spans="1:16" ht="78" x14ac:dyDescent="0.2">
      <c r="A171" s="27" t="s">
        <v>1015</v>
      </c>
      <c r="B171" s="59" t="s">
        <v>1017</v>
      </c>
      <c r="C171" s="68" t="s">
        <v>189</v>
      </c>
      <c r="D171" s="85" t="s">
        <v>129</v>
      </c>
      <c r="E171" s="55" t="s">
        <v>1018</v>
      </c>
      <c r="F171" s="37" t="s">
        <v>1019</v>
      </c>
      <c r="G171" s="37"/>
      <c r="H171" s="37" t="s">
        <v>1020</v>
      </c>
      <c r="I171" s="26" t="s">
        <v>142</v>
      </c>
      <c r="J171" s="26" t="s">
        <v>1021</v>
      </c>
      <c r="K171" s="26">
        <v>26.5</v>
      </c>
      <c r="L171" s="37">
        <v>23</v>
      </c>
      <c r="M171" s="26">
        <v>16.399999999999999</v>
      </c>
      <c r="N171" s="29" t="s">
        <v>65</v>
      </c>
      <c r="O171" s="43"/>
      <c r="P171" s="26" t="s">
        <v>1310</v>
      </c>
    </row>
    <row r="172" spans="1:16" ht="78" x14ac:dyDescent="0.2">
      <c r="A172" s="27" t="s">
        <v>1015</v>
      </c>
      <c r="B172" s="59" t="s">
        <v>1017</v>
      </c>
      <c r="C172" s="68" t="s">
        <v>189</v>
      </c>
      <c r="D172" s="85" t="s">
        <v>129</v>
      </c>
      <c r="E172" s="55" t="s">
        <v>55</v>
      </c>
      <c r="F172" s="37" t="s">
        <v>1025</v>
      </c>
      <c r="G172" s="37"/>
      <c r="H172" s="58" t="s">
        <v>1026</v>
      </c>
      <c r="I172" s="37" t="s">
        <v>142</v>
      </c>
      <c r="J172" s="37" t="s">
        <v>1027</v>
      </c>
      <c r="K172" s="253">
        <v>0.85</v>
      </c>
      <c r="L172" s="253">
        <v>0.3</v>
      </c>
      <c r="M172" s="254">
        <v>0</v>
      </c>
      <c r="N172" s="57" t="s">
        <v>62</v>
      </c>
      <c r="O172" s="28" t="s">
        <v>1238</v>
      </c>
      <c r="P172" s="279" t="s">
        <v>1238</v>
      </c>
    </row>
    <row r="173" spans="1:16" ht="52" x14ac:dyDescent="0.2">
      <c r="A173" s="27" t="s">
        <v>1015</v>
      </c>
      <c r="B173" s="59" t="s">
        <v>1017</v>
      </c>
      <c r="C173" s="68" t="s">
        <v>273</v>
      </c>
      <c r="D173" s="85" t="s">
        <v>463</v>
      </c>
      <c r="E173" s="55" t="s">
        <v>55</v>
      </c>
      <c r="F173" s="37" t="s">
        <v>1031</v>
      </c>
      <c r="G173" s="37"/>
      <c r="H173" s="37" t="s">
        <v>1032</v>
      </c>
      <c r="I173" s="37" t="s">
        <v>142</v>
      </c>
      <c r="J173" s="37" t="s">
        <v>1033</v>
      </c>
      <c r="K173" s="37">
        <v>11.6</v>
      </c>
      <c r="L173" s="37" t="s">
        <v>115</v>
      </c>
      <c r="M173" s="37">
        <v>10.4</v>
      </c>
      <c r="N173" s="57" t="s">
        <v>62</v>
      </c>
      <c r="O173" s="37" t="s">
        <v>1243</v>
      </c>
      <c r="P173" s="26" t="s">
        <v>1312</v>
      </c>
    </row>
    <row r="174" spans="1:16" ht="65" x14ac:dyDescent="0.2">
      <c r="A174" s="27" t="s">
        <v>1015</v>
      </c>
      <c r="B174" s="59" t="s">
        <v>1017</v>
      </c>
      <c r="C174" s="68" t="s">
        <v>273</v>
      </c>
      <c r="D174" s="85" t="s">
        <v>129</v>
      </c>
      <c r="E174" s="55" t="s">
        <v>55</v>
      </c>
      <c r="F174" s="37" t="s">
        <v>1037</v>
      </c>
      <c r="G174" s="37"/>
      <c r="H174" s="37" t="s">
        <v>1038</v>
      </c>
      <c r="I174" s="37" t="s">
        <v>142</v>
      </c>
      <c r="J174" s="37" t="s">
        <v>1039</v>
      </c>
      <c r="K174" s="37">
        <v>417</v>
      </c>
      <c r="L174" s="37" t="s">
        <v>115</v>
      </c>
      <c r="M174" s="37">
        <v>341</v>
      </c>
      <c r="N174" s="57" t="s">
        <v>62</v>
      </c>
      <c r="O174" s="37" t="s">
        <v>1243</v>
      </c>
      <c r="P174" s="26" t="s">
        <v>1312</v>
      </c>
    </row>
    <row r="175" spans="1:16" ht="65" x14ac:dyDescent="0.2">
      <c r="A175" s="101" t="s">
        <v>1041</v>
      </c>
      <c r="B175" s="59" t="s">
        <v>1017</v>
      </c>
      <c r="C175" s="68" t="s">
        <v>1043</v>
      </c>
      <c r="D175" s="85" t="s">
        <v>463</v>
      </c>
      <c r="E175" s="55" t="s">
        <v>55</v>
      </c>
      <c r="F175" s="37" t="s">
        <v>1044</v>
      </c>
      <c r="G175" s="37"/>
      <c r="H175" s="37" t="s">
        <v>1045</v>
      </c>
      <c r="I175" s="26" t="s">
        <v>1046</v>
      </c>
      <c r="J175" s="26" t="s">
        <v>1047</v>
      </c>
      <c r="K175" s="197">
        <v>588400</v>
      </c>
      <c r="L175" s="174">
        <v>952399</v>
      </c>
      <c r="M175" s="174">
        <v>1984635</v>
      </c>
      <c r="N175" s="57" t="s">
        <v>62</v>
      </c>
      <c r="O175" s="37" t="s">
        <v>1244</v>
      </c>
      <c r="P175" s="279" t="s">
        <v>1313</v>
      </c>
    </row>
    <row r="176" spans="1:16" ht="91" x14ac:dyDescent="0.2">
      <c r="A176" s="101" t="s">
        <v>1041</v>
      </c>
      <c r="B176" s="59" t="s">
        <v>1017</v>
      </c>
      <c r="C176" s="68" t="s">
        <v>1043</v>
      </c>
      <c r="D176" s="85" t="s">
        <v>129</v>
      </c>
      <c r="E176" s="55" t="s">
        <v>55</v>
      </c>
      <c r="F176" s="37" t="s">
        <v>1048</v>
      </c>
      <c r="G176" s="37"/>
      <c r="H176" s="26" t="s">
        <v>1049</v>
      </c>
      <c r="I176" s="26" t="s">
        <v>1050</v>
      </c>
      <c r="J176" s="34" t="s">
        <v>1051</v>
      </c>
      <c r="K176" s="197">
        <v>84913</v>
      </c>
      <c r="L176" s="174">
        <v>490000</v>
      </c>
      <c r="M176" s="174">
        <v>1462500</v>
      </c>
      <c r="N176" s="57" t="s">
        <v>62</v>
      </c>
      <c r="O176" s="37" t="s">
        <v>1244</v>
      </c>
      <c r="P176" s="279" t="s">
        <v>1313</v>
      </c>
    </row>
    <row r="177" spans="1:16" ht="91" x14ac:dyDescent="0.2">
      <c r="A177" s="255" t="s">
        <v>1052</v>
      </c>
      <c r="B177" s="59" t="s">
        <v>1054</v>
      </c>
      <c r="C177" s="68" t="s">
        <v>1055</v>
      </c>
      <c r="D177" s="55" t="s">
        <v>463</v>
      </c>
      <c r="E177" s="55" t="s">
        <v>55</v>
      </c>
      <c r="F177" s="37" t="s">
        <v>1056</v>
      </c>
      <c r="G177" s="37"/>
      <c r="H177" s="26" t="s">
        <v>1057</v>
      </c>
      <c r="I177" s="26" t="s">
        <v>58</v>
      </c>
      <c r="J177" s="26" t="s">
        <v>1058</v>
      </c>
      <c r="K177" s="39">
        <v>0</v>
      </c>
      <c r="L177" s="56">
        <v>7.0000000000000007E-2</v>
      </c>
      <c r="M177" s="56">
        <v>0.7</v>
      </c>
      <c r="N177" s="57" t="s">
        <v>62</v>
      </c>
      <c r="O177" s="129" t="s">
        <v>1245</v>
      </c>
      <c r="P177" s="280" t="s">
        <v>1314</v>
      </c>
    </row>
    <row r="178" spans="1:16" ht="117" x14ac:dyDescent="0.2">
      <c r="A178" s="139" t="s">
        <v>1061</v>
      </c>
      <c r="B178" s="59" t="s">
        <v>437</v>
      </c>
      <c r="C178" s="68" t="s">
        <v>1063</v>
      </c>
      <c r="D178" s="85" t="s">
        <v>129</v>
      </c>
      <c r="E178" s="55" t="s">
        <v>55</v>
      </c>
      <c r="F178" s="37" t="s">
        <v>1064</v>
      </c>
      <c r="G178" s="37"/>
      <c r="H178" s="26" t="s">
        <v>1065</v>
      </c>
      <c r="I178" s="37" t="s">
        <v>1066</v>
      </c>
      <c r="J178" s="26" t="s">
        <v>1067</v>
      </c>
      <c r="K178" s="26">
        <v>132</v>
      </c>
      <c r="L178" s="26">
        <v>182</v>
      </c>
      <c r="M178" s="26">
        <v>1134</v>
      </c>
      <c r="N178" s="57" t="s">
        <v>62</v>
      </c>
      <c r="O178" s="28" t="s">
        <v>1246</v>
      </c>
      <c r="P178" s="280" t="s">
        <v>1315</v>
      </c>
    </row>
    <row r="179" spans="1:16" ht="65" x14ac:dyDescent="0.2">
      <c r="A179" s="27" t="s">
        <v>1070</v>
      </c>
      <c r="B179" s="29" t="s">
        <v>1072</v>
      </c>
      <c r="C179" s="28" t="s">
        <v>189</v>
      </c>
      <c r="D179" s="31" t="s">
        <v>129</v>
      </c>
      <c r="E179" s="33" t="s">
        <v>55</v>
      </c>
      <c r="F179" s="37" t="s">
        <v>1073</v>
      </c>
      <c r="G179" s="37"/>
      <c r="H179" s="33" t="s">
        <v>1074</v>
      </c>
      <c r="I179" s="35" t="s">
        <v>58</v>
      </c>
      <c r="J179" s="26" t="s">
        <v>664</v>
      </c>
      <c r="K179" s="39">
        <v>0.1525</v>
      </c>
      <c r="L179" s="39">
        <v>0.14597110393477727</v>
      </c>
      <c r="M179" s="39">
        <v>0.161</v>
      </c>
      <c r="N179" s="39" t="s">
        <v>62</v>
      </c>
      <c r="O179" s="28" t="s">
        <v>1247</v>
      </c>
      <c r="P179" s="28" t="s">
        <v>1247</v>
      </c>
    </row>
    <row r="180" spans="1:16" ht="39" x14ac:dyDescent="0.2">
      <c r="A180" s="27" t="s">
        <v>1075</v>
      </c>
      <c r="B180" s="257" t="s">
        <v>432</v>
      </c>
      <c r="C180" s="28" t="s">
        <v>189</v>
      </c>
      <c r="D180" s="31" t="s">
        <v>129</v>
      </c>
      <c r="E180" s="33" t="s">
        <v>781</v>
      </c>
      <c r="F180" s="33" t="s">
        <v>1077</v>
      </c>
      <c r="G180" s="37">
        <v>1</v>
      </c>
      <c r="H180" s="33" t="s">
        <v>1078</v>
      </c>
      <c r="I180" s="33" t="s">
        <v>58</v>
      </c>
      <c r="J180" s="35" t="s">
        <v>83</v>
      </c>
      <c r="K180" s="29" t="s">
        <v>784</v>
      </c>
      <c r="L180" s="62">
        <v>0.6</v>
      </c>
      <c r="M180" s="62">
        <v>0.93</v>
      </c>
      <c r="N180" s="39" t="s">
        <v>62</v>
      </c>
      <c r="O180" s="43"/>
      <c r="P180" s="26" t="s">
        <v>1307</v>
      </c>
    </row>
    <row r="181" spans="1:16" x14ac:dyDescent="0.2">
      <c r="K181" s="262" t="s">
        <v>1080</v>
      </c>
      <c r="O181" s="6"/>
    </row>
    <row r="182" spans="1:16" x14ac:dyDescent="0.2">
      <c r="O182" s="6"/>
    </row>
  </sheetData>
  <conditionalFormatting sqref="F1:F4 F6:F40 F42:F1048576">
    <cfRule type="duplicateValues" dxfId="0" priority="3"/>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B5210C3755C4442935D3E8F372F8FB2" ma:contentTypeVersion="11" ma:contentTypeDescription="Create a new document." ma:contentTypeScope="" ma:versionID="cb0fe623036d3ba9595c54697d5690ec">
  <xsd:schema xmlns:xsd="http://www.w3.org/2001/XMLSchema" xmlns:xs="http://www.w3.org/2001/XMLSchema" xmlns:p="http://schemas.microsoft.com/office/2006/metadata/properties" xmlns:ns2="3d220e01-45d9-4a3f-9933-45b83cb9cb93" xmlns:ns3="1f95af3d-6d56-43d3-95fe-03323d608af3" targetNamespace="http://schemas.microsoft.com/office/2006/metadata/properties" ma:root="true" ma:fieldsID="f5b26897b897780eb97fc69ca2821ee5" ns2:_="" ns3:_="">
    <xsd:import namespace="3d220e01-45d9-4a3f-9933-45b83cb9cb93"/>
    <xsd:import namespace="1f95af3d-6d56-43d3-95fe-03323d608af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220e01-45d9-4a3f-9933-45b83cb9cb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f95af3d-6d56-43d3-95fe-03323d608af3"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73A114-1832-4EFA-A6C8-C97905B4B3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220e01-45d9-4a3f-9933-45b83cb9cb93"/>
    <ds:schemaRef ds:uri="1f95af3d-6d56-43d3-95fe-03323d608a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9F40BC-2694-4D36-99C4-3D57CC51B46B}">
  <ds:schemaRefs>
    <ds:schemaRef ds:uri="http://schemas.microsoft.com/sharepoint/v3/contenttype/forms"/>
  </ds:schemaRefs>
</ds:datastoreItem>
</file>

<file path=customXml/itemProps3.xml><?xml version="1.0" encoding="utf-8"?>
<ds:datastoreItem xmlns:ds="http://schemas.openxmlformats.org/officeDocument/2006/customXml" ds:itemID="{EA072F45-88EE-40E0-9CBD-0F3E9758CF11}">
  <ds:schemaRefs>
    <ds:schemaRef ds:uri="http://schemas.openxmlformats.org/package/2006/metadata/core-properties"/>
    <ds:schemaRef ds:uri="http://schemas.microsoft.com/office/2006/metadata/properties"/>
    <ds:schemaRef ds:uri="http://www.w3.org/XML/1998/namespace"/>
    <ds:schemaRef ds:uri="1f95af3d-6d56-43d3-95fe-03323d608af3"/>
    <ds:schemaRef ds:uri="http://schemas.microsoft.com/office/2006/documentManagement/types"/>
    <ds:schemaRef ds:uri="http://purl.org/dc/terms/"/>
    <ds:schemaRef ds:uri="http://purl.org/dc/elements/1.1/"/>
    <ds:schemaRef ds:uri="3d220e01-45d9-4a3f-9933-45b83cb9cb93"/>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8</vt:i4>
      </vt:variant>
    </vt:vector>
  </HeadingPairs>
  <TitlesOfParts>
    <vt:vector size="20" baseType="lpstr">
      <vt:lpstr>Indicadores ODS_Colombia_Datos</vt:lpstr>
      <vt:lpstr>Fichas recibidas</vt:lpstr>
      <vt:lpstr>Estad</vt:lpstr>
      <vt:lpstr>Laura</vt:lpstr>
      <vt:lpstr>Ana María</vt:lpstr>
      <vt:lpstr>María Alejandra</vt:lpstr>
      <vt:lpstr>María Paula</vt:lpstr>
      <vt:lpstr>Sanchez</vt:lpstr>
      <vt:lpstr>Reporte Fichas Técn</vt:lpstr>
      <vt:lpstr>Revisión plataforma</vt:lpstr>
      <vt:lpstr>Hoja1</vt:lpstr>
      <vt:lpstr>Hoja3</vt:lpstr>
      <vt:lpstr>'Ana María'!Print_Titles</vt:lpstr>
      <vt:lpstr>Estad!Print_Titles</vt:lpstr>
      <vt:lpstr>'Fichas recibidas'!Print_Titles</vt:lpstr>
      <vt:lpstr>'Indicadores ODS_Colombia_Datos'!Print_Titles</vt:lpstr>
      <vt:lpstr>Laura!Print_Titles</vt:lpstr>
      <vt:lpstr>'María Alejandra'!Print_Titles</vt:lpstr>
      <vt:lpstr>'María Paula'!Print_Titles</vt:lpstr>
      <vt:lpstr>Sanchez!Print_Titles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Carolina Nova Laverde</dc:creator>
  <cp:lastModifiedBy>Microsoft Office User</cp:lastModifiedBy>
  <cp:lastPrinted>2018-01-24T01:21:04Z</cp:lastPrinted>
  <dcterms:created xsi:type="dcterms:W3CDTF">2017-12-18T20:17:40Z</dcterms:created>
  <dcterms:modified xsi:type="dcterms:W3CDTF">2021-11-19T10:54:05Z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0x0101005B5210C3755C4442935D3E8F372F8FB2</vt:lpwstr>
  </property>
</Properties>
</file>