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pivotTables/pivotTable1.xml" ContentType="application/vnd.openxmlformats-officedocument.spreadsheetml.pivotTable+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socio\Dropbox\Mi PC (LAPTOP-ORBBPDK7)\Documents\TEC respado 2019-20202\UNDP-Colombia\Colombia federal 2021\Indicadores_ODS_2000-2019\"/>
    </mc:Choice>
  </mc:AlternateContent>
  <xr:revisionPtr revIDLastSave="0" documentId="13_ncr:1_{554A3F4F-4410-46DD-A416-701448E6D115}" xr6:coauthVersionLast="47" xr6:coauthVersionMax="47" xr10:uidLastSave="{00000000-0000-0000-0000-000000000000}"/>
  <bookViews>
    <workbookView xWindow="-108" yWindow="-108" windowWidth="23256" windowHeight="12576" xr2:uid="{00000000-000D-0000-FFFF-FFFF00000000}"/>
  </bookViews>
  <sheets>
    <sheet name="Indicadores ODS_Colombia_Datos" sheetId="1" r:id="rId1"/>
    <sheet name="Fichas recibidas" sheetId="17" state="hidden" r:id="rId2"/>
    <sheet name="Estad" sheetId="16" state="hidden" r:id="rId3"/>
    <sheet name="Laura" sheetId="15" state="hidden" r:id="rId4"/>
    <sheet name="Ana María" sheetId="14" state="hidden" r:id="rId5"/>
    <sheet name="María Alejandra" sheetId="13" state="hidden" r:id="rId6"/>
    <sheet name="María Paula" sheetId="12" state="hidden" r:id="rId7"/>
    <sheet name="Sanchez" sheetId="11" state="hidden" r:id="rId8"/>
    <sheet name="Reporte Fichas Técn" sheetId="7" state="hidden" r:id="rId9"/>
    <sheet name="Revisión plataforma" sheetId="10" state="hidden" r:id="rId10"/>
    <sheet name="Hoja1" sheetId="6" state="hidden" r:id="rId11"/>
    <sheet name="Hoja3" sheetId="4" state="hidden"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A">#REF!</definedName>
    <definedName name="_9">[1]APACDO!#REF!</definedName>
    <definedName name="_arp2">#REF!</definedName>
    <definedName name="_xlnm._FilterDatabase" localSheetId="4" hidden="1">'Ana María'!$A$5:$CG$179</definedName>
    <definedName name="_xlnm._FilterDatabase" localSheetId="2" hidden="1">Estad!$A$5:$CH$180</definedName>
    <definedName name="_xlnm._FilterDatabase" localSheetId="1" hidden="1">'Fichas recibidas'!$A$5:$F$26</definedName>
    <definedName name="_xlnm._FilterDatabase" localSheetId="0" hidden="1">'Indicadores ODS_Colombia_Datos'!$A$1:$AC$97</definedName>
    <definedName name="_xlnm._FilterDatabase" localSheetId="3" hidden="1">Laura!$A$5:$CG$179</definedName>
    <definedName name="_xlnm._FilterDatabase" localSheetId="5" hidden="1">'María Alejandra'!$A$5:$CG$179</definedName>
    <definedName name="_xlnm._FilterDatabase" localSheetId="6" hidden="1">'María Paula'!$A$5:$CH$179</definedName>
    <definedName name="_xlnm._FilterDatabase" localSheetId="7" hidden="1">Sanchez!$A$5:$CH$179</definedName>
    <definedName name="_ivm2">#REF!</definedName>
    <definedName name="_Order1" hidden="1">255</definedName>
    <definedName name="_Order2" hidden="1">255</definedName>
    <definedName name="_pib1">'[2]98-2002'!#REF!</definedName>
    <definedName name="_Table1_Out" hidden="1">[3]CARBOCOL!#REF!</definedName>
    <definedName name="_Table2_In2" hidden="1">[4]ANUAL1!#REF!</definedName>
    <definedName name="_Table2_Out" hidden="1">[3]CARBOCOL!#REF!</definedName>
    <definedName name="_var1">'[2]98-2002'!#REF!</definedName>
    <definedName name="A">'[5]CUA1-3'!#REF!</definedName>
    <definedName name="AA">#REF!</definedName>
    <definedName name="Agregado">[6]Listas!$E$4:$E$5</definedName>
    <definedName name="arp">#REF!</definedName>
    <definedName name="BB">#REF!</definedName>
    <definedName name="CAPITAL">[6]Listas!$I$4:$I$8</definedName>
    <definedName name="castigocuadro2">'[7]CUA1-3'!$Y$1:$AD$93</definedName>
    <definedName name="Categorias">[6]Listas!$D$4:$D$9</definedName>
    <definedName name="CC">#REF!</definedName>
    <definedName name="clasificacion">#REF!</definedName>
    <definedName name="consol">#REF!</definedName>
    <definedName name="CUA">#REF!</definedName>
    <definedName name="CUA18A" hidden="1">{"trimestre",#N/A,FALSE,"TRIMESTRE";"empresa",#N/A,FALSE,"xEMPRESA";"eaab",#N/A,FALSE,"EAAB";"epma",#N/A,FALSE,"EPMA";"emca",#N/A,FALSE,"EMCA"}</definedName>
    <definedName name="Cua1a">[1]APACDO!#REF!</definedName>
    <definedName name="CUADRO_No._1">#REF!</definedName>
    <definedName name="CUADRO_No._10">#REF!</definedName>
    <definedName name="CUADRO_No._12">#REF!</definedName>
    <definedName name="CUADRO_No._13">#REF!</definedName>
    <definedName name="Cuadro_No._1a">[8]Hoja1!$B$3:$E$38</definedName>
    <definedName name="Cuadro_No._1b">[8]Hoja2!$L$3:$O$23</definedName>
    <definedName name="Cuadro_No._1C">[8]Hoja1!$B$50:$E$88</definedName>
    <definedName name="CUADRO_No._2">#REF!</definedName>
    <definedName name="CUADRO_No._3">#REF!</definedName>
    <definedName name="CUADRO_No._4">#REF!</definedName>
    <definedName name="CUADRO_No._5">#REF!</definedName>
    <definedName name="CUADRO_No._6">#REF!</definedName>
    <definedName name="CUADRO_No._6A">#REF!</definedName>
    <definedName name="CUADRO_No._7">#REF!</definedName>
    <definedName name="CUADRO_No._8">#REF!</definedName>
    <definedName name="CUADRO_No._9">#REF!</definedName>
    <definedName name="DETALLE_">#REF!</definedName>
    <definedName name="DETALLING">#REF!</definedName>
    <definedName name="DOS">'[5]CUA1-3'!#REF!</definedName>
    <definedName name="E">[6]Listas!$B$4:$B$93</definedName>
    <definedName name="Entidad">[9]Listas!$B$4:$B$93</definedName>
    <definedName name="ESTRATEGIAPND">[6]Listas!$Q$4:$Q$31</definedName>
    <definedName name="Estrategias">[6]Listas!$K$4:$K$16</definedName>
    <definedName name="FINANCIACIONGASTO">#REF!</definedName>
    <definedName name="fuente">#REF!</definedName>
    <definedName name="fuentes">#REF!</definedName>
    <definedName name="HACIENDA">[6]Listas!$J$4:$J$36</definedName>
    <definedName name="INVERSION">#REF!</definedName>
    <definedName name="ivm">#REF!</definedName>
    <definedName name="MA">[1]APACDO!#REF!</definedName>
    <definedName name="Mensaje">[6]Listas!$H$4:$H$7</definedName>
    <definedName name="MINISTRO">'[5]CUA1-3'!#REF!</definedName>
    <definedName name="objetivospnd">[6]Listas!$P$4:$P$11</definedName>
    <definedName name="PARTICIPACIONES_1997___2000">'[5]CUA1-3'!#REF!</definedName>
    <definedName name="PROPIOS">#REF!</definedName>
    <definedName name="RECLA1">[6]Listas!$R$4:$R$8</definedName>
    <definedName name="RECLA2">[6]Listas!$S$4:$S$5</definedName>
    <definedName name="RECLA3">[6]Listas!$T$4:$T$9</definedName>
    <definedName name="RECLA4">[6]Listas!$U$4:$U$7</definedName>
    <definedName name="reclasificados">[6]Listas!$V$4:$V$17</definedName>
    <definedName name="RESTO">#REF!</definedName>
    <definedName name="salud">#REF!</definedName>
    <definedName name="salud2">#REF!</definedName>
    <definedName name="Sector">[9]Listas!$A$4:$A$16</definedName>
    <definedName name="SI">'[5]CUA1-3'!#REF!</definedName>
    <definedName name="SUBDIRECTOR">#REF!</definedName>
    <definedName name="_xlnm.Print_Titles" localSheetId="4">'Ana María'!$5:$5</definedName>
    <definedName name="_xlnm.Print_Titles" localSheetId="2">Estad!$5:$5</definedName>
    <definedName name="_xlnm.Print_Titles" localSheetId="1">'Fichas recibidas'!$5:$5</definedName>
    <definedName name="_xlnm.Print_Titles" localSheetId="0">'Indicadores ODS_Colombia_Datos'!$1:$1</definedName>
    <definedName name="_xlnm.Print_Titles" localSheetId="3">Laura!$5:$5</definedName>
    <definedName name="_xlnm.Print_Titles" localSheetId="5">'María Alejandra'!$5:$5</definedName>
    <definedName name="_xlnm.Print_Titles" localSheetId="6">'María Paula'!$5:$5</definedName>
    <definedName name="_xlnm.Print_Titles" localSheetId="7">Sanchez!$5:$5</definedName>
    <definedName name="VARIACIONES">#REF!</definedName>
    <definedName name="wrn.eaab." hidden="1">{"eaab",#N/A,FALSE,"EAAB"}</definedName>
    <definedName name="wrn.emca." hidden="1">{"emca",#N/A,FALSE,"EMCA"}</definedName>
    <definedName name="wrn.epma." hidden="1">{"epma",#N/A,FALSE,"EPMA"}</definedName>
    <definedName name="wrn.TODOS." hidden="1">{"trimestre",#N/A,FALSE,"TRIMESTRE";"empresa",#N/A,FALSE,"xEMPRESA";"eaab",#N/A,FALSE,"EAAB";"epma",#N/A,FALSE,"EPMA";"emca",#N/A,FALSE,"EMCA"}</definedName>
    <definedName name="wrn.trimestre." hidden="1">{"trimestre",#N/A,FALSE,"TRIMESTRE"}</definedName>
    <definedName name="wrn.xempresa." hidden="1">{"empresa",#N/A,FALSE,"xEMPRESA"}</definedName>
  </definedNames>
  <calcPr calcId="191029"/>
  <pivotCaches>
    <pivotCache cacheId="0" r:id="rId2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CA5" i="17" l="1"/>
  <c r="BC177" i="16"/>
  <c r="BC176" i="16"/>
  <c r="BC175" i="16"/>
  <c r="BC174" i="16"/>
  <c r="BC173" i="16"/>
  <c r="BC172" i="16"/>
  <c r="BC171" i="16"/>
  <c r="BC170" i="16"/>
  <c r="BC169" i="16"/>
  <c r="BC168" i="16"/>
  <c r="BC167" i="16"/>
  <c r="BC166" i="16"/>
  <c r="BC165" i="16"/>
  <c r="BC164" i="16"/>
  <c r="BC163" i="16"/>
  <c r="BC162" i="16"/>
  <c r="BC161" i="16"/>
  <c r="BC160" i="16"/>
  <c r="BC159" i="16"/>
  <c r="BC158" i="16"/>
  <c r="BC157" i="16"/>
  <c r="BC156" i="16"/>
  <c r="BC155" i="16"/>
  <c r="BC154" i="16"/>
  <c r="BC153" i="16"/>
  <c r="BC152" i="16"/>
  <c r="BC151" i="16"/>
  <c r="BC150" i="16"/>
  <c r="BC149" i="16"/>
  <c r="BC148" i="16"/>
  <c r="BC147" i="16"/>
  <c r="BC146" i="16"/>
  <c r="BC145" i="16"/>
  <c r="BC144" i="16"/>
  <c r="BC143" i="16"/>
  <c r="BC142" i="16"/>
  <c r="BC141" i="16"/>
  <c r="BC140" i="16"/>
  <c r="BC139" i="16"/>
  <c r="BC138" i="16"/>
  <c r="BC137" i="16"/>
  <c r="BC136" i="16"/>
  <c r="BC135" i="16"/>
  <c r="BC134" i="16"/>
  <c r="BC133" i="16"/>
  <c r="BC132" i="16"/>
  <c r="BC131" i="16"/>
  <c r="BC130" i="16"/>
  <c r="BC129" i="16"/>
  <c r="BC128" i="16"/>
  <c r="BC127" i="16"/>
  <c r="BC126" i="16"/>
  <c r="BC125" i="16"/>
  <c r="BC124" i="16"/>
  <c r="BC123" i="16"/>
  <c r="BC122" i="16"/>
  <c r="BC121" i="16"/>
  <c r="BC120" i="16"/>
  <c r="BC119" i="16"/>
  <c r="BC118" i="16"/>
  <c r="BC117" i="16"/>
  <c r="BC116" i="16"/>
  <c r="BC115" i="16"/>
  <c r="BC114" i="16"/>
  <c r="BC113" i="16"/>
  <c r="BC112" i="16"/>
  <c r="BC111" i="16"/>
  <c r="BC110" i="16"/>
  <c r="BC109" i="16"/>
  <c r="BC108" i="16"/>
  <c r="BC107" i="16"/>
  <c r="BC106" i="16"/>
  <c r="BC105" i="16"/>
  <c r="BC104" i="16"/>
  <c r="BC103" i="16"/>
  <c r="BC102" i="16"/>
  <c r="BC101" i="16"/>
  <c r="BC100" i="16"/>
  <c r="BC99" i="16"/>
  <c r="BC98" i="16"/>
  <c r="BC97" i="16"/>
  <c r="BC96" i="16"/>
  <c r="BC95" i="16"/>
  <c r="BC94" i="16"/>
  <c r="BC93" i="16"/>
  <c r="BC92" i="16"/>
  <c r="BC91" i="16"/>
  <c r="BC90" i="16"/>
  <c r="BC89" i="16"/>
  <c r="BC88" i="16"/>
  <c r="BC87" i="16"/>
  <c r="BC86" i="16"/>
  <c r="BC85" i="16"/>
  <c r="BC84" i="16"/>
  <c r="BC83" i="16"/>
  <c r="AT83" i="16"/>
  <c r="BC82" i="16"/>
  <c r="BC81" i="16"/>
  <c r="BC80" i="16"/>
  <c r="BC79" i="16"/>
  <c r="BC78" i="16"/>
  <c r="BC77" i="16"/>
  <c r="BC76" i="16"/>
  <c r="BC75" i="16"/>
  <c r="BC74" i="16"/>
  <c r="BC73" i="16"/>
  <c r="BC72" i="16"/>
  <c r="BC71" i="16"/>
  <c r="Q71" i="16"/>
  <c r="BC70" i="16"/>
  <c r="BC69" i="16"/>
  <c r="BC68" i="16"/>
  <c r="BC67" i="16"/>
  <c r="BC66" i="16"/>
  <c r="BC65" i="16"/>
  <c r="BC64" i="16"/>
  <c r="BC63" i="16"/>
  <c r="BC62" i="16"/>
  <c r="BC61" i="16"/>
  <c r="BC60" i="16"/>
  <c r="BC59" i="16"/>
  <c r="BC58" i="16"/>
  <c r="BC57" i="16"/>
  <c r="BC56" i="16"/>
  <c r="BC55" i="16"/>
  <c r="BC54" i="16"/>
  <c r="BC53" i="16"/>
  <c r="BC52" i="16"/>
  <c r="BC51" i="16"/>
  <c r="BC50" i="16"/>
  <c r="BC49" i="16"/>
  <c r="BC48" i="16"/>
  <c r="BC47" i="16"/>
  <c r="BC46" i="16"/>
  <c r="BC45" i="16"/>
  <c r="BC44" i="16"/>
  <c r="BC43" i="16"/>
  <c r="BC42" i="16"/>
  <c r="BC41" i="16"/>
  <c r="BC40" i="16"/>
  <c r="BC39" i="16"/>
  <c r="BC38" i="16"/>
  <c r="BC37" i="16"/>
  <c r="BC36" i="16"/>
  <c r="BC35" i="16"/>
  <c r="BC34" i="16"/>
  <c r="BC33" i="16"/>
  <c r="BC32" i="16"/>
  <c r="BC31" i="16"/>
  <c r="BC30" i="16"/>
  <c r="BC29" i="16"/>
  <c r="BC28" i="16"/>
  <c r="BC27" i="16"/>
  <c r="BC26" i="16"/>
  <c r="BC25" i="16"/>
  <c r="BC24" i="16"/>
  <c r="BC23" i="16"/>
  <c r="BC22" i="16"/>
  <c r="BC21" i="16"/>
  <c r="BC20" i="16"/>
  <c r="BC19" i="16"/>
  <c r="BC18" i="16"/>
  <c r="BC17" i="16"/>
  <c r="BC16" i="16"/>
  <c r="BC15" i="16"/>
  <c r="BC14" i="16"/>
  <c r="BC13" i="16"/>
  <c r="BC12" i="16"/>
  <c r="BC11" i="16"/>
  <c r="BC10" i="16"/>
  <c r="BC9" i="16"/>
  <c r="BC8" i="16"/>
  <c r="BC7" i="16"/>
  <c r="BC6" i="16"/>
  <c r="XFC5" i="16"/>
  <c r="BC177" i="15"/>
  <c r="BC176" i="15"/>
  <c r="BC175" i="15"/>
  <c r="BC174" i="15"/>
  <c r="BC173" i="15"/>
  <c r="BC172" i="15"/>
  <c r="BC171" i="15"/>
  <c r="BC170" i="15"/>
  <c r="BC169" i="15"/>
  <c r="BC168" i="15"/>
  <c r="BC167" i="15"/>
  <c r="BC166" i="15"/>
  <c r="BC165" i="15"/>
  <c r="BC164" i="15"/>
  <c r="BC163" i="15"/>
  <c r="BC162" i="15"/>
  <c r="BC161" i="15"/>
  <c r="BC160" i="15"/>
  <c r="BC159" i="15"/>
  <c r="BC158" i="15"/>
  <c r="BC157" i="15"/>
  <c r="BC156" i="15"/>
  <c r="BC155" i="15"/>
  <c r="BC154" i="15"/>
  <c r="BC153" i="15"/>
  <c r="BC152" i="15"/>
  <c r="BC151" i="15"/>
  <c r="BC150" i="15"/>
  <c r="BC149" i="15"/>
  <c r="BC148" i="15"/>
  <c r="BC147" i="15"/>
  <c r="BC146" i="15"/>
  <c r="BC145" i="15"/>
  <c r="BC144" i="15"/>
  <c r="BC143" i="15"/>
  <c r="BC142" i="15"/>
  <c r="BC141" i="15"/>
  <c r="BC140" i="15"/>
  <c r="BC139" i="15"/>
  <c r="BC138" i="15"/>
  <c r="BC137" i="15"/>
  <c r="BC136" i="15"/>
  <c r="BC135" i="15"/>
  <c r="BC134" i="15"/>
  <c r="BC133" i="15"/>
  <c r="BC132" i="15"/>
  <c r="BC131" i="15"/>
  <c r="BC130" i="15"/>
  <c r="BC129" i="15"/>
  <c r="BC128" i="15"/>
  <c r="BC127" i="15"/>
  <c r="BC126" i="15"/>
  <c r="BC125" i="15"/>
  <c r="BC124" i="15"/>
  <c r="BC123" i="15"/>
  <c r="BC122" i="15"/>
  <c r="BC121" i="15"/>
  <c r="BC120" i="15"/>
  <c r="BC119" i="15"/>
  <c r="BC118" i="15"/>
  <c r="BC117" i="15"/>
  <c r="BC116" i="15"/>
  <c r="BC115" i="15"/>
  <c r="BC114" i="15"/>
  <c r="BC113" i="15"/>
  <c r="BC112" i="15"/>
  <c r="BC111" i="15"/>
  <c r="BC110" i="15"/>
  <c r="BC109" i="15"/>
  <c r="BC108" i="15"/>
  <c r="BC107" i="15"/>
  <c r="BC106" i="15"/>
  <c r="BC105" i="15"/>
  <c r="BC104" i="15"/>
  <c r="BC103" i="15"/>
  <c r="BC102" i="15"/>
  <c r="BC101" i="15"/>
  <c r="BC100" i="15"/>
  <c r="BC99" i="15"/>
  <c r="BC98" i="15"/>
  <c r="BC97" i="15"/>
  <c r="BC96" i="15"/>
  <c r="BC95" i="15"/>
  <c r="BC94" i="15"/>
  <c r="BC93" i="15"/>
  <c r="BC92" i="15"/>
  <c r="BC91" i="15"/>
  <c r="BC90" i="15"/>
  <c r="BC89" i="15"/>
  <c r="BC88" i="15"/>
  <c r="BC87" i="15"/>
  <c r="BC86" i="15"/>
  <c r="BC85" i="15"/>
  <c r="BC84" i="15"/>
  <c r="BC83" i="15"/>
  <c r="AT83" i="15"/>
  <c r="BC82" i="15"/>
  <c r="BC81" i="15"/>
  <c r="BC80" i="15"/>
  <c r="BC79" i="15"/>
  <c r="BC78" i="15"/>
  <c r="BC77" i="15"/>
  <c r="BC76" i="15"/>
  <c r="BC75" i="15"/>
  <c r="BC74" i="15"/>
  <c r="BC73" i="15"/>
  <c r="BC72" i="15"/>
  <c r="BC71" i="15"/>
  <c r="Q71" i="15"/>
  <c r="BC70" i="15"/>
  <c r="BC69" i="15"/>
  <c r="BC68" i="15"/>
  <c r="BC67" i="15"/>
  <c r="BC66" i="15"/>
  <c r="BC65" i="15"/>
  <c r="BC64" i="15"/>
  <c r="BC63" i="15"/>
  <c r="BC62" i="15"/>
  <c r="BC61" i="15"/>
  <c r="BC60" i="15"/>
  <c r="BC59" i="15"/>
  <c r="BC58" i="15"/>
  <c r="BC57" i="15"/>
  <c r="BC56" i="15"/>
  <c r="BC55" i="15"/>
  <c r="BC54" i="15"/>
  <c r="BC53" i="15"/>
  <c r="BC52" i="15"/>
  <c r="BC51" i="15"/>
  <c r="BC50" i="15"/>
  <c r="BC49" i="15"/>
  <c r="BC48" i="15"/>
  <c r="BC47" i="15"/>
  <c r="BC46" i="15"/>
  <c r="BC45" i="15"/>
  <c r="BC44" i="15"/>
  <c r="BC43" i="15"/>
  <c r="BC42" i="15"/>
  <c r="BC41" i="15"/>
  <c r="BC40" i="15"/>
  <c r="BC39" i="15"/>
  <c r="BC38" i="15"/>
  <c r="BC37" i="15"/>
  <c r="BC36" i="15"/>
  <c r="BC35" i="15"/>
  <c r="BC34" i="15"/>
  <c r="BC33" i="15"/>
  <c r="BC32" i="15"/>
  <c r="BC31" i="15"/>
  <c r="BC30" i="15"/>
  <c r="BC29" i="15"/>
  <c r="BC28" i="15"/>
  <c r="BC27" i="15"/>
  <c r="BC26" i="15"/>
  <c r="BC25" i="15"/>
  <c r="BC24" i="15"/>
  <c r="BC23" i="15"/>
  <c r="BC22" i="15"/>
  <c r="BC21" i="15"/>
  <c r="BC20" i="15"/>
  <c r="BC19" i="15"/>
  <c r="BC18" i="15"/>
  <c r="BC17" i="15"/>
  <c r="BC16" i="15"/>
  <c r="BC15" i="15"/>
  <c r="BC14" i="15"/>
  <c r="BC13" i="15"/>
  <c r="BC12" i="15"/>
  <c r="BC11" i="15"/>
  <c r="BC10" i="15"/>
  <c r="BC9" i="15"/>
  <c r="BC8" i="15"/>
  <c r="BC7" i="15"/>
  <c r="BC6" i="15"/>
  <c r="XFB5" i="15"/>
  <c r="BC177" i="14"/>
  <c r="BC176" i="14"/>
  <c r="BC175" i="14"/>
  <c r="BC174" i="14"/>
  <c r="BC173" i="14"/>
  <c r="BC172" i="14"/>
  <c r="BC171" i="14"/>
  <c r="BC170" i="14"/>
  <c r="BC169" i="14"/>
  <c r="BC168" i="14"/>
  <c r="BC167" i="14"/>
  <c r="BC166" i="14"/>
  <c r="BC165" i="14"/>
  <c r="BC164" i="14"/>
  <c r="BC163" i="14"/>
  <c r="BC162" i="14"/>
  <c r="BC161" i="14"/>
  <c r="BC160" i="14"/>
  <c r="BC159" i="14"/>
  <c r="BC158" i="14"/>
  <c r="BC157" i="14"/>
  <c r="BC156" i="14"/>
  <c r="BC155" i="14"/>
  <c r="BC154" i="14"/>
  <c r="BC153" i="14"/>
  <c r="BC152" i="14"/>
  <c r="BC151" i="14"/>
  <c r="BC150" i="14"/>
  <c r="BC149" i="14"/>
  <c r="BC148" i="14"/>
  <c r="BC147" i="14"/>
  <c r="BC146" i="14"/>
  <c r="BC145" i="14"/>
  <c r="BC144" i="14"/>
  <c r="BC143" i="14"/>
  <c r="BC142" i="14"/>
  <c r="BC141" i="14"/>
  <c r="BC140" i="14"/>
  <c r="BC139" i="14"/>
  <c r="BC138" i="14"/>
  <c r="BC137" i="14"/>
  <c r="BC136" i="14"/>
  <c r="BC135" i="14"/>
  <c r="BC134" i="14"/>
  <c r="BC133" i="14"/>
  <c r="BC132" i="14"/>
  <c r="BC131" i="14"/>
  <c r="BC130" i="14"/>
  <c r="BC129" i="14"/>
  <c r="BC128" i="14"/>
  <c r="BC127" i="14"/>
  <c r="BC126" i="14"/>
  <c r="BC125" i="14"/>
  <c r="BC124" i="14"/>
  <c r="BC123" i="14"/>
  <c r="BC122" i="14"/>
  <c r="BC121" i="14"/>
  <c r="BC120" i="14"/>
  <c r="BC119" i="14"/>
  <c r="BC118" i="14"/>
  <c r="BC117" i="14"/>
  <c r="BC116" i="14"/>
  <c r="BC115" i="14"/>
  <c r="BC114" i="14"/>
  <c r="BC113" i="14"/>
  <c r="BC112" i="14"/>
  <c r="BC111" i="14"/>
  <c r="BC110" i="14"/>
  <c r="BC109" i="14"/>
  <c r="BC108" i="14"/>
  <c r="BC107" i="14"/>
  <c r="BC106" i="14"/>
  <c r="BC105" i="14"/>
  <c r="BC104" i="14"/>
  <c r="BC103" i="14"/>
  <c r="BC102" i="14"/>
  <c r="BC101" i="14"/>
  <c r="BC100" i="14"/>
  <c r="BC99" i="14"/>
  <c r="BC98" i="14"/>
  <c r="BC97" i="14"/>
  <c r="BC96" i="14"/>
  <c r="BC95" i="14"/>
  <c r="BC94" i="14"/>
  <c r="BC93" i="14"/>
  <c r="BC92" i="14"/>
  <c r="BC91" i="14"/>
  <c r="BC90" i="14"/>
  <c r="BC89" i="14"/>
  <c r="BC88" i="14"/>
  <c r="BC87" i="14"/>
  <c r="BC86" i="14"/>
  <c r="BC85" i="14"/>
  <c r="BC84" i="14"/>
  <c r="BC83" i="14"/>
  <c r="AT83" i="14"/>
  <c r="BC82" i="14"/>
  <c r="BC81" i="14"/>
  <c r="BC80" i="14"/>
  <c r="BC79" i="14"/>
  <c r="BC78" i="14"/>
  <c r="BC77" i="14"/>
  <c r="BC76" i="14"/>
  <c r="BC75" i="14"/>
  <c r="BC74" i="14"/>
  <c r="BC73" i="14"/>
  <c r="BC72" i="14"/>
  <c r="BC71" i="14"/>
  <c r="Q71" i="14"/>
  <c r="BC70" i="14"/>
  <c r="BC69" i="14"/>
  <c r="BC68" i="14"/>
  <c r="BC67" i="14"/>
  <c r="BC66" i="14"/>
  <c r="BC65" i="14"/>
  <c r="BC64" i="14"/>
  <c r="BC63" i="14"/>
  <c r="BC62" i="14"/>
  <c r="BC61" i="14"/>
  <c r="BC60" i="14"/>
  <c r="BC59" i="14"/>
  <c r="BC58" i="14"/>
  <c r="BC57" i="14"/>
  <c r="BC56" i="14"/>
  <c r="BC55" i="14"/>
  <c r="BC54" i="14"/>
  <c r="BC53" i="14"/>
  <c r="BC52" i="14"/>
  <c r="BC51" i="14"/>
  <c r="BC50" i="14"/>
  <c r="BC49" i="14"/>
  <c r="BC48" i="14"/>
  <c r="BC47" i="14"/>
  <c r="BC46" i="14"/>
  <c r="BC45" i="14"/>
  <c r="BC44" i="14"/>
  <c r="BC43" i="14"/>
  <c r="BC42" i="14"/>
  <c r="BC41" i="14"/>
  <c r="BC40" i="14"/>
  <c r="BC39" i="14"/>
  <c r="BC38" i="14"/>
  <c r="BC37" i="14"/>
  <c r="BC36" i="14"/>
  <c r="BC35" i="14"/>
  <c r="BC34" i="14"/>
  <c r="BC33" i="14"/>
  <c r="BC32" i="14"/>
  <c r="BC31" i="14"/>
  <c r="BC30" i="14"/>
  <c r="BC29" i="14"/>
  <c r="BC28" i="14"/>
  <c r="BC27" i="14"/>
  <c r="BC26" i="14"/>
  <c r="BC25" i="14"/>
  <c r="BC24" i="14"/>
  <c r="BC23" i="14"/>
  <c r="BC22" i="14"/>
  <c r="BC21" i="14"/>
  <c r="BC20" i="14"/>
  <c r="BC19" i="14"/>
  <c r="BC18" i="14"/>
  <c r="BC17" i="14"/>
  <c r="BC16" i="14"/>
  <c r="BC15" i="14"/>
  <c r="BC14" i="14"/>
  <c r="BC13" i="14"/>
  <c r="BC12" i="14"/>
  <c r="BC11" i="14"/>
  <c r="BC10" i="14"/>
  <c r="BC9" i="14"/>
  <c r="BC8" i="14"/>
  <c r="BC7" i="14"/>
  <c r="BC6" i="14"/>
  <c r="XFB5" i="14"/>
  <c r="BC177" i="13"/>
  <c r="BC176" i="13"/>
  <c r="BC175" i="13"/>
  <c r="BC174" i="13"/>
  <c r="BC173" i="13"/>
  <c r="BC172" i="13"/>
  <c r="BC171" i="13"/>
  <c r="BC170" i="13"/>
  <c r="BC169" i="13"/>
  <c r="BC168" i="13"/>
  <c r="BC167" i="13"/>
  <c r="BC166" i="13"/>
  <c r="BC165" i="13"/>
  <c r="BC164" i="13"/>
  <c r="BC163" i="13"/>
  <c r="BC162" i="13"/>
  <c r="BC161" i="13"/>
  <c r="BC160" i="13"/>
  <c r="BC159" i="13"/>
  <c r="BC158" i="13"/>
  <c r="BC157" i="13"/>
  <c r="BC156" i="13"/>
  <c r="BC155" i="13"/>
  <c r="BC154" i="13"/>
  <c r="BC153" i="13"/>
  <c r="BC152" i="13"/>
  <c r="BC151" i="13"/>
  <c r="BC150" i="13"/>
  <c r="BC149" i="13"/>
  <c r="BC148" i="13"/>
  <c r="BC147" i="13"/>
  <c r="BC146" i="13"/>
  <c r="BC145" i="13"/>
  <c r="BC144" i="13"/>
  <c r="BC143" i="13"/>
  <c r="BC142" i="13"/>
  <c r="BC141" i="13"/>
  <c r="BC140" i="13"/>
  <c r="BC139" i="13"/>
  <c r="BC138" i="13"/>
  <c r="BC137" i="13"/>
  <c r="BC136" i="13"/>
  <c r="BC135" i="13"/>
  <c r="BC134" i="13"/>
  <c r="BC133" i="13"/>
  <c r="BC132" i="13"/>
  <c r="BC131" i="13"/>
  <c r="BC130" i="13"/>
  <c r="BC129" i="13"/>
  <c r="BC128" i="13"/>
  <c r="BC127" i="13"/>
  <c r="BC126" i="13"/>
  <c r="BC125" i="13"/>
  <c r="BC124" i="13"/>
  <c r="BC123" i="13"/>
  <c r="BC122" i="13"/>
  <c r="BC121" i="13"/>
  <c r="BC120" i="13"/>
  <c r="BC119" i="13"/>
  <c r="BC118" i="13"/>
  <c r="BC117" i="13"/>
  <c r="BC116" i="13"/>
  <c r="BC115" i="13"/>
  <c r="BC114" i="13"/>
  <c r="BC113" i="13"/>
  <c r="BC112" i="13"/>
  <c r="BC111" i="13"/>
  <c r="BC110" i="13"/>
  <c r="BC109" i="13"/>
  <c r="BC108" i="13"/>
  <c r="BC107" i="13"/>
  <c r="BC106" i="13"/>
  <c r="BC105" i="13"/>
  <c r="BC104" i="13"/>
  <c r="BC103" i="13"/>
  <c r="BC102" i="13"/>
  <c r="BC101" i="13"/>
  <c r="BC100" i="13"/>
  <c r="BC99" i="13"/>
  <c r="BC98" i="13"/>
  <c r="BC97" i="13"/>
  <c r="BC96" i="13"/>
  <c r="BC95" i="13"/>
  <c r="BC94" i="13"/>
  <c r="BC93" i="13"/>
  <c r="BC92" i="13"/>
  <c r="BC91" i="13"/>
  <c r="BC90" i="13"/>
  <c r="BC89" i="13"/>
  <c r="BC88" i="13"/>
  <c r="BC87" i="13"/>
  <c r="BC86" i="13"/>
  <c r="BC85" i="13"/>
  <c r="BC84" i="13"/>
  <c r="BC83" i="13"/>
  <c r="AT83" i="13"/>
  <c r="BC82" i="13"/>
  <c r="BC81" i="13"/>
  <c r="BC80" i="13"/>
  <c r="BC79" i="13"/>
  <c r="BC78" i="13"/>
  <c r="BC77" i="13"/>
  <c r="BC76" i="13"/>
  <c r="BC75" i="13"/>
  <c r="BC74" i="13"/>
  <c r="BC73" i="13"/>
  <c r="BC72" i="13"/>
  <c r="BC71" i="13"/>
  <c r="Q71" i="13"/>
  <c r="BC70" i="13"/>
  <c r="BC69" i="13"/>
  <c r="BC68" i="13"/>
  <c r="BC67" i="13"/>
  <c r="BC66" i="13"/>
  <c r="BC65" i="13"/>
  <c r="BC64" i="13"/>
  <c r="BC63" i="13"/>
  <c r="BC62" i="13"/>
  <c r="BC61" i="13"/>
  <c r="BC60" i="13"/>
  <c r="BC59" i="13"/>
  <c r="BC58" i="13"/>
  <c r="BC57" i="13"/>
  <c r="BC56" i="13"/>
  <c r="BC55" i="13"/>
  <c r="BC54" i="13"/>
  <c r="BC53" i="13"/>
  <c r="BC52" i="13"/>
  <c r="BC51" i="13"/>
  <c r="BC50" i="13"/>
  <c r="BC49" i="13"/>
  <c r="BC48" i="13"/>
  <c r="BC47" i="13"/>
  <c r="BC46" i="13"/>
  <c r="BC45" i="13"/>
  <c r="BC44" i="13"/>
  <c r="BC43" i="13"/>
  <c r="BC42" i="13"/>
  <c r="BC41" i="13"/>
  <c r="BC40" i="13"/>
  <c r="BC39" i="13"/>
  <c r="BC38" i="13"/>
  <c r="BC37" i="13"/>
  <c r="BC36" i="13"/>
  <c r="BC35" i="13"/>
  <c r="BC34" i="13"/>
  <c r="BC33" i="13"/>
  <c r="BC32" i="13"/>
  <c r="BC31" i="13"/>
  <c r="BC30" i="13"/>
  <c r="BC29" i="13"/>
  <c r="BC28" i="13"/>
  <c r="BC27" i="13"/>
  <c r="BC26" i="13"/>
  <c r="BC25" i="13"/>
  <c r="BC24" i="13"/>
  <c r="BC23" i="13"/>
  <c r="BC22" i="13"/>
  <c r="BC21" i="13"/>
  <c r="BC20" i="13"/>
  <c r="BC19" i="13"/>
  <c r="BC18" i="13"/>
  <c r="BC17" i="13"/>
  <c r="BC16" i="13"/>
  <c r="BC15" i="13"/>
  <c r="BC14" i="13"/>
  <c r="BC13" i="13"/>
  <c r="BC12" i="13"/>
  <c r="BC11" i="13"/>
  <c r="BC10" i="13"/>
  <c r="BC9" i="13"/>
  <c r="BC8" i="13"/>
  <c r="BC7" i="13"/>
  <c r="BC6" i="13"/>
  <c r="XFB5" i="13"/>
  <c r="BC177" i="12"/>
  <c r="BC176" i="12"/>
  <c r="BC175" i="12"/>
  <c r="BC174" i="12"/>
  <c r="BC173" i="12"/>
  <c r="BC172" i="12"/>
  <c r="BC171" i="12"/>
  <c r="BC170" i="12"/>
  <c r="BC169" i="12"/>
  <c r="BC168" i="12"/>
  <c r="BC167" i="12"/>
  <c r="BC166" i="12"/>
  <c r="BC165" i="12"/>
  <c r="BC164" i="12"/>
  <c r="BC163" i="12"/>
  <c r="BC162" i="12"/>
  <c r="BC161" i="12"/>
  <c r="BC160" i="12"/>
  <c r="BC159" i="12"/>
  <c r="BC158" i="12"/>
  <c r="BC157" i="12"/>
  <c r="BC156" i="12"/>
  <c r="BC155" i="12"/>
  <c r="BC154" i="12"/>
  <c r="BC153" i="12"/>
  <c r="BC152" i="12"/>
  <c r="BC151" i="12"/>
  <c r="BC150" i="12"/>
  <c r="BC149" i="12"/>
  <c r="BC148" i="12"/>
  <c r="BC147" i="12"/>
  <c r="BC146" i="12"/>
  <c r="BC145" i="12"/>
  <c r="BC144" i="12"/>
  <c r="BC143" i="12"/>
  <c r="BC142" i="12"/>
  <c r="BC141" i="12"/>
  <c r="BC140" i="12"/>
  <c r="BC139" i="12"/>
  <c r="BC138" i="12"/>
  <c r="BC137" i="12"/>
  <c r="BC136" i="12"/>
  <c r="BC135" i="12"/>
  <c r="BC134" i="12"/>
  <c r="BC133" i="12"/>
  <c r="BC132" i="12"/>
  <c r="BC131" i="12"/>
  <c r="BC130" i="12"/>
  <c r="BC129" i="12"/>
  <c r="BC128" i="12"/>
  <c r="BC127" i="12"/>
  <c r="BC126" i="12"/>
  <c r="BC125" i="12"/>
  <c r="BC124" i="12"/>
  <c r="BC123" i="12"/>
  <c r="BC122" i="12"/>
  <c r="BC121" i="12"/>
  <c r="BC120" i="12"/>
  <c r="BC119" i="12"/>
  <c r="BC118" i="12"/>
  <c r="BC117" i="12"/>
  <c r="BC116" i="12"/>
  <c r="BC115" i="12"/>
  <c r="BC114" i="12"/>
  <c r="BC113" i="12"/>
  <c r="BC112" i="12"/>
  <c r="BC111" i="12"/>
  <c r="BC110" i="12"/>
  <c r="BC109" i="12"/>
  <c r="BC108" i="12"/>
  <c r="BC107" i="12"/>
  <c r="BC106" i="12"/>
  <c r="BC105" i="12"/>
  <c r="BC104" i="12"/>
  <c r="BC103" i="12"/>
  <c r="BC102" i="12"/>
  <c r="BC101" i="12"/>
  <c r="BC100" i="12"/>
  <c r="BC99" i="12"/>
  <c r="BC98" i="12"/>
  <c r="BC97" i="12"/>
  <c r="BC96" i="12"/>
  <c r="BC95" i="12"/>
  <c r="BC94" i="12"/>
  <c r="BC93" i="12"/>
  <c r="BC92" i="12"/>
  <c r="BC91" i="12"/>
  <c r="BC90" i="12"/>
  <c r="BC89" i="12"/>
  <c r="BC88" i="12"/>
  <c r="BC87" i="12"/>
  <c r="BC86" i="12"/>
  <c r="BC85" i="12"/>
  <c r="BC84" i="12"/>
  <c r="BC83" i="12"/>
  <c r="AT83" i="12"/>
  <c r="BC82" i="12"/>
  <c r="BC81" i="12"/>
  <c r="BC80" i="12"/>
  <c r="BC79" i="12"/>
  <c r="BC78" i="12"/>
  <c r="BC77" i="12"/>
  <c r="BC76" i="12"/>
  <c r="BC75" i="12"/>
  <c r="BC74" i="12"/>
  <c r="BC73" i="12"/>
  <c r="BC72" i="12"/>
  <c r="BC71" i="12"/>
  <c r="Q71" i="12"/>
  <c r="BC70" i="12"/>
  <c r="BC69" i="12"/>
  <c r="BC68" i="12"/>
  <c r="BC67" i="12"/>
  <c r="BC66" i="12"/>
  <c r="BC65" i="12"/>
  <c r="BC64" i="12"/>
  <c r="BC63" i="12"/>
  <c r="BC62" i="12"/>
  <c r="BC61" i="12"/>
  <c r="BC60" i="12"/>
  <c r="BC59" i="12"/>
  <c r="BC58" i="12"/>
  <c r="BC57" i="12"/>
  <c r="BC56" i="12"/>
  <c r="BC55" i="12"/>
  <c r="BC54" i="12"/>
  <c r="BC53" i="12"/>
  <c r="BC52" i="12"/>
  <c r="BC51" i="12"/>
  <c r="BC50" i="12"/>
  <c r="BC49" i="12"/>
  <c r="BC48" i="12"/>
  <c r="BC47" i="12"/>
  <c r="BC46" i="12"/>
  <c r="BC45" i="12"/>
  <c r="BC44" i="12"/>
  <c r="BC43" i="12"/>
  <c r="BC42" i="12"/>
  <c r="BC41" i="12"/>
  <c r="BC40" i="12"/>
  <c r="BC39" i="12"/>
  <c r="BC38" i="12"/>
  <c r="BC37" i="12"/>
  <c r="BC36" i="12"/>
  <c r="BC35" i="12"/>
  <c r="BC34" i="12"/>
  <c r="BC33" i="12"/>
  <c r="BC32" i="12"/>
  <c r="BC31" i="12"/>
  <c r="BC30" i="12"/>
  <c r="BC29" i="12"/>
  <c r="BC28" i="12"/>
  <c r="BC27" i="12"/>
  <c r="BC26" i="12"/>
  <c r="BC25" i="12"/>
  <c r="BC24" i="12"/>
  <c r="BC23" i="12"/>
  <c r="BC22" i="12"/>
  <c r="BC21" i="12"/>
  <c r="BC20" i="12"/>
  <c r="BC19" i="12"/>
  <c r="BC18" i="12"/>
  <c r="BC17" i="12"/>
  <c r="BC16" i="12"/>
  <c r="BC15" i="12"/>
  <c r="BC14" i="12"/>
  <c r="BC13" i="12"/>
  <c r="BC12" i="12"/>
  <c r="BC11" i="12"/>
  <c r="BC10" i="12"/>
  <c r="BC9" i="12"/>
  <c r="BC8" i="12"/>
  <c r="BC7" i="12"/>
  <c r="BC6" i="12"/>
  <c r="XFC5" i="12"/>
  <c r="BC177" i="11"/>
  <c r="BC176" i="11"/>
  <c r="BC175" i="11"/>
  <c r="BC174" i="11"/>
  <c r="BC173" i="11"/>
  <c r="BC172" i="11"/>
  <c r="BC171" i="11"/>
  <c r="BC170" i="11"/>
  <c r="BC169" i="11"/>
  <c r="BC168" i="11"/>
  <c r="BC167" i="11"/>
  <c r="BC166" i="11"/>
  <c r="BC165" i="11"/>
  <c r="BC164" i="11"/>
  <c r="BC163" i="11"/>
  <c r="BC162" i="11"/>
  <c r="BC161" i="11"/>
  <c r="BC160" i="11"/>
  <c r="BC159" i="11"/>
  <c r="BC158" i="11"/>
  <c r="BC157" i="11"/>
  <c r="BC156" i="11"/>
  <c r="BC155" i="11"/>
  <c r="BC154" i="11"/>
  <c r="BC153" i="11"/>
  <c r="BC152" i="11"/>
  <c r="BC151" i="11"/>
  <c r="BC150" i="11"/>
  <c r="BC149" i="11"/>
  <c r="BC148" i="11"/>
  <c r="BC147" i="11"/>
  <c r="BC146" i="11"/>
  <c r="BC145" i="11"/>
  <c r="BC144" i="11"/>
  <c r="BC143" i="11"/>
  <c r="BC142" i="11"/>
  <c r="BC141" i="11"/>
  <c r="BC140" i="11"/>
  <c r="BC139" i="11"/>
  <c r="BC138" i="11"/>
  <c r="BC137" i="11"/>
  <c r="BC136" i="11"/>
  <c r="BC135" i="11"/>
  <c r="BC134" i="11"/>
  <c r="BC133" i="11"/>
  <c r="BC132" i="11"/>
  <c r="BC131" i="11"/>
  <c r="BC130" i="11"/>
  <c r="BC129" i="11"/>
  <c r="BC128" i="11"/>
  <c r="BC127" i="11"/>
  <c r="BC126" i="11"/>
  <c r="BC125" i="11"/>
  <c r="BC124" i="11"/>
  <c r="BC123" i="11"/>
  <c r="BC122" i="11"/>
  <c r="BC121" i="11"/>
  <c r="BC120" i="11"/>
  <c r="BC119" i="11"/>
  <c r="BC118" i="11"/>
  <c r="BC117" i="11"/>
  <c r="BC116" i="11"/>
  <c r="BC115" i="11"/>
  <c r="BC114" i="11"/>
  <c r="BC113" i="11"/>
  <c r="BC112" i="11"/>
  <c r="BC111" i="11"/>
  <c r="BC110" i="11"/>
  <c r="BC109" i="11"/>
  <c r="BC108" i="11"/>
  <c r="BC107" i="11"/>
  <c r="BC106" i="11"/>
  <c r="BC105" i="11"/>
  <c r="BC104" i="11"/>
  <c r="BC103" i="11"/>
  <c r="BC102" i="11"/>
  <c r="BC101" i="11"/>
  <c r="BC100" i="11"/>
  <c r="BC99" i="11"/>
  <c r="BC98" i="11"/>
  <c r="BC97" i="11"/>
  <c r="BC96" i="11"/>
  <c r="BC95" i="11"/>
  <c r="BC94" i="11"/>
  <c r="BC93" i="11"/>
  <c r="BC92" i="11"/>
  <c r="BC91" i="11"/>
  <c r="BC90" i="11"/>
  <c r="BC89" i="11"/>
  <c r="BC88" i="11"/>
  <c r="BC87" i="11"/>
  <c r="BC86" i="11"/>
  <c r="BC85" i="11"/>
  <c r="BC84" i="11"/>
  <c r="BC83" i="11"/>
  <c r="AT83" i="11"/>
  <c r="BC82" i="11"/>
  <c r="BC81" i="11"/>
  <c r="BC80" i="11"/>
  <c r="BC79" i="11"/>
  <c r="BC78" i="11"/>
  <c r="BC77" i="11"/>
  <c r="BC76" i="11"/>
  <c r="BC75" i="11"/>
  <c r="BC74" i="11"/>
  <c r="BC73" i="11"/>
  <c r="BC72" i="11"/>
  <c r="BC71" i="11"/>
  <c r="Q71" i="11"/>
  <c r="BC70" i="11"/>
  <c r="BC69" i="11"/>
  <c r="BC68" i="11"/>
  <c r="BC67" i="11"/>
  <c r="BC66" i="11"/>
  <c r="BC65" i="11"/>
  <c r="BC64" i="11"/>
  <c r="BC63" i="11"/>
  <c r="BC62" i="11"/>
  <c r="BC61" i="11"/>
  <c r="BC60" i="11"/>
  <c r="BC59" i="11"/>
  <c r="BC58" i="11"/>
  <c r="BC57" i="11"/>
  <c r="BC56" i="11"/>
  <c r="BC55" i="11"/>
  <c r="BC54" i="11"/>
  <c r="BC53" i="11"/>
  <c r="BC52" i="11"/>
  <c r="BC51" i="11"/>
  <c r="BC50" i="11"/>
  <c r="BC49" i="11"/>
  <c r="BC48" i="11"/>
  <c r="BC47" i="11"/>
  <c r="BC46" i="11"/>
  <c r="BC45" i="11"/>
  <c r="BC44" i="11"/>
  <c r="BC43" i="11"/>
  <c r="BC42" i="11"/>
  <c r="BC41" i="11"/>
  <c r="BC40" i="11"/>
  <c r="BC39" i="11"/>
  <c r="BC38" i="11"/>
  <c r="BC37" i="11"/>
  <c r="BC36" i="11"/>
  <c r="BC35" i="11"/>
  <c r="BC34" i="11"/>
  <c r="BC33" i="11"/>
  <c r="BC32" i="11"/>
  <c r="BC31" i="11"/>
  <c r="BC30" i="11"/>
  <c r="BC29" i="11"/>
  <c r="BC28" i="11"/>
  <c r="BC27" i="11"/>
  <c r="BC26" i="11"/>
  <c r="BC25" i="11"/>
  <c r="BC24" i="11"/>
  <c r="BC23" i="11"/>
  <c r="BC22" i="11"/>
  <c r="BC21" i="11"/>
  <c r="BC20" i="11"/>
  <c r="BC19" i="11"/>
  <c r="BC18" i="11"/>
  <c r="BC17" i="11"/>
  <c r="BC16" i="11"/>
  <c r="BC15" i="11"/>
  <c r="BC14" i="11"/>
  <c r="BC13" i="11"/>
  <c r="BC12" i="11"/>
  <c r="BC11" i="11"/>
  <c r="BC10" i="11"/>
  <c r="BC9" i="11"/>
  <c r="BC8" i="11"/>
  <c r="BC7" i="11"/>
  <c r="BC6" i="11"/>
  <c r="XFC5" i="11"/>
  <c r="G2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2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2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200-000003000000}">
      <text>
        <r>
          <rPr>
            <b/>
            <sz val="9"/>
            <color indexed="81"/>
            <rFont val="Tahoma"/>
            <family val="2"/>
          </rPr>
          <t>Usuario:</t>
        </r>
        <r>
          <rPr>
            <sz val="9"/>
            <color indexed="81"/>
            <rFont val="Tahoma"/>
            <family val="2"/>
          </rPr>
          <t xml:space="preserve">
a partir de 2009 se incluye las ZNI.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3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3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300-000003000000}">
      <text>
        <r>
          <rPr>
            <b/>
            <sz val="9"/>
            <color indexed="81"/>
            <rFont val="Tahoma"/>
            <family val="2"/>
          </rPr>
          <t>Usuario:</t>
        </r>
        <r>
          <rPr>
            <sz val="9"/>
            <color indexed="81"/>
            <rFont val="Tahoma"/>
            <family val="2"/>
          </rPr>
          <t xml:space="preserve">
a partir de 2009 se incluye las ZNI.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4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4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400-000003000000}">
      <text>
        <r>
          <rPr>
            <b/>
            <sz val="9"/>
            <color indexed="81"/>
            <rFont val="Tahoma"/>
            <family val="2"/>
          </rPr>
          <t>Usuario:</t>
        </r>
        <r>
          <rPr>
            <sz val="9"/>
            <color indexed="81"/>
            <rFont val="Tahoma"/>
            <family val="2"/>
          </rPr>
          <t xml:space="preserve">
a partir de 2009 se incluye las ZNI.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5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5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500-000003000000}">
      <text>
        <r>
          <rPr>
            <b/>
            <sz val="9"/>
            <color indexed="81"/>
            <rFont val="Tahoma"/>
            <family val="2"/>
          </rPr>
          <t>Usuario:</t>
        </r>
        <r>
          <rPr>
            <sz val="9"/>
            <color indexed="81"/>
            <rFont val="Tahoma"/>
            <family val="2"/>
          </rPr>
          <t xml:space="preserve">
a partir de 2009 se incluye las ZNI.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6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6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600-000003000000}">
      <text>
        <r>
          <rPr>
            <b/>
            <sz val="9"/>
            <color indexed="81"/>
            <rFont val="Tahoma"/>
            <family val="2"/>
          </rPr>
          <t>Usuario:</t>
        </r>
        <r>
          <rPr>
            <sz val="9"/>
            <color indexed="81"/>
            <rFont val="Tahoma"/>
            <family val="2"/>
          </rPr>
          <t xml:space="preserve">
a partir de 2009 se incluye las ZNI.</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7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7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700-000003000000}">
      <text>
        <r>
          <rPr>
            <b/>
            <sz val="9"/>
            <color indexed="81"/>
            <rFont val="Tahoma"/>
            <family val="2"/>
          </rPr>
          <t>Usuario:</t>
        </r>
        <r>
          <rPr>
            <sz val="9"/>
            <color indexed="81"/>
            <rFont val="Tahoma"/>
            <family val="2"/>
          </rPr>
          <t xml:space="preserve">
a partir de 2009 se incluye las ZNI.</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s>
  <commentList>
    <comment ref="K60" authorId="0" shapeId="0" xr:uid="{00000000-0006-0000-0B00-000001000000}">
      <text>
        <r>
          <rPr>
            <b/>
            <sz val="9"/>
            <color indexed="81"/>
            <rFont val="Tahoma"/>
            <family val="2"/>
          </rPr>
          <t>Maria Margarita Jimenez Vargas:</t>
        </r>
        <r>
          <rPr>
            <sz val="9"/>
            <color indexed="81"/>
            <rFont val="Tahoma"/>
            <family val="2"/>
          </rPr>
          <t xml:space="preserve">
Se toma LB enviada en FT CIPI</t>
        </r>
      </text>
    </comment>
  </commentList>
</comments>
</file>

<file path=xl/sharedStrings.xml><?xml version="1.0" encoding="utf-8"?>
<sst xmlns="http://schemas.openxmlformats.org/spreadsheetml/2006/main" count="46706" uniqueCount="1695">
  <si>
    <t>Indicadores Priorizados ODS</t>
  </si>
  <si>
    <t>ODS</t>
  </si>
  <si>
    <t>No.</t>
  </si>
  <si>
    <t>No. Mesa</t>
  </si>
  <si>
    <t>Meta ODS</t>
  </si>
  <si>
    <t>Nombre Meta ODS</t>
  </si>
  <si>
    <t>Entidad(es) responsable(s) por Meta ODS</t>
  </si>
  <si>
    <t>Entidad(es) acompañante(s) por meta ODS</t>
  </si>
  <si>
    <t>Indicador propuesto por:
DANE/DNP/Sector</t>
  </si>
  <si>
    <t xml:space="preserve">ID 
Indicador </t>
  </si>
  <si>
    <t>Nombre del Indicador</t>
  </si>
  <si>
    <t>Indicador Repetido
(SÍ = 1/ No=0)</t>
  </si>
  <si>
    <t>Descripción del Indicador</t>
  </si>
  <si>
    <t>Unidad de medida</t>
  </si>
  <si>
    <t>Fuente</t>
  </si>
  <si>
    <t>Línea Base 2015</t>
  </si>
  <si>
    <t>Meta Intermedia a 2018</t>
  </si>
  <si>
    <t>Meta Proyectada a 2030</t>
  </si>
  <si>
    <t>Indicador trazador
(Sí/No)</t>
  </si>
  <si>
    <t>Entidad responsable encargada de reportar avances del indicador</t>
  </si>
  <si>
    <t>DT Encargada de la Proyección</t>
  </si>
  <si>
    <t>Entidad a validar la meta del indicador</t>
  </si>
  <si>
    <t>Ficha 
técnica recibida</t>
  </si>
  <si>
    <t>Serie histórica recibida</t>
  </si>
  <si>
    <t>Fuente serie histórica (compilador de la información)</t>
  </si>
  <si>
    <t>Entidad responsable aprobada
(Sí/No)</t>
  </si>
  <si>
    <t>Entidades acompañantes 
aprobadas
(Sí/No)</t>
  </si>
  <si>
    <t>Indicador Global (Sí/No/Similar)</t>
  </si>
  <si>
    <t>Justificación ajustes Pre-Conpes 22.11.2017</t>
  </si>
  <si>
    <t>Semáforo Corte Pre-CONPES - Nombre indicador</t>
  </si>
  <si>
    <t>Semáforo Indicador</t>
  </si>
  <si>
    <t>Felipe
(Enviar correo/llamar)</t>
  </si>
  <si>
    <t>Nombre contacto</t>
  </si>
  <si>
    <t>Cargo</t>
  </si>
  <si>
    <t>Correo electrónico</t>
  </si>
  <si>
    <t>Número de contacto</t>
  </si>
  <si>
    <t>Observaciones</t>
  </si>
  <si>
    <t>Indicador aprobado
(Sí/No/Parcialmente/En estudio)</t>
  </si>
  <si>
    <t>Ficha técnica enviada por el sector
(Sí/No)</t>
  </si>
  <si>
    <t>Ficha técnica enviada por el sector revisada por DSEPP y DT
(Sí/No)</t>
  </si>
  <si>
    <t>Serie histórica disponible:
Sí validada en la mesa
Sí enviada en FT por sector
No</t>
  </si>
  <si>
    <t>Indicador incluido en el Conpes 
Sí
No</t>
  </si>
  <si>
    <t xml:space="preserve">Cortes Indicador Subido a la plataforma </t>
  </si>
  <si>
    <t>ID Nuevo</t>
  </si>
  <si>
    <t>Nuevos</t>
  </si>
  <si>
    <t>Datos en Gitlab</t>
  </si>
  <si>
    <t>Rev</t>
  </si>
  <si>
    <t>Se debe subir nuevo archivo de datos a Gitlab</t>
  </si>
  <si>
    <t>Repetidos</t>
  </si>
  <si>
    <t>Mesa 1</t>
  </si>
  <si>
    <t>1.2</t>
  </si>
  <si>
    <t>De aquí a 2030, reducir al menos a la mitad la proporción de hombres, mujeres y niños de todas las edades que viven en la pobreza en todas sus dimensiones con arreglo a las definiciones nacionales</t>
  </si>
  <si>
    <t xml:space="preserve">Departamento para la Prosperidad Social </t>
  </si>
  <si>
    <r>
      <t xml:space="preserve">Ministerio del Trabajo
</t>
    </r>
    <r>
      <rPr>
        <sz val="9"/>
        <rFont val="Arial Narrow"/>
        <family val="2"/>
      </rPr>
      <t>Ministerio de Agricultura y Desarrollo Rural</t>
    </r>
    <r>
      <rPr>
        <sz val="9"/>
        <color rgb="FFFF0000"/>
        <rFont val="Arial Narrow"/>
        <family val="2"/>
      </rPr>
      <t xml:space="preserve">
</t>
    </r>
    <r>
      <rPr>
        <sz val="9"/>
        <rFont val="Arial Narrow"/>
        <family val="2"/>
      </rPr>
      <t>Ministerio de Educación Nacional</t>
    </r>
    <r>
      <rPr>
        <sz val="9"/>
        <color rgb="FFFF0000"/>
        <rFont val="Arial Narrow"/>
        <family val="2"/>
      </rPr>
      <t xml:space="preserve">
</t>
    </r>
    <r>
      <rPr>
        <sz val="9"/>
        <color theme="1"/>
        <rFont val="Arial Narrow"/>
        <family val="2"/>
      </rPr>
      <t>Ministerio de Vivienda, Ciudad y Territorio</t>
    </r>
  </si>
  <si>
    <t>DANE</t>
  </si>
  <si>
    <t>Nuevo</t>
  </si>
  <si>
    <t>Incidencia de la Pobreza Monetaria</t>
  </si>
  <si>
    <t>Mide el porcentaje de la población que tiene un ingreso per cápita en el hogar por debajo de la línea de pobreza (calculada como el costo per cápita mínimo de una canasta básica de bienes alimentarios y no alimentarios), respecto a la población total.</t>
  </si>
  <si>
    <t>Porcentaje</t>
  </si>
  <si>
    <t>DANE - Gran Encuesta Integrada de Hogares (GEIH)</t>
  </si>
  <si>
    <t>27,8%</t>
  </si>
  <si>
    <t>18,7%</t>
  </si>
  <si>
    <t>No</t>
  </si>
  <si>
    <t>DDS</t>
  </si>
  <si>
    <t>Departamento Administrativo para la Prosperidad Social</t>
  </si>
  <si>
    <t>Sí</t>
  </si>
  <si>
    <t>N.D.</t>
  </si>
  <si>
    <t>Similar</t>
  </si>
  <si>
    <t>Si</t>
  </si>
  <si>
    <t>Sí validada en la mesa</t>
  </si>
  <si>
    <t>22.11.2017</t>
  </si>
  <si>
    <t>1.1</t>
  </si>
  <si>
    <t>De aquí a 2030, erradicar para todas las personas y en todo el mundo la pobreza extrema (actualmente se considera que sufren pobreza extrema las personas que viven con menos de 1,25 dólares de los Estados Unidos al día)</t>
  </si>
  <si>
    <r>
      <rPr>
        <sz val="9"/>
        <rFont val="Arial Narrow"/>
        <family val="2"/>
      </rPr>
      <t>Ministerio de Agricultura y Desarrollo Rural</t>
    </r>
    <r>
      <rPr>
        <sz val="9"/>
        <color theme="1"/>
        <rFont val="Arial Narrow"/>
        <family val="2"/>
      </rPr>
      <t xml:space="preserve">
Ministerio de Educación Nacional</t>
    </r>
  </si>
  <si>
    <t>Porcentaje de población que vive por debajo del umbral internacional de pobreza extrema</t>
  </si>
  <si>
    <t>Mide el porcentaje de la población total en los hogares que tienen un consumo per cápita o ingreso, que está por debajo del umbral internacional de pobreza de US $ 1,90 (PPA de 2011) al día.</t>
  </si>
  <si>
    <t>5,6%</t>
  </si>
  <si>
    <t>Incidencia de la Pobreza Monetaria Extrema</t>
  </si>
  <si>
    <t>Mide el porcentaje de la población que tiene un ingreso per cápita en el hogar por debajo de la línea de pobreza extrema (calculada a partir del costo per cápita mínimo de una canasta alimentaria que garantiza las necesidades básicas calóricas), respecto a la población total.</t>
  </si>
  <si>
    <t>7,9%</t>
  </si>
  <si>
    <t>1.2.2</t>
  </si>
  <si>
    <t>Incidencia de la Pobreza Multidimensional (IPM)</t>
  </si>
  <si>
    <t>Mide el porcentaje de la población en condición de pobreza, a través de 5 dimensiones: 1) condiciones educativas del hogar, 2) condiciones de la niñez y la juventud, 3) trabajo, 4) salud y 5) acceso a servicios públicos y condiciones de la vivienda. Estas dimensiones incluyen 15 indicadores, y aquellos hogares que tengan privación en por lo menos el 33% de los indicadores, son considerados pobres.</t>
  </si>
  <si>
    <t>DANE - Encuesta Nacional de Calidad de Vida (ECV)</t>
  </si>
  <si>
    <t>20,2%</t>
  </si>
  <si>
    <t>17,8%</t>
  </si>
  <si>
    <t>Sí enviada en FT por sector</t>
  </si>
  <si>
    <t>1.3</t>
  </si>
  <si>
    <t>Implementar a nivel nacional sistemas y medidas apropiados de protección social para todos, incluidos niveles mínimos, y, de aquí a 2030, lograr una amplia cobertura de las personas pobres y vulnerables</t>
  </si>
  <si>
    <t>Ministerio de Trabajo</t>
  </si>
  <si>
    <t>Ministerio de Salud y Protección Social</t>
  </si>
  <si>
    <t>Porcentaje de población afiliada al sistema de seguridad social en salud</t>
  </si>
  <si>
    <t>Mide el porcentaje de la población afiliada al Sistema General de Seguridad Social en Salud, en cualquiera de sus regímenes, respecto a la población total.</t>
  </si>
  <si>
    <t>ADRRES - Base de Datos Única de Afiliados (BDUA)</t>
  </si>
  <si>
    <t>95,7% (2016)</t>
  </si>
  <si>
    <t>MinSalud</t>
  </si>
  <si>
    <t>NA</t>
  </si>
  <si>
    <t>Hay inconsistencias en los datos de las desagregaciones Urbano-Rural y Sexo. Excluir dimensiones.</t>
  </si>
  <si>
    <t>Repetido 3.8.c</t>
  </si>
  <si>
    <t>I01030600</t>
  </si>
  <si>
    <t>Porcentaje de población ocupada afiliada a Administradora de Riesgos Laborales</t>
  </si>
  <si>
    <t>Mide el porcentaje de la población ocupada afiliada a administradora de riesgos laborales, respecto al total de población ocupada.</t>
  </si>
  <si>
    <t>Ministerio del Trabajo</t>
  </si>
  <si>
    <t>Repetido 8.8.a</t>
  </si>
  <si>
    <t>I01030200</t>
  </si>
  <si>
    <t>Porcentaje de población ocupada cotizante al sistema de pensiones</t>
  </si>
  <si>
    <t>Mide el porcentaje de la población ocupada que se encuentra afiliada al sistema de pensiones, respecto a la población ocupada total.</t>
  </si>
  <si>
    <t>1.4</t>
  </si>
  <si>
    <t>De aquí a 2030, garantizar que todos los hombres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</si>
  <si>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t>Agencia Nacional de Tierras*</t>
  </si>
  <si>
    <t>Sector</t>
  </si>
  <si>
    <t>Hectáreas de pequeña y mediana propiedad rural, formalizadas</t>
  </si>
  <si>
    <t xml:space="preserve">Mide el número de hectáreas de pequeña y mediana propiedad rural formalizadas, en el marco de los compromisos establecidos en el Acuerdo  final para la terminación del conflicto y el establecimiento de una paz estable y duradera. </t>
  </si>
  <si>
    <t>Hectáreas</t>
  </si>
  <si>
    <t>Agencia Nacional de Tierras</t>
  </si>
  <si>
    <t>-</t>
  </si>
  <si>
    <t>7.000.000 (2026)</t>
  </si>
  <si>
    <t>DSEPP</t>
  </si>
  <si>
    <t>En revisión</t>
  </si>
  <si>
    <t>Con Felipe Castro se decidió que se incluyera exactamente el mismo indicador del Plan Marco de Implementación refreente al Número de Hectáreas
04.12.2017 Al cierre de la matriz de indicadores para el CONPES, no se recibieron comnetarios por parte de la ANT. Se mantiene indicador con meta PMI y entidad responsable de la meta ODS.</t>
  </si>
  <si>
    <t>Enviar correo</t>
  </si>
  <si>
    <t>Giovany Gómez</t>
  </si>
  <si>
    <t>Jefe OAP</t>
  </si>
  <si>
    <t>giovany.gomez@agenciadetierras.gov.co</t>
  </si>
  <si>
    <t>En la primera mesa del ODS 1 y 10 (llevada a cabo el día 9 de octubre) la ANT propuso incluir un indicador para el ODS 1.4. Para la propuesta de “Predios formalizados o regularizados para el desarrollo rural” no se cuenta con una proposición de línea base, meta 2018 y meta 2030. En dicha mesa el DANE validó las propuestas en tanto fueron temas tratados el año pasado en el marco de la definición de los indicadores. El indicador es una propuesta por lo que no tiene todavía descripción, ni línea base, ni metas. A Giovany Gómez se le han enviado correos en días anteriores, sin embargo, no ha llegado respuesta de los mismos.</t>
  </si>
  <si>
    <t>1.5</t>
  </si>
  <si>
    <t>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</si>
  <si>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t>Unidad Nacional para la Gestión del Riesgo de Desastres</t>
  </si>
  <si>
    <t>Ministerio de Ambiente y Desarrollo Sostenible</t>
  </si>
  <si>
    <t xml:space="preserve">DANE </t>
  </si>
  <si>
    <t>Mortalidad nacional causada por eventos recurrentes</t>
  </si>
  <si>
    <t>Mide el número de muertes confirmadas en un desastre o tras el impacto de un desastre ocasionado por un evento recurrente.</t>
  </si>
  <si>
    <t>Muertes</t>
  </si>
  <si>
    <t>Unidad Nacional de Gestión del Riesgo de Desastre (UNGRD) - Consolidado Atención de Emergencias</t>
  </si>
  <si>
    <t>110
(2014-2016)</t>
  </si>
  <si>
    <t>UNGRD</t>
  </si>
  <si>
    <t>SDAS</t>
  </si>
  <si>
    <t xml:space="preserve">Unidad Nacional de Gestión del Riesgo de Desastre </t>
  </si>
  <si>
    <t>Con Felipe Castro se decidió que en esta meta se duplicaran los dos indicadores de desastres que se encuentran en el 11,5</t>
  </si>
  <si>
    <t>Repetido 11.5.a  y 13.1.b</t>
  </si>
  <si>
    <t>Tasa de personas afectadas a causa de eventos recurrentes</t>
  </si>
  <si>
    <t>Mide el número de personas afectadas en sus bienes, infraestructura y/o medios de subsistencia tras el impacto de un evento recurrente, por cada 100.000 habitantes.</t>
  </si>
  <si>
    <t>Tasa por cada 100.000 habitantes</t>
  </si>
  <si>
    <t>1.5.b</t>
  </si>
  <si>
    <t xml:space="preserve">Era 1.5.1. Cambiar a 1.5.b.
</t>
  </si>
  <si>
    <t>Repetido 11.5.b y 13.1.c</t>
  </si>
  <si>
    <t>Mesa 2</t>
  </si>
  <si>
    <t>2.2</t>
  </si>
  <si>
    <t>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</si>
  <si>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 xml:space="preserve">Ministerio de Salud y Protección Social </t>
  </si>
  <si>
    <t>Instituto Colombiano de Bienestar Familiar (ICBF)
Instituto Nacional de Salud (INS)
Ministerio de Salud y Protección Social
Ministerio de Agricultura y Desarrollo Rural
Ministerio de Comercio, Industria y Turismo
Ministerio de Educación Nacional
Ministerio de Vivienda, Ciudad y Territorio
Departamento Nacional de Planeación
Departamento para la Prosperidad Social
Instituto Colombiano de Desarrollo Rural (Incoder)</t>
  </si>
  <si>
    <t>I02020500</t>
  </si>
  <si>
    <t>Tasa de mortalidad por desnutrición en menores de 5 años</t>
  </si>
  <si>
    <t>Mide el número de muertes de menores de 5 años, por deficiencias nutricionales y anemias nutricionales, por cada 100.000 niños y niñas menores de 5 años.</t>
  </si>
  <si>
    <t>Tasa por cada 100.000 niños y niñas menores de 5 años</t>
  </si>
  <si>
    <t>DANE - Estadísticas Vitales (EEVV)</t>
  </si>
  <si>
    <t>MinSalud jutifica metas bajas en las proyecciones rigurosas. Se incluyen metas MinSalud (menos ambiciosas que DNP e ICBF)
Comentarios CONPES 05.12.2017 MinSalud solicita mantener meta 2030 en 5.5. DNP mantiene discrepancia. Para revisar en sesión CONPES</t>
  </si>
  <si>
    <t>2.1</t>
  </si>
  <si>
    <t>De aquí a 2030, poner fin al hambre y asegurar el acceso de todas las personas, en particular los pobres y las personas en situaciones de vulnerabilidad, incluidos los niños menores de 1 año, a una alimentación sana, nutritiva y suficiente durante todo el año</t>
  </si>
  <si>
    <t>Ministerio de Agricultura y Desarrollo Rural</t>
  </si>
  <si>
    <t>Instituto Colombiano de Bienestar Familiar (ICBF)
Ministerio de Salud y Protección Social
Ministerio de Agricultura y Desarrollo Rural
Ministerio de Educación Nacional
Ministerio de Vivienda, Ciudad y Territorio
Departamento Nacional de Planeación
Departamento para la Prosperidad Social 
Instituto Colombiano de Desarrollo Rural (Incoder)</t>
  </si>
  <si>
    <t>2.1.2</t>
  </si>
  <si>
    <t>Prevalencia de inseguridad alimentaria en el hogar (moderada o severa)</t>
  </si>
  <si>
    <t xml:space="preserve">Mide la proporción de hogares que experimentan inseguridad alimentaria desde el acceso a los alimentos. Asimismo, mide la gravedad de la inseguridad alimentaria basándose en las respuestas de las preguntas sobre las limitaciones a su capacidad de obtener alimentos suficientes, en dos niveles: moderada y severa. </t>
  </si>
  <si>
    <t xml:space="preserve">Encuesta Nacional de la Situación Nutricional en Colombia - ENSIN </t>
  </si>
  <si>
    <t>23,49% (2016)</t>
  </si>
  <si>
    <t>20,3% (2020)</t>
  </si>
  <si>
    <t>ICBF</t>
  </si>
  <si>
    <t>Comnetarios FAO, Cómo Vamos, Corona, se sugiere incluir indicador de seguridad alimentaria. Éste se reemplaza el indicadord de subalimentación.</t>
  </si>
  <si>
    <t>Instituto Colombiano de Bienestar Familiar (ICBF)
Ministerio de Salud y Protección Social
Ministerio de Agricultura y Desarrollo Rural
Ministerio de Comercio, Industria y Turismo
Ministerio de Educación Nacional
Ministerio de Vivienda, Ciudad y Territorio
Departamento Nacional de Planeación
Departamento para la Prosperidad Social</t>
  </si>
  <si>
    <t>I02010100</t>
  </si>
  <si>
    <t>Porcentaje de menores de 6 meses con lactancia materna exclusiva</t>
  </si>
  <si>
    <t>Mide el porcentaje de lactantes menores de 5 meses 29 días de edad alimentados exclusivamente con leche materna durante el día anterior (Incluye ser amamantado por una nodriza y alimentación con leche materna extraída), respecto al total de niños en este grupo de edad.</t>
  </si>
  <si>
    <t>ICBF - Encuesta Nacional de Situación Nutricional en Colombia (ENSIN)</t>
  </si>
  <si>
    <t>40% (2020)</t>
  </si>
  <si>
    <t>05.12.2017 Se recibe ajuste de lb ENSIN 2015, pero sin ajuste proporcional de metas. DNP ajusta de forma proporcional a la diferencia aprobada originalmente y comunica el Ministerio. MinSalud valida.</t>
  </si>
  <si>
    <t>Prevalencia de desnutrición crónica en menores de 5 años</t>
  </si>
  <si>
    <t>Mide el porcentaje de niños y niñas menores de 5 años con retraso en el crecimiento (&lt;-2DE) de acuerdo a la Resolución 2465 del 2016, respecto al total de niños y niñas menores de 5 años.</t>
  </si>
  <si>
    <t>8% (2020)</t>
  </si>
  <si>
    <t>05.12.2017 Se recibe ajuste de lb ENSIN 2015, pero sin ajuste proporcional de metas. DNP ajusta de forma proporcional a la diferencia aprobada originalmente y comunica el Ministerio.  MinSalud valida.</t>
  </si>
  <si>
    <t>Prevalencia de desnutrición aguda en menores de 5 años</t>
  </si>
  <si>
    <t>Mide el porcentaje de niños y niñas menores de 5 años con bajo peso para la talla o longitud (&lt;-2DE) de acuerdo a la Resolución 2465 del 2016, con respecto al total de niños y niñas menores de 5 años.</t>
  </si>
  <si>
    <t>2% (2020)</t>
  </si>
  <si>
    <t>27.11.2017 Se mantiene el indicador, directriz OMS mantener por debajo de 5 y relación directa con la mortalidad por desnutrición.
05.12.2017 Se recibe ajuste de lb ENSIN 2015, pero sin ajuste proporcional de metas. DNP ajusta de forma proporcional a la diferencia aprobada originalmente y comunica el Ministerio.  MinSalud valida.</t>
  </si>
  <si>
    <t>Al recibir la FT, se le propone al Ministerio Eliminarlo</t>
  </si>
  <si>
    <t>DNP lo eliminó de Gitlab por error</t>
  </si>
  <si>
    <t>Mesa 4 Salud 2</t>
  </si>
  <si>
    <t>3.1</t>
  </si>
  <si>
    <t>De aquí a 2030, reducir la tasa mundial de mortalidad materna a menos de 70 por cada 100.000 nacidos vivos</t>
  </si>
  <si>
    <t>No Aplica</t>
  </si>
  <si>
    <t>3.1.1</t>
  </si>
  <si>
    <t>Razón de mortalidad materna</t>
  </si>
  <si>
    <t>Mide el número de mujeres que mueren durante el embarazo o en los 42 días siguientes a su terminación, independiente de la duración del embarazo, del sitio del parto y debido a cualquier causa relacionada con o agravada por el embarazo mismo o su atención (no por causas accidentales o incidentales), por cada 100.000 nacidos vivos.</t>
  </si>
  <si>
    <t>Razón por cada 100.000 nacidos vivos</t>
  </si>
  <si>
    <t>3.1.2</t>
  </si>
  <si>
    <t>Porcentaje de partos atendidos por personal calificado</t>
  </si>
  <si>
    <t>Mide el porcentaje de partos (con resultado nacido vivo) atendidos por personal calificado (médicos y enfermeras), respecto al total de partos.</t>
  </si>
  <si>
    <t>I03010100</t>
  </si>
  <si>
    <t>Porcentaje de nacidos vivos con 4 o más controles prenatales</t>
  </si>
  <si>
    <t>Mide el porcentaje de nacidos vivos cuyas madres asistieron a 4 o más controles prenatales durante su gestación, respecto al total de nacidos vivos.</t>
  </si>
  <si>
    <t>3.2</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</si>
  <si>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</si>
  <si>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Instituto Colombiano de Bienestar Familiar (ICBF)</t>
  </si>
  <si>
    <t>3.2.2</t>
  </si>
  <si>
    <t>Tasa de mortalidad neonatal</t>
  </si>
  <si>
    <t>Mide la relación de muertes de nacidos vivos que ocurren antes de alcanzar los 28 días de edad, por cada 1.000 nacidos vivos.</t>
  </si>
  <si>
    <t>Tasa por cada 1.000 nacidos vivos</t>
  </si>
  <si>
    <t>I03020100</t>
  </si>
  <si>
    <t>Tasa de mortalidad infantil en menores de 1 año (ajustada)</t>
  </si>
  <si>
    <t>Mide la relación de las muertes en población menor de un año respecto a los nacimientos ocurridos en el mismo período, por cada 1.000 nacidos vivos.</t>
  </si>
  <si>
    <t>3.2.1</t>
  </si>
  <si>
    <t>Tasa de mortalidad en menores de 5 años (ajustada)</t>
  </si>
  <si>
    <t>Mide la relación de las muertes en población menor de 5 años respecto a los nacimientos ocurridos en el mismo período, por cada 1.000 nacidos vivos.</t>
  </si>
  <si>
    <t>3.3</t>
  </si>
  <si>
    <t>De aquí a 2030, poner fin a las epidemias del SIDA, la tuberculosis, la malaria y las enfermedades tropicales desatendidas y combatir la hepatitis, las enfermedades transmitidas por el agua y otras enfermedades transmisibles</t>
  </si>
  <si>
    <t>Incidencia de tuberculosis</t>
  </si>
  <si>
    <t xml:space="preserve">Mide el número de casos de tuberculosis nuevos y de recaída (todas las formas de tuberculosis, incluidos los casos en personas que viven con el VIH) que surgen en un año determinado, por cada 100.000 habitantes. </t>
  </si>
  <si>
    <t>MinSalud - Sistema de Información para la Vigilancia en Salud Pública (SIVIGILA)</t>
  </si>
  <si>
    <t>MinSalud valida LB 26,4 por medio de FT</t>
  </si>
  <si>
    <t>3.3.3</t>
  </si>
  <si>
    <t>Incidencia de malaria</t>
  </si>
  <si>
    <t>Mide el número de casos de malaria nuevos que surgen en un año determinado, expresado como una tasa por cada 1.000 habitantes.</t>
  </si>
  <si>
    <t>Tasa por cada 1.000 habitantes</t>
  </si>
  <si>
    <t>I03030600</t>
  </si>
  <si>
    <t>Tasa de mortalidad por malaria</t>
  </si>
  <si>
    <t>Mide el número de muertes causadas por paludismo (malaria) respecto al total de población en riesgo, por cada 100.000 habitantes.</t>
  </si>
  <si>
    <t>I03030500</t>
  </si>
  <si>
    <t>Letalidad por dengue</t>
  </si>
  <si>
    <t>Mide el porcentaje de muertes causadas por dengue y dengue grave, respecto al total de casos de dengue notificados en un determinado periodo.</t>
  </si>
  <si>
    <t>Porcentaje de transmisión materno-infantil de la hepatitis B</t>
  </si>
  <si>
    <t>Mide el porcentaje de niños con diagnóstico de infección por hepatitis B, respecto al total de niños nacidos de madres con hepatitis B.</t>
  </si>
  <si>
    <t>&lt;10%</t>
  </si>
  <si>
    <t>&lt;5%</t>
  </si>
  <si>
    <t>Porcentaje de personas con criterio de tratamiento y diagnóstico de hepatitis C crónica a quienes se les inicia el tratamiento</t>
  </si>
  <si>
    <t>Mide el porcentaje de personas con diagnóstico de infección por hepatitis C crónica que iniciaron tratamiento, respecto al total de pacientes con diagnóstico de hepatitis C crónica.</t>
  </si>
  <si>
    <t>MinSalud - Cuenta de alto costo - Sistema de Información para la Vigilancia en Salud Pública (SIVIGILA) - Sistema Integral de Información de la Protección Social (SISPRO) - Mi Prescripción (MIPRES)</t>
  </si>
  <si>
    <t>Porcentaje de transmisión materno-infantil del VIH/SIDA</t>
  </si>
  <si>
    <t>Mide el porcentaje de niños con diagnóstico de infección por VIH/SIDA de madres positivas, respecto al total de niños nacidos de madres con VIH/SIDA.</t>
  </si>
  <si>
    <t>3,4</t>
  </si>
  <si>
    <t>2,7</t>
  </si>
  <si>
    <t>I03030100</t>
  </si>
  <si>
    <t>Tasa de mortalidad por VIH/SIDA</t>
  </si>
  <si>
    <t>Mide el número de muertes por VIH/SIDA, por cada 100.000 habitantes.</t>
  </si>
  <si>
    <t>Ficha técnica MinSalud Valida LB Dane 5,08</t>
  </si>
  <si>
    <t>3.4</t>
  </si>
  <si>
    <t>De aquí a 2030, reducir en un tercio la mortalidad prematura por enfermedades no transmisibles mediante su prevención y tratamiento, y promover la salud mental y el bienestar</t>
  </si>
  <si>
    <t>3.4.1</t>
  </si>
  <si>
    <t>Tasa de mortalidad prematura por enfermedades cardiovasculares</t>
  </si>
  <si>
    <t>Mide el número de muerte de personas entre 30 a 70 años por enfermedades cardiovasculares, por 100.000 habitantes en este grupo de edad.</t>
  </si>
  <si>
    <t>Tasa por cada 100.000 habitantes de 30 a 70 años</t>
  </si>
  <si>
    <t>I03040100</t>
  </si>
  <si>
    <t>Tasa de mortalidad prematura por cáncer de mama, cuello uterino, colon y recto, pulmón, próstata, estómago, linfoma no Hodgkin y Leucemia en adultos</t>
  </si>
  <si>
    <t>Mide el número de muertes por cáncer de mama, cuello uterino, colon y recto, pulmón, próstata, estómago, linfoma no Hodgkin y Leucemia, en personas de 30 a 70 años, por cada 100.000 habitantes en este grupo de edad.</t>
  </si>
  <si>
    <t>I03040200</t>
  </si>
  <si>
    <t>Tasa de mortalidad prematura por diabetes</t>
  </si>
  <si>
    <t>Mide el número de muertes por diabetes mellitus, en personas de 30 a 70 años, por cada 100.000 habitantes en este grupo de edad.</t>
  </si>
  <si>
    <t>I03040300</t>
  </si>
  <si>
    <t>Tasa de mortalidad por tumores malignos en menores de 18 años</t>
  </si>
  <si>
    <t>Mide el número de muertes por tumores malignos en menores de 18 años, por cada 100.000 menores de 18 años.</t>
  </si>
  <si>
    <t>Tasa por cada 100.000 menores de 18 años</t>
  </si>
  <si>
    <t>I03040400</t>
  </si>
  <si>
    <t>Tasa de mortalidad prematura de las enfermedades crónicas de las vías respiratorias inferiores</t>
  </si>
  <si>
    <t xml:space="preserve">Mide el número de muertes por enfermedades crónicas de las vías respiratorias inferiores, en personas de 30 a 70 años, por cada 100.000 habitantes en este grupo de edad. </t>
  </si>
  <si>
    <t>Tasa de mortalidad por lesiones auto infligidas intencionalmente</t>
  </si>
  <si>
    <t>Mide el número de muertes por lesiones auto infligidas intencionalmente, por cada 100.000 habitantes.</t>
  </si>
  <si>
    <t>4,47 (2014)</t>
  </si>
  <si>
    <t>Porcentaje de personas atendidas en servicios en salud mental</t>
  </si>
  <si>
    <t>Mide el número de personas atendidas por diagnósticos en salud mental (al menos una atención), entre la población total atendida.</t>
  </si>
  <si>
    <t>Bodega de datos SISPRO: Registros Individuales de Prestación de Servicios y Registro Especial de Prestadores</t>
  </si>
  <si>
    <t>27.11.2017 Se mantiene, es el único indicador que mide temas de salud Mental. Falta envío de metas por parte del Ministerio
05.12.2017 Al cierre de la matriz no se reciben las metas con proyección sobre datos preeliminares para este indicador. Podrá incluirse en una futura revisión del CONPES
06.12.2017 Se reciben e incluyen metas enviadas pr MinSalud</t>
  </si>
  <si>
    <t>Nuevo (parte de los nacionales pero sin info)</t>
  </si>
  <si>
    <t>3.5</t>
  </si>
  <si>
    <t>Fortalecer la prevención y el tratamiento del abuso de sustancias adictivas, incluido el uso indebido de estupefacientes y el consumo nocivo de alcohol</t>
  </si>
  <si>
    <t>Ministerio de Justicia y del Derecho</t>
  </si>
  <si>
    <t>Porcentaje de personas con abuso o dependencia de cualquier sustancia ilícita</t>
  </si>
  <si>
    <t>Mide el porcentaje de personas con abuso o dependencia de cualquier sustancia ilícita, respecto al total de personas encuestadas.</t>
  </si>
  <si>
    <t>MinJusticia 
MinSalud
DPS
Observatorio de Drogas de Colombia (ODC) - Estudio Nacional de Consumo de Sustancias Psicoactivas en Colombia.</t>
  </si>
  <si>
    <t>2,08% (2013)</t>
  </si>
  <si>
    <t>Pendiente</t>
  </si>
  <si>
    <t>Porcentaje de personas con consumo de riesgo y perjudicial de alcohol</t>
  </si>
  <si>
    <t>Mide el porcentaje de personas con consumo de riesgo y perjudicial de alcohol, del total de personas encuestadas.</t>
  </si>
  <si>
    <t>11% (2013)</t>
  </si>
  <si>
    <t>Mesa 3 Salud 1</t>
  </si>
  <si>
    <t>3.6</t>
  </si>
  <si>
    <t>De aquí a 2020, reducir a la mitad el número de muertes y lesiones causadas por accidentes de tráfico en el mundo</t>
  </si>
  <si>
    <t xml:space="preserve">Ministerio de Transporte </t>
  </si>
  <si>
    <t>Agencia Nacional de Seguridad Víal</t>
  </si>
  <si>
    <t>Tasa General de Mortalidad por Accidentes de Tránsito terrestre (TGMA)</t>
  </si>
  <si>
    <t>Mide el número de defunciones por accidentes de transporte terrestre durante un año, respecto a la población total para el mismo año, por cada 100.000 habitantes.</t>
  </si>
  <si>
    <t>Angencia Nacional de Seguridad Vial</t>
  </si>
  <si>
    <t>DIES</t>
  </si>
  <si>
    <t>Ministerio de Transporte</t>
  </si>
  <si>
    <t>3.7</t>
  </si>
  <si>
    <t>De aquí a 2030, garantizar el acceso universal a los servicios de salud sexual y reproductiva, incluidos los de planificación familiar, información y educación, y la integración de la salud reproductiva en las estrategias y los programas nacionales</t>
  </si>
  <si>
    <r>
      <t xml:space="preserve">Presidencia de la República a través de la Alta Consejería Presidencial para la Equidad de la Mujer
Departamento para la Prosperidad Social a través de su entidad adscrita: Insituto Colombiano de Bienestar Familiar
</t>
    </r>
    <r>
      <rPr>
        <sz val="11"/>
        <color rgb="FFFF0000"/>
        <rFont val="Calibri"/>
        <family val="2"/>
        <scheme val="minor"/>
      </rPr>
      <t>Ministerio de Educación Nacional</t>
    </r>
  </si>
  <si>
    <t>Tasa de fecundidad específica en mujeres adolescentes de 15 a 19 años</t>
  </si>
  <si>
    <t xml:space="preserve">Mide el número anual de nacimientos para mujeres de 15 a 19 años, por cada 1.000 mujeres de ese rango de edad. </t>
  </si>
  <si>
    <t>Tasa por cada 1.000 mujeres de 15 a 19 años</t>
  </si>
  <si>
    <t>Porcentaje de mujeres de 15 a 19 años que son madres o están embarazadas de su primer hijo</t>
  </si>
  <si>
    <t>Mide el porcentaje de mujeres entre 15 a 19 años que han sido madres o están embarazadas al momento de realizar la encuesta.</t>
  </si>
  <si>
    <t>Profamilia - Encuesta Nacional de Demografía y Salud (ENDS)</t>
  </si>
  <si>
    <t>16,5% (2020)</t>
  </si>
  <si>
    <t>Repetido5.6.c</t>
  </si>
  <si>
    <t>I03070400</t>
  </si>
  <si>
    <t>Porcentaje de mujeres de 15 a 19 años con embarazo subsiguiente</t>
  </si>
  <si>
    <t>Mide el porcentaje de mujeres entre 15 y 19 años con 2 o más embarazos (incluyendo el presente), respecto al total de mujeres de 15 a 19 años que reportan embarazos para el año correspondiente.</t>
  </si>
  <si>
    <t>Repetido 5.6.d</t>
  </si>
  <si>
    <t>Porcentaje de mujeres de 15 a 19 años (unidas y no unidas) con actividad sexual reciente que usan métodos anticonceptivos modernos</t>
  </si>
  <si>
    <t>Mide el porcentaje de uso actual de métodos anticonceptivos modernos en mujeres de 15 a 19 años sexualmente activas (unidas + no unidas con actividad sexual reciente), respecto al total de mujeres sexualmente activas no unidas del mismo grupos de edad encuestadas a nivel nacional.</t>
  </si>
  <si>
    <t>35,7% (2020)</t>
  </si>
  <si>
    <t>Se duplicó en ODS 3 y 5. No se realiza la priorización entre uno y otro ODS. A la fecha de corte MinSalud no envió ficha u objeciones</t>
  </si>
  <si>
    <t>"Nuevo"</t>
  </si>
  <si>
    <t>Antes 3.7.1</t>
  </si>
  <si>
    <t>Porcentaje de mujeres de 15 a 49 años (unidas y no unidas) con actividad sexual reciente que usan métodos anticonceptivos modernos</t>
  </si>
  <si>
    <t>Mide el porcentaje de mujeres de 15 a 49 años unidas y no unidas con actividad sexual reciente que usan cualquier método anticonceptivo moderno, respecto al total de mujeres de 15 a 49 años sexualmente activas  que se encuestan a nivel nacional.</t>
  </si>
  <si>
    <t xml:space="preserve">
68,1% (2020)
</t>
  </si>
  <si>
    <t>Se espera indicador de unidas y no unidas 15 a 49 años
04.12.2017 Se recibe información de indicador de Unidas y no Unidas. DNP discrepa de la meta 2018 que es igual a la LB, sin embargo se aprueba el indicador para la matriz del CONPES</t>
  </si>
  <si>
    <t>Nuevo (remplazar el anterior que tenía este código)</t>
  </si>
  <si>
    <t>Es diferente al anterior que tenía este código</t>
  </si>
  <si>
    <t>3.8</t>
  </si>
  <si>
    <t>Lograr la cobertura sanitaria universal, incluida la protección contra los riesgos financieros, el acceso a servicios de salud esenciales de calidad y el acceso a medicamentos y vacunas inocuos, eficaces, asequibles y de calidad para todos</t>
  </si>
  <si>
    <t>Instituto Nacional de vigilancia de Medicamentos (INVIMA)</t>
  </si>
  <si>
    <t>Porcentaje de menores de 1 año con tercera dosis de pentavalente</t>
  </si>
  <si>
    <t>Mide el porcentaje de niños menores de 1 año con tres dosis de pentavalente, respecto a la población menor de 1 año.</t>
  </si>
  <si>
    <t>MinSalud - Programa Ampliado de Inmunización (PAI)</t>
  </si>
  <si>
    <t>Porcentaje niños y niñas de 1 año con vacunación de triple viral</t>
  </si>
  <si>
    <t>Mide el porcentaje de niños de 1 año con vacuna triple viral del total de la población de niños de un año, respecto a la población menor de 1 año.</t>
  </si>
  <si>
    <t>Mide el porcentaje de la población afiliada al Sistema General de Seguridad Social en Salud, en cualquiera de sus regímenes, respecto al total de la población.</t>
  </si>
  <si>
    <t>3.8.c</t>
  </si>
  <si>
    <t>Repetido 1.3.c</t>
  </si>
  <si>
    <t>3.9</t>
  </si>
  <si>
    <t>De aquí a 2030, reducir considerablemente el número de muertes y enfermedades causadas por productos químicos peligrosos y por la polución y contaminación del aire, el agua y el suelo</t>
  </si>
  <si>
    <t>Definición en el marco dela Política de Salud Ambiental</t>
  </si>
  <si>
    <r>
      <rPr>
        <sz val="9"/>
        <color rgb="FFFF0000"/>
        <rFont val="Calibri"/>
        <family val="2"/>
        <scheme val="minor"/>
      </rPr>
      <t xml:space="preserve">Ministerio de Minas y Energía
</t>
    </r>
    <r>
      <rPr>
        <sz val="9"/>
        <rFont val="Calibri"/>
        <family val="2"/>
        <scheme val="minor"/>
      </rPr>
      <t>Ministerio de Ambiente y Desarrollo Sostenible 
Ministerio de Comercio, Industria y Turismo 
Ministerio de Agricultura y Desarrollo Rural (ICA) 
Ministerio de Transporte 
Ministerio de Vivienda, Ciudad y Territorio</t>
    </r>
  </si>
  <si>
    <t>3.9.3</t>
  </si>
  <si>
    <t>Incidencia de intoxicaciones por sustancias químicas</t>
  </si>
  <si>
    <t>Mide la frecuencia relativa de casos nuevos de intoxicación por sustancias químicas que se presentaron en la población durante un periodo epidemiológico, por cada 100.000 habitantes.</t>
  </si>
  <si>
    <t>Instituto Nacional de Salud (INS)-Sistema de Información para la Vigilancia en Salud Pública (SIVIGILA) - DANE</t>
  </si>
  <si>
    <t xml:space="preserve">MinSalud </t>
  </si>
  <si>
    <t>Índice de Riesgo Calidad del Agua para consumo humano (IRCA) Urbano</t>
  </si>
  <si>
    <t>Mide el grado de riesgo de ocurrencia de enfermedades relacionadas con el no cumplimiento de las características físicas, químicas y microbiológicas del agua para consumo humano (urbano).</t>
  </si>
  <si>
    <t>INS - Sistema de la Vigilancia de la Calidad del Agua Potable para Consumo humano (SIVICAP)</t>
  </si>
  <si>
    <t>MinVivienda</t>
  </si>
  <si>
    <t>DDU</t>
  </si>
  <si>
    <t>27.11..2017: Sirly avala mantener meta de 5 para 2030 . Vivienda no mandó comentarios sobre la propuesta de metas del IRCA urbano / rural
07.12.2017 DDU manda fichas validando indicador sin meta para rural</t>
  </si>
  <si>
    <t>DDU envi+o nueva propuesta a MinVivida después de la reunión de la meta 3.9.  Enviada 08.11.2017. La propuesta incluye abrir dos indicadores</t>
  </si>
  <si>
    <t>Índice de Riesgo Calidad del Agua para consumo humano (IRCA) Rural</t>
  </si>
  <si>
    <t>Mide el grado de riesgo de ocurrencia de enfermedades relacionadas con el no cumplimiento de las características físicas, químicas y microbiológicas del agua para consumo humano (rural).</t>
  </si>
  <si>
    <t>Sin meta</t>
  </si>
  <si>
    <t>27.11..2017 Sirly avala mantener meta de 5 para 2030 . Vivienda no mandó comentarios sobre la propuesta de metas del IRCA urbano / rural.
05.12.2017 IRCA Rural:  No se reportará meta de IRCA para zonas rurales, teniendo en cuenta que la muestra de sistemas donde se levanta la información no es representativa y dependerá del esquema de vigilancia diferencial que defina el MSPS articuladamente con el MVCT.
07.12.2017 DDU manda fichas validando indicador sin meta para rural</t>
  </si>
  <si>
    <t>Porcentaje de estaciones que cumplen con el objetivo intermedio III de las guías de calidad del aire de la Organización Mundial de la Salud (OMS) en material particulado inferior a 2.5 micras (PM2.5)</t>
  </si>
  <si>
    <t xml:space="preserve">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2.5 micras (PM2.5).</t>
  </si>
  <si>
    <t>IDEAM - Sistema de información sobre calidad de aire (SISAIRE)</t>
  </si>
  <si>
    <t>IDEAM</t>
  </si>
  <si>
    <t>3.9.d</t>
  </si>
  <si>
    <t>Repetido 11.6.c</t>
  </si>
  <si>
    <t>Porcentaje de estaciones que cumplen con el objetivo intermedio III de las guías de calidad del aire de la Organización Mundial de la Salud (OMS) en material particulado inferior a 10 micras (PM10)</t>
  </si>
  <si>
    <t xml:space="preserve">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10 micras (PM10).</t>
  </si>
  <si>
    <t>3.9.e</t>
  </si>
  <si>
    <t>Repetido 11.6.d</t>
  </si>
  <si>
    <t>3.a</t>
  </si>
  <si>
    <t>Fortalecer la aplicación del Convenio Marco de la Organización Mundial de la Salud para el Control del Tabaco en todos los países, según proceda</t>
  </si>
  <si>
    <t>Cancillería 
Departamento Nacional de Planeación
Ministerio de Comercio, Industria y Turismo 
DIAN
Ministerio de Agricultura y Desarrollo Rural
Policía Nacional</t>
  </si>
  <si>
    <t>Prevalencia actual de consumo de tabaco</t>
  </si>
  <si>
    <t>Mide el porcentaje de personas mayores de 10 años que actualmente fuma (cigarrillo, tabaco), respecto a la población total.</t>
  </si>
  <si>
    <t>8,3% (2016)</t>
  </si>
  <si>
    <t>Nueva propuesta del sector. Se avaló por la técnica pero aún están pendientes las metas. Reemplaza al indicador MPOWER</t>
  </si>
  <si>
    <t>Parcialmente</t>
  </si>
  <si>
    <t>Mesa 5</t>
  </si>
  <si>
    <t>4.1</t>
  </si>
  <si>
    <t>De aquí a 2030, asegurar que todas las niñas y todos los niños terminen la enseñanza primaria y secundaria, que ha de ser gratuita, equitativa y de calidad y producir resultados de aprendizaje pertinentes y efectivos.</t>
  </si>
  <si>
    <t xml:space="preserve">Ministerio de Educación Nacional </t>
  </si>
  <si>
    <t>Instituto Colombiano para el Fomento de la Educaciòn Superior (ICFES)</t>
  </si>
  <si>
    <t>I04010400</t>
  </si>
  <si>
    <t>Tasa de cobertura bruta en educación media</t>
  </si>
  <si>
    <t>Mide el porcentaje de estudiantes matriculados en educación media (independientemente de la edad que tengan), respecto al total de la población en edad teórica (de 15 a 16 años) para cursar este nivel.</t>
  </si>
  <si>
    <t>MinEducación - Sistema Integrado de Matrícula (SIMAT)</t>
  </si>
  <si>
    <t>MinEducación</t>
  </si>
  <si>
    <t>Se trata de cobertura no neta. Comentarios Alejandra Corchuelo, Luis F Mejía y DDS-Subdir Edu, meta queda 100%</t>
  </si>
  <si>
    <t>4.2</t>
  </si>
  <si>
    <t>De aquí a 2030, asegurar que todas las niñas y todos los niños tengan acceso a servicios de atención y desarrollo en la primera infancia y educación preescolar de calidad, a fin de que estén preparados para la enseñanza primaria.</t>
  </si>
  <si>
    <t>Presidencia de la República a través de la Alta Consejería para la Primera Infancia, Secretaría Técnica de la CIPI</t>
  </si>
  <si>
    <t>Ministerio de Educación Nacional 
Ministerio de Cultura 
Ministerio de Salud y Protección Social 
Instituto Colombiano de Bienestar Familiar (ICBF)
Coldeportes 
Departamento Nacional de Planeación
Departamento para la Prosperidad Social
Ministerio de Agricultura y Desarrollo Rural
Ministerio de Vivienda, Ciudad y Territorio
Unidad de Atención y Reparación Integral a las Victimas (UARIV)</t>
  </si>
  <si>
    <t>Porcentaje de niñas y niños en primera infancia que cuentan con las atenciones priorizadas en el marco de la atención integral</t>
  </si>
  <si>
    <t>Mide el porcentaje de niños y niñas activos en el Sistema de Seguimiento Niño a Niño (SSNN) que reciben 6 o más atenciones de las priorizadas por la Comisión Intersectorial para la Atención Integral a la Primera Infancia (CIPI) (registro civil, seguimiento nutricional, vacunación, afiliación a salud, controles de crecimiento y desarrollo, formación a familias, acceso a material cultural con contenidos especializados, talento humano cualificado y acceso a educación inicial).</t>
  </si>
  <si>
    <t>Comisión Intersectorial para la Primera Infancia (CIPI)</t>
  </si>
  <si>
    <t>Comisión Intersectorial para la primera Infancia CIPI</t>
  </si>
  <si>
    <t>CIPI</t>
  </si>
  <si>
    <t>4.2.2</t>
  </si>
  <si>
    <t>Tasa de cobertura bruta en transición</t>
  </si>
  <si>
    <t>Mide la relación porcentual entre el total de los alumnos matriculados en el nivel de transición, independiente de la edad que estos tengan, respecto al total de la población con 5 años de edad.</t>
  </si>
  <si>
    <t xml:space="preserve">Ministerio de Educación Nacional 
Ministerio de Cultura 
Ministerio de Salud y Protección Social 
Instituto Colombiano de Bienestar Familiar (ICBF)
Coldeportes 
Departamento Nacional de Planeación
Departamento para la Prosperidad Social
Ministerio de Agricultura y Desarrollo Rural
Ministerio de Vivienda, Ciudad y Territorio
Unidad de Atención y Reparación Integral a las Victimas (UARIV)
</t>
  </si>
  <si>
    <t>Porcentaje de niños y  niñas menores de 5 años que asisten a un hogar comunitario, jardín, centro de desarrollo infantil o colegio.</t>
  </si>
  <si>
    <t>Mide el porcentaje de niños y niñas menores de 5 años que asisten a un hogar comunitario, jardín, centro de desarrollo infantil o colegio, respecto a total de niños y niñas menores de 5 años</t>
  </si>
  <si>
    <t>Se deja, aunque no tuvo discusión. No se recibió retroalimentación del MEN al respecto. El indicador es medible tiene metas y en la mesa se discutió su relevancia y solicitó su inclusión</t>
  </si>
  <si>
    <t>Posiblemente se excluya</t>
  </si>
  <si>
    <t>Porcentaje de estudiantes que se encuentran en nivel de desempeño satisfactorio y avanzado en las pruebas SABER 5 - Lenguaje</t>
  </si>
  <si>
    <t>Mide el porcentaje de estudiantes que se encuentran en nivel de desempeño satisfactorio y avanzado en las pruebas SABER 5 (lenguaje) grado quinto, respecto a los estudiantes evaluados en este nivel.</t>
  </si>
  <si>
    <t>ICFES - Pruebas Saber</t>
  </si>
  <si>
    <t>Se solicitó al Ministerio revisar el indicador para que mida los estudiantes en nivel avanzado y no en insatisfactorio. También la priorización de menos indicadores para pruebas SABER. Enviado el 08.11.2017</t>
  </si>
  <si>
    <t>Porcentaje de estudiantes que se encuentran en nivel de desempeño satisfactorio y avanzado en las pruebas SABER 5 -Matemáticas</t>
  </si>
  <si>
    <t>Mide el porcentaje de estudiantes que se encuentran en nivel de desempeño satisfactorio y avanzado en las pruebas SABER 5  (matemáticas) grado quinto, respecto a los estudiantes evaluados en este nivel.</t>
  </si>
  <si>
    <t>Porcentaje de estudiantes que se encuentran en nivel de desempeño satisfactorio y avanzado en las pruebas SABER 9 - Lenguaje</t>
  </si>
  <si>
    <t>Mide el porcentaje de estudiantes que se encuentran en nivel de desempeño satisfactorio y avanzado en las pruebas SABER 9 (lenguaje) grado noveno, respecto a los estudiantes evaluados en este nivel.</t>
  </si>
  <si>
    <t>Porcentaje de estudiantes que se encuentran en nivel de desempeño satisfactorio y avanzado en las pruebas SABER 9 - Matemáticas</t>
  </si>
  <si>
    <t>Mide el porcentaje de estudiantes que se encuentran en nivel de desempeño satisfactorio y avanzado en las pruebas SABER 9 (matemáticas) grado noveno, respecto a los estudiantes evaluados en este nivel.</t>
  </si>
  <si>
    <t>4.3</t>
  </si>
  <si>
    <t>De aquí a 2030, asegurar el acceso igualitario de todos los hombres y las mujeres a una formación técnica, profesional y superior de calidad, incluida la enseñanza universitaria.</t>
  </si>
  <si>
    <t>Servicio Nacional de Aprendizaje (SENA)
Instituto Colombiano de Crédito Educativo y Estudios Técnicos en el Exterior (ICETEX)</t>
  </si>
  <si>
    <t>4.3.1</t>
  </si>
  <si>
    <t>Tasa de cobertura bruta en educación superior</t>
  </si>
  <si>
    <t>Mide la relación porcentual entre el total de estudiantes matriculados en programas de pregrado (técnicos, tecnológicos y universitarios), independientemente de la edad que estos tengan, respecto al total de la población entre 17 y 21 años (rango de edad teórico).</t>
  </si>
  <si>
    <t>MinEducación - Sistema Nacional de Información de Educación Superior (SNIES)</t>
  </si>
  <si>
    <t>4.5</t>
  </si>
  <si>
    <t xml:space="preserve">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 </t>
  </si>
  <si>
    <r>
      <rPr>
        <sz val="9"/>
        <color rgb="FFFF0000"/>
        <rFont val="Arial Narrow"/>
        <family val="2"/>
      </rPr>
      <t>Departamento para la Prosperidad Social
Ministerio del Interior</t>
    </r>
    <r>
      <rPr>
        <sz val="9"/>
        <color theme="1"/>
        <rFont val="Arial Narrow"/>
        <family val="2"/>
      </rPr>
      <t xml:space="preserve">
</t>
    </r>
    <r>
      <rPr>
        <sz val="9"/>
        <color rgb="FFFF0000"/>
        <rFont val="Arial Narrow"/>
        <family val="2"/>
      </rPr>
      <t>Ministerio de Salud y Protección Social</t>
    </r>
    <r>
      <rPr>
        <sz val="9"/>
        <color theme="1"/>
        <rFont val="Arial Narrow"/>
        <family val="2"/>
      </rPr>
      <t xml:space="preserve">
Instituto Colombiano de Bienestar Familiar (ICBF)
</t>
    </r>
    <r>
      <rPr>
        <sz val="9"/>
        <color rgb="FFFF0000"/>
        <rFont val="Arial Narrow"/>
        <family val="2"/>
      </rPr>
      <t>Instituto Nacional para Ciegos
Instituto Nacional para Sordos</t>
    </r>
  </si>
  <si>
    <t>I04050200</t>
  </si>
  <si>
    <t>Brecha entre cobertura neta urbano-rural en educación preescolar, básica y media</t>
  </si>
  <si>
    <t>Diferencia en puntos porcentuales entre la cobertura neta para zona urbana y la cobertura neta para zona rural en los niveles de preescolar, básica y media. A medida que la diferencia disminuye refleja condiciones equitativas de acceso al sistema escolar.</t>
  </si>
  <si>
    <t>Puntos porcentuales</t>
  </si>
  <si>
    <t>4.6</t>
  </si>
  <si>
    <t xml:space="preserve">De aquí a 2030, asegurar que todos los jóvenes y una proporción considerable de los adultos, tanto hombres como mujeres, estén alfabetizados y tengan nociones elementales de aritmética. </t>
  </si>
  <si>
    <t>I04060100</t>
  </si>
  <si>
    <t>Tasa de analfabetismo para la población de 15 años y más</t>
  </si>
  <si>
    <t>Mide el porcentaje de la población de 15 años y más que no sabe leer ni escribir, respecto al total de la población de 15 años y más.</t>
  </si>
  <si>
    <t>4.a</t>
  </si>
  <si>
    <t xml:space="preserve">Construir y adecuar instalaciones educativas que tengan en cuenta las necesidades de los niños y las personas con discapacidad y las diferencias de género, y que ofrezcan entornos de aprendizaje seguros, no violentos, inclusivos y eficaces para todos. </t>
  </si>
  <si>
    <r>
      <t xml:space="preserve">Ministerio de Tecnologías de la Información y las Comunicaciones
</t>
    </r>
    <r>
      <rPr>
        <sz val="9"/>
        <color rgb="FFFF0000"/>
        <rFont val="Arial Narrow"/>
        <family val="2"/>
      </rPr>
      <t>Instituto Colombiano de Bienestar Familiar (ICBF)</t>
    </r>
  </si>
  <si>
    <t>I040a0100</t>
  </si>
  <si>
    <t>Porcentaje de matrícula oficial con conexión a internet</t>
  </si>
  <si>
    <t>Mide el porcentaje de estudiantes de sedes educativas oficiales con conexión a internet, respecto al total de estudiantes en sedes educativas oficiales.</t>
  </si>
  <si>
    <t>MinEducación - Sistema Integrado de Matrícula (SIMAT)
MinTIC
MinEducación - Reporte de Conectividad por Sede Educativa</t>
  </si>
  <si>
    <t xml:space="preserve">Ministerio de las Tecnologías de la Información y las Comunicaciones </t>
  </si>
  <si>
    <t>Mesa 6</t>
  </si>
  <si>
    <t>5.a</t>
  </si>
  <si>
    <t>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</si>
  <si>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Presidencia de la República a través de la Alta Consejería para la Equidad de la Mujer</t>
  </si>
  <si>
    <t>Ministerio del Interior</t>
  </si>
  <si>
    <t>I08050500</t>
  </si>
  <si>
    <t>Brecha de ingreso mensual promedio entre hombres y mujeres</t>
  </si>
  <si>
    <t>Mide la diferencia porcentual entre el ingreso laboral mensual de hombres y mujeres. El ingreso laboral es la suma de los ingresos de la primera actividad, los ingresos por segunda actividad y los ingresos en especie.</t>
  </si>
  <si>
    <t>5.1</t>
  </si>
  <si>
    <t>Poner fin a todas las formas de discriminación contra todas las mujeres y las niñas en todo el mundo</t>
  </si>
  <si>
    <t>Ministerio de Salud y Protección Social
Instituto Colombiano de Bienestar Familiar (ICBF)</t>
  </si>
  <si>
    <t>Porcentaje de municipios que cuentan con mecanismo intersectorial para el abordaje de las violencias de género</t>
  </si>
  <si>
    <t>Mide el porcentaje de municipios que cuentan con mecanismo de articulación intersectorial para el abordaje integral de las violencias de género creada por acto administrativo (decreto o acuerdo).</t>
  </si>
  <si>
    <t>MinSalud – Línea de Violencias de género.    </t>
  </si>
  <si>
    <t>Ministerio de Defensa</t>
  </si>
  <si>
    <t>5.2</t>
  </si>
  <si>
    <t>Eliminar todas las formas de violencia contra todas las mujeres y las niñas en los ámbitos público y privado, incluidas la trata y la explotación sexual y otros tipos de explotación</t>
  </si>
  <si>
    <t>Ministerio del Interior
Ministerio de Salud y Protección Social 
Ministerio de Justicia y del Derecho 
Instituto Colombiano de Bienestar Familiar (ICBF) 
Ministerio de Defensa 
Fiscalía General de la Nación 
Alta Consejería Postconflicto 
Unidad de Atención y Reparación Integral a las Victimas (UARIV)</t>
  </si>
  <si>
    <t>Porcentaje de mujeres que han sido forzadas físicamente por el esposo o compañero a tener relaciones o actos sexuales</t>
  </si>
  <si>
    <t>Mide el porcentaje de mujeres de 13 a 49 años que alguna vez han experimentado violencia sexual física por la pareja o el compañero para tener relaciones o llevar a cabo actos sexuales, respecto al total de encuestadas.</t>
  </si>
  <si>
    <t xml:space="preserve">
6,1% (2020)
</t>
  </si>
  <si>
    <t>Porcentaje de mujeres que han sido forzadas físicamente por otra persona diferente a su esposo o compañero a tener relaciones o actos sexuales</t>
  </si>
  <si>
    <t>Mide el porcentaje de mujeres de 13 a 49 años que alguna vez han experimentado violencia sexual física por otra persona diferente a la pareja o al compañero para tener relaciones o llevar a cabo actos sexuales, respecto al total de encuestadas.</t>
  </si>
  <si>
    <t xml:space="preserve">
4% (2020)
</t>
  </si>
  <si>
    <t>Porcentaje de mujeres, alguna vez unidas, que han experimentado alguna violencia física por parte del esposo o compañero</t>
  </si>
  <si>
    <t>Mide el porcentaje de mujeres de 13 a 49 años, alguna vez unidas, que han experimentado alguna violencia física por parte del esposo o compañero, respecto al total de encuestadas.</t>
  </si>
  <si>
    <t xml:space="preserve">
31,9% (2020)
</t>
  </si>
  <si>
    <t xml:space="preserve">Este indicador durante las últimas encuestas ha incrementado por eso se espera que el porcentaje que se reportó en el 2015 se mantenga en 5 años para que pueda comenzar a descender </t>
  </si>
  <si>
    <t>Porcentaje de mujeres que han experimentado alguna violencia física por una persona diferente al esposo o compañero</t>
  </si>
  <si>
    <t xml:space="preserve">
12% (2020)
</t>
  </si>
  <si>
    <t>DNP</t>
  </si>
  <si>
    <t>Tasa de homicidio de mujeres</t>
  </si>
  <si>
    <t>Mide el número de homicidios de mujeres ocurridos en Colombia al año, por cada 100.000 habitantes de sexo femenino.</t>
  </si>
  <si>
    <t>Tasa por cada 100.000 mujeres</t>
  </si>
  <si>
    <t>MinDefensa - Sistema de Información Estadística, Delicuencial, Contravencional y Operativa (SIEDCO)</t>
  </si>
  <si>
    <t>Policía Nacional - MinDefensa</t>
  </si>
  <si>
    <t>DJSG</t>
  </si>
  <si>
    <t xml:space="preserve">04.12.2017 Se mantiene indicador con sus datos en tanto no se reciban comentarios posteriores a la sesión Pre-Conpes. En ella no se discutió la exclusión de este indicador, solo el aumento de las metas de tasa de homicidio, el cual de ser aprobado implicaría un ajuste de metas para homicidio de mujeres. </t>
  </si>
  <si>
    <t xml:space="preserve">Llamar </t>
  </si>
  <si>
    <t xml:space="preserve">Anibal Fernandez de Soto </t>
  </si>
  <si>
    <t>Viceministro para las políticas y Asuntos Internacionales</t>
  </si>
  <si>
    <t>anibalfernandezdesoto@mindefensa.gov.co</t>
  </si>
  <si>
    <t>2660397-2660573ext.3388</t>
  </si>
  <si>
    <t>Porcentaje de mujeres, alguna vez unidas, que reportaron violencia psicológica por parte de su pareja</t>
  </si>
  <si>
    <t>Mide el porcentaje de mujeres de 13 a 49 años que han experimentado violencia psicológica por parte de su esposo o compañero, respecto al total de encuestadas.</t>
  </si>
  <si>
    <t xml:space="preserve">
63,2% (2020)
</t>
  </si>
  <si>
    <t>5.3</t>
  </si>
  <si>
    <t>Eliminar todas las prácticas nocivas, como el matrimonio infantil, precoz y forzado y la mutilación genital femenina</t>
  </si>
  <si>
    <r>
      <t xml:space="preserve">Instituto Colombiano de Bienestar Familiar (ICBF)
</t>
    </r>
    <r>
      <rPr>
        <sz val="9"/>
        <rFont val="Arial Narrow"/>
        <family val="2"/>
      </rPr>
      <t>Ministerio de Salud y Protección Social
Ministerio de Justicia y del Derecho
Ministerio del Interior</t>
    </r>
  </si>
  <si>
    <t>Porcentaje de mujeres entre 20 y 24 años que estaban casadas o mantenían una unión estable antes de cumplir los 15 años</t>
  </si>
  <si>
    <t>Mide el porcentaje de mujeres entre los 20 y 24 años que estaban casadas o mantenían una unión estable antes de cumplir los 15 años, respecto al total de encuestadas.</t>
  </si>
  <si>
    <t xml:space="preserve">
3,6% (2020)
</t>
  </si>
  <si>
    <t xml:space="preserve"> </t>
  </si>
  <si>
    <t>Porcentaje de mujeres entre 20 y 24 años que estaban casadas o mantenían una unión estable antes de cumplir los 18 años</t>
  </si>
  <si>
    <t>Mide el porcentaje de mujeres entre los 20 y 24 años que estaban casadas o mantenían una unión estable antes de cumplir los 18 años, respecto al total de encuestadas.</t>
  </si>
  <si>
    <t xml:space="preserve">
19,1% (2020)
</t>
  </si>
  <si>
    <t>5.4</t>
  </si>
  <si>
    <t>Reconocer y valorar los cuidados y el trabajo doméstico no remunerados mediante servicios públicos, infraestructuras y políticas de protección social, y promoviendo la responsabilidad compartida en el hogar y la familia, según proceda en cada país</t>
  </si>
  <si>
    <t>Definición en el marco de la Política del Cuidado</t>
  </si>
  <si>
    <t>Ministerio de Salud y Protección Social 
Ministerio de Trabajo 
Presidencia de la República a través de la Alta Consejería Presidencial para la Equidad de la Mujer
Departamento para la Prosperidad Social</t>
  </si>
  <si>
    <t>Brecha del tiempo dedicado a quehaceres domésticos y cuidados no remunerados por hombres y mujeres</t>
  </si>
  <si>
    <t xml:space="preserve"> Mide la diferencia porcentual entre el tiempo anual dedicado a Trabajo Doméstico y De Cuidado No Remunerado (TDCNR) por las mujeres y el dedicado por los hombres, respecto del tiempo de TDCNR dedicado por las mujeres.</t>
  </si>
  <si>
    <t>DANE - Encuesta Nacional de Uso del Tiempo (ENUT)</t>
  </si>
  <si>
    <t>74,1% (2012)</t>
  </si>
  <si>
    <t>Brecha de la valoración económica del trabajo doméstico y de cuidado no remunerado como porcentaje del Producto Interno Bruto (PIB)</t>
  </si>
  <si>
    <t>Mide la brecha de la valoración económica del Trabajo Doméstico y De Cuidado No Remunerado (TDCNR) como proporción del Producto Interno Bruto (PIB), para mujeres. La valoración económica se obtiene del producto entre las horas dedicadas al trabajo doméstico y de cuidado no remunerado, y el costo de reemplazar dichas horas a los ingresos promedio por hora en el mercado laboral.</t>
  </si>
  <si>
    <t>11,9% (2012)</t>
  </si>
  <si>
    <t>5.5</t>
  </si>
  <si>
    <t>Asegurar la participación plena y efectiva de las mujeres y la igualdad de oportunidades de liderazgo a todos los niveles decisorios en la vida política, económica y pública</t>
  </si>
  <si>
    <t xml:space="preserve">Ministerio del Interior </t>
  </si>
  <si>
    <t>Presidencia de la República a través de la Alta Consejería Presidencial para la Equidad de la Mujer
Departamento Administrativo de la Función Pública (DAFP)</t>
  </si>
  <si>
    <t>Porcentaje de mujeres candidatas del total de personas candidatizadas</t>
  </si>
  <si>
    <t>Mide el porcentaje de mujeres que se presentan como candidatas a cargos de elección popular (alcaldías, gobernaciones, asambleas departamentales, consejos municipales/distritales), respecto al total de personas que se candidatizan en cada elección.</t>
  </si>
  <si>
    <t>Registraduría Nacional del Estado Civil</t>
  </si>
  <si>
    <t>El Ministerio Interior señala que no es posible su validación por cuanto el cumplimiento del indicador dependería de circunstancias externas al ministerio imposibilitando el cumplimiento de la meta. Esta observación se realiza con base en el informe final de auditoria independiente de Control interno de la vigencia 2015 en el cual se realizó una observación frente a un indicador similar; volver a plantear un indicador con las mismas características ocasionaría una nueva observación por reincidencia con posibles consecuencias de carácter disciplinario.
04.12.2017 Tanto la DJSG como la DSEPP coinciden en la importancia y disponibilidad de información. No se reciben a la fecha comentarios a la matriz enviada en el Pre-Conpes se mantiene el indicador (previamente definido en la mesas del DANE), sujeto a que pueda ser reportado por otros entes como la Registraduría. El indicador global es muy similar y tiene obligatoriedad de reporte por parte de Colombia.</t>
  </si>
  <si>
    <t>5.5.2</t>
  </si>
  <si>
    <t>Porcentaje de mujeres en cargos de máximo nivel decisorio y de otro nivel decisorio</t>
  </si>
  <si>
    <t>Mide el porcentaje de mujeres asalariadas empleadas en roles de toma de decisiones y de gestión en el gobierno nacional, respecto al total de asalariadas.</t>
  </si>
  <si>
    <t>Departamento Administrativo de la Función Pública</t>
  </si>
  <si>
    <t>&gt;=30%</t>
  </si>
  <si>
    <t>5.6</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</si>
  <si>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</si>
  <si>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Mide el número anual de nacimientos para mujeres de 15 a 19 años, por cada 1.000 mujeres de ese grupo de edad.</t>
  </si>
  <si>
    <t>5.6.b</t>
  </si>
  <si>
    <t>Repetido 3.7.a</t>
  </si>
  <si>
    <t>5.6.c</t>
  </si>
  <si>
    <t>Repetido 3.7.b</t>
  </si>
  <si>
    <t>Relevante mantenerlo, falta claridad unidad de medida son emabarazos o mujeres para ajustar nombre o descripción</t>
  </si>
  <si>
    <t>5.6.d</t>
  </si>
  <si>
    <t>Repetido 3.7.c</t>
  </si>
  <si>
    <t xml:space="preserve">Encuesta Nacional de Demografia y Salud (ENDS) </t>
  </si>
  <si>
    <t>5.6.e</t>
  </si>
  <si>
    <t>Era 5.6.1 Cambiar código y nombre</t>
  </si>
  <si>
    <t>5.6.f</t>
  </si>
  <si>
    <t>Repetido 3.7.1</t>
  </si>
  <si>
    <t>5.b</t>
  </si>
  <si>
    <t>Mejorar el uso de la tecnología instrumental, en particular la tecnología de la información y las comunicaciones, para promover el empoderamiento de las mujeres</t>
  </si>
  <si>
    <t xml:space="preserve">Presidencia de la República a través de la Alta Consejería Presidencial para la Equidad de la Mujer                     </t>
  </si>
  <si>
    <t>Porcentaje de mujeres que usan teléfono celular</t>
  </si>
  <si>
    <t>Mide el porcentaje de mujeres mayores de 5 años que usan un teléfono celular, respecto al total de mujeres mayores de 5 años.</t>
  </si>
  <si>
    <t>STEL</t>
  </si>
  <si>
    <t xml:space="preserve">Presidencia de la República a través de la Alta Consejería Presidencial para la Equidad de la Mujer                        </t>
  </si>
  <si>
    <t>Porcentaje de mujeres que usan terminales</t>
  </si>
  <si>
    <t>Mide el porcentaje de mujeres mayores de 5 años que usan terminales (computador portátil o de escritorio, tableta o Smartphone), respecto al total de mujeres mayores de 5 años.(Nota: la medición de Smartphone inicia en 2017).</t>
  </si>
  <si>
    <t>Porcentaje de mujeres que usan internet</t>
  </si>
  <si>
    <t>Mide el porcentaje de mujeres mayores de 5 años que usan internet, respecto al total de mujeres mayores de 5 años.</t>
  </si>
  <si>
    <t>Mesa 7</t>
  </si>
  <si>
    <t>6.1</t>
  </si>
  <si>
    <t>De aquí a 2030, lograr el acceso universal y equitativo al agua potable a un precio asequible para todos</t>
  </si>
  <si>
    <t xml:space="preserve">Ministerio de Vivienda, Ciudad y Territorio  </t>
  </si>
  <si>
    <t>Ministerio de Ambiente y Desarrollo Sostenible
Ministerio de Salud y Protección Social
Ministerio de Agricultura y Desarrollo Rural</t>
  </si>
  <si>
    <t>I06010100</t>
  </si>
  <si>
    <t>Porcentaje de la población con acceso a métodos de abastecimiento de agua adecuados</t>
  </si>
  <si>
    <t xml:space="preserve">Mide el porcentaje de la población que accede a métodos de abastecimiento de agua adecuados, respecto al total de población. </t>
  </si>
  <si>
    <t>Ministerio de Vivienda, Ciudad y Territorio</t>
  </si>
  <si>
    <t>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 En reunión con el Vice de Agua y la DDU se acuerda incluir un indicador rural y urbano, pero este, el municipal, queda como la meta trazadora</t>
  </si>
  <si>
    <t>Porcentaje de la población con acceso a métodos de abastecimiento de agua adecuados en suelo urbano</t>
  </si>
  <si>
    <t>Mide el porcentaje de la población que accede a métodos de abastecimiento de agua adecuados, respecto a la población total. Los métodos de abastecimiento de agua adecuados en suelo urbano son los prevenientes del servicio público domiciliario de acueducto</t>
  </si>
  <si>
    <t>La FT la envió el Min Vivienda y la aprobó la DDU luego de una reunión con el Viceministro</t>
  </si>
  <si>
    <t>Porcentaje de la población con acceso a métodos de abastecimiento de agua adecuados en suelo rural</t>
  </si>
  <si>
    <t>Mide el porcentaje de la población que accede a métodos de abastecimiento de agua adecuados, respecto a la población total. Los métodos de abastecimiento de agua adecuados en suelo rural son los provenientes del servicio público domiciliario de acueducto y las soluciones alternativas para el aprovisionamiento de agua para consumo humano y doméstico (decreto 1898 de 02016).</t>
  </si>
  <si>
    <t>6.2</t>
  </si>
  <si>
    <t>De aquí a 2030, lograr el acceso a servicios de saneamiento e higiene adecuados y equitativos para todos y poner fin a la defecación al aire libre, prestando especial atención a las necesidades de las mujeres y las niñas y las personas en situaciones de vulnerabilidad</t>
  </si>
  <si>
    <t>Ministerio de Salud y Protección Social
Ministerio de Agricultura y Desarrollo Rural</t>
  </si>
  <si>
    <t>I06020100</t>
  </si>
  <si>
    <t>Porcentaje de la población con acceso a métodos de saneamiento adecuados</t>
  </si>
  <si>
    <t>Mide el porcentaje de la población que accede a métodos de saneamiento gestionados de forma segura, respecto al total de población.</t>
  </si>
  <si>
    <t>87,4%</t>
  </si>
  <si>
    <t>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t>
  </si>
  <si>
    <t>6.3</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</si>
  <si>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</si>
  <si>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 xml:space="preserve">Ministerio de Ambiente y Desarrollo Sostenible  </t>
  </si>
  <si>
    <r>
      <t xml:space="preserve">Ministerio de Salud y Protección Social
</t>
    </r>
    <r>
      <rPr>
        <sz val="9"/>
        <color rgb="FFFF0000"/>
        <rFont val="Arial Narrow"/>
        <family val="2"/>
      </rPr>
      <t xml:space="preserve">Ministerio de Vivienda, Ciudad y Territorio
</t>
    </r>
    <r>
      <rPr>
        <sz val="9"/>
        <rFont val="Arial Narrow"/>
        <family val="2"/>
      </rPr>
      <t>Ministerio de Agricultura y Desarrollo Rural</t>
    </r>
    <r>
      <rPr>
        <sz val="9"/>
        <color rgb="FFFF0000"/>
        <rFont val="Arial Narrow"/>
        <family val="2"/>
      </rPr>
      <t xml:space="preserve">
Ministerio de Minas y Energía</t>
    </r>
  </si>
  <si>
    <t>Porcentaje de aguas residuales urbanas domésticas tratadas de manera segura</t>
  </si>
  <si>
    <t>Mide el porcentaje de aguas residuales urbanas domésticas tratadas de acuerdo con el caudal de aguas residuales generadas</t>
  </si>
  <si>
    <t>Superintendencia de Servicios Públicos Domiciliarios – Sistema Único de Información (SUI), Requerimientos al prestador y visitas de inspección</t>
  </si>
  <si>
    <t>Superintendencia de Servicios Públicos Domiciliarios</t>
  </si>
  <si>
    <r>
      <t xml:space="preserve">Ministerio de Salud y Protección Social
</t>
    </r>
    <r>
      <rPr>
        <sz val="11"/>
        <color rgb="FFFF0000"/>
        <rFont val="Calibri"/>
        <family val="2"/>
        <scheme val="minor"/>
      </rPr>
      <t xml:space="preserve">Ministerio de Vivienda, Ciudad y Territorio
</t>
    </r>
    <r>
      <rPr>
        <sz val="11"/>
        <rFont val="Calibri"/>
        <family val="2"/>
        <scheme val="minor"/>
      </rPr>
      <t>Ministerio de Agricultura y Desarrollo Rural</t>
    </r>
    <r>
      <rPr>
        <sz val="11"/>
        <color rgb="FFFF0000"/>
        <rFont val="Calibri"/>
        <family val="2"/>
        <scheme val="minor"/>
      </rPr>
      <t xml:space="preserve">
Ministerio de Minas y Energía</t>
    </r>
  </si>
  <si>
    <t>Porcentaje de aguas residuales industriales tratadas</t>
  </si>
  <si>
    <t>Mide el porcentaje del volumen de agua residual que es sometido a tratamiento primario o superior, respecto al volumen total de aguas residuales generadas por las industrias.</t>
  </si>
  <si>
    <t>DANE - Encuesta Ambiental Industrial</t>
  </si>
  <si>
    <t xml:space="preserve">Ministerio de comercio, Industria y Turismo </t>
  </si>
  <si>
    <t>El lunes 20 de noviembre se validarán las metas del indicador. 
El DANE envió FT del indicador y en la reunión MinAmbinete validó las metas. Quedo pendiente la validación de MInComercio</t>
  </si>
  <si>
    <t xml:space="preserve">Ministerio de Ambiente y Desarrollo Sostenible  
</t>
  </si>
  <si>
    <t>Porcentaje de puntos de monitoreo con categoría buena o aceptable del Índice de Calidad de Agua (ICA)</t>
  </si>
  <si>
    <t>Mide el porcentaje de puntos de monitoreo de la red básica nacional de calidad de agua del IDEAM con categoría buena o aceptable del Índice de Calidad de Agua, calculado con 6 variables.</t>
  </si>
  <si>
    <t>36%
(2011 - 2015)</t>
  </si>
  <si>
    <t>El lunes 20 de noviembre se calcularán y acordarán las metas</t>
  </si>
  <si>
    <t>6.4</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</si>
  <si>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</si>
  <si>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Ministerio de Ambiente y Desarrollo Sostenible 
Ministerio de Vivienda, Ciudad y Territorio</t>
  </si>
  <si>
    <r>
      <t xml:space="preserve">Ministerio de Minas y Energía
</t>
    </r>
    <r>
      <rPr>
        <sz val="11"/>
        <rFont val="Calibri"/>
        <family val="2"/>
        <scheme val="minor"/>
      </rPr>
      <t>Ministerio de Agricultura y Desarrollo Rural</t>
    </r>
    <r>
      <rPr>
        <sz val="11"/>
        <color theme="1"/>
        <rFont val="Calibri"/>
        <family val="2"/>
        <scheme val="minor"/>
      </rPr>
      <t xml:space="preserve">
Ministerio de Salud y Protección Social</t>
    </r>
  </si>
  <si>
    <t>Porcentaje de subzonas hidrográficas con Índice de Uso del Agua (IUA) muy alto o crítico</t>
  </si>
  <si>
    <t>Mide el porcentaje de subzonas hidrográficas que tienen condiciones muy altas o críticas de presión por demanda del recurso hídrico, Índice de Uso de Agua (IUA).</t>
  </si>
  <si>
    <t>IDEAM – Estudio Nacional del Agua</t>
  </si>
  <si>
    <t>8,2% (2012)</t>
  </si>
  <si>
    <t>≤10,6%</t>
  </si>
  <si>
    <t>≤17,8%</t>
  </si>
  <si>
    <t>El lunes 20 de noviembre se evaluará la opción de dejar una propuesta más ambiciosa de las metas, teniendo en cuenta que estamos planteando la opción de que aumenten las subzonas con IUA crítico</t>
  </si>
  <si>
    <r>
      <t xml:space="preserve">Ministerio de Minas y Energía
</t>
    </r>
    <r>
      <rPr>
        <sz val="9"/>
        <rFont val="Arial Narrow"/>
        <family val="2"/>
      </rPr>
      <t>Ministerio de Agricultura y Desarrollo Rural</t>
    </r>
    <r>
      <rPr>
        <sz val="9"/>
        <color theme="1"/>
        <rFont val="Arial Narrow"/>
        <family val="2"/>
      </rPr>
      <t xml:space="preserve">
Ministerio de Salud y Protección Social</t>
    </r>
  </si>
  <si>
    <t>Productividad hídrica</t>
  </si>
  <si>
    <t>Mide una aproximación de la presión que ejerce la economía sobre los recursos hídricos.</t>
  </si>
  <si>
    <t>Pesos / m^3</t>
  </si>
  <si>
    <t>DANE - Cuenta Ambiental y económica de flujo del agua</t>
  </si>
  <si>
    <t>El lunes 20 de noviembre se validará con el DANE los datos de LB teniendo en cuenta la diferencia que se tiene con el indicador del Banco Mundial
En la reunión del 20 de noviembre DNP y DANE revisan las diferencias y acuerdan las metas, MinAmbiente valida las metas.</t>
  </si>
  <si>
    <t>6.5</t>
  </si>
  <si>
    <t>De aquí a 2030, implementar la gestión integrada de los recursos hídricos a todos los niveles, incluso mediante la cooperación transfronteriza, según proceda</t>
  </si>
  <si>
    <t xml:space="preserve">Ministerio de Ambiente y Desarrollo Sostenible </t>
  </si>
  <si>
    <r>
      <t xml:space="preserve">Ministerio de Minas y Energía
</t>
    </r>
    <r>
      <rPr>
        <sz val="11"/>
        <rFont val="Calibri"/>
        <family val="2"/>
        <scheme val="minor"/>
      </rPr>
      <t xml:space="preserve">Ministerio de Agricultura y Desarrollo Rural </t>
    </r>
    <r>
      <rPr>
        <sz val="11"/>
        <color theme="1"/>
        <rFont val="Calibri"/>
        <family val="2"/>
        <scheme val="minor"/>
      </rPr>
      <t xml:space="preserve">
</t>
    </r>
    <r>
      <rPr>
        <sz val="11"/>
        <color theme="1"/>
        <rFont val="Calibri"/>
        <family val="2"/>
        <scheme val="minor"/>
      </rPr>
      <t xml:space="preserve">Ministerio de vivienda, Ciudad y Territorio
Ministerio de Salud y Protección Social </t>
    </r>
    <r>
      <rPr>
        <sz val="11"/>
        <color theme="1"/>
        <rFont val="Calibri"/>
        <family val="2"/>
        <scheme val="minor"/>
      </rPr>
      <t xml:space="preserve">
</t>
    </r>
    <r>
      <rPr>
        <sz val="11"/>
        <color theme="1"/>
        <rFont val="Calibri"/>
        <family val="2"/>
        <scheme val="minor"/>
      </rPr>
      <t>Departamento Nacional de Planeación
Cancillería</t>
    </r>
  </si>
  <si>
    <t>Planes de Ordenación y Manejo de Cuencas Hidrográficas (POMCA) formulados en el territorio nacional</t>
  </si>
  <si>
    <t>Mide el número de Planes de Ordenación y Manejo de Cuencas Hidrográficas (POMCA) formulados a partir de la nueva estructura de planificación y ordenamiento del recurso hídrico, acorde con el Decreto 1640 de 2012.</t>
  </si>
  <si>
    <t>Planes</t>
  </si>
  <si>
    <t>MinAmbiente</t>
  </si>
  <si>
    <t>Planes de Ordenación y Manejo de Cuencas Hidrográficas (POMCA) en implementación en el territorio nacional</t>
  </si>
  <si>
    <t>Mide el número de Planes de Ordenación y Manejo de Cuencas Hidrográficas (POMCA) en proceso de implementación que tienen como mínimo un proyecto en fase de ejecución en el respectivo año.</t>
  </si>
  <si>
    <t xml:space="preserve">El lunes 20 de noviembre MinAmbiente dará rta sobre el cambio solicitado de pasar "formulados" a "en implementación" </t>
  </si>
  <si>
    <t>Mesa 8</t>
  </si>
  <si>
    <t>7.1</t>
  </si>
  <si>
    <t>De aquí a 2030, garantizar el acceso universal a servicios energéticos asequibles, fiables y modernos</t>
  </si>
  <si>
    <t xml:space="preserve">Ministerio de Minas y Energía </t>
  </si>
  <si>
    <r>
      <rPr>
        <sz val="9"/>
        <rFont val="Arial Narrow"/>
        <family val="2"/>
      </rPr>
      <t>Ministerio de Ambiente y Desarrollo Sostenible</t>
    </r>
    <r>
      <rPr>
        <sz val="9"/>
        <color rgb="FFFF0000"/>
        <rFont val="Arial Narrow"/>
        <family val="2"/>
      </rPr>
      <t xml:space="preserve">
Ministerio de Vivienda, Ciudad y Territorio</t>
    </r>
  </si>
  <si>
    <t>Índice de cobertura de Energía Eléctrica</t>
  </si>
  <si>
    <t>Mide la relación porcentual entre las viviendas con servicio y las viviendas totales.
(Nota 1: una vez se determine el número de viviendas, a partir del próximo censo, se ajustarán la línea base y metas 2018.)</t>
  </si>
  <si>
    <t>Unidad de Planeación Minero Energética (UPME) - Plan indicativo de expansión de Cobertura (PIEC)</t>
  </si>
  <si>
    <t>96,9%
(13.568.357 usuarios)</t>
  </si>
  <si>
    <t>97,2%
(13.595.192 usuarios)</t>
  </si>
  <si>
    <t xml:space="preserve">UPME </t>
  </si>
  <si>
    <t>Ministerio de Minas y Energía</t>
  </si>
  <si>
    <t>UPME</t>
  </si>
  <si>
    <t>7.2</t>
  </si>
  <si>
    <t>De aquí a 2030, aumentar considerablemente la proporción de energía renovable en el conjunto de fuentes energéticas</t>
  </si>
  <si>
    <t>7.2.1</t>
  </si>
  <si>
    <t>Porcentaje de la capacidad instalada de generación de energía eléctrica que corresponde a fuentes renovables</t>
  </si>
  <si>
    <t>Mide el porcentaje de la capacidad instalada cuyas fuentes de energía son renovables (agua, viento, sol, biomasa) entre la capacidad instalada del parque generador.</t>
  </si>
  <si>
    <t>Unidad de Planeación Minero Energética (UPME) - Balance Energético Colombiano</t>
  </si>
  <si>
    <t>IPSE</t>
  </si>
  <si>
    <t>7.3</t>
  </si>
  <si>
    <t>De aquí a 2030, duplicar la tasa mundial de mejora de la eficiencia energética</t>
  </si>
  <si>
    <t>Intensidad energética</t>
  </si>
  <si>
    <t>Mide la relación entre el consumo final de energía, respecto al Producto Interno Bruto (PIB) en mil millones de pesos de 2005.</t>
  </si>
  <si>
    <t>Terajulios / mil millones de pesos de 2005</t>
  </si>
  <si>
    <t>Unidad de Planeación Minero Energética (UPME) - Balance energético Nacional
DANE - Cuenta Ambiental y Económica de Flujos de Energía, en Unidades Físicas.</t>
  </si>
  <si>
    <t>UPME (PROURE)</t>
  </si>
  <si>
    <t>7.b</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</si>
  <si>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</si>
  <si>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Capacidad instalada de generación de energía eléctrica</t>
  </si>
  <si>
    <t>Mide la Capacidad Efectiva Neta (CEN) instalada en el Sistema Interconectado Nacional (SIN) mediante recursos hidráulicos, térmicos, plantas menores y de cogeneradores.</t>
  </si>
  <si>
    <t>Mega vatios (MW)</t>
  </si>
  <si>
    <t>MinMinas – Sistema de Información eléctrico colombiano</t>
  </si>
  <si>
    <t>MinMinas</t>
  </si>
  <si>
    <t>Jorge Cuenca Osorio</t>
  </si>
  <si>
    <t>Jefe Oficina Planeación</t>
  </si>
  <si>
    <t>jcosorio@minminas.gov.co</t>
  </si>
  <si>
    <t>MinMinas envió las fichas técnicas de todos los indicadores pero quedo pendiente el envío de la FT del este indicador, por medio de la cual se validaría el indicador por parte del sector</t>
  </si>
  <si>
    <t>Mesa 9</t>
  </si>
  <si>
    <t>8.5</t>
  </si>
  <si>
    <t>De aquí a 2030, lograr el empleo pleno y productivo y el trabajo decente para todas las mujeres y los hombres, incluidos los jóvenes y las personas con discapacidad, así como la igualdad de remuneración por trabajo de igual valor</t>
  </si>
  <si>
    <t xml:space="preserve">Ministerio de Trabajo </t>
  </si>
  <si>
    <t>Departamento para la Prosperidad Social
Ministerio de Salud y Protección Social</t>
  </si>
  <si>
    <t>8.5.2</t>
  </si>
  <si>
    <t>Tasa de desempleo</t>
  </si>
  <si>
    <t xml:space="preserve">Mide el porcentaje de personas que están buscando trabajo, respecto al número de personas que integran la fuerza laboral. </t>
  </si>
  <si>
    <t>8,9%</t>
  </si>
  <si>
    <t>6,8%</t>
  </si>
  <si>
    <t>(12/12/2017) La meta 2018 se cambió ante un detallado análisis de los cambios que se han venido presentando en la economia colombiana durante los últimos años y que afectan directamente la meta de la tasa de desempleo trazada inicialmente en el PND 2014-2018 (8%)
(13.12.2017) Dado que la meta enviada a 2018 (9,1%) enviada por el sector era mayor a la línea base, Felipe decide dejar como meta 2018 la línea base de 2015.</t>
  </si>
  <si>
    <t>8.1</t>
  </si>
  <si>
    <t>Mantener el crecimiento económico per cápita de conformidad con las circunstancias nacionales y, en particular, un crecimiento del producto interno bruto de al menos el 7% anual en los países menos adelantados</t>
  </si>
  <si>
    <t xml:space="preserve">Ministerio de Hacienda y Crédito Público </t>
  </si>
  <si>
    <t>8.1.1</t>
  </si>
  <si>
    <t>Crecimiento anual del Producto Interno Bruto (PIB) real per cápita</t>
  </si>
  <si>
    <t>Mide la variación porcentual del Producto Interno Bruto (PIB) real anual 
por persona.</t>
  </si>
  <si>
    <t>DANE - Cuentas Nacionales</t>
  </si>
  <si>
    <t>DEE</t>
  </si>
  <si>
    <t>Ministerio de Hacienda y Crédito Público</t>
  </si>
  <si>
    <t>8.2</t>
  </si>
  <si>
    <t>Lograr niveles más elevados de productividad económica mediante la diversificación, la modernización tecnológica y la innovación, entre otras cosas centrándose en los sectores con gran valor añadido y un uso intensivo de la mano de obra</t>
  </si>
  <si>
    <t xml:space="preserve">Ministerio de Comercio, Industria y Turismo </t>
  </si>
  <si>
    <t>8.2.1</t>
  </si>
  <si>
    <t>Crecimiento anual del Producto Interno Bruto (PIB) real por persona empleada</t>
  </si>
  <si>
    <t xml:space="preserve">Mide la variación porcentual del Productor Interno Bruto (PIB) real anual 
por persona empleada.
</t>
  </si>
  <si>
    <t>Hacienda envía correo a Felipe diciendo que ellos no asumen la responsabilidad del indicador. En la mesa pre-conpes ni Hacienda ni Trabajo abordaron la discusion. La información existe y sale de cuentas nacionales, se mantiene el indicador con lsa metas propuestas por DNP, incluso si requiere que sea reportado por entra entidad (DANE)</t>
  </si>
  <si>
    <t>8.3</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</si>
  <si>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</si>
  <si>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8.3.1</t>
  </si>
  <si>
    <t>Tasa de informalidad laboral</t>
  </si>
  <si>
    <t>Mide el porcentaje de la población ocupada informal, respecto a la población ocupada en 23 ciudades y 13 áreas metropolitanas.</t>
  </si>
  <si>
    <t>8.4</t>
  </si>
  <si>
    <t>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</si>
  <si>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Definición en el marco dela Política de Crecimiento Verde</t>
  </si>
  <si>
    <t>Ministerio de Comercio, Industria y Turismo 
Ministerio de Ambiente y Desarrollo Sostenible</t>
  </si>
  <si>
    <t>Generación de residuos sólidos y productos residuales frente al Producto Interno Bruto (PIB)</t>
  </si>
  <si>
    <t>Mide el número de toneladas de residuos sólidos generados, respecto al Producto Interno Bruto (PIB).</t>
  </si>
  <si>
    <t>Toneladas / billón de pesos</t>
  </si>
  <si>
    <r>
      <t xml:space="preserve">DANE </t>
    </r>
    <r>
      <rPr>
        <sz val="9"/>
        <rFont val="Arial Narrow"/>
        <family val="2"/>
      </rPr>
      <t>- Cuenta Ambiental y Económica de Flujo de Materiales - Cuenta de Residuos Sólidos, en unidades físicas.</t>
    </r>
  </si>
  <si>
    <t>DNP (DDU)</t>
  </si>
  <si>
    <t xml:space="preserve">04.12.2017  MinAmbiente y MinVivienda en reuniones y correos electrónicos han manifestado que no asumirán el reporte del indicador ni la validación de las metas. Debido a que la información está disponible se valida su inclusión en el CONPES, incluso si el reporte lo hace otra entidad como el DANE. El aporte de cada sector para movilizar el indicador debería definirse en el marco de la política de crecimiento verde cuando se defina la entidad líder y acompañante para esta meta. </t>
  </si>
  <si>
    <t>Las metas de este indicador no han sido validades por ninguna entidad. MinAmbiente no quiso validarlas argumentado que el tema le corresponde a MinVivienda. MinAmbiente enviará porpuesta de un indicador sobre "Aprovechamiento de residuos"</t>
  </si>
  <si>
    <t>Porcentaje de residuos sólidos efectivamente aprovechados</t>
  </si>
  <si>
    <t>Mide el porcentaje de residuos sólidos efectivamente aprovechados, con respecto al total de los residuos sólidos generados, en el ámbito nacional.</t>
  </si>
  <si>
    <t>MinAmbiente tiene pendiente enviar la propuesta de este indicador</t>
  </si>
  <si>
    <t>8.6</t>
  </si>
  <si>
    <t>De aquí a 2020, reducir considerablemente la proporción de jóvenes que no están empleados y no cursan estudios ni reciben capacitación</t>
  </si>
  <si>
    <t>Servicio Nacional de Aprendizaje (SENA)
Departamento para la Prosperidad Social</t>
  </si>
  <si>
    <t>8.6.1</t>
  </si>
  <si>
    <t>Porcentaje de jóvenes que no estudian y no tienen empleo</t>
  </si>
  <si>
    <t>Mide el porcentaje de jóvenes que no estudian y no tienen empleo, respecto a la población entre 15 y 24 años de edad.</t>
  </si>
  <si>
    <t>8.7</t>
  </si>
  <si>
    <t>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t>
  </si>
  <si>
    <t>Instituto Colombiano de Bienestar Familiar (ICBF)
Ministerio de Defensa</t>
  </si>
  <si>
    <t>8.7.1</t>
  </si>
  <si>
    <t>Tasa de trabajo infantil</t>
  </si>
  <si>
    <t>Mide la relación porcentual entre menores en el rango de edad de 5 y 17 años trabajando, respecto a la población total entre 5 y 17 años.</t>
  </si>
  <si>
    <t>8.8</t>
  </si>
  <si>
    <t>Proteger los derechos laborales y promover un entorno de trabajo seguro y sin riesgos para todos los trabajadores, incluidos los trabajadores migrantes, en particular las mujeres migrantes y las personas con empleos precarios</t>
  </si>
  <si>
    <t>Migración Colombia</t>
  </si>
  <si>
    <t>Mide el porcentaje de la población ocupada afiliada a una administradora de riesgos laborales, respecto al total de población ocupada.</t>
  </si>
  <si>
    <t>8.8.a</t>
  </si>
  <si>
    <t>Repetido 1.3.d</t>
  </si>
  <si>
    <t>8.9</t>
  </si>
  <si>
    <t>De aquí a 2030, elaborar y poner en práctica políticas encaminadas a promover un turismo sostenible que cree puestos de trabajo y promueva la cultura y los productos locales</t>
  </si>
  <si>
    <t>8.9.1</t>
  </si>
  <si>
    <t>Participación del valor agregado turístico</t>
  </si>
  <si>
    <t>Mide el porcentaje de la participación del valor agregado turístico, respecto al valor agregado de la economía.</t>
  </si>
  <si>
    <t>DANE - Cuenta Satélite de Turismo</t>
  </si>
  <si>
    <t xml:space="preserve">1,39% (2014) </t>
  </si>
  <si>
    <t>DDE</t>
  </si>
  <si>
    <t>Ministerio de Comercio, Industria y Turismo</t>
  </si>
  <si>
    <t>No hay consenso</t>
  </si>
  <si>
    <t xml:space="preserve">DNP </t>
  </si>
  <si>
    <t>Porcentaje de población ocupada en la industria turística</t>
  </si>
  <si>
    <t>Mide el porcentaje de la población ocupada en actividades relacionadas con el turismo, respecto a la población total.</t>
  </si>
  <si>
    <t>8.10</t>
  </si>
  <si>
    <t>Fortalecer la capacidad de las instituciones financieras nacionales para fomentar y ampliar el acceso a los servicios bancarios, financieros y de seguros para todos</t>
  </si>
  <si>
    <t xml:space="preserve">Banca de Oportunidades </t>
  </si>
  <si>
    <t>Porcentaje de población adulta que cuenta con algún tipo de producto financiero</t>
  </si>
  <si>
    <t>Mide el porcentaje de la población adulta que cuenta con al menos un producto financiero (por ejemplo, cuentas de ahorros, cuentas corrientes, crédito, etc.).</t>
  </si>
  <si>
    <t>Banca de las Oportunidades – Informe trimestral de la inclusión financiera</t>
  </si>
  <si>
    <t>Banca de las Oportunidades</t>
  </si>
  <si>
    <t>URF</t>
  </si>
  <si>
    <t>MinComercio</t>
  </si>
  <si>
    <t>Porcentaje de adultos que tienen un producto financiero activo o vigente</t>
  </si>
  <si>
    <t>Mide el porcentaje de adultos que tienen un producto financiero activo o vigente en los últimos seis meses.</t>
  </si>
  <si>
    <t>Mesa 10</t>
  </si>
  <si>
    <t>9.1</t>
  </si>
  <si>
    <t>Desarrollar infraestructuras fiables, sostenibles, resilientes y de calidad, incluidas infraestructuras regionales y transfronterizas, para apoyar el desarrollo económico y el bienestar humano, haciendo especial hincapié en el acceso asequible y equitativo para todos</t>
  </si>
  <si>
    <t>Viajes realizados diariamente en sistemas de transporte público organizados</t>
  </si>
  <si>
    <t>Mide el número de viajes diarios realizados en sistemas de transporte público organizados (SITP – SITM – SETP – SITR).</t>
  </si>
  <si>
    <t>Viajes</t>
  </si>
  <si>
    <t>MinTransporte</t>
  </si>
  <si>
    <t>3.935.396</t>
  </si>
  <si>
    <t>4.000.000</t>
  </si>
  <si>
    <t>6.900.000</t>
  </si>
  <si>
    <t>Se recibió comentario del indicador de la sociedad civil y la DT lo consideró como viable para analizar, se cambia de color</t>
  </si>
  <si>
    <t>9.2</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</si>
  <si>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</si>
  <si>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Valor agregado de la industria manufacturera</t>
  </si>
  <si>
    <t>Mide el valor agregado de la rama de actvidad economica de las cuentas nacionales catalogada como "industrias manufactureras"  en millones de pesos constantes de 2005.</t>
  </si>
  <si>
    <t>Millones de pesos</t>
  </si>
  <si>
    <t>Ocupados en la industria manufacturera</t>
  </si>
  <si>
    <t>Mide el número de personas ocupadas  en el sector industrial. El sector industrial comprende la minería y canteras, la manufactura, la construcción y los servicios públicos (electricidad, gas y agua). Para el cálculo se utiliza el promedio de todos los trimestres móviles del año.</t>
  </si>
  <si>
    <t>Número</t>
  </si>
  <si>
    <t>DANE – Gran Encuesta Integrada de Hogares (GEIH)</t>
  </si>
  <si>
    <t>9.4</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</si>
  <si>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</si>
  <si>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Intensidad de emisiones de CO2 de las industrias manufactureras respecto a valor agregado de la industria manufacturera</t>
  </si>
  <si>
    <t>Mide la Intensidad de emisiones de CO2 equivalente de las industrias manufactureras como proporción de la industria manufacturera</t>
  </si>
  <si>
    <t>Gigagramos de CO2 equivalente / miles de millones de pesos</t>
  </si>
  <si>
    <t>DANE - Cuenta Ambiental y Económica de Flujos de materiales - cuenta de emisiones al aire - en unidades físicas
DANE - Cuenta Nacionales de Colombia</t>
  </si>
  <si>
    <t>9.5</t>
  </si>
  <si>
    <t>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</si>
  <si>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Departamento Administrativo de Ciencia, Tecnología e Innovación (Colciencias)</t>
  </si>
  <si>
    <t>Ministerio de Comercio, Industria y Turismo
Departamento Administrativo Nacional de Estadística (DANE)
Observatorio Colombiano De Ciencia Y Tecnología (OCYT)</t>
  </si>
  <si>
    <t>Inversión en investigación y desarrollo como porcentaje del Producto Interno Bruto (PIB)</t>
  </si>
  <si>
    <t>Mide el porcentaje de la inversión en Investigación y Desarrollo respecto al Producto Interno Bruto (PIB).</t>
  </si>
  <si>
    <t>Observatorio Colombiano de Ciencia y Tecnología (OCyT)</t>
  </si>
  <si>
    <t>Colciencias</t>
  </si>
  <si>
    <t>SÍ</t>
  </si>
  <si>
    <t>Tasa de solicitudes de patentes presentadas por vía nacional</t>
  </si>
  <si>
    <t>Mide el número de solicitudes de patentes presentadas por vía nacional, por cada 1.000.000 de habitantes.</t>
  </si>
  <si>
    <t>Tasa por cada 1.000.000 de habitantes</t>
  </si>
  <si>
    <t>Observatorio Colombiano de Ciencia y Tecnología (OCIT)</t>
  </si>
  <si>
    <t>9.b</t>
  </si>
  <si>
    <t>Apoyar el desarrollo de tecnologías, la investigación y la innovación nacionales en los países en desarrollo, incluso garantizando un entorno normativo propicio a la diversificación industrial y la adición de valor a los productos básicos, entre otras cosas</t>
  </si>
  <si>
    <r>
      <t>Agencia Presidencial de Cooperación Internacional (APC)</t>
    </r>
    <r>
      <rPr>
        <sz val="9"/>
        <rFont val="Arial Narrow"/>
        <family val="2"/>
      </rPr>
      <t xml:space="preserve">
Ministerio de Comercio, Industria y Turismo
 Departamento Administrativo Nacional de Estadística (DANE)
Observatorio Colombiano De Ciencia Y Tecnología (OCYT)</t>
    </r>
  </si>
  <si>
    <t>Porcentaje de cooperación Internacional en investigación y desarrollo (I+D)</t>
  </si>
  <si>
    <t>Mide el porcentaje de los recursos provenientes de cooperación internacional en investigación y desarrollo (I+D), respecto al total de inversión en I+D.</t>
  </si>
  <si>
    <t>9.c</t>
  </si>
  <si>
    <t>Aumentar significativamente el acceso a la tecnología de la información y las comunicaciones y esforzarse por proporcionar acceso universal y asequible a Internet en los países menos adelantados de aquí a 2020</t>
  </si>
  <si>
    <t>I090c0200</t>
  </si>
  <si>
    <t>Porcentaje de personas que usan Internet</t>
  </si>
  <si>
    <t>Mide el porcentaje de personas mayores de 5 años que hacen uso de Internet, respecto al total de la población de 5 años y más.</t>
  </si>
  <si>
    <t>55,9%</t>
  </si>
  <si>
    <t>9.c.b</t>
  </si>
  <si>
    <t>Repetido 17.8.1</t>
  </si>
  <si>
    <t>I090c0100</t>
  </si>
  <si>
    <t>Porcentaje de hogares con acceso a Internet</t>
  </si>
  <si>
    <t>Mide el porcentaje de hogares que tiene conexión a Internet, ya sea fijo o móvil, respecto al total de los hogares colombianos.</t>
  </si>
  <si>
    <t>41,8%</t>
  </si>
  <si>
    <t>49,9%</t>
  </si>
  <si>
    <t>10.1</t>
  </si>
  <si>
    <t>De aquí a 2030, lograr progresivamente y mantener el crecimiento de los ingresos del 40% más pobre de la población a una tasa superior a la media nacional</t>
  </si>
  <si>
    <t xml:space="preserve">
Ministerio de Trabajo
Ministerio de Agricultura y Desarrollo Rural
Ministerio de Educación Nacional
</t>
  </si>
  <si>
    <t>Coeficiente de GINI</t>
  </si>
  <si>
    <t>Mide la distribución del ingreso entre hogares dentro de una economía, en un rango entre 0 a 1, donde 0 es perfecta igualdad de ingresos y 1 total desigualdad.</t>
  </si>
  <si>
    <t>Puntos</t>
  </si>
  <si>
    <t>10.1.1</t>
  </si>
  <si>
    <t>Tasa de crecimiento de los ingresos per cápita en el 40% de los hogares más pobres de la población</t>
  </si>
  <si>
    <t>Mide la tasa de crecimiento anualizada del ingreso per cápita de los hogares del 40% de la población más pobre, respecto al ingreso per cápita de los hogares de la población total.</t>
  </si>
  <si>
    <t xml:space="preserve">Se corrige LB de 2,1 a 2,7 y se ajustan las metas proporcionalmente a la diferencia de la meta original aprobada (0,6). Se envía a DPS para revisión. </t>
  </si>
  <si>
    <t>10.2</t>
  </si>
  <si>
    <t>De aquí a 2030, potenciar y promover la inclusión social, económica y política de todas las personas, independientemente de su edad, sexo, discapacidad, raza, etnia, origen, religión o situación económica u otra condición</t>
  </si>
  <si>
    <t>Brecha de pobreza extrema urbano-rural</t>
  </si>
  <si>
    <t>Mide la razón entre la proporción de población en situación de pobreza extrema en el ámbito rural y urbano.</t>
  </si>
  <si>
    <t>Unidades</t>
  </si>
  <si>
    <t>10.4</t>
  </si>
  <si>
    <t>Adoptar políticas, especialmente fiscales, salariales y de protección social, y lograr progresivamente una mayor igualdad</t>
  </si>
  <si>
    <r>
      <t xml:space="preserve">Ministerio de Salud y Protección Social
</t>
    </r>
    <r>
      <rPr>
        <sz val="9"/>
        <color rgb="FFFF0000"/>
        <rFont val="Arial Narrow"/>
        <family val="2"/>
      </rPr>
      <t>Ministerio de Hacienda y Crédito Público</t>
    </r>
  </si>
  <si>
    <t>10.4.1</t>
  </si>
  <si>
    <t>Valor de ingresos laborales como porcentaje del Producto Interno Bruto (PIB)</t>
  </si>
  <si>
    <t>Mide los ingresos laborales (salarios y transferencias de protección social) como porcentaje del Producto Interno Bruto (PIB). Se entiende por ingresos laborales las remuneraciones asalariadas y seguridad social, más la proporción de los ingresos mixtos dirigidos a alguna remuneración laboral.</t>
  </si>
  <si>
    <t>Mesa 11</t>
  </si>
  <si>
    <t>11.1</t>
  </si>
  <si>
    <t>De aquí a 2030, asegurar el acceso de todas las personas a viviendas y servicios básicos adecuados, seguros y asequibles y mejorar los barrios marginales</t>
  </si>
  <si>
    <t>Departamento para la Prosperidad Social</t>
  </si>
  <si>
    <t>Porcentaje de hogares urbanos en condiciones de déficit de vivienda cuantitativo</t>
  </si>
  <si>
    <t>Mide el porcentaje de hogares que requieren de una vivienda urbana para que exista una relación uno a uno entre las viviendas adecuadas y los hogares que necesitan alojamiento. Cuando existe esta relación uno a uno, no existe déficit cuantitativo y por lo tanto el indicador es 0%.</t>
  </si>
  <si>
    <t>DNP
DANE - Gran Encuesta Integrada de Hogares (GEIH)</t>
  </si>
  <si>
    <t>5,5%</t>
  </si>
  <si>
    <t>2,7%</t>
  </si>
  <si>
    <t>Porcentaje de hogares urbanos en condiciones de déficit de vivienda cualitativo</t>
  </si>
  <si>
    <t>Mide el porcentaje de hogares que habitan en viviendas particulares que presentan carencias habitacionales en los atributos referentes a la estructura, espacio y a la disponibilidad de servicios públicos domiciliarios y, por tanto, requieren mejoramiento o ampliación de la unidad habitacional en la cual viven.</t>
  </si>
  <si>
    <t>11.4</t>
  </si>
  <si>
    <t>Redoblar los esfuerzos para proteger y salvaguardar el patrimonio cultural y natural del mundo</t>
  </si>
  <si>
    <t xml:space="preserve">Ministerio de Cultura
Ministerio de Ambiente y Desarrollo Sostenible </t>
  </si>
  <si>
    <t>Áreas protegidas inscritas en el Registro Único Nacional de Áreas Protegidas (RUNAP)</t>
  </si>
  <si>
    <t>Mide el  porcentaje de la superficie del territorio del país que ha sido declarado e inscrito en el RUNAP como un  área protegida  del Sistema Nacional de Áreas Protegidas - SINAP, respecto al área continental y marina del país.</t>
  </si>
  <si>
    <t>Ministerio de Ambiente y Desarrollo Sostenible (PNN)</t>
  </si>
  <si>
    <t>PNN</t>
  </si>
  <si>
    <t>Repetido 15.1.a</t>
  </si>
  <si>
    <t>11.5</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</si>
  <si>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</si>
  <si>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 xml:space="preserve">Ministerio de Ambiente y Desarrollo Sostenible
</t>
  </si>
  <si>
    <t>11.5.a</t>
  </si>
  <si>
    <t>Repetido 1.5.a y 13.1.b</t>
  </si>
  <si>
    <t>11.5.b</t>
  </si>
  <si>
    <t>Era 11.5.1, se cambia código.</t>
  </si>
  <si>
    <t>Repetido 1.5.b y 13.1.c</t>
  </si>
  <si>
    <t>11.6</t>
  </si>
  <si>
    <t>De aquí a 2030, reducir el impacto ambiental negativo per cápita de las ciudades, incluso prestando especial atención a la calidad del aire y la gestión de los desechos municipales y de otro tipo</t>
  </si>
  <si>
    <r>
      <t xml:space="preserve">Ministerio de Ambiente y Desarrollo Sostenible 
</t>
    </r>
    <r>
      <rPr>
        <sz val="9"/>
        <rFont val="Arial Narrow"/>
        <family val="2"/>
      </rPr>
      <t>Ministerio de Vivienda, Ciudad y Territorio</t>
    </r>
  </si>
  <si>
    <t>Superintendencia de Servicios Públicos Domicialiarios</t>
  </si>
  <si>
    <t>Repetido 3.9.d</t>
  </si>
  <si>
    <t>Repetido 3.9.e</t>
  </si>
  <si>
    <t>Porcentaje de residuos sólidos urbanos dispuestos adecuadamente</t>
  </si>
  <si>
    <t>Mide el porcentaje de residuos sólidos urbanos que se dispone en un sitio adecuado de disposición final con un instrumento de manejo y control autorizado por la Autoridad Ambiental Competente. Se consideran como sitios de disposición final adecuada los rellenos sanitarios, plantas integrales y celdas de contingencia.</t>
  </si>
  <si>
    <t>Superintendencia de Servicios Públicos Domiciliarios – Sistema Único de Información (SUI)</t>
  </si>
  <si>
    <t>11.7</t>
  </si>
  <si>
    <t>De aquí a 2030, proporcionar acceso universal a zonas verdes y espacios públicos seguros, inclusivos y accesibles, en particular para las mujeres y los niños, las personas de edad y las personas con discapacidad</t>
  </si>
  <si>
    <t>Coldeportes
Departamento para la Prosperidad Social 
Ministerio de Ambiente y Desarrollo Sostenible</t>
  </si>
  <si>
    <t>Porcentaje de hombres de 13 a 49 años que han sido tocados o manoseados sin su consentimiento</t>
  </si>
  <si>
    <t>Mide el porcentaje de hombres entre 13 y 49 años que han sido tocados o manoseados sin su consentimiento, respecto al total de hombres encuestados en este rango de edad.</t>
  </si>
  <si>
    <t>MinSalud - Encuesta Nacional de Demografía y Salud (ENDS)</t>
  </si>
  <si>
    <t>9,4%* (2020)
En Revisiòn</t>
  </si>
  <si>
    <t>El 22 de noviembre, Felipe Castro tomó la decisión de dejar el indicador y que el Ministerio de Vivienda sea el responsable. Se debe incluir una responsabilidad al DANE para que realice una medición de un mejor indicador</t>
  </si>
  <si>
    <t>Correo</t>
  </si>
  <si>
    <t xml:space="preserve">o Ministerio de Vivienda, Ciudad y Territorio: Analorena Habib – jefe OAP (ahabib@minvivienda.gov.co);
o Ministerio de Salud y Protección Social: Bibiana Quiroga – jefe OAP (bquiroga@minsalud.gov.co)
o Departamento para la Prosperidad Social: Carolina Queruz – jefe OAP (carolina.queruz@prosperidadsocial.gov.co) 
</t>
  </si>
  <si>
    <t>Jefes OAP</t>
  </si>
  <si>
    <t>En la primera mesa del ODS 11 (llevada a cabo el día 6 de octubre) las entidades presentes no estuvieron de acuerdo con los indicadores propuestos para medir la meta ODS 11,7 sobre acceso a zonas verdes y espacios públicos seguros. En la discusión, el Ministerio de Vivienda comentó que revisaría un nuevo indicador y enviaría información sobre el mismo, sin embargo, a la fecha no ha llegado comunicación sobre dicho indicador por parte del Ministerio de Vivienda. Así mismo, el DNP y el Ministerio de Salud acordaron buscar un nuevo indicador para la meta ODS 11,7. En la segunda mesa, llevada a cabo el día 13 de octubre, el DPS pide que se replantee el indicador y propone medir obras/metros cuadrados por habitante.</t>
  </si>
  <si>
    <t>Porcentaje de mujeres de 13 a 49 años que han sido tocadas o manoseadas sin su consentimiento</t>
  </si>
  <si>
    <t>Mide el porcentaje de mujeres entre 13 y 49 años que han sido tocadas o manoseadas sin su consentimiento, respecto al total de mujeres encuestadas en este rango de edad.</t>
  </si>
  <si>
    <t>17,9%* (2020)
En Revisiòn</t>
  </si>
  <si>
    <t>Miniserio del Interior</t>
  </si>
  <si>
    <t>11.b</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</si>
  <si>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</si>
  <si>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Ministerio de Vivienda, Ciudad y Territorio*</t>
  </si>
  <si>
    <r>
      <rPr>
        <sz val="9"/>
        <rFont val="Arial Narrow"/>
        <family val="2"/>
      </rPr>
      <t>Ministerio de Ambiente y Desarrollo Sostenible</t>
    </r>
    <r>
      <rPr>
        <sz val="9"/>
        <color rgb="FFFF0000"/>
        <rFont val="Arial Narrow"/>
        <family val="2"/>
      </rPr>
      <t xml:space="preserve">
Unidad Nacional de Gestión de Riesgo de Desastres</t>
    </r>
  </si>
  <si>
    <t>Porcentaje de municipios y Departamentos con Planes de Ordenamiento Territorial (POD y POT) que incorporan el componente de cambio climático</t>
  </si>
  <si>
    <t>Mide el porcentaje de territorios que han formulado Planes de Ordenamiento Territorial (POT) o Planes de Ordenamiento Departamental (POD) en los cuales se incluye el componente de cambio climático, respecto al total de entidades territoriales (municipios y departamentos).</t>
  </si>
  <si>
    <t>DNP - Sistema POT Modernos</t>
  </si>
  <si>
    <t>DNP (DDTS)</t>
  </si>
  <si>
    <t>Repetido 13.2.a</t>
  </si>
  <si>
    <t>Departamentos con planes integrales (adaptación y mitigación) frente al cambio climático</t>
  </si>
  <si>
    <t>Mide el número de las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t>
  </si>
  <si>
    <t>Departamentos</t>
  </si>
  <si>
    <t>Ministerio de Ambiente</t>
  </si>
  <si>
    <t>Repetido 13.1.a</t>
  </si>
  <si>
    <t>Porcentaje de departamentos y ciudades capitales que incorporan criterios de cambio climático en las líneas instrumentales de sus planes de desarrollo</t>
  </si>
  <si>
    <t>Mide el porcentaje de departamentos y ciudades capitales que incorporan criterios de cambio climático en las líneas instrumentales de sus planes de desarrollo, respecto al total de departamentos y ciudades capitales.</t>
  </si>
  <si>
    <t>Repetido 13.2.c</t>
  </si>
  <si>
    <t>Mesa 12</t>
  </si>
  <si>
    <t>12.3</t>
  </si>
  <si>
    <t>De aquí a 2030, reducir a la mitad el desperdicio de alimentos per cápita mundial en la venta al por menor y a nivel de los consumidores y reducir las pérdidas de alimentos en las cadenas de producción y suministro, incluidas las pérdidas posteriores a la cosecha</t>
  </si>
  <si>
    <t xml:space="preserve">Ministerio de Agricultura y Desarrollo Rural </t>
  </si>
  <si>
    <t>Desperdicio de alimentos per cápita en consumo en hogares</t>
  </si>
  <si>
    <t>Mide la diferencia entre el consumo nacional aparente y el consumo real ponderado, por la participación de cada alimento en la canasta básica (alimentos que se pierden en la etapa de consumo).</t>
  </si>
  <si>
    <t>Kilogramos</t>
  </si>
  <si>
    <t>DNP
DANE - Encuesta de Ingresos y Gastos</t>
  </si>
  <si>
    <t>32,4 Kg(2013)</t>
  </si>
  <si>
    <t>27,6 Kg</t>
  </si>
  <si>
    <t>16,2 Kg</t>
  </si>
  <si>
    <t>DDRS</t>
  </si>
  <si>
    <t>32,4 kg</t>
  </si>
  <si>
    <t>12.4</t>
  </si>
  <si>
    <t>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</si>
  <si>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r>
      <rPr>
        <sz val="9"/>
        <rFont val="Arial Narrow"/>
        <family val="2"/>
      </rPr>
      <t>Ministerio de Comercio, Industria y Turismo</t>
    </r>
    <r>
      <rPr>
        <sz val="9"/>
        <color rgb="FFFF0000"/>
        <rFont val="Arial Narrow"/>
        <family val="2"/>
      </rPr>
      <t xml:space="preserve">
Instituto Colombiano Agropecuario (ICA)
Ministerio de Salud y Protección Social a través del Instituto Nacional de Vigilancia de Medicamentos (INVIMA)
Cancillería</t>
    </r>
  </si>
  <si>
    <t>Residuos peligrosos aprovechados y tratados</t>
  </si>
  <si>
    <t xml:space="preserve">Mide la cantidad de residuos o desechos peligrosos aprovechados y tratados acumulados. </t>
  </si>
  <si>
    <t>Toneladas</t>
  </si>
  <si>
    <t>Pendiente que MinAmbiente aclare si el indicador se va a manejar acumulado o no, porque la informaicón enviada en la FT difiere de la acordada</t>
  </si>
  <si>
    <t>Ministerio de Comercio, Industria y Turismo
Instituto Colombiano Agropecuario (ICA)
Ministerio de Salud y Protección Social a través del Instituto Nacional de Vigilancia de Medicamentos (INVIMA)
Cancillería</t>
  </si>
  <si>
    <t>Porcentaje de equipos y desechos de policlorobifenilos (PCB) eliminados</t>
  </si>
  <si>
    <t>Mide el porcentaje de equipos y desechos de PCB eliminados correspondientes a los grupos 1, 2 y 3 de la Resolución 0222 de 2011 y la Resolución 1741 de 2016 con relación a las toneladas de PCB reportadas en el inventario Nacional de PCB.</t>
  </si>
  <si>
    <t>IDEAM - Inventario Nacional de PCB</t>
  </si>
  <si>
    <t>La SDAS sugiere modificar el indicador por el de: Apropiada gestión de los equipos con PCB</t>
  </si>
  <si>
    <t>Residuos de bombillas con mercurio aprovechadas o gestionadas</t>
  </si>
  <si>
    <t xml:space="preserve">Mide la cantidad recolectada y aprovechada de residuos de bombillas con contenido de mercurio y que son validadas por la Autoridad Nacional de Licencias Ambientales (ANLA) según la información reportada por los programas posconsumo. </t>
  </si>
  <si>
    <t>Autoridad Nacional de Licencias Ambientales (ANLA)</t>
  </si>
  <si>
    <t>Se solicitó a MinAmbiente verificar los datos enviados en la FT ya que no coinciden con los valores trabajados en la matriz</t>
  </si>
  <si>
    <t>12.5</t>
  </si>
  <si>
    <t>De aquí a 2030, reducir considerablemente la generación de desechos mediante actividades de prevención, reducción, reciclado y reutilización</t>
  </si>
  <si>
    <t>Tasa de reciclaje y nueva utilización de residuos sólidos generados</t>
  </si>
  <si>
    <t>Mide el porcentaje entre los residuos que son tratados y/o manejados para ser reintroducidos a los procesos de producción, respecto al total de la oferta de residuos sólidos.</t>
  </si>
  <si>
    <t>DANE - Cuentas Ambientales</t>
  </si>
  <si>
    <t>NO</t>
  </si>
  <si>
    <t>12.6</t>
  </si>
  <si>
    <t>Alentar a las empresas, en especial las grandes empresas y las empresas transnacionales, a que adopten prácticas sostenibles e incorporen información sobre la sostenibilidad en su ciclo de presentación de informes</t>
  </si>
  <si>
    <t>12.6.1</t>
  </si>
  <si>
    <t>Promedio móvil de la tasa de reporte de la sostenibilidad empresarial para los últimos 5 años</t>
  </si>
  <si>
    <t>Mide el promedio móvil de empresas y organizaciones que presentan o reportan indicadores sociales y ambientales en sistemas e índices verificables y reconocidos internacionalmente, con el fin de evaluar el impacto y crecimiento asociado a la autorregulación y autogestión de los sectores productivos.</t>
  </si>
  <si>
    <t>Tasa</t>
  </si>
  <si>
    <t>Global Reporting Initiative - Sustainability Disclosure database</t>
  </si>
  <si>
    <t>12.b</t>
  </si>
  <si>
    <t>Elaborar y aplicar instrumentos para vigilar los efectos en el desarrollo sostenible, a fin de lograr un turismo sostenible que cree puestos de trabajo y promueva la cultura y los productos locales</t>
  </si>
  <si>
    <r>
      <rPr>
        <sz val="9"/>
        <rFont val="Arial Narrow"/>
        <family val="2"/>
      </rPr>
      <t>Ministerio de Ambiente y Desarrollo Sostenible</t>
    </r>
    <r>
      <rPr>
        <sz val="9"/>
        <color rgb="FFFF0000"/>
        <rFont val="Arial Narrow"/>
        <family val="2"/>
      </rPr>
      <t xml:space="preserve">
Ministerio de Cultura
Ministerio de Trabajo</t>
    </r>
  </si>
  <si>
    <t>Negocios verdes verificados</t>
  </si>
  <si>
    <t>Mide el acumulado de negocios verdes generados, los cuales han sido verificados a través de la herramienta de criterios de negocios verdes, establecidos por el MinAmbiente.</t>
  </si>
  <si>
    <t>Negocios</t>
  </si>
  <si>
    <t>MADS</t>
  </si>
  <si>
    <t>Mesa 13</t>
  </si>
  <si>
    <t>13.1</t>
  </si>
  <si>
    <t>Fortalecer la resiliencia y la capacidad de adaptación a los riesgos relacionados con el clima y los desastres naturales en todos los países</t>
  </si>
  <si>
    <t>Unidad Nacional de Gestión del Riesgo de Desastres (UNGRD)
Ministerio de Transporte
Ministerio de Minas y Energía
Ministerio de Agricultura y Desarrollo Rural
Ministerio de Vivienda, Ciudad y Territorio
Ministerio de Hacienda y Crédito Público
Ministerio de Salud y Protección Social 
Departamento Nacional de Planeación</t>
  </si>
  <si>
    <t>Mide el número de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t>
  </si>
  <si>
    <t>13.1.a</t>
  </si>
  <si>
    <t>Repetido 11.b.b</t>
  </si>
  <si>
    <t>Unidad Nacional de Gestión del Riesgo de Desastres (UNGRD)
Ministerio de Transporte
Ministerio de Minas y Energía
Ministerio de Agricultura y Desarrollo Rural
Ministerio de Comercio, Industria y Turismo
Ministerio de Vivienda, Ciudad y Territorio
Ministerio de Hacienda y Crédito Público
Ministerio de Salud y Protección Social 
Departamento Nacional de Planeación</t>
  </si>
  <si>
    <t>13.1.b</t>
  </si>
  <si>
    <t>Repetido 1.5.a y 11.5.a</t>
  </si>
  <si>
    <t>13.1.c</t>
  </si>
  <si>
    <t xml:space="preserve">Era 13.1.1,se cambia código.
</t>
  </si>
  <si>
    <t>Repetido 1.5.b y 11.5.b</t>
  </si>
  <si>
    <t>13.2</t>
  </si>
  <si>
    <t>Incorporar medidas relativas al cambio climático en las políticas, estrategias y planes nacionales</t>
  </si>
  <si>
    <t>Departamento Nacional de Planeación</t>
  </si>
  <si>
    <r>
      <t xml:space="preserve">Ministerio de Ambiente y Desarrollo Sostenible
Ministerio de Transporte
Ministerio de Agricultura y Desarrollo Rural
</t>
    </r>
    <r>
      <rPr>
        <sz val="9"/>
        <color theme="1"/>
        <rFont val="Arial Narrow"/>
        <family val="2"/>
      </rPr>
      <t>Ministerio de Vivienda, Ciudad y Territorio
Ministerio de Hacienda y Crédito Público
Ministerio de Salud y Protección Social
Ministerio de Tecnologías de la Información y las Comunicaciones
Unidad Nacional de Gestión del Riesgo de Desastres (UNGRD)</t>
    </r>
  </si>
  <si>
    <t>Reducción de emisiones totales de gases efecto invernadero respecto al escenario de base (Business As Usual-BAU)</t>
  </si>
  <si>
    <t>Mide la reducción porcentual de emisiones totales de gases de efecto invernadero (CO2 eq) del país, respecto a las emisiones totales proyectadas para el año 2030.</t>
  </si>
  <si>
    <t>0% (2010)</t>
  </si>
  <si>
    <t>Cancillería</t>
  </si>
  <si>
    <t>N.A.</t>
  </si>
  <si>
    <t>Ministerio de Ambiente y Desarrollo Sostenible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t>
  </si>
  <si>
    <t>13.2.a</t>
  </si>
  <si>
    <t>Repetido 11.b.a</t>
  </si>
  <si>
    <t>Ministerio de Ambiente y Desarrollo Sostenible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
Sector Privado
Entes Territoriales</t>
  </si>
  <si>
    <t xml:space="preserve">Porcentaje </t>
  </si>
  <si>
    <t>13.2.c</t>
  </si>
  <si>
    <t>Repetido 11.b.c</t>
  </si>
  <si>
    <t>Planes sectoriales integrales de cambio climático formulados</t>
  </si>
  <si>
    <t>Mide el número de planes integrales de cambio climático formulados por los sectores.</t>
  </si>
  <si>
    <t>14.1</t>
  </si>
  <si>
    <t>De aquí a 2025, prevenir y reducir significativamente la contaminación marina de todo tipo, en particular la producida por actividades realizadas en tierra, incluidos los detritos marinos y la polución por nutrientes</t>
  </si>
  <si>
    <t>Instituto de Investigaciones Marinas y Costeras “José Benito Vives de Andréis” (INVEMAR)</t>
  </si>
  <si>
    <t>Porcentaje de estaciones de monitoreo de aguas marinas con categoría entre aceptable a óptima del Índice de calidad de Aguas Marinas (ICAM)</t>
  </si>
  <si>
    <t>Mide el porcentaje de estaciones de la "Red de Vigilancia para la conservación y protección de la calidad de las aguas marinas y costeras de Colombia" (REDCAM) que registran categorías del ICAM entre aceptable y óptima.</t>
  </si>
  <si>
    <t>INVEMAR</t>
  </si>
  <si>
    <t>INVEMAR - Instituto de Investigaciones Marinas y Costeras</t>
  </si>
  <si>
    <t>14.2</t>
  </si>
  <si>
    <t xml:space="preserve">Ministerio de Ambiente y Desarrollo Sostenible* </t>
  </si>
  <si>
    <t xml:space="preserve">Parques Nacionales Naturales de Colombia </t>
  </si>
  <si>
    <t>Índice de Salud de los Océanos (OHI)</t>
  </si>
  <si>
    <t>Mide lo bien que las regiones costeras optimizan sus potenciales beneficios y servicios oceánicos de manera sostenible con relación a un punto de referencia.</t>
  </si>
  <si>
    <t>Índice</t>
  </si>
  <si>
    <t>Ocean Health Index
http://www.oceanhealthindex.org/</t>
  </si>
  <si>
    <t>14.5</t>
  </si>
  <si>
    <t>De aquí a 2020, conservar al menos el 10% de las zonas costeras y marinas, de conformidad con las leyes nacionales y el derecho internacional y sobre la base de la mejor información científica disponible</t>
  </si>
  <si>
    <t>Parques Nacionales Naturales de Colombia</t>
  </si>
  <si>
    <t>Áreas marinas protegidas registradas en el Registro Único Nacional de Áreas Protegidas (RUNAP)</t>
  </si>
  <si>
    <t>Mide el porcentaje de la superficie marina del país que ha sido declarada e inscrita en el RUNAP como un área protegida del Sistema Nacional de Áreas Protegidas - SINAP, respecto al área marina del país.</t>
  </si>
  <si>
    <t>PNN - Registro Único Nacional de Áreas Protegidas (RUNAP)</t>
  </si>
  <si>
    <t>15.1</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</si>
  <si>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</si>
  <si>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Instituto de Hidrología, Meteorología y Estudios Ambientales – IDEAM 
Parques Nacionales Naturales de Colombia</t>
  </si>
  <si>
    <t>Pérdida anual de bosque natural</t>
  </si>
  <si>
    <t>Mide las pérdidas anuales de bosque natural en la superficie continental e insular de San Andrés y Providencia.</t>
  </si>
  <si>
    <t>N.D</t>
  </si>
  <si>
    <t>Porcentaje de la superficie cubierta por bosque natural</t>
  </si>
  <si>
    <t>Mide el porcentaje de la superficie cubierta por bosque natural en el área continental e insular de San Andrés y Providencia.</t>
  </si>
  <si>
    <t>MinAmbinete</t>
  </si>
  <si>
    <t>15.1.a</t>
  </si>
  <si>
    <t>Repetido 11.4.a</t>
  </si>
  <si>
    <t>Áreas en proceso de restauración</t>
  </si>
  <si>
    <t>Mide la superficie intervenida durante la fase de ejecución de los proyectos de restauración de ecosistemas definidas en el Plan Nacional de Restauración del Ministerio de Ambiente y Desarrollo Sostenible.</t>
  </si>
  <si>
    <t>1.000.000</t>
  </si>
  <si>
    <t>15.5</t>
  </si>
  <si>
    <t>Adoptar medidas urgentes y significativas para reducir la degradación de los hábitats naturales, detener la pérdida de la diversidad biológica y, para 2020, proteger las especies amenazadas y evitar su extinción</t>
  </si>
  <si>
    <t>Instituto Alexander Von Humboldt</t>
  </si>
  <si>
    <t>Proporción de especies críticamente amenazadas</t>
  </si>
  <si>
    <t>Mide la proporción de especies amenazadas en la categoría de críticamente amenazada (CR).</t>
  </si>
  <si>
    <t>Proporción</t>
  </si>
  <si>
    <t>Instituto de Investigación de Recursos Biológicos Alexander von Humboldt</t>
  </si>
  <si>
    <t>0,14 
(2014)</t>
  </si>
  <si>
    <t>≤0,14</t>
  </si>
  <si>
    <t>≤0,12</t>
  </si>
  <si>
    <t>Proporción de especies amenazadas</t>
  </si>
  <si>
    <t>Mide la proporción de especies amenazadas en la categoría de amenazada (EN).</t>
  </si>
  <si>
    <t>0,32
(2014)</t>
  </si>
  <si>
    <t>Proporción de especies vulnerables</t>
  </si>
  <si>
    <t>Mide la proporción de especies amenazadas en la categoría de vulnerable (VU).</t>
  </si>
  <si>
    <t>0,53
(2014)</t>
  </si>
  <si>
    <t>≥0,53</t>
  </si>
  <si>
    <t>≥0,56</t>
  </si>
  <si>
    <t>Mesa 14</t>
  </si>
  <si>
    <t>16.1</t>
  </si>
  <si>
    <t>Reducir significativamente todas las formas de violencia y las correspondientes tasas de mortalidad en todo el mundo</t>
  </si>
  <si>
    <t xml:space="preserve">Ministerio de Defensa </t>
  </si>
  <si>
    <t>16.1.1</t>
  </si>
  <si>
    <t>Tasa de homicidio</t>
  </si>
  <si>
    <t>Mide el número de homicidios ocurridos en Colombia al año por cada 100.000 habitantes.</t>
  </si>
  <si>
    <t>MinDefensa – Sistema de Información Estadística, Delicuencial, Contravencional y Operativa (SIEDCO)</t>
  </si>
  <si>
    <t>MinDefensa</t>
  </si>
  <si>
    <t>Ministerio de Defensa Nacional</t>
  </si>
  <si>
    <t>(13.12.2017) Felipe dice que solo ajustar 2018, no cambiar 2030 y de acuerdo a las proyecciones de la DT Salazar propone dejar 23</t>
  </si>
  <si>
    <t>Tasa de víctimas directas de homicidio y de desaparición forzada registradas en el Registro Único de Víctimas (RUV)</t>
  </si>
  <si>
    <t>Mide el número de víctimas directas de homicidios y desapariciones forzadas ocurridas en el marco del conflicto armado interno, incluidas en el Registro Único de Víctimas (RUV) mediante actos administrativos o fallos, en un año dado, con respecto al tamaño de la población, por cada 100.000 habitantes.</t>
  </si>
  <si>
    <t>Unidad para la Atención y Reparación Integral a la Victimas (UARIV) - Registro Único de Víctimas (RUV)</t>
  </si>
  <si>
    <t>Unidad para la Atención y Reparación Integral a la Victimas (UARIV)</t>
  </si>
  <si>
    <t>GPE</t>
  </si>
  <si>
    <t>Unidad de Atención y Reparación Integral a las Víctimas</t>
  </si>
  <si>
    <t>Tasa de victimización de hurto a personas</t>
  </si>
  <si>
    <t>Mide el número de personas que ha sufrido hurtos, respecto al total de la población de 15 años y más, por cada 100.000 habitantes.</t>
  </si>
  <si>
    <t>DANE - Encuesta de convivencia y seguridad ciudadana (ECSC)</t>
  </si>
  <si>
    <t>04.12.2017  Defensa: Se cambió el indicador de "Tasa de hurto a personas" por "Tasa de victimización de hurto a personas". Se corrige fuente de MinDefensa a DANE Encuesta de Seguridad y Convivencia y seguridad ciudadana, según solicitud MinDefensa.</t>
  </si>
  <si>
    <t>16.1.c</t>
  </si>
  <si>
    <t>Antes era 16.3.x.
Se cambió código</t>
  </si>
  <si>
    <t>Tasa de violencia interpersonal e intrafamiliar</t>
  </si>
  <si>
    <t>Mide el número de lesionados por violencia interpersonal e intrafamiliar, respecto al tamaño de la población, por cada 100.000 habitantes.</t>
  </si>
  <si>
    <t xml:space="preserve">Instituto Nacional de Medicina Legal y Ciencias Forenses (INMLCF)
</t>
  </si>
  <si>
    <t>Min. Defensa: Se cambió el indicador de "Tasa de lesiones personales" por "Tasa de violencia interpersonal e intrafamiliar". La DJSG del DNP no está de acuerdo con el cambio.</t>
  </si>
  <si>
    <t>16.3</t>
  </si>
  <si>
    <t>Promover el estado de derecho en los planos nacional e internacional y garantizar la igualdad en el acceso a la justicia para todos</t>
  </si>
  <si>
    <t>Ministerio de Justicia y del Derecho
Unidad de Atención y Reparación Integral a las Víctimas</t>
  </si>
  <si>
    <t>Indemnizaciones otorgadas a víctimas del conflicto armado interno</t>
  </si>
  <si>
    <t>Mide el número de indemnizaciones otorgadas a víctimas del conflicto armado interno. Tiene en cuenta el universo de víctimas a reparar según el decreto 1290/2008, bajo los lineamentos de la ley 1448 de 2011.</t>
  </si>
  <si>
    <t>Indemnizaciones</t>
  </si>
  <si>
    <t>Unidad para la Atención y Reparación Integral a la Victimas (UARIV) - INDEMNIZA</t>
  </si>
  <si>
    <t>Víctimas con atención o acompañamiento psicosocial en modalidad individual, familiar, comunitaria y/o grupal</t>
  </si>
  <si>
    <t>Mide el número de víctimas que reciben atención psicosocial a nivel individual, familiar, comunitario y/o grupal como medida de rehabilitación en el marco de la reparación integral definida en la Ley 1448 de 2011, Decreto 4800 de 2011 y el CONPES 3726 de 2011.</t>
  </si>
  <si>
    <t>Víctimas</t>
  </si>
  <si>
    <t>Unidad para la Atención y Reparación Integral a la Victimas (UARIV) – Modelo de Atención, Asistencia y Reparación Integral a la Víctimas (MAARIV)</t>
  </si>
  <si>
    <t>16.10</t>
  </si>
  <si>
    <t>Garantizar el acceso público a la información y proteger las libertades fundamentales, de conformidad con las leyes nacionales y los acuerdos internacionales</t>
  </si>
  <si>
    <t xml:space="preserve">Presidencia de la República a través de la Secretaría de Transparencia </t>
  </si>
  <si>
    <t>Departamento Administrativo de la Función Pública (DAFP)</t>
  </si>
  <si>
    <t>Porcentaje de sujetos obligados incluidos en el Formulario Único Reporte de Avances de la Gestión (FURAG) que avanzan en la implementación de la Ley de Transparencia y Acceso a la Información Pública</t>
  </si>
  <si>
    <t>Mide el porcentaje de sujetos obligados, medidos por el Formulario Único Reporte de Avances de la Gestión (FURAG) o instrumento de medición que haga sus veces, que han alcanzado un cumplimiento mayor o igual al 60% de los requerimientos establecidos en la Ley 1712 de 2014, Ley de Transparencia y Acceso a la Información Pública.</t>
  </si>
  <si>
    <t xml:space="preserve">Departamento Administrativo de la Función Pública (DAFP) - Formulario Único Reporte de Avances de la Gestión (FURAG) </t>
  </si>
  <si>
    <t>Secretaria de Transparencia</t>
  </si>
  <si>
    <t>Presidencia de la República</t>
  </si>
  <si>
    <t>16.a</t>
  </si>
  <si>
    <t>Fortalecer las instituciones nacionales pertinentes, incluso mediante la cooperación internacional, con miras a crear capacidad a todos los niveles, en particular en los países en desarrollo, para prevenir la violencia y combatir el terrorismo y la delincuencia</t>
  </si>
  <si>
    <t>Agencia Presidencial para la Cooperación Internacional</t>
  </si>
  <si>
    <t>Entidades territoriales asistidas técnicamente en procesos de diseño, implementación y seguimiento de planes, programas y proyectos en materia de Derechos Humanos</t>
  </si>
  <si>
    <t>Mide el número de entidades territoriales (administraciones departamentales y municipales) que cuentan con herramientas teóricas y metodológicas para el diseño, implementación y seguimiento a planes, programas y proyectos que, cumpliendo las obligaciones legales del Estado, generen condiciones para el ejercicio de los derechos (abarcando los componentes de prevención, protección, garantía, difusión y promoción de derechos).</t>
  </si>
  <si>
    <t>Entidades territoriales</t>
  </si>
  <si>
    <t>MinInterior</t>
  </si>
  <si>
    <t xml:space="preserve">Se dejó la meta 2030 de acuerdo con la DT. 
04.12.2017 No se recibieron comentarios u objeciones respecto a la meta antes ni después de la sesión Pre-Conpes, se valida el indicador. </t>
  </si>
  <si>
    <t>Mesa 15</t>
  </si>
  <si>
    <t>17.11</t>
  </si>
  <si>
    <t>Aumentar de manera significativa las exportaciones de los países en desarrollo, en particular con miras a duplicar la participación de los países menos adelantados en las exportaciones mundiales para 2020</t>
  </si>
  <si>
    <r>
      <t xml:space="preserve">Ministerio de Comercio, Industria y Turismo 
</t>
    </r>
    <r>
      <rPr>
        <sz val="9"/>
        <color rgb="FFFF0000"/>
        <rFont val="Arial Narrow"/>
        <family val="2"/>
      </rPr>
      <t>Ministerio de Minas y Energía*</t>
    </r>
  </si>
  <si>
    <t>Exportaciones totales como porcentaje del Producto Interno Bruto (PIB)</t>
  </si>
  <si>
    <t>Mide el valor total de las exportaciones de bienes y servicios anuales como porcentaje del Producto Interno Bruto (PIB). Donde el valor de las exportaciones totales proviene de la estimación del Producto Interno Bruto (PIB) por demanda de las cuentas nacional DANE.</t>
  </si>
  <si>
    <t>17.8</t>
  </si>
  <si>
    <t>Poner en pleno funcionamiento, a màs tardar en 2017, el banco de tecnologìa y el mecanismo de apoyo a la ciencia, la tecnología y la innovación para los países menos adelantados y aumentar la utilizaciòn de tecnologíainstrumental, en particular de la tecnología de la información y las comunicaciones</t>
  </si>
  <si>
    <t>Porcentaje de personas que usan internet</t>
  </si>
  <si>
    <t>Mide el porcentaje de personas mayores de 5 años que hacen uso de Internet respecto al total de la población de 5 años y más.</t>
  </si>
  <si>
    <t>Repetido 9.c.b</t>
  </si>
  <si>
    <t>x</t>
  </si>
  <si>
    <t>1.2.1</t>
  </si>
  <si>
    <t>1.1.1</t>
  </si>
  <si>
    <t>1.1.a</t>
  </si>
  <si>
    <t>1.3.c</t>
  </si>
  <si>
    <t>1.3.d</t>
  </si>
  <si>
    <t>1.3.b</t>
  </si>
  <si>
    <t>1.4.a</t>
  </si>
  <si>
    <t>1.5.a</t>
  </si>
  <si>
    <t>2.2.e</t>
  </si>
  <si>
    <t>2.1.b</t>
  </si>
  <si>
    <t>2.1.a</t>
  </si>
  <si>
    <t>2.2.1</t>
  </si>
  <si>
    <t>2.2.2</t>
  </si>
  <si>
    <t>3.1.a</t>
  </si>
  <si>
    <t>3.2.a</t>
  </si>
  <si>
    <t>3.3.2</t>
  </si>
  <si>
    <t>3.3.f</t>
  </si>
  <si>
    <t>3.3.e</t>
  </si>
  <si>
    <t>3.3.c</t>
  </si>
  <si>
    <t>3.3.d</t>
  </si>
  <si>
    <t>3.3.b</t>
  </si>
  <si>
    <t>3.3.a</t>
  </si>
  <si>
    <t>3.4.e</t>
  </si>
  <si>
    <t>3.4.a</t>
  </si>
  <si>
    <t>3.4.b</t>
  </si>
  <si>
    <t>3.4.c</t>
  </si>
  <si>
    <t>3.4.d</t>
  </si>
  <si>
    <t>3.4.f</t>
  </si>
  <si>
    <t>3.4.g</t>
  </si>
  <si>
    <t>3.5.c</t>
  </si>
  <si>
    <t>3.5.a</t>
  </si>
  <si>
    <t>3.6.1</t>
  </si>
  <si>
    <t>3.7.a</t>
  </si>
  <si>
    <t>3.7.b</t>
  </si>
  <si>
    <t>3.7.c</t>
  </si>
  <si>
    <t>3.7.d</t>
  </si>
  <si>
    <t>3.7.1</t>
  </si>
  <si>
    <t>3.8.b</t>
  </si>
  <si>
    <t>3.8.a</t>
  </si>
  <si>
    <t>3.9.c</t>
  </si>
  <si>
    <t>3.9.f</t>
  </si>
  <si>
    <t>3.9.g</t>
  </si>
  <si>
    <t>3.a.b</t>
  </si>
  <si>
    <t>4.1.d</t>
  </si>
  <si>
    <t>4.2.a</t>
  </si>
  <si>
    <t>4.2.b</t>
  </si>
  <si>
    <t>4.1.a</t>
  </si>
  <si>
    <t>4.1.b</t>
  </si>
  <si>
    <t>4.1.c</t>
  </si>
  <si>
    <t>4.1.e</t>
  </si>
  <si>
    <t>4.3.a</t>
  </si>
  <si>
    <t>4.5.b</t>
  </si>
  <si>
    <t>4.6.a</t>
  </si>
  <si>
    <t>4.a.a</t>
  </si>
  <si>
    <t>5.a.a</t>
  </si>
  <si>
    <t>5.1.a</t>
  </si>
  <si>
    <t>5.2.1</t>
  </si>
  <si>
    <t>5.2.2</t>
  </si>
  <si>
    <t>5.2.a</t>
  </si>
  <si>
    <t>5.2.c</t>
  </si>
  <si>
    <t>5.2.b</t>
  </si>
  <si>
    <t>5.2.e</t>
  </si>
  <si>
    <t>5.3.a</t>
  </si>
  <si>
    <t>5.3.b</t>
  </si>
  <si>
    <t>5.4.a</t>
  </si>
  <si>
    <t>5.4.b</t>
  </si>
  <si>
    <t>5.5.a</t>
  </si>
  <si>
    <t>5.5.b</t>
  </si>
  <si>
    <t>5.b.a</t>
  </si>
  <si>
    <t>5.b.b</t>
  </si>
  <si>
    <t>5.b.c</t>
  </si>
  <si>
    <t>6.1.a</t>
  </si>
  <si>
    <t>6.1.b</t>
  </si>
  <si>
    <t>6.1.c</t>
  </si>
  <si>
    <t>6.2.a</t>
  </si>
  <si>
    <t>6.3.a</t>
  </si>
  <si>
    <t>6.3.c</t>
  </si>
  <si>
    <t>6.5.a</t>
  </si>
  <si>
    <t>6.4.b</t>
  </si>
  <si>
    <t>6.4.a</t>
  </si>
  <si>
    <t>6.5.b</t>
  </si>
  <si>
    <t>6.5.c</t>
  </si>
  <si>
    <t>7.1.a</t>
  </si>
  <si>
    <t>7.2.a</t>
  </si>
  <si>
    <t>7.3.a</t>
  </si>
  <si>
    <t>7.b.a</t>
  </si>
  <si>
    <t>8.4.a</t>
  </si>
  <si>
    <t>8.4.c</t>
  </si>
  <si>
    <t>8.9.b</t>
  </si>
  <si>
    <t>8.9.a</t>
  </si>
  <si>
    <t>8.10.a</t>
  </si>
  <si>
    <t>8.10.b</t>
  </si>
  <si>
    <t>9.1.a</t>
  </si>
  <si>
    <t>9.2.a</t>
  </si>
  <si>
    <t>9.2.b</t>
  </si>
  <si>
    <t>9.4.a</t>
  </si>
  <si>
    <t>9.5.b</t>
  </si>
  <si>
    <t>9.5.a</t>
  </si>
  <si>
    <t>9.b.a</t>
  </si>
  <si>
    <t>9.c.a</t>
  </si>
  <si>
    <t>10.1.a</t>
  </si>
  <si>
    <t>10.2.a</t>
  </si>
  <si>
    <t>11.1.b</t>
  </si>
  <si>
    <t>11.1.a</t>
  </si>
  <si>
    <t>11.4.a</t>
  </si>
  <si>
    <t>11.6.c</t>
  </si>
  <si>
    <t>11.6.d</t>
  </si>
  <si>
    <t>11.6.b</t>
  </si>
  <si>
    <t>11.7.a</t>
  </si>
  <si>
    <t>11.7.b</t>
  </si>
  <si>
    <t>11.b.a</t>
  </si>
  <si>
    <t>11.b.b</t>
  </si>
  <si>
    <t>11.b.c</t>
  </si>
  <si>
    <t>12.3.a</t>
  </si>
  <si>
    <t>12.4.a</t>
  </si>
  <si>
    <t>12.4.b</t>
  </si>
  <si>
    <t>12.4.c</t>
  </si>
  <si>
    <t>12.5.a</t>
  </si>
  <si>
    <t>12.6.a</t>
  </si>
  <si>
    <t>12.b.a</t>
  </si>
  <si>
    <t>13.a.a</t>
  </si>
  <si>
    <t>13.2.b</t>
  </si>
  <si>
    <t>14.1.c</t>
  </si>
  <si>
    <t>14.5.a</t>
  </si>
  <si>
    <t>15.1.c</t>
  </si>
  <si>
    <t>15.1.1</t>
  </si>
  <si>
    <t>15.1.b</t>
  </si>
  <si>
    <t>15.5.a</t>
  </si>
  <si>
    <t>15.5.b</t>
  </si>
  <si>
    <t>15.5.c</t>
  </si>
  <si>
    <t>16.1.a</t>
  </si>
  <si>
    <t>16.1.b</t>
  </si>
  <si>
    <t>16.3.z</t>
  </si>
  <si>
    <t>16.3.d</t>
  </si>
  <si>
    <t>16.10.a</t>
  </si>
  <si>
    <t>16.a.b</t>
  </si>
  <si>
    <t>17.11.a</t>
  </si>
  <si>
    <t>17.8.1</t>
  </si>
  <si>
    <t>Es de la meta 4.1 (antes por error estaba en la 4.2)</t>
  </si>
  <si>
    <t>ok</t>
  </si>
  <si>
    <t>Fuente DANE - Encuesta de Calidad de Vida</t>
  </si>
  <si>
    <t>Repetido 5.6.e</t>
  </si>
  <si>
    <t>Repetido 3.7.d</t>
  </si>
  <si>
    <t>Is good</t>
  </si>
  <si>
    <t>Low</t>
  </si>
  <si>
    <t>Type</t>
  </si>
  <si>
    <t>GLOBAL</t>
  </si>
  <si>
    <t>NATIONAL</t>
  </si>
  <si>
    <t>Archivo de datos generado</t>
  </si>
  <si>
    <t>High</t>
  </si>
  <si>
    <t>9.5.1</t>
  </si>
  <si>
    <t>Dejar dos decimales</t>
  </si>
  <si>
    <t>Dejar dos decimales. Volver a cargar toda la seria de 2000 a 2015, con los datos que están en esta base (dejar todo con dos decimales)</t>
  </si>
  <si>
    <t>Incluir la serie de 2000 a 2016 que está en este archivo. Dejar todo con dos decimales</t>
  </si>
  <si>
    <t>Dejar LB igual al avance de la serie en 2015. El dato debe ser 124035</t>
  </si>
  <si>
    <t>Dejar todos los datos con dos decimales</t>
  </si>
  <si>
    <t xml:space="preserve">La meta trazadora del ODS 5 no se muestra en la plataforma, esta inactiva no muestra los datos </t>
  </si>
  <si>
    <t xml:space="preserve">No se muestra en la plataforma la serie histórica </t>
  </si>
  <si>
    <t>Serie Historica: El dato 2012 no es el correcto, el correcto es 51,2%</t>
  </si>
  <si>
    <t>Serie Historica: El dato 2012 no es el correcto, el correcto es 48,3%</t>
  </si>
  <si>
    <t>En la plataforma , estan mal ubicados los puntos de linea base, meta 2018 y 2030</t>
  </si>
  <si>
    <t>En la plataforma colocaron en el 8.1, este indicador, que debe estar en el 8.10</t>
  </si>
  <si>
    <t>Este indicador no tiene meta 2018 y en la plataforma se ve en 0</t>
  </si>
  <si>
    <t xml:space="preserve">En la plataforma , estan mal ubicados los puntos de linea base, meta 2018 y 2030. Además, No se muestra en la plataforma la serie histórica </t>
  </si>
  <si>
    <t>Colocaron en el 16.1, este indicador, que debe estar en el 16.10</t>
  </si>
  <si>
    <t>La linea base en la plataforma es 128, debe ser 132</t>
  </si>
  <si>
    <t xml:space="preserve">No tiene serie historica este indicador, pero en la plataforma si </t>
  </si>
  <si>
    <t xml:space="preserve">Dato 2011 debe ser 69,7 </t>
  </si>
  <si>
    <t>línea base no es cero es no disponible (-)</t>
  </si>
  <si>
    <t>Requier a ir con dos decimales para que se noten las diferencias</t>
  </si>
  <si>
    <t>Tomar de nuevo toda la serie histórica de esta fila.</t>
  </si>
  <si>
    <t>Meta 2030 debe ser: 8,4</t>
  </si>
  <si>
    <t>Línea base debe 34,2 , no 59,1</t>
  </si>
  <si>
    <t>Debe incluirse en la meta ODS 4.1, no la 4.2</t>
  </si>
  <si>
    <t>Dato 2014 debe ser 67</t>
  </si>
  <si>
    <t>OK</t>
  </si>
  <si>
    <t>OK - Arreglar unidades</t>
  </si>
  <si>
    <t>OK - Cmabiar puntos por comas</t>
  </si>
  <si>
    <t>Las metas están OK, pero la línea base es 91,77%</t>
  </si>
  <si>
    <t>OK - cambiar los puntos por comas</t>
  </si>
  <si>
    <t>OK - La serie de 2015 no pega con la de la meta 2015</t>
  </si>
  <si>
    <t>OK - arreglar unidades</t>
  </si>
  <si>
    <t>OK Pero hay que arreglar las unidades, sale pegada la palabra número</t>
  </si>
  <si>
    <t>La plataforma los aproxima, no los debe aproximar. El nombre debe ser completo: "Gigagramos de CO2 equivalentes"</t>
  </si>
  <si>
    <t>Los decimales no los debería aproximar. Los datos los muestra aproximados</t>
  </si>
  <si>
    <t>No sale en la plataforma este indicador</t>
  </si>
  <si>
    <t>OK -poner comas</t>
  </si>
  <si>
    <t>Los está aproximando, no los debe aproximar</t>
  </si>
  <si>
    <t>No muestra el dato de 2015, las metas están bien pero deben ir con coma, no con punto</t>
  </si>
  <si>
    <t>Los datos están bien pero deben ir con coma</t>
  </si>
  <si>
    <t>Hay un dato de Colombia 2015 que es diferente al de la línea base. Las metas están bien pero deben ir con coma</t>
  </si>
  <si>
    <t xml:space="preserve">Los datos están bien, no debe ir el .0 </t>
  </si>
  <si>
    <t>Los datos están bien, deben ir sin el .0</t>
  </si>
  <si>
    <t>Los datos están bien pero se deben arreglar las unidades y quitar el .0</t>
  </si>
  <si>
    <t>Los datos están bien pero se deben arreglar las unidades, ponerles comas</t>
  </si>
  <si>
    <t>Los datos están bien pero se deben arreglar las unidades, quitar el .0 y poner bien la palabra toneladas</t>
  </si>
  <si>
    <t>Los datos están bien pero se debe quitar el .0</t>
  </si>
  <si>
    <t>Los datos están bien pero se debe quitar el .0 y arreglar las unidades</t>
  </si>
  <si>
    <t>Cambios plataforma web: 15.01.2017</t>
  </si>
  <si>
    <t>Cambios plataforma web 15.01.2018</t>
  </si>
  <si>
    <t xml:space="preserve">OK - Cambiar puntos por comas / No se encuentra la linea base Nacional ya que hay muchas series </t>
  </si>
  <si>
    <t>OK - Cambiar puntos por comas</t>
  </si>
  <si>
    <t xml:space="preserve">Los datos están bien, pero no se encuentra la linea base Nacional ya que hay muchas series </t>
  </si>
  <si>
    <t xml:space="preserve">No se encuentra la linea base Nacional ya que hay muchas series </t>
  </si>
  <si>
    <t>Requiere a ir con dos decimales para que se noten las diferencias</t>
  </si>
  <si>
    <t>La meta 2030 en el CONPES es 95% y en la plataforma es 100%</t>
  </si>
  <si>
    <t>Según la FT la Línea base debe 34,2 , no 59,1 que esta en el Anexo y en la plataforma</t>
  </si>
  <si>
    <t>Los datos están bien. Debe incluirse en la 4.1, no en la 4.2</t>
  </si>
  <si>
    <t>OK. No se puede parar sobre la línea base de Colombia</t>
  </si>
  <si>
    <t>Datos OK, pero no muestra en la plataforma la serie histórica</t>
  </si>
  <si>
    <t>Los datos están bien, pero no muestra la serie histórica</t>
  </si>
  <si>
    <t>No se muestra en la plataforma la serie histórica. No es claro como se debe mostrar un mayor o igual en la plataforma</t>
  </si>
  <si>
    <t xml:space="preserve">Base y metas están bien. No se muestra en la plataforma la serie histórica </t>
  </si>
  <si>
    <t>La base y las metas están bien, pero el dato de 2012 no es correcto, el correcto debería ser 51,2%</t>
  </si>
  <si>
    <t>La base y las metas están bien, pero el dato de 2012 no es correcto, el correcto debería ser 48,3%</t>
  </si>
  <si>
    <t>OK, pero hay que quitar el decimal</t>
  </si>
  <si>
    <t>La base y la meta están bien, pero no tiene los datos históricos</t>
  </si>
  <si>
    <t>Se deben dejar solamente dos decimales. No está cargada la serie completamente</t>
  </si>
  <si>
    <t>Por la bondad del indicador, no se deben aproximar los datos</t>
  </si>
  <si>
    <t>Los datos están bien. En la plataforma colocaron en el 8.1, este indicador, que debe estar en el 8.10</t>
  </si>
  <si>
    <t>Los datos están bien, se deben corregir las unidades</t>
  </si>
  <si>
    <t>Los decimales no los debería aproximar. Los datos los muestra aproximados, con un solo decimal.</t>
  </si>
  <si>
    <t>OK -poner comas en vez de puntos</t>
  </si>
  <si>
    <t>Los está aproximando a un decimal, no los debe aproximar. Poner comas en vez de puntos</t>
  </si>
  <si>
    <t>OK -No debe ir el .0</t>
  </si>
  <si>
    <t>OK -poner comas en vez de puntos. No es necesario poner el .0</t>
  </si>
  <si>
    <t xml:space="preserve">OK -poner comas en vez de puntos. </t>
  </si>
  <si>
    <t xml:space="preserve">OK -poner comas en vez de puntos. Incluir puntos para diferenciar miles. Quitar el .0 </t>
  </si>
  <si>
    <t>OK -quitar el .0</t>
  </si>
  <si>
    <t xml:space="preserve">OK - poner comas en vez de puntos. </t>
  </si>
  <si>
    <t>OK - quitar .0</t>
  </si>
  <si>
    <t xml:space="preserve">OK -poner comas en vez de puntos. Quitar el .0 </t>
  </si>
  <si>
    <t xml:space="preserve">OK -poner comas en vez de puntos. Incluir puntos para diferenciar miles. Quitar el .0. No se muestra en la plataforma la serie histórica </t>
  </si>
  <si>
    <t>No está en la plataforma</t>
  </si>
  <si>
    <t>Está el nombre en la plataforma, pero no permite observarlo</t>
  </si>
  <si>
    <t>Importante, el dato de 2015 es 8,9%. Incluir la serie de 2000 a 2016 que está en este archivo. Dejar todo con dos decimales</t>
  </si>
  <si>
    <t>Etiquetas de fila</t>
  </si>
  <si>
    <t>Total general</t>
  </si>
  <si>
    <t>Numerador: UPME - Balance Energético Colombiano (Consumo Industrial + Transformación sin Centrales térmicas)
Denominador: DANE - Dirección de Síntesis y Cuentas Nacionales.</t>
  </si>
  <si>
    <t>ND</t>
  </si>
  <si>
    <t>Mide la relación entre el consumo de energía, respecto al Producto Interno Bruto</t>
  </si>
  <si>
    <t>Se ajustan las metas y la serie de acuerdo a la FT enviada por MinMinas el 15,12,2017. Felipe aprueba esta información aunque en la última reunión con MinMinas y DANE se había acorado dejar como fuente de información al DANE y no a la UPME.</t>
  </si>
  <si>
    <t>3,7 (Py)</t>
  </si>
  <si>
    <r>
      <rPr>
        <sz val="9"/>
        <rFont val="Arial Narrow"/>
        <family val="2"/>
      </rPr>
      <t>Ministerio de Agricultura y Desarrollo Rural</t>
    </r>
    <r>
      <rPr>
        <sz val="9"/>
        <color theme="1"/>
        <rFont val="Arial Narrow"/>
        <family val="2"/>
      </rPr>
      <t xml:space="preserve">
Ministerio de Educación Nacional
Miisterio de Minas y Energía</t>
    </r>
  </si>
  <si>
    <r>
      <t xml:space="preserve">Ministerio del Trabajo
</t>
    </r>
    <r>
      <rPr>
        <sz val="9"/>
        <rFont val="Arial Narrow"/>
        <family val="2"/>
      </rPr>
      <t>Ministerio de Agricultura y Desarrollo Rural</t>
    </r>
    <r>
      <rPr>
        <sz val="9"/>
        <color rgb="FFFF0000"/>
        <rFont val="Arial Narrow"/>
        <family val="2"/>
      </rPr>
      <t xml:space="preserve">
</t>
    </r>
    <r>
      <rPr>
        <sz val="9"/>
        <rFont val="Arial Narrow"/>
        <family val="2"/>
      </rPr>
      <t>Ministerio de Educación Nacional</t>
    </r>
    <r>
      <rPr>
        <sz val="9"/>
        <color rgb="FFFF0000"/>
        <rFont val="Arial Narrow"/>
        <family val="2"/>
      </rPr>
      <t xml:space="preserve">
</t>
    </r>
    <r>
      <rPr>
        <sz val="9"/>
        <color theme="1"/>
        <rFont val="Arial Narrow"/>
        <family val="2"/>
      </rPr>
      <t>Ministerio de Vivienda, Ciudad y Territorio
Miisterio de Minas y Energía</t>
    </r>
  </si>
  <si>
    <t>Departamento para la Prosperidad Social
Ministerio de Salud y Protección Social
Miisterio de Minas y Energía</t>
  </si>
  <si>
    <t>Ministerio de Comercio, Industria y Turismo
Miisterio de Minas y Energía</t>
  </si>
  <si>
    <t>Ministerio de Comercio, Industria y Turismo 
Ministerio de Ambiente y Desarrollo Sostenible
Miisterio de Minas y Energía</t>
  </si>
  <si>
    <t>18.01.2018 La LB se ajusta de acuerdo a la ficha técnica enviada por MinMinas el 15.12.2017 y a la aprobación de Felipe</t>
  </si>
  <si>
    <t>Cambios plataforma web 22.01.2018</t>
  </si>
  <si>
    <t>El indicador originalmente planteado fue participación de la industria manufactuera como porcentaje del PIB. Sin embargo,  MinComercio propuso una modificación del indicador  por el de variación anual de la industria manufactuera pero no se recibió el ejercicio de proyección de metas, razón por la cual, intermamente, el DNP concertó con la Dirección de Estudios Económicos una nueva modificación: "valor agregado de la indusrtia manufacturera" cuyas metas fueron proyectadas por la DEE. El último cambio no fue concertado con el sector.</t>
  </si>
  <si>
    <t>1. Se sugiere incluir separador de míles para una facil lectura
2. En el eje Y, los valores aparecen con la letra "m", esto debe elimianrse pues puede genera confusión con la unidad de medida</t>
  </si>
  <si>
    <t>El indicador originalmente planteado fue proporción del empleo industrial sobre el total de empleos. Sin embargo,  MinComercio propuso una modificación por el de Variación anual de las personas ocupadas en el sector industrial pero no se recibió el ejercicio de proyección de metas, razón por la cual, internamente, el DNP concertó con la Dirección de Estudios Económicos una nueva modificación: Total ocupados de la industria manufacturera, cuyas metas fueron proyectadas por la DEE. El cambio no fue concertado con el sector</t>
  </si>
  <si>
    <t>Teniendo en cuenta que, el Director del DNP solicitò revisar què tan viable era cumplir la meta de 2018, y para este indicador hubo un retroceso de 2015 a 2016 (0,27 dato de 2016), se cambia la meta de 2018 para que sea igual a la linea base. Situaciòn que serìa mejor a la de 2016. Decisión manifestada por Felipe y acordada con Matallana verbalmente. No se tuvo en cuenta al sector.</t>
  </si>
  <si>
    <t>Se deben mostrar dos décimales y no aproximar los datos</t>
  </si>
  <si>
    <t>Ya fue incluido. Sin embargo, se recomienda que el separador de miles sea diferente al separador de décimales, pues puede generar confusión en el público.</t>
  </si>
  <si>
    <t>Se sugiere incluir dos décimales. Los separadores de décimal no deben ser iguales a los separadores de miles.</t>
  </si>
  <si>
    <t>Se incluyeron valores en la serie desde 2007, por lo que se debe actualizar la información en la plataforma. Los separadores de decimales no pueden ser los mismos que los separadores de miles.</t>
  </si>
  <si>
    <t>Los datos en la plataforma de los años 2007, 2009. 2010 y 2011 no coinciden entre la matriz. La plataforma registra un dato para 2003 y en la ficha técnica no aparece. os separadores de decimales no pueden ser los mismos que los separadores de miles.</t>
  </si>
  <si>
    <t>No colocaron el dato de 2000: 6,6%</t>
  </si>
  <si>
    <t>No se puede encontrar el dato nacional porque hay muchas series</t>
  </si>
  <si>
    <t>Esta mal la serie historica en los datos de 2005 y 2010, debe estar de acuerdo con la matriz. Deberia ser 27,50% en 2005 y 27,70% en 2010</t>
  </si>
  <si>
    <t>Esta mal la serie historica en los datos de 2005, debe estar de acuerdo con la matriz. Deberia ser en 2005 15%</t>
  </si>
  <si>
    <t xml:space="preserve">Los datos están bien. En la plataforma colocaron en  8.10 pero esta debajo del 8.1, se ve desorganizado </t>
  </si>
  <si>
    <t xml:space="preserve">Se ajusta la línea base de 59,1 a 34,2  según la FT  que esta en el Anexo y en la plataforma. Inicialmente el dato de 59 venía de la primera ficha enviada por la CIPI, pero posteriormente el MEN  con el aval de la CIPI solicitó dejar el 34,2 debido a una corrección en los cálculos. </t>
  </si>
  <si>
    <t xml:space="preserve">La plataforma no deja ver la serie historica para Colombia con claridad, ya que se sobreponen los datos de los departamentos. </t>
  </si>
  <si>
    <t xml:space="preserve">1. El nombre del indicador no es exactamente el de la ficha técnica. La plataformay esta base si tienen el mismo nombre. 2. No muestra la serie histórica. </t>
  </si>
  <si>
    <t xml:space="preserve">1. Los datos departamentales no dejan ver la serie historica nacional. </t>
  </si>
  <si>
    <t>1. Los datos departamentales no dejan ver la serie historica nacional, ni la línea base.</t>
  </si>
  <si>
    <t xml:space="preserve">1. Hay dos datos para la línea base, eliminar el de 51,9 y dejar el de 34,2. </t>
  </si>
  <si>
    <t>Ok.</t>
  </si>
  <si>
    <t>1. Los datos departamentales no dejan ver la serie historica nacional.</t>
  </si>
  <si>
    <t xml:space="preserve">1. Esta mal el dato historico para 2008 (esta 20,1 y es 20,6) 
2. Esta mal el dato historico para 2013 (esta 8,5 y es 8,6)
3.Esta mal el dato historico para 2014 (esta 7,4 y es 7,6)
4. No muestra el dato serie historica para 2016  </t>
  </si>
  <si>
    <t xml:space="preserve">1. Los datos departamentales no dejan ver la serie historica de los nacionales, ni la linea base </t>
  </si>
  <si>
    <t>85% (pr)</t>
  </si>
  <si>
    <t>23.01.2018 Felipe acordó los valores de este indicador con el sector y fue validado por le DT por correo según sú información.</t>
  </si>
  <si>
    <t>Línea base:
La línea base corresponde a los años 2014-2016, y no únicamente al año 2016. Ajustar.
Serie histórica:
Hace falta incluir la serie histórica que se encuentra en la ficha técnica</t>
  </si>
  <si>
    <t>Serie histórica:
En la plataforma no se incluyen todos los datos de la serie histórica. Por favor incluirlos.</t>
  </si>
  <si>
    <t>Serie histórica:
Se solicita no incluir la serie histórica teniendo en cuenta que hay inconsistencias en ella, por ejemplo el dato de 2015 no coincide con el reportado en la LB</t>
  </si>
  <si>
    <t>Datos línea base y metas:
Por favor incluir los dos decimales, de lo contrario no se nota el avance en el indicador.</t>
  </si>
  <si>
    <t>No tiene serie historica este indicador, pero en la plataforma si. Los separadores de decimales deben ser en comas y no puntos.</t>
  </si>
  <si>
    <t>Debido a la cantidad de datos no es posible leer bien la gráfica. Debería la línea de dato nacional ir en otro color</t>
  </si>
  <si>
    <t xml:space="preserve">Se hace ilegible la gráfica en algunos puntos. La línea del nacional debería ir en otro color. </t>
  </si>
  <si>
    <t>La línea Colombia no deja visualizar los datos.</t>
  </si>
  <si>
    <t xml:space="preserve">La meta 2030 está incorrecta. Es 15. </t>
  </si>
  <si>
    <t>Hay muchas series y en algunos puntos la gráfica no deja ver los datos del nacional bien</t>
  </si>
  <si>
    <t>Requier a ir con dos decimales para que se noten las diferencias. Todo el eje Y tiene 0,1%</t>
  </si>
  <si>
    <t xml:space="preserve">línea base no es cero es no disponible (-). La gráfica se muestra errónea. </t>
  </si>
  <si>
    <t xml:space="preserve">Hay muchos datos y no se distinguen los nacionales. </t>
  </si>
  <si>
    <t>No se distingue la línea base</t>
  </si>
  <si>
    <t xml:space="preserve">Incluir serie histórica. </t>
  </si>
  <si>
    <t>Falta incluir serie histórica</t>
  </si>
  <si>
    <t xml:space="preserve">la serie histórica del indicador empieza en el año 2013 con 87,2% y finaliza el año 2015 con 86,7%. No obstante, en la plataforma aparece desde el año 2012 con 87,3% hasta el año 2016 con 86,8%, lo cual no es correcto. </t>
  </si>
  <si>
    <t>La linea base y las metas estan OK pero la serie historica no concuerda con lo de la matriz</t>
  </si>
  <si>
    <t xml:space="preserve">Ok </t>
  </si>
  <si>
    <t xml:space="preserve">Poner comas en vez de puntos.  </t>
  </si>
  <si>
    <t xml:space="preserve">Incluir puntos para diferenciar miles. Quitar el .0. No se muestra en la plataforma la serie histórica </t>
  </si>
  <si>
    <t>No aparece en la plataforma</t>
  </si>
  <si>
    <t>Tasa de violencia interpersonal</t>
  </si>
  <si>
    <t>Mide el número de lesionados por violencia interpersonal, respecto al tamaño de la población, por cada 100.000 habitantes.</t>
  </si>
  <si>
    <t xml:space="preserve">Los datos están bien. En la plataforma colocaron en  16.10 pero esta debajo del 16.1, se ve desorganizado </t>
  </si>
  <si>
    <t>El DANE, MinMinas y Upme sostuvieron una reunión en la que se acordó tomar como fuente del numero (de las emisiones) los datos de la Upme y no del DANE, teniendo en cuenta que MinMinas, como cabeza del sector, insitió en que esta fuera la fuente. El DANE es respuestuoso de la entidad líder del sector y por ende se acepta la fuente con la salvedad de que se realicen mesas técnicas para unificar metodologias de meidicón estadistica para este indicador.</t>
  </si>
  <si>
    <t>Los separadores de decimales no pueden ser los mismos que los separadores de miles, se recomienda poner comas en separador de decimales.</t>
  </si>
  <si>
    <t>La matriz tiene serie disponible desde 2009, sin embargo los datos de la plataforma solo están a partir de 2015. En los datos que aparecen en la plataforma se sugiere incluir el separador de miles y quitar el décimal, pues es cero.</t>
  </si>
  <si>
    <t>Se suigere dejar el separador de decimales como comas.</t>
  </si>
  <si>
    <t>Incluir en la plataforma dato desde 2012, que se encuentra disponible en la matriz. Se sugiere quitar el decimal e incluir el separador de miles con punto para mayor claridad-</t>
  </si>
  <si>
    <t>La serie incluye dato desde 2012, se debe incluir desde esete año en la plataforma. Adicionalmente, la plataforma muestra un dato en 2014 que no coincide con la matriz ni la ficha técnica se debe corregir. Se sguiere que el separador de decimales sea coma.</t>
  </si>
  <si>
    <t>Los valores tuvieron cambios en la matriz, por favor actualizarlos en la plataforma.</t>
  </si>
  <si>
    <t>La serie de la matriz incluye dato de 2014 y este dato no se encuentra en la plataforma. Favor incluir.  Se sugiere eliminar el decimal pues es todos los casos es cero e incluir separadores de miles.</t>
  </si>
  <si>
    <t>Durante la mesa técnica se acordó cambiar el indicador de "empresas con informes de sostenibilidad ambiental" por el de "Promedio móvil de la tasa de crecimiento de reporte de la sostenibilidad empresarial para los últimos 5 años" y la SDAS quedó de enviar la ficha técnica con los nuevos valores. A pesar de que en la matriz se cambió el nombre del indicador, los datos no se habían modificado, por lo que correspondían al indicador original. El 23 de enero, la SDAS envió la ficha técnica con los datos del nuevo indicador acordado y, por ende, se modificaron.</t>
  </si>
  <si>
    <t>1. El indicador tiene serie histórica desde 2001, sin embargo en la plataforma solo aparece la información de 2015, 2018 y 2030.
2. incluir separador de míles y quitar décimal pues este indicador no maneja décimales.
3. En el eje Y, los valores aparecen con la letra "m", esto debe elimianrse pues puede generar confusión con la unidad de medida que son "viajes".</t>
  </si>
  <si>
    <t>1. Se sugiere incluir separador de míles para una facil lectura
2. En el eje Y, los valores aparecen con la letra "m", esto debe elimianrse pues puede generar confusión con la unidad de medida</t>
  </si>
  <si>
    <t>Con Felipe Castro (22/11/2017) se cambió la meta 2030 de 4,6% a 4,0% dado que eso sería lo que se logra si se lleva la pobreza monetaria extrema en lo rural al 0%. La de 2018 no se va a cumplir, recalcularla
(13,12,2017) La DT al solicitarle el ajuste de la meta 2018 envío nuevamente la de 2030 en 4,8%, pero Felipe solicitó no ajustar la meta 2030, por lo que se mentiene en 4,0%
Se dejò la meta de 2018 en 7,9% dado que no se cumplirìa el 6% del Plan Nacional de Desarrollo</t>
  </si>
  <si>
    <t>Se deben actualizar los datos de la serie histórica, se corrigieron con base en los que se enviaron para la matriz</t>
  </si>
  <si>
    <t>Se deben poner los dos décimales</t>
  </si>
  <si>
    <t>No se puede encontrar el dato nacional porque hay muchas series. Se deben poner comas en vez de puntos</t>
  </si>
  <si>
    <t>La serie de la plataforma no concuerda con la serie de la matriz. Dejar dos décimales y la coma</t>
  </si>
  <si>
    <t>Los puntos estan mal ubicados tanto en la serie historica como en los datos de las metas. Los datos de la serie histórica no concuerdan con los de la matriz</t>
  </si>
  <si>
    <t>(15.01.2018) El Ministerio de Defensa propuso cambiar la meta 2030 a 18,28 como la DT señala que no con justificaciones entonces la meta 2030 sigue igual.</t>
  </si>
  <si>
    <t xml:space="preserve">(15.01.2018) El Ministerio de Defensa propuso cambiar la meta 2como la DT señala que se podia, cambiamos la meta a 209,61 </t>
  </si>
  <si>
    <t xml:space="preserve">en la serie histórica si es importante que pongan 2 decimales. </t>
  </si>
  <si>
    <t>Poner comas en vez de puntos.  No se puede encontrar el dato nacional en la LB porque hay muchas series.</t>
  </si>
  <si>
    <t>Los puntos estan mal ubicados tanto en la serie historica como en los datos de las metas</t>
  </si>
  <si>
    <t xml:space="preserve">Poner comas en vez de puntos. </t>
  </si>
  <si>
    <t>Actualizar el dato de 2015 que se incluyó en la matriz</t>
  </si>
  <si>
    <t>Etiquetas de columna</t>
  </si>
  <si>
    <t>Cuenta de Ficha técnica aprobada
(Sí/No)</t>
  </si>
  <si>
    <t>Toca ajustar el nombre del Tasa de violencia interpersonal, la serie historica y la linea base. Esto se debe hacer una vez se apruebe la modificación del indicador en el documento final del CONPES</t>
  </si>
  <si>
    <t>Cambios plataforma web: 15.12.2017</t>
  </si>
  <si>
    <t>Incluir serie histórica plataforma</t>
  </si>
  <si>
    <t>Ajuste meta 2030 en CONPES y Plataforma de 50 a 48,6. Incluir serie histórica</t>
  </si>
  <si>
    <t xml:space="preserve">ok </t>
  </si>
  <si>
    <t xml:space="preserve">No se encuentra la linea base Nacional ya que hay muchas series 
en la serie histórica si es importante que pongan 2 decimales. </t>
  </si>
  <si>
    <t xml:space="preserve">Esta mal la serie historica en los datos de 2005 (deberia ser 26,31), debe estar de acuerdo con la matriz </t>
  </si>
  <si>
    <t xml:space="preserve">Esta mal la serie historica en los datos de 2005(deberia ser 26,31), debe estar de acuerdo con la matriz </t>
  </si>
  <si>
    <t>86.8%</t>
  </si>
  <si>
    <t>ok-se agregan a la matriz datos 2016 fuente DANE</t>
  </si>
  <si>
    <t>Los datos está igual en la matriz el conpes y la plataforma</t>
  </si>
  <si>
    <t>Se solicita ajustar a 96,9 en plataforma</t>
  </si>
  <si>
    <t xml:space="preserve">Se deben dejar dos decimales. </t>
  </si>
  <si>
    <t>OK y solicitud de ajuste valores en el CONPES</t>
  </si>
  <si>
    <t>Ok</t>
  </si>
  <si>
    <t xml:space="preserve">Se requiere mantener dos decimales
Agregar dato 2014: 1,39
Los datos de la serie no coinciden deben ser:
2014: 1,39
2015: 1,43
2016: 1,43
</t>
  </si>
  <si>
    <t>ok se agregó comentario de 11.b.b.</t>
  </si>
  <si>
    <t>ok-se aplicó comentarios de los otros dos indicadores de especies</t>
  </si>
  <si>
    <t>0,68 (py)</t>
  </si>
  <si>
    <t>0,70 (py)</t>
  </si>
  <si>
    <t>1. En la unidad de medida debe quedar completo que son Gigagramos de CO2 equivalentes.
2. No se deben aproximar los decimales, utilizar dos como aparece en la serie
3. 30.01.2018 Según correo enviado por MinMinas, se ajustan los décimales de las metas. Adicionalmente en el correo envían la serie histórica incluyendo los valores proyectados para 2016 y 2017. Ajustar metas en la plataforma y adicionar los valores de la serie para 2016 y 2017.</t>
  </si>
  <si>
    <t>Índice la Pobreza Multidimensional (IPM)</t>
  </si>
  <si>
    <t>DANE - Encuesta de Calidad de Vida</t>
  </si>
  <si>
    <t>Serie histórica:
Se solicita incluir la serie histórica.
01.02.2018 Se corrigió la serie histórica, por favor incluir esta última.</t>
  </si>
  <si>
    <t>OK-Se aproxima lb en consistencia con las metas que no tienen decimales</t>
  </si>
  <si>
    <t>SI</t>
  </si>
  <si>
    <t>UN DECIMAL</t>
  </si>
  <si>
    <t>DECIMALES</t>
  </si>
  <si>
    <t>Ficha técnica aprobada/validada
(Sí/No)</t>
  </si>
  <si>
    <t>En la última sesión de CONPES se acordó que de ahora en adelante, este indicador será el trazador del ODS
MJ:13.02.2018 se ratifica como meta trazadora por el Director</t>
  </si>
  <si>
    <t xml:space="preserve">
MJ:13.02.2018 ajuste trazadoras por el director: Sin Cambio</t>
  </si>
  <si>
    <t xml:space="preserve">
MJ:13.02.2018 ajuste trazadoras por el director: deja de ser trazadora se reemplaza por Tasa de Cobertura Bruta en Educación Superior</t>
  </si>
  <si>
    <t xml:space="preserve">
MJ:13.02.2018 ajuste trazadoras por el director: nueva trazadora ODS 4</t>
  </si>
  <si>
    <r>
      <t xml:space="preserve">
MJ:13.02.2018 ajuste trazadoras por el director: deja de ser trazadora se reemplaza por </t>
    </r>
    <r>
      <rPr>
        <sz val="10"/>
        <color rgb="FFFF0000"/>
        <rFont val="Arial Narrow"/>
        <family val="2"/>
      </rPr>
      <t>Participación de Mujeres en el Sector Público</t>
    </r>
  </si>
  <si>
    <t xml:space="preserve">
MJ:13.02.2018 ajuste trazadoras por el director: deja de ser trazadora se reemplaza por tasa de informalidad laboral</t>
  </si>
  <si>
    <t xml:space="preserve">
MJ:13.02.2018 ajuste trazadoras por el director: deja de ser trazadora se reemplaza por hogares con acceso a internet</t>
  </si>
  <si>
    <t xml:space="preserve">
MJ:13.02.2018 ajuste trazadoras por el director: deja de ser trazadora se reemplaza por Hectáreas protegidas RUNAP, en valores absolutos</t>
  </si>
  <si>
    <t>Hectáreas de áreas protegidas registradas en el Registro Único Nacional de Áreas Protegidas (RUNAP)</t>
  </si>
  <si>
    <t>Población con acceso a métodos de abastecimiento de agua adecuados</t>
  </si>
  <si>
    <t xml:space="preserve">
MJ:13.02.2018 ajuste trazadoras por el director: Sin Cambio. Se quita % del nombre</t>
  </si>
  <si>
    <t>Hogares con acceso a Internet</t>
  </si>
  <si>
    <t>El 17 de enero Felipe pidió cambiar la meta a 2030 al 100% sin concertar con el sector
MJ:13.02.2018 ajuste trazadoras por el director: nueva meta trazadora ODS 9, con meta del 100%. Se elimina palabra porcentaje.</t>
  </si>
  <si>
    <t xml:space="preserve">
MJ:13.02.2018 ajuste trazadoras por el director: Sin Cambio.</t>
  </si>
  <si>
    <t>Hogares urbanos en condiciones de déficit de vivienda cuantitativo</t>
  </si>
  <si>
    <t>Hogares urbanos en condiciones de déficit de vivienda cualitativo</t>
  </si>
  <si>
    <t>MJ: 13.02.2018 se elimina la palabra porcentaje en el nombre</t>
  </si>
  <si>
    <t>Hectáreas de áreas marinas protegidas registradas en el Registro Único Nacional de Áreas Protegidas (RUNAP)</t>
  </si>
  <si>
    <t xml:space="preserve">
MJ:13.02.2018 ajuste trazadoras por el director: nueva meta trazadora ODS 8 y ajuste meta 2030 a 40%</t>
  </si>
  <si>
    <t>49,29p</t>
  </si>
  <si>
    <t>Mujeres en cargos directivos del Estado Colombiano</t>
  </si>
  <si>
    <t>Mide el porcentaje de mujeres asalariadas empleadas en roles de toma de decisiones y de gestión en el gobierno, respecto al total de asalariadas, que hacen parte del nivel directivo en el Estado Colombiano.</t>
  </si>
  <si>
    <t>Parques Nacionales Naturales (PNN) - Registro Único Nacional de Áreas Protegidas (RUNAP)</t>
  </si>
  <si>
    <t xml:space="preserve">16.02.2017 MJ: De acuerdo a concepto DJSG (Rad 20185420015973) se ajusta meta 2030 de 1,9 a 2,9 </t>
  </si>
  <si>
    <t xml:space="preserve">
MJ:13.02.2018 ajuste trazadoras por el director: nueva trazadora ODS 5. Metas trabajadas directamente Felipe Liliana Caballero DAFP</t>
  </si>
  <si>
    <t>Comisión Intersectorial de Seguridad Alimentaria y Nutricional:
Instituto Colombiano de Bienestar Familiar (ICBF)
Instituto Nacional de Salud (INS)
Ministerio de Salud y Protección Social
Ministerio de Agricultura y Desarrollo Rural
Ministerio de Comercio, Industria y Turismo
Ministerio de Educación Nacional
Ministerio de Vivienda, Ciudad y Territorio
Ministerio de Ambiente y Desarrollo Sostenible
Departamento Nacional de Planeación
Departamento para la Prosperidad Social
Instituto Colombiano de Desarrollo Rural (Incoder)</t>
  </si>
  <si>
    <t>8,6% P</t>
  </si>
  <si>
    <t>Diferencia en nombre indicador</t>
  </si>
  <si>
    <t xml:space="preserve">Diferencia en LB o metas </t>
  </si>
  <si>
    <t>Diferencia en serie histórica</t>
  </si>
  <si>
    <t>Diferencia descripción</t>
  </si>
  <si>
    <t>Diferencia en fuente</t>
  </si>
  <si>
    <t>Fecha revisión</t>
  </si>
  <si>
    <t>Índice la Pobreza Multidimensional</t>
  </si>
  <si>
    <t>Tasa de mortalidad materna</t>
  </si>
  <si>
    <t>Acceso a agua potable</t>
  </si>
  <si>
    <t>Cobertura de energía eléctrica</t>
  </si>
  <si>
    <t>Hogares urbanos con déficit cuantitativo de vivienda</t>
  </si>
  <si>
    <t>Tasa de reciclaje y nueva utilización de residuos sólidos</t>
  </si>
  <si>
    <t>Reducción de emisiones totales de gases efecto invernadero</t>
  </si>
  <si>
    <t>Miles de hectáreas de áreas marinas protegidas</t>
  </si>
  <si>
    <t>Miles de hectáreas de áreas protegidas</t>
  </si>
  <si>
    <t>Mide la cobertura bruta en educación superior como el porcentaje del total de estudiantes matriculados en programas de pregrado (técnicos, tecnológicos y universitarios), independientemente de la edad que estos tengan, respecto al total de la población entre 17 y 21 años (rango de edad teórico).</t>
  </si>
  <si>
    <t>Acceso a agua potable (suelo urbano)</t>
  </si>
  <si>
    <t>Acceso a agua potable (suelo rural)</t>
  </si>
  <si>
    <t>Justificación Ajustes - Enero/Marzo de 2018</t>
  </si>
  <si>
    <t>MJ 07.03.2018 Ajuste de nombre de acuerdo a la trazadora definida por el director "Acceso a agua potable"</t>
  </si>
  <si>
    <t>Hogares urbanos con déficit cualitativo de vivienda</t>
  </si>
  <si>
    <t>Mide las hectáreas (miles) e la superficie del territorio del país que han sido declaradas e inscritas en el RUNAP como un  área protegida  del Sistema Nacional de Áreas Protegidas - SINAP, respecto al área continental y marina del país.</t>
  </si>
  <si>
    <t>Mide las hectáreas (miles) marinas del país que han sido declaradas e inscritas en el RUNAP como un área protegida del Sistema Nacional de Áreas Protegidas - SINAP, respecto al área marina del país.</t>
  </si>
  <si>
    <t>Mide las hectáreas (miles) de la superficie del territorio del país que han sido declaradas e inscritas en el RUNAP como un  área protegida  del Sistema Nacional de Áreas Protegidas - SINAP, respecto al área continental y marina del país.</t>
  </si>
  <si>
    <t xml:space="preserve">
MJ:13.02.2018 ajuste trazadoras por el director: se mantiene indicador pero en valores absolutos (miles de hectáreas)
Conforme el ajuste del director a miles (07.03.2018) se modifica la serie en la matriz. Pendiente en la ficha técnica</t>
  </si>
  <si>
    <t xml:space="preserve">20.02.2018 Se ajusta la línea base, las metas y la serie histórica de acuerdo a la información enviada por la UNDR en esta fecha, teniendo en cuenta la corrección que hacen en la metodología. La DADS aprueba este cambio.
13.03.2018: Se ajustan LB y meta 2018 y 2030 de acuerdo a la nueva focha técnica enviada por la UNGRD y aprobada por la DADS. El cambio obedece a poder tener metas de reducción y no de incremento, comparativamente respecto a la línea de base. </t>
  </si>
  <si>
    <t>20.02.2018 Se ajusta la línea base, las metas y la serie histórica de acuerdo a la información enviada por la UNDR en esta fecha, teniendo en cuenta la corrección que hacen en la metodología. La DADS aprueba este cambio.
13.03.2018: Se ajustan LB y meta 2018 y 2030 de acuerdo a la nueva focha técnica enviada por la UNGRD y aprobada por la DADS. El cambio obedece a poder tener metas de reducción y no de incremento, comparativamente respecto a la línea de base.</t>
  </si>
  <si>
    <t>MJ 12.03.2017 Se elimina serie anterior al 2011 por disparidad en la continuidad de los datos. Parque Nacionales informa a la sectorialista que a partir del 2010, con el decreto 2372 se realizó una modificación en la categorías y por ende se hizo una homologación de la serie histórica. Se solicita a la entidad los datos para complementar matriz y corregir ficha. 
MJ 13.03.2017 Se incluye el primer valor homologado disponible (2010) 13.643.334, de acuerdo al correo recibido por parte de Parques Naturales
Conforme el ajuste del director a miles (07.03.2018) se modifica la serie en la matriz. Pendiente en la ficha técnica</t>
  </si>
  <si>
    <t xml:space="preserve">
MJ:13.02.2018 ajuste trazadoras por el director: nueva meta trazadora ODS 15 en miles de hectáreas
MJ 12.03.2017 Se elimina serie anterior al 2011 por disparidad en la continuidad de los datos. Parque Nacionales informa a la sectorialista que a partir del 2010, con el decreto 2372 se realizó una modificación en la categorías y por ende se hizo una homologación de la serie histórica. Se solicita a la entidad los datos para complementar matriz y corregir ficha.
MJ 13.03.2017 Se incluye el primer valor homologado disponible (2010) 13.643.334, de acuerdo al correo recibido por parte de Parques Naturales
Conforme el ajuste del director a miles (07.03.2018) se modifica la serie en la matriz. Pendiente en la ficha técnica
</t>
  </si>
  <si>
    <t>Cobertura en educación superior</t>
  </si>
  <si>
    <t>Porcentaje de mujeres en cargos directivos del Estado Colombiano</t>
  </si>
  <si>
    <t>Mide el porcentaje de la población ocupada formal, respecto a la población ocupada en 23 ciudades y 13 áreas metropolitanas.</t>
  </si>
  <si>
    <t>Tasa de formalidad laboral</t>
  </si>
  <si>
    <t xml:space="preserve">Mide el porcentaje de personas víctimas de hurto respecto al total de la población mayor de 15 años. </t>
  </si>
  <si>
    <t xml:space="preserve">Comisión Intersectorial de Seguridad Alimentaria y Nutricional:
Instituto Colombiano de Bienestar Familiar (ICBF)
Instituto Nacional de Salud (INS)
Ministerio de Salud y Protección Social
Ministerio de Agricultura y Desarrollo Rural
Ministerio de Comercio, Industria y Turismo
Ministerio de Educación Nacional
Ministerio de Vivienda, Ciudad y Territorio
Ministerio de Ambiente y Desarrollo Sostenible
Departamento Nacional de Planeación
Departamento para la Prosperidad Social
</t>
  </si>
  <si>
    <t>Departamento para la Prosperidad Social a través de su entidad adscrita: Instituto Colombiano de Bienestar Familiar (ICBF)</t>
  </si>
  <si>
    <t>Ministerio de Vivienda, Ciudad y Territorio y Ministerio de Agricultura y Desarrollo Rural</t>
  </si>
  <si>
    <t xml:space="preserve">Ministerio de Salud y Protección Social
</t>
  </si>
  <si>
    <t>Ministerio de Ambiente y Desarrollo Sostenible y Ministerio de Vivienda, Ciudad y Territorio</t>
  </si>
  <si>
    <t>Bancoldex a través de su entidad adscrita: Banca de Oportunidades</t>
  </si>
  <si>
    <t>Instituto de Hidrología, Meteorología y Estudios Ambientales (IDEAM) 
Parques Nacionales Naturales de Colombia</t>
  </si>
  <si>
    <t>Ministerio de Justicia y del Derecho
Unidad de Atención y Reparación Integral a las Víctimas (UARIV)</t>
  </si>
  <si>
    <t xml:space="preserve">Presidencia de la República a través de la Secretaría para la Transparencia </t>
  </si>
  <si>
    <t>Agencia Presidencial para la Cooperación Internacional
Ministerio de Defensa</t>
  </si>
  <si>
    <t>Presidencia de la República a través de la Alta Consejería Presidencial para la Equidad de la Mujer
Departamento para la Prosperidad Social a través de su entidad adscrita: Instituto Colombiano de Bienestar Familiar 
Ministerio de Educación Nacional</t>
  </si>
  <si>
    <t>Ministerio de Ambiente y Desarrollo Sostenible
Ministerio de Comercio, Industria y Turismo
Ministerio de Agricultura y Desarrollo Rural (ICA)
Ministerio de Transporte
Ministerio de Vivienda, Ciudad y Territorio 
Ministerio de Salud y Protección Social</t>
  </si>
  <si>
    <t>Ministerio de Relaciones Exteriores
Departamento Nacional de Planeación
Ministerio de Comercio, Industria y Turismo
DIAN
Ministerio de Agricultura y Desarrollo Rural 
Policía Nacional</t>
  </si>
  <si>
    <t>Servicio Nacional de Aprendizaje (SENA)
Instituto Colombiano de Crédito Educativo y Estudios Técnicos en el Exterior (Icetex)</t>
  </si>
  <si>
    <t>Ministerio de Educación Nacional
Ministerio de Cultura
Ministerio de Salud y Protección Social
Instituto Colombiano de Bienestar Familiar (ICBF)
Coldeportes
Departamento Nacional de Planeación
Departamento para la Prosperidad Social
Ministerio de Agricultura y Desarrollo Rural
Ministerio de Vivienda, Ciudad y Territorio 
Unidad de Atención y Reparación Integral a las Victimas (UARIV)</t>
  </si>
  <si>
    <t>Departamento para la Prosperidad Social
Ministerio del Interior, Ministerio de Salud y Protección Social
Instituto Colombiano de Bienestar Familiar (ICBF)
Instituto Nacional para Ciegos 
Instituto Nacional para Sordos</t>
  </si>
  <si>
    <t>Ministerio de Ambiente y Desarrollo Sostenible 
Ministerio de Salud y Protección Social</t>
  </si>
  <si>
    <t>Ministerio de Salud y Protección Social
Ministerio de Vivienda, Ciudad y Territorio
Ministerio de Agricultura y Desarrollo Rural</t>
  </si>
  <si>
    <t>Ministerio de Minas y Energía
Ministerio de Agricultura y Desarrollo Rural 
Ministerio de Salud y Protección Social</t>
  </si>
  <si>
    <t>Ministerio de Minas y Energía
Ministerio de Agricultura y Desarrollo Rural
Ministerio de Vivienda, Ciudad y Territorio
Ministerio de Salud y Protección Social
Departamento Nacional de Planeación 
Ministerio de Relaciones Exteriores</t>
  </si>
  <si>
    <t>Departamento para la Prosperidad Social a través de su entidad adscrita: Instituto Colombiano de Bienestar Familiar (ICBF) 
Ministerio de Defensa</t>
  </si>
  <si>
    <t>Agencia Presidencial de Cooperación Internacional (APC)
Ministerio de Comercio, Industria y Turismo
Departamento Administrativo Nacional de Estadística (DANE) 
Observatorio Colombiano De Ciencia Y Tecnología (OCYT)</t>
  </si>
  <si>
    <t xml:space="preserve">Ministerio de Trabajo
Ministerio de Agricultura y Desarrollo Rural
Ministerio de Educación Nacional
</t>
  </si>
  <si>
    <t>Ministerio de Comercio
Industria y Turismo
Instituto Colombiano Agropecuario (ICA)
Ministerio de Salud y Protección Social a través del Instituto Nacional de Vigilancia de Medicamentos (INVIMA) 
Ministerio de Relaciones Exteriores</t>
  </si>
  <si>
    <t>Ministerio de Ambiente y Desarrollo Sostenible
Ministerio de Cultura y Ministerio del Trabajo</t>
  </si>
  <si>
    <t>Ministerio de Ambiente y Desarrollo Sostenible
Ministerio de Minas y Energía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t>
  </si>
  <si>
    <t>Unidad Nacional de Gestión del Riesgo de Desastres (UNGRD)
Ministerio de Transporte
Ministerio de Agricultura y Desarrollo Rural
Ministerio de Vivienda, Ciudad y Territorio
Ministerio de Hacienda y Crédito Público
Ministerio de Salud y Protección Social 
Departamento Nacional de Planeación</t>
  </si>
  <si>
    <t>Ministerio de Ambiente y Desarrollo Sostenible
Ministerio de Minas y Energía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t>
  </si>
  <si>
    <t>Sectorialista Gerente del ODS</t>
  </si>
  <si>
    <t>Comentarios Post Conpes - Abril 2018</t>
  </si>
  <si>
    <t>Sánchez</t>
  </si>
  <si>
    <t>Jennifer</t>
  </si>
  <si>
    <t>María Paula</t>
  </si>
  <si>
    <t>Laura</t>
  </si>
  <si>
    <t>María Alejandra</t>
  </si>
  <si>
    <t>Ana María</t>
  </si>
  <si>
    <t>Andrés Guevara</t>
  </si>
  <si>
    <t>Entidad responsable del indicador</t>
  </si>
  <si>
    <t>Prosperidad Social</t>
  </si>
  <si>
    <t>El indicador se duplica desde el ODS 8, pediría el favor a Laura validar si efectivamente es el Min Trabajo</t>
  </si>
  <si>
    <t>El indicador se duplica desde el ODS 3, pediría el favor a Laura validar si efectivamente es el Min Salud</t>
  </si>
  <si>
    <t>PENDIENTE</t>
  </si>
  <si>
    <t>Se hacen ajustes de forma en la unidad de medida y en la fuente de acuerdo a como quedó en el CONPES. Se ajusta la línea base y la línea intermedia de acuerdo a lo solicitado por MinAmbiente el 15/03/2018, lo cual fue ajustado en el CONPES.</t>
  </si>
  <si>
    <t>Mide el número de departamentos y ciudades capitales que incorporan criterios de cambio climático en la parte estratégica de sus planes de desarrollo frente al total de departamentos y ciudades capitales (63) en el periodo de formulación vigente</t>
  </si>
  <si>
    <t>Se ajusta el nombre, descripción, unidad de medida, fuente, LB y metas de acuerdo a la respuesta dada por DNP el 15/03/2018, ante la solicitud de modificación de MinAmbiente.
En el CONPES no se incluyeron los ajustes en el nombre y en descripción.</t>
  </si>
  <si>
    <t>Sánchez: Pediría el favor a Ana María de confirmar que si es Min Ambiente</t>
  </si>
  <si>
    <t>PENNDIENTE</t>
  </si>
  <si>
    <t>En el CONPES la línea base quedó en 10,1% no en 9,2%
Se debe preguntar a Sebastián por la entidad responsable del indicador</t>
  </si>
  <si>
    <t>Se debe preguntar a Sebastián por la entidad responsable del indicador</t>
  </si>
  <si>
    <t>Le pediría el favor a Ana M de validar si es del Min Ambiente</t>
  </si>
  <si>
    <t>Se ajusta la línea base y las metas de acuerdo a lo solicitado por MinAmbiente el 15/03/2018 y lo aprobado por DNP. Los cambios quedaron en el CONPES</t>
  </si>
  <si>
    <t>Ok. Sin cambios.</t>
  </si>
  <si>
    <t>dd</t>
  </si>
  <si>
    <t>Sin ninguna novedad</t>
  </si>
  <si>
    <t xml:space="preserve">No Aplica </t>
  </si>
  <si>
    <t>Sin ninguna novedad. Simplemente se cambio de "Sin Meta" a "No Aplica"</t>
  </si>
  <si>
    <t>Sin novedad</t>
  </si>
  <si>
    <t>Porcentaje de Hogares con acceso a internet</t>
  </si>
  <si>
    <t>Ninguno</t>
  </si>
  <si>
    <t>Porcentaje de capacidad instalada que corresponde a fuentes renovables</t>
  </si>
  <si>
    <t>Se ajusta el nombre del indicador de acuerdo a la última versión de ficha técnica enviada por el sector. 
Este ajuste se realizó en la versión de CONPES.</t>
  </si>
  <si>
    <t>Mide la relación entre el consumo de energía, respecto al Producto Interno Bruto (PIB).</t>
  </si>
  <si>
    <t>Se agrega la sigla PIB en la descripción del indicador, de acuerdo a como quedó en el CONPES.</t>
  </si>
  <si>
    <t>Ministerio de Minas y Energía – Sistema de Información eléctrico colombiano
Unidad de Planeación Minero Energética (UPME) - Plan de Expansión de Generación y Transmisión</t>
  </si>
  <si>
    <t>Se ajusta la fuente de información adicionando a la UPME, de acuerdo a como quedó en el CONPES. Esta solicitud de inclusión la realizó MinMinas el 15/03/2018.</t>
  </si>
  <si>
    <t>Se ajusta la meta intermedia de acuerdo a como aparace en el CONPES.</t>
  </si>
  <si>
    <t xml:space="preserve">Para la línea base y la meta intermedia se incluyen los dos decimales, para que coincida con la información enviada por la UNGR en la última versión de la ficha técnica. 
Adicionalmente, los decimales de la meta 2030 quedaron mal en el documento CONPES. </t>
  </si>
  <si>
    <t>Se ajusta el formato de la fuente para que coincida como quedó en el CONPES.</t>
  </si>
  <si>
    <t>Se ajusta la línea base y las metas de acuerdo a lo solicitado por MinAmbiente el 15/03/2018 y lo aprobado por DNP.
Estos cambios quedaron incluidos en el CONPES.</t>
  </si>
  <si>
    <t>La línea base y las metas se ajustan de acuerdo a lo solicitado por MinAmbiente el 15/03/2018 y según la aprobación por parte de DNP.
El ajuste de línea base y meta 2030 quedó icluido en el CONPES pero el ajuste en la meta intermedia no quedó incluido en el CONPES.</t>
  </si>
  <si>
    <t>Pérdida anualizada de bosque natural</t>
  </si>
  <si>
    <t>Se ajusta el nombre y la línea base de acuerdo a la solicitud de MinAmbiente del 15/03/2018 y aprobados por DNP.
Estos ajustes se incluyeron en el CONPES.</t>
  </si>
  <si>
    <t>Se hace ajuste de forma a la fuente para que coincida como se incluyó en el CONPES.
Se ajusta la línea base de acuerdo a la respuesta dada por DNP a MinAmbiente sobre su solicitud del 15/03/2018. Este ajuste quedó incluido en el CONPES.</t>
  </si>
  <si>
    <t>El indicador se duplica desde el ODS 3, pediría el favor a Jenn validar si efectivamente es el Min Salud</t>
  </si>
  <si>
    <t xml:space="preserve">En la matriz esta correcto el nombre del indicador pero en el documento Conpes quedo informalidad en el nombre del indicador.  </t>
  </si>
  <si>
    <t>Tasa de victimización de hurto a personas (Porcentaje de hurto a personas)</t>
  </si>
  <si>
    <t>11,6(%)</t>
  </si>
  <si>
    <t>10,4(%)</t>
  </si>
  <si>
    <t>En la matriz esta incorrecto, esta correo el nombre del indicador en el documento Conpes "Porcentaje de hurto a personas". Adicionalmente, la linea base y las metas deben estar acompañadas de un % en la matriz</t>
  </si>
  <si>
    <t>(No aplica)</t>
  </si>
  <si>
    <t xml:space="preserve">En el documento Conpes en la columna de la meta 2018 dice "no aplica" </t>
  </si>
  <si>
    <t>Indicadores ODS con ficha recibida por el DNP y que requieren ajustes en su formato y/o contenido</t>
  </si>
  <si>
    <t>Ajustes al formato y/o contenido en la ficha técnica</t>
  </si>
  <si>
    <t>Porcentaje de hurto a personas</t>
  </si>
  <si>
    <t>Participación de la economía forestal en el PIB</t>
  </si>
  <si>
    <t>Mide el valor agregado de la economía forestal, que se compone por las actividades silvicultura, industria de la transformación de la madera y fabricación de papel, cartón y productos de papel y de cartón frente al  PIB total.</t>
  </si>
  <si>
    <t xml:space="preserve">DANE-Cuentas Nacionales 
</t>
  </si>
  <si>
    <t>Indicador</t>
  </si>
  <si>
    <t>Meta2030</t>
  </si>
  <si>
    <t>UnidadMedida</t>
  </si>
  <si>
    <t>2015_LB</t>
  </si>
  <si>
    <t>Índice de la Pobreza Multidimensional</t>
  </si>
  <si>
    <t>Miles de Hectáreas</t>
  </si>
  <si>
    <t>Porcentaje de la superficie cubierta por bosque natural en el área continental e insular de San Andrés y Providencia</t>
  </si>
  <si>
    <t>Invertir</t>
  </si>
  <si>
    <t>Instumental</t>
  </si>
  <si>
    <t>Abreviatura</t>
  </si>
  <si>
    <t>pobr_extr</t>
  </si>
  <si>
    <t>pobr_mone</t>
  </si>
  <si>
    <t>pobr_multi</t>
  </si>
  <si>
    <t>lacta_bebe</t>
  </si>
  <si>
    <t>desnu_menor</t>
  </si>
  <si>
    <t>mort_desnu</t>
  </si>
  <si>
    <t>mort_mater</t>
  </si>
  <si>
    <t>parto_medi</t>
  </si>
  <si>
    <t>contro_prena</t>
  </si>
  <si>
    <t>mort_menor</t>
  </si>
  <si>
    <t>mort_malar</t>
  </si>
  <si>
    <t>mort-bebe</t>
  </si>
  <si>
    <t>inci_tuber</t>
  </si>
  <si>
    <t>mort_deng</t>
  </si>
  <si>
    <t>mort_sida</t>
  </si>
  <si>
    <t>mort_inten</t>
  </si>
  <si>
    <t>mort_cardi</t>
  </si>
  <si>
    <t>mort_cance</t>
  </si>
  <si>
    <t>mort_diabe</t>
  </si>
  <si>
    <t>mort_respi</t>
  </si>
  <si>
    <t>vacu_preva</t>
  </si>
  <si>
    <t>intox_quimi</t>
  </si>
  <si>
    <t>irca_rural</t>
  </si>
  <si>
    <t>sabe5_leng</t>
  </si>
  <si>
    <t>sabe5_mate</t>
  </si>
  <si>
    <t>sabe9_leng</t>
  </si>
  <si>
    <t>cober_media</t>
  </si>
  <si>
    <t>cober_trans</t>
  </si>
  <si>
    <t>jardi_infan</t>
  </si>
  <si>
    <t>cober_super</t>
  </si>
  <si>
    <t>anal_mas15</t>
  </si>
  <si>
    <t>escu_inter</t>
  </si>
  <si>
    <t>sexo_parej</t>
  </si>
  <si>
    <t>viole_parej</t>
  </si>
  <si>
    <t>psico_parej</t>
  </si>
  <si>
    <t>homi_muje</t>
  </si>
  <si>
    <t>casad_men18</t>
  </si>
  <si>
    <t>muje_candi</t>
  </si>
  <si>
    <t>fecun_adole</t>
  </si>
  <si>
    <t>muje_inter</t>
  </si>
  <si>
    <t>mort_tumor</t>
  </si>
  <si>
    <t>afili_socia</t>
  </si>
  <si>
    <t>acces_agua</t>
  </si>
  <si>
    <t>agua_rural</t>
  </si>
  <si>
    <t>acces_sanea</t>
  </si>
  <si>
    <t>agua_resid</t>
  </si>
  <si>
    <t>agua_calid</t>
  </si>
  <si>
    <t>prod_hidri</t>
  </si>
  <si>
    <t>cober_energ</t>
  </si>
  <si>
    <t>inten_energ</t>
  </si>
  <si>
    <t>energ_renov</t>
  </si>
  <si>
    <t>genr_elect</t>
  </si>
  <si>
    <t>creci_pibc</t>
  </si>
  <si>
    <t>traba_forma</t>
  </si>
  <si>
    <t>pib_fores</t>
  </si>
  <si>
    <t>tasa_desem</t>
  </si>
  <si>
    <t>joven_nini</t>
  </si>
  <si>
    <t>trab_infa</t>
  </si>
  <si>
    <t>pobl_pensi</t>
  </si>
  <si>
    <t>riesg_labor</t>
  </si>
  <si>
    <t>viaje_trans</t>
  </si>
  <si>
    <t>acci_trans</t>
  </si>
  <si>
    <t>inves_desa</t>
  </si>
  <si>
    <t>paten_nacio</t>
  </si>
  <si>
    <t>perso_inter</t>
  </si>
  <si>
    <t>ingr_pobr</t>
  </si>
  <si>
    <t>coef_gini</t>
  </si>
  <si>
    <t>brech_pobr</t>
  </si>
  <si>
    <t>labor_pib</t>
  </si>
  <si>
    <t>cuant_vivi</t>
  </si>
  <si>
    <t>cuali_vivi</t>
  </si>
  <si>
    <t>hurto_perso</t>
  </si>
  <si>
    <t>afect_even</t>
  </si>
  <si>
    <t>irca_urban</t>
  </si>
  <si>
    <t>agua_urban</t>
  </si>
  <si>
    <t>resid_urban</t>
  </si>
  <si>
    <t>resid_pelig</t>
  </si>
  <si>
    <t>dese_elimi</t>
  </si>
  <si>
    <t>resid_bombi</t>
  </si>
  <si>
    <t>recic_solid</t>
  </si>
  <si>
    <t>co2_manuf</t>
  </si>
  <si>
    <t>mar_prote</t>
  </si>
  <si>
    <t>tierr_prote</t>
  </si>
  <si>
    <t>area_bosq</t>
  </si>
  <si>
    <t>area_resta</t>
  </si>
  <si>
    <t>espe_amena</t>
  </si>
  <si>
    <t>espe_vulne</t>
  </si>
  <si>
    <t>tasa_homi</t>
  </si>
  <si>
    <t>victi_homi</t>
  </si>
  <si>
    <t>sexo_otros</t>
  </si>
  <si>
    <t>viole_otros</t>
  </si>
  <si>
    <t>viole_inter</t>
  </si>
  <si>
    <t>coop_invde</t>
  </si>
  <si>
    <t>vacu_trip</t>
  </si>
  <si>
    <t>brech_educ</t>
  </si>
  <si>
    <t>brech_ingre</t>
  </si>
  <si>
    <t>expor_pib</t>
  </si>
  <si>
    <t>pobl_turis</t>
  </si>
  <si>
    <t>Máximo</t>
  </si>
  <si>
    <t>Mínimo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</si>
</sst>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 #,##0_-;_-* &quot;-&quot;_-;_-@_-"/>
    <numFmt numFmtId="43" formatCode="_-* #,##0.00_-;\-* #,##0.00_-;_-* &quot;-&quot;??_-;_-@_-"/>
    <numFmt numFmtId="164" formatCode="_-&quot;XDR&quot;* #,##0.00_-;\-&quot;XDR&quot;* #,##0.00_-;_-&quot;XDR&quot;* &quot;-&quot;??_-;_-@_-"/>
    <numFmt numFmtId="165" formatCode="_-* #,##0.00\ _€_-;\-* #,##0.00\ _€_-;_-* &quot;-&quot;??\ _€_-;_-@_-"/>
    <numFmt numFmtId="166" formatCode="0.0%"/>
    <numFmt numFmtId="167" formatCode="0.0"/>
    <numFmt numFmtId="168" formatCode="_(* #,##0_);_(* \(#,##0\);_(* &quot;-&quot;??_);_(@_)"/>
    <numFmt numFmtId="169" formatCode="#,##0.0"/>
    <numFmt numFmtId="170" formatCode="_-* #,##0\ _€_-;\-* #,##0\ _€_-;_-* &quot;-&quot;??\ _€_-;_-@_-"/>
    <numFmt numFmtId="171" formatCode="0.000"/>
    <numFmt numFmtId="172" formatCode="_-* #,##0.000\ _€_-;\-* #,##0.000\ _€_-;_-* &quot;-&quot;??\ _€_-;_-@_-"/>
    <numFmt numFmtId="173" formatCode="_-* #,##0.0\ _€_-;\-* #,##0.0\ _€_-;_-* &quot;-&quot;??\ _€_-;_-@_-"/>
    <numFmt numFmtId="175" formatCode="0.0000"/>
    <numFmt numFmtId="180" formatCode="0.00000"/>
    <numFmt numFmtId="181" formatCode="0.000000"/>
  </numFmts>
  <fonts count="50" x14ac:knownFonts="1">
    <font>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b/>
      <sz val="26"/>
      <color theme="1"/>
      <name val="Arial Narrow"/>
      <family val="2"/>
    </font>
    <font>
      <b/>
      <sz val="9"/>
      <color theme="1"/>
      <name val="Arial Narrow"/>
      <family val="2"/>
    </font>
    <font>
      <b/>
      <sz val="16"/>
      <color theme="1"/>
      <name val="Arial Narrow"/>
      <family val="2"/>
    </font>
    <font>
      <b/>
      <sz val="10"/>
      <color theme="1"/>
      <name val="Arial Narrow"/>
      <family val="2"/>
    </font>
    <font>
      <b/>
      <sz val="9"/>
      <name val="Arial Narrow"/>
      <family val="2"/>
    </font>
    <font>
      <sz val="9"/>
      <color theme="1"/>
      <name val="Arial Narrow"/>
      <family val="2"/>
    </font>
    <font>
      <b/>
      <sz val="20"/>
      <name val="Arial Narrow"/>
      <family val="2"/>
    </font>
    <font>
      <b/>
      <sz val="9"/>
      <color theme="0"/>
      <name val="Arial Narrow"/>
      <family val="2"/>
    </font>
    <font>
      <b/>
      <sz val="9"/>
      <color theme="0"/>
      <name val="Calibri"/>
      <family val="2"/>
      <scheme val="minor"/>
    </font>
    <font>
      <b/>
      <sz val="9"/>
      <color theme="1"/>
      <name val="Calibri"/>
      <family val="2"/>
      <scheme val="minor"/>
    </font>
    <font>
      <sz val="11"/>
      <color rgb="FF000000"/>
      <name val="Calibri"/>
      <family val="2"/>
      <charset val="204"/>
    </font>
    <font>
      <b/>
      <sz val="9"/>
      <color rgb="FF000000"/>
      <name val="Arial Narrow"/>
      <family val="2"/>
    </font>
    <font>
      <sz val="9"/>
      <color rgb="FF000000"/>
      <name val="Arial Narrow"/>
      <family val="2"/>
    </font>
    <font>
      <sz val="9"/>
      <name val="Arial Narrow"/>
      <family val="2"/>
    </font>
    <font>
      <sz val="9"/>
      <color rgb="FFFF0000"/>
      <name val="Arial Narrow"/>
      <family val="2"/>
    </font>
    <font>
      <sz val="11"/>
      <color theme="1"/>
      <name val="Arial Narrow"/>
      <family val="2"/>
    </font>
    <font>
      <sz val="10"/>
      <color theme="1"/>
      <name val="Arial Narrow"/>
      <family val="2"/>
    </font>
    <font>
      <u/>
      <sz val="10"/>
      <color indexed="12"/>
      <name val="Arial"/>
      <family val="2"/>
    </font>
    <font>
      <sz val="16"/>
      <color theme="1"/>
      <name val="Arial Narrow"/>
      <family val="2"/>
    </font>
    <font>
      <b/>
      <sz val="11"/>
      <color rgb="FF000000"/>
      <name val="Arial Narrow"/>
      <family val="2"/>
    </font>
    <font>
      <sz val="11"/>
      <name val="Arial Narrow"/>
      <family val="2"/>
    </font>
    <font>
      <sz val="9"/>
      <color theme="0" tint="-0.499984740745262"/>
      <name val="Arial Narrow"/>
      <family val="2"/>
    </font>
    <font>
      <sz val="11"/>
      <color theme="0" tint="-0.499984740745262"/>
      <name val="Arial Narrow"/>
      <family val="2"/>
    </font>
    <font>
      <sz val="11"/>
      <name val="Arial"/>
      <family val="2"/>
    </font>
    <font>
      <sz val="16"/>
      <name val="Arial Narrow"/>
      <family val="2"/>
    </font>
    <font>
      <sz val="9"/>
      <color rgb="FFFF0000"/>
      <name val="Calibri"/>
      <family val="2"/>
      <scheme val="minor"/>
    </font>
    <font>
      <sz val="9"/>
      <name val="Calibri"/>
      <family val="2"/>
      <scheme val="minor"/>
    </font>
    <font>
      <sz val="20"/>
      <color theme="1"/>
      <name val="Arial Narrow"/>
      <family val="2"/>
    </font>
    <font>
      <sz val="11"/>
      <color rgb="FF000000"/>
      <name val="Arial Narrow"/>
      <family val="2"/>
    </font>
    <font>
      <sz val="11"/>
      <name val="Calibri"/>
      <family val="2"/>
      <scheme val="minor"/>
    </font>
    <font>
      <sz val="10"/>
      <name val="Arial Narrow"/>
      <family val="2"/>
    </font>
    <font>
      <sz val="9"/>
      <color indexed="8"/>
      <name val="Arial Narrow"/>
      <family val="2"/>
    </font>
    <font>
      <b/>
      <sz val="9"/>
      <color indexed="81"/>
      <name val="Tahoma"/>
      <family val="2"/>
    </font>
    <font>
      <sz val="9"/>
      <color indexed="81"/>
      <name val="Tahoma"/>
      <family val="2"/>
    </font>
    <font>
      <sz val="10"/>
      <name val="Arial"/>
      <family val="2"/>
    </font>
    <font>
      <sz val="10"/>
      <color theme="1"/>
      <name val="Calibri"/>
      <family val="2"/>
      <scheme val="minor"/>
    </font>
    <font>
      <sz val="10"/>
      <color rgb="FFFF0000"/>
      <name val="Arial Narrow"/>
      <family val="2"/>
    </font>
    <font>
      <b/>
      <sz val="9"/>
      <color rgb="FFFF0000"/>
      <name val="Arial Narrow"/>
      <family val="2"/>
    </font>
    <font>
      <sz val="10"/>
      <name val="Arial"/>
      <family val="2"/>
    </font>
    <font>
      <sz val="9"/>
      <color theme="1"/>
      <name val="Arial"/>
      <family val="2"/>
    </font>
    <font>
      <b/>
      <sz val="9"/>
      <color theme="0"/>
      <name val="Arial"/>
      <family val="2"/>
    </font>
    <font>
      <b/>
      <sz val="9"/>
      <color rgb="FF000000"/>
      <name val="Arial"/>
      <family val="2"/>
    </font>
    <font>
      <sz val="9"/>
      <color rgb="FF000000"/>
      <name val="Arial"/>
      <family val="2"/>
    </font>
    <font>
      <sz val="9"/>
      <name val="Arial"/>
      <family val="2"/>
    </font>
    <font>
      <sz val="9"/>
      <color indexed="8"/>
      <name val="Arial"/>
      <family val="2"/>
    </font>
    <font>
      <sz val="9"/>
      <color rgb="FFFF0000"/>
      <name val="Arial"/>
      <family val="2"/>
    </font>
  </fonts>
  <fills count="25">
    <fill>
      <patternFill patternType="none"/>
    </fill>
    <fill>
      <patternFill patternType="gray125"/>
    </fill>
    <fill>
      <patternFill patternType="solid">
        <fgColor theme="8"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39997558519241921"/>
        <bgColor indexed="64"/>
      </patternFill>
    </fill>
    <fill>
      <patternFill patternType="solid">
        <fgColor rgb="FF7030A0"/>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660066"/>
        <bgColor indexed="64"/>
      </patternFill>
    </fill>
    <fill>
      <patternFill patternType="solid">
        <fgColor theme="9" tint="-0.249977111117893"/>
        <bgColor indexed="64"/>
      </patternFill>
    </fill>
    <fill>
      <patternFill patternType="solid">
        <fgColor theme="8"/>
        <bgColor indexed="64"/>
      </patternFill>
    </fill>
    <fill>
      <patternFill patternType="solid">
        <fgColor rgb="FFFF0000"/>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F2F2F2"/>
        <bgColor indexed="64"/>
      </patternFill>
    </fill>
    <fill>
      <patternFill patternType="solid">
        <fgColor rgb="FF0070C0"/>
        <bgColor indexed="64"/>
      </patternFill>
    </fill>
    <fill>
      <patternFill patternType="solid">
        <fgColor theme="7" tint="0.79998168889431442"/>
        <bgColor indexed="64"/>
      </patternFill>
    </fill>
    <fill>
      <patternFill patternType="solid">
        <fgColor theme="8" tint="0.79998168889431442"/>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bottom style="thin">
        <color auto="1"/>
      </bottom>
      <diagonal/>
    </border>
    <border>
      <left style="thin">
        <color auto="1"/>
      </left>
      <right/>
      <top/>
      <bottom/>
      <diagonal/>
    </border>
  </borders>
  <cellStyleXfs count="26">
    <xf numFmtId="0" fontId="0" fillId="0" borderId="0"/>
    <xf numFmtId="165" fontId="1" fillId="0" borderId="0" applyFont="0" applyFill="0" applyBorder="0" applyAlignment="0" applyProtection="0"/>
    <xf numFmtId="9" fontId="1" fillId="0" borderId="0" applyFont="0" applyFill="0" applyBorder="0" applyAlignment="0" applyProtection="0"/>
    <xf numFmtId="0" fontId="14" fillId="0" borderId="0"/>
    <xf numFmtId="0" fontId="21" fillId="0" borderId="0" applyNumberFormat="0" applyFill="0" applyBorder="0" applyAlignment="0" applyProtection="0">
      <alignment vertical="top"/>
      <protection locked="0"/>
    </xf>
    <xf numFmtId="165" fontId="1" fillId="0" borderId="0" applyFont="0" applyFill="0" applyBorder="0" applyAlignment="0" applyProtection="0"/>
    <xf numFmtId="165" fontId="1" fillId="0" borderId="0" applyFont="0" applyFill="0" applyBorder="0" applyAlignment="0" applyProtection="0"/>
    <xf numFmtId="41"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38" fillId="0" borderId="0"/>
    <xf numFmtId="164" fontId="1" fillId="0" borderId="0" applyFont="0" applyFill="0" applyBorder="0" applyAlignment="0" applyProtection="0"/>
    <xf numFmtId="9" fontId="38"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42" fillId="0" borderId="0"/>
    <xf numFmtId="41" fontId="38" fillId="0" borderId="0" applyFont="0" applyFill="0" applyBorder="0" applyAlignment="0" applyProtection="0"/>
  </cellStyleXfs>
  <cellXfs count="577">
    <xf numFmtId="0" fontId="0" fillId="0" borderId="0" xfId="0"/>
    <xf numFmtId="0" fontId="3" fillId="0" borderId="0" xfId="0" applyFont="1" applyAlignment="1">
      <alignment horizontal="center"/>
    </xf>
    <xf numFmtId="0" fontId="4" fillId="0" borderId="0" xfId="0" applyFont="1" applyAlignment="1">
      <alignment vertical="center" wrapText="1"/>
    </xf>
    <xf numFmtId="0" fontId="5" fillId="0" borderId="0" xfId="0" applyFont="1" applyAlignment="1">
      <alignment horizontal="center" vertical="center" wrapText="1"/>
    </xf>
    <xf numFmtId="9" fontId="8" fillId="0" borderId="0" xfId="2" applyFont="1" applyAlignment="1">
      <alignment vertical="center" wrapText="1"/>
    </xf>
    <xf numFmtId="0" fontId="9" fillId="0" borderId="0" xfId="0" applyFont="1"/>
    <xf numFmtId="0" fontId="1" fillId="0" borderId="0" xfId="0" applyFont="1"/>
    <xf numFmtId="0" fontId="1" fillId="0" borderId="0" xfId="0" applyFont="1" applyAlignment="1">
      <alignment horizontal="center" vertical="center"/>
    </xf>
    <xf numFmtId="0" fontId="5" fillId="0" borderId="0" xfId="0" applyFont="1" applyAlignment="1">
      <alignment vertical="center" wrapText="1"/>
    </xf>
    <xf numFmtId="0" fontId="4" fillId="0" borderId="0" xfId="0" applyFont="1" applyFill="1" applyAlignment="1">
      <alignment vertical="center" wrapText="1"/>
    </xf>
    <xf numFmtId="9" fontId="8" fillId="0" borderId="0" xfId="2" applyFont="1" applyAlignment="1">
      <alignment horizontal="center" vertical="center" wrapText="1"/>
    </xf>
    <xf numFmtId="9" fontId="10" fillId="0" borderId="0" xfId="2" applyFont="1" applyAlignment="1">
      <alignment vertical="center" wrapText="1"/>
    </xf>
    <xf numFmtId="0" fontId="3" fillId="0" borderId="0" xfId="0" applyFont="1"/>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Fill="1" applyBorder="1" applyAlignment="1">
      <alignment vertical="center" wrapText="1"/>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2" fillId="7" borderId="2" xfId="0" applyFont="1" applyFill="1" applyBorder="1" applyAlignment="1">
      <alignment horizontal="center" vertical="center"/>
    </xf>
    <xf numFmtId="0" fontId="12" fillId="7" borderId="2" xfId="0" applyFont="1" applyFill="1" applyBorder="1" applyAlignment="1">
      <alignment horizontal="center" vertical="center" wrapText="1"/>
    </xf>
    <xf numFmtId="0" fontId="13" fillId="0" borderId="2" xfId="0" applyFont="1" applyBorder="1" applyAlignment="1">
      <alignment horizontal="center" vertical="center"/>
    </xf>
    <xf numFmtId="0" fontId="3" fillId="0" borderId="0" xfId="0" applyFont="1" applyAlignment="1">
      <alignment horizontal="center" vertical="center"/>
    </xf>
    <xf numFmtId="0" fontId="9" fillId="0" borderId="2" xfId="0" applyFont="1" applyBorder="1" applyAlignment="1">
      <alignment horizontal="center" vertical="center" wrapText="1"/>
    </xf>
    <xf numFmtId="0" fontId="16" fillId="0" borderId="2" xfId="3" applyNumberFormat="1" applyFont="1" applyFill="1" applyBorder="1" applyAlignment="1">
      <alignment horizontal="center" vertical="center" wrapText="1"/>
    </xf>
    <xf numFmtId="0" fontId="9" fillId="9" borderId="2" xfId="0" applyFont="1" applyFill="1" applyBorder="1" applyAlignment="1">
      <alignment horizontal="center" vertical="center" wrapText="1"/>
    </xf>
    <xf numFmtId="10" fontId="9" fillId="0" borderId="2" xfId="0" applyNumberFormat="1" applyFont="1" applyFill="1" applyBorder="1" applyAlignment="1">
      <alignment horizontal="center" vertical="center" wrapText="1"/>
    </xf>
    <xf numFmtId="1" fontId="9" fillId="0" borderId="2" xfId="0" applyNumberFormat="1" applyFont="1" applyFill="1" applyBorder="1" applyAlignment="1">
      <alignment horizontal="center" vertical="center" wrapText="1"/>
    </xf>
    <xf numFmtId="10" fontId="9" fillId="0" borderId="4" xfId="0" applyNumberFormat="1" applyFont="1" applyFill="1" applyBorder="1" applyAlignment="1">
      <alignment horizontal="center" vertical="center" wrapText="1"/>
    </xf>
    <xf numFmtId="0" fontId="9" fillId="0" borderId="4"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6" fillId="0" borderId="2" xfId="0" applyFont="1" applyBorder="1" applyAlignment="1">
      <alignment horizontal="center" vertical="center" wrapText="1"/>
    </xf>
    <xf numFmtId="166" fontId="17" fillId="0" borderId="2" xfId="0" applyNumberFormat="1" applyFont="1" applyBorder="1" applyAlignment="1">
      <alignment horizontal="center" vertical="center" wrapText="1"/>
    </xf>
    <xf numFmtId="0" fontId="9" fillId="0" borderId="2" xfId="0" applyFont="1" applyFill="1" applyBorder="1" applyAlignment="1">
      <alignment horizontal="center" vertical="center" wrapText="1"/>
    </xf>
    <xf numFmtId="167" fontId="9" fillId="0" borderId="2" xfId="0" applyNumberFormat="1" applyFont="1" applyFill="1" applyBorder="1" applyAlignment="1">
      <alignment horizontal="center" vertical="center" wrapText="1"/>
    </xf>
    <xf numFmtId="166" fontId="9" fillId="0" borderId="2" xfId="0" applyNumberFormat="1" applyFont="1" applyFill="1" applyBorder="1" applyAlignment="1">
      <alignment horizontal="center" vertical="center" wrapText="1"/>
    </xf>
    <xf numFmtId="167" fontId="19" fillId="0" borderId="2" xfId="0" applyNumberFormat="1" applyFont="1" applyFill="1" applyBorder="1" applyAlignment="1">
      <alignment horizontal="center" vertical="center" wrapText="1"/>
    </xf>
    <xf numFmtId="167" fontId="17" fillId="0" borderId="2" xfId="0" applyNumberFormat="1" applyFont="1" applyFill="1" applyBorder="1" applyAlignment="1">
      <alignment horizontal="center" vertical="center" wrapText="1"/>
    </xf>
    <xf numFmtId="0" fontId="20" fillId="0" borderId="2" xfId="0" applyFont="1" applyBorder="1" applyAlignment="1">
      <alignment horizontal="center" vertical="center" wrapText="1"/>
    </xf>
    <xf numFmtId="0" fontId="1" fillId="0" borderId="2" xfId="0" applyFont="1" applyBorder="1"/>
    <xf numFmtId="1" fontId="18" fillId="0" borderId="2" xfId="0" applyNumberFormat="1" applyFont="1" applyFill="1" applyBorder="1" applyAlignment="1">
      <alignment horizontal="center" vertical="center" wrapText="1"/>
    </xf>
    <xf numFmtId="166" fontId="9" fillId="0" borderId="2" xfId="2" applyNumberFormat="1" applyFont="1" applyFill="1" applyBorder="1" applyAlignment="1">
      <alignment horizontal="center" vertical="center" wrapText="1"/>
    </xf>
    <xf numFmtId="0" fontId="16" fillId="0" borderId="6" xfId="0" applyFont="1" applyFill="1" applyBorder="1" applyAlignment="1">
      <alignment horizontal="center" vertical="center" wrapText="1"/>
    </xf>
    <xf numFmtId="0" fontId="9" fillId="10" borderId="6" xfId="0" applyFont="1" applyFill="1" applyBorder="1" applyAlignment="1">
      <alignment horizontal="center" vertical="center" wrapText="1"/>
    </xf>
    <xf numFmtId="166" fontId="16" fillId="0" borderId="2" xfId="0" applyNumberFormat="1" applyFont="1" applyBorder="1" applyAlignment="1">
      <alignment horizontal="center" vertical="center" wrapText="1"/>
    </xf>
    <xf numFmtId="10" fontId="17" fillId="0" borderId="2" xfId="0" applyNumberFormat="1" applyFont="1" applyBorder="1" applyAlignment="1">
      <alignment horizontal="center" vertical="center" wrapText="1"/>
    </xf>
    <xf numFmtId="0" fontId="9" fillId="11" borderId="2" xfId="0" applyFont="1" applyFill="1" applyBorder="1" applyAlignment="1">
      <alignment horizontal="center" vertical="center" wrapText="1"/>
    </xf>
    <xf numFmtId="0" fontId="16" fillId="0" borderId="2" xfId="3" applyNumberFormat="1" applyFont="1" applyBorder="1" applyAlignment="1">
      <alignment horizontal="center" vertical="center" wrapText="1"/>
    </xf>
    <xf numFmtId="166" fontId="19" fillId="0" borderId="2" xfId="0" applyNumberFormat="1" applyFont="1" applyFill="1" applyBorder="1" applyAlignment="1">
      <alignment horizontal="center" vertical="center" wrapText="1"/>
    </xf>
    <xf numFmtId="0" fontId="19" fillId="0" borderId="2" xfId="0" applyFont="1" applyFill="1" applyBorder="1" applyAlignment="1">
      <alignment horizontal="center" vertical="center" wrapText="1"/>
    </xf>
    <xf numFmtId="10" fontId="19" fillId="0" borderId="2" xfId="0" applyNumberFormat="1" applyFont="1" applyFill="1" applyBorder="1" applyAlignment="1">
      <alignment horizontal="center" vertical="center" wrapText="1"/>
    </xf>
    <xf numFmtId="0" fontId="17" fillId="0" borderId="4" xfId="0" applyFont="1" applyFill="1" applyBorder="1" applyAlignment="1">
      <alignment horizontal="center" vertical="center" wrapText="1"/>
    </xf>
    <xf numFmtId="166" fontId="9" fillId="0" borderId="2" xfId="0" applyNumberFormat="1" applyFont="1" applyBorder="1" applyAlignment="1">
      <alignment horizontal="center" vertical="center" wrapText="1"/>
    </xf>
    <xf numFmtId="166" fontId="17" fillId="0" borderId="2" xfId="0" applyNumberFormat="1" applyFont="1" applyFill="1" applyBorder="1" applyAlignment="1">
      <alignment horizontal="center" vertical="center" wrapText="1"/>
    </xf>
    <xf numFmtId="0" fontId="17" fillId="0" borderId="2" xfId="0" applyFont="1" applyFill="1" applyBorder="1" applyAlignment="1">
      <alignment horizontal="center" vertical="center" wrapText="1"/>
    </xf>
    <xf numFmtId="10" fontId="17" fillId="0" borderId="2" xfId="0" applyNumberFormat="1" applyFont="1" applyFill="1" applyBorder="1" applyAlignment="1">
      <alignment horizontal="center" vertical="center" wrapText="1"/>
    </xf>
    <xf numFmtId="0" fontId="17" fillId="0" borderId="2" xfId="0" applyFont="1" applyBorder="1" applyAlignment="1">
      <alignment horizontal="center" vertical="center" wrapText="1"/>
    </xf>
    <xf numFmtId="0" fontId="17" fillId="9" borderId="2" xfId="0" applyFont="1" applyFill="1" applyBorder="1" applyAlignment="1">
      <alignment horizontal="center" vertical="center" wrapText="1"/>
    </xf>
    <xf numFmtId="9" fontId="9" fillId="0" borderId="2" xfId="0" applyNumberFormat="1" applyFont="1" applyFill="1" applyBorder="1" applyAlignment="1">
      <alignment horizontal="center" vertical="center" wrapText="1"/>
    </xf>
    <xf numFmtId="10" fontId="18" fillId="9" borderId="2" xfId="0" applyNumberFormat="1" applyFont="1" applyFill="1" applyBorder="1" applyAlignment="1">
      <alignment horizontal="center" vertical="center" wrapText="1"/>
    </xf>
    <xf numFmtId="3" fontId="16" fillId="0" borderId="2" xfId="0" applyNumberFormat="1" applyFont="1" applyFill="1" applyBorder="1" applyAlignment="1">
      <alignment horizontal="center" vertical="center" wrapText="1"/>
    </xf>
    <xf numFmtId="10" fontId="9" fillId="9" borderId="2" xfId="0" applyNumberFormat="1" applyFont="1" applyFill="1" applyBorder="1" applyAlignment="1">
      <alignment horizontal="center" vertical="center" wrapText="1"/>
    </xf>
    <xf numFmtId="0" fontId="21" fillId="0" borderId="2" xfId="4" applyFont="1" applyFill="1" applyBorder="1" applyAlignment="1" applyProtection="1">
      <alignment horizontal="center" vertical="center" wrapText="1"/>
    </xf>
    <xf numFmtId="0" fontId="3" fillId="0" borderId="2" xfId="0" applyFont="1" applyBorder="1"/>
    <xf numFmtId="1" fontId="17" fillId="0" borderId="2" xfId="0" applyNumberFormat="1" applyFont="1" applyFill="1" applyBorder="1" applyAlignment="1">
      <alignment horizontal="center" vertical="center" wrapText="1"/>
    </xf>
    <xf numFmtId="0" fontId="17" fillId="0" borderId="2" xfId="3" applyFont="1" applyFill="1" applyBorder="1" applyAlignment="1">
      <alignment horizontal="center" vertical="center" wrapText="1"/>
    </xf>
    <xf numFmtId="0" fontId="17" fillId="0" borderId="3" xfId="3"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3" xfId="0" applyFont="1" applyFill="1" applyBorder="1" applyAlignment="1">
      <alignment horizontal="center" vertical="center" wrapText="1"/>
    </xf>
    <xf numFmtId="3" fontId="9" fillId="0" borderId="3" xfId="0" applyNumberFormat="1" applyFont="1" applyFill="1" applyBorder="1" applyAlignment="1">
      <alignment horizontal="center" vertical="center" wrapText="1"/>
    </xf>
    <xf numFmtId="3" fontId="9" fillId="0" borderId="3" xfId="0" applyNumberFormat="1" applyFont="1" applyBorder="1" applyAlignment="1">
      <alignment horizontal="center" vertical="center" wrapText="1"/>
    </xf>
    <xf numFmtId="168" fontId="16" fillId="0" borderId="2" xfId="1" applyNumberFormat="1" applyFont="1" applyFill="1" applyBorder="1" applyAlignment="1">
      <alignment horizontal="center" vertical="center"/>
    </xf>
    <xf numFmtId="168" fontId="16" fillId="0" borderId="4" xfId="1" applyNumberFormat="1" applyFont="1" applyFill="1" applyBorder="1" applyAlignment="1">
      <alignment horizontal="center" vertical="center"/>
    </xf>
    <xf numFmtId="167" fontId="22" fillId="0" borderId="2" xfId="0" applyNumberFormat="1" applyFont="1" applyFill="1" applyBorder="1" applyAlignment="1">
      <alignment horizontal="center" vertical="center" wrapText="1"/>
    </xf>
    <xf numFmtId="169" fontId="9" fillId="0" borderId="3" xfId="0" applyNumberFormat="1" applyFont="1" applyFill="1" applyBorder="1" applyAlignment="1">
      <alignment horizontal="center" vertical="center" wrapText="1"/>
    </xf>
    <xf numFmtId="169" fontId="9" fillId="0" borderId="3" xfId="0" applyNumberFormat="1" applyFont="1" applyBorder="1" applyAlignment="1">
      <alignment horizontal="center" vertical="center" wrapText="1"/>
    </xf>
    <xf numFmtId="165" fontId="9" fillId="0" borderId="4" xfId="1" applyFont="1" applyFill="1" applyBorder="1" applyAlignment="1">
      <alignment horizontal="center" vertical="center" wrapText="1"/>
    </xf>
    <xf numFmtId="0" fontId="17" fillId="0" borderId="2" xfId="0" applyFont="1" applyFill="1" applyBorder="1" applyAlignment="1" applyProtection="1">
      <alignment horizontal="center" vertical="center" wrapText="1"/>
      <protection locked="0"/>
    </xf>
    <xf numFmtId="167" fontId="17" fillId="0" borderId="4" xfId="0" applyNumberFormat="1" applyFont="1" applyFill="1" applyBorder="1" applyAlignment="1">
      <alignment horizontal="center" vertical="center" wrapText="1"/>
    </xf>
    <xf numFmtId="2" fontId="9" fillId="0" borderId="2" xfId="0" applyNumberFormat="1" applyFont="1" applyFill="1" applyBorder="1" applyAlignment="1">
      <alignment horizontal="center" vertical="center" wrapText="1"/>
    </xf>
    <xf numFmtId="0" fontId="19" fillId="0" borderId="2" xfId="0" applyFont="1" applyBorder="1" applyAlignment="1">
      <alignment horizontal="center" vertical="center" wrapText="1"/>
    </xf>
    <xf numFmtId="10" fontId="17" fillId="0" borderId="4" xfId="0" applyNumberFormat="1" applyFont="1" applyFill="1" applyBorder="1" applyAlignment="1">
      <alignment horizontal="center" vertical="center" wrapText="1"/>
    </xf>
    <xf numFmtId="166" fontId="17" fillId="0" borderId="4" xfId="0" applyNumberFormat="1" applyFont="1" applyFill="1" applyBorder="1" applyAlignment="1">
      <alignment horizontal="center" vertical="center" wrapText="1"/>
    </xf>
    <xf numFmtId="9" fontId="17" fillId="0" borderId="4"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1" fillId="0" borderId="2" xfId="0" applyFont="1" applyFill="1" applyBorder="1"/>
    <xf numFmtId="0" fontId="3" fillId="0" borderId="2" xfId="0" applyFont="1" applyFill="1" applyBorder="1"/>
    <xf numFmtId="0" fontId="1" fillId="0" borderId="0" xfId="0" applyFont="1" applyFill="1"/>
    <xf numFmtId="165" fontId="9" fillId="0" borderId="2" xfId="1" applyFont="1" applyFill="1" applyBorder="1" applyAlignment="1">
      <alignment horizontal="center" vertical="center" wrapText="1"/>
    </xf>
    <xf numFmtId="0" fontId="24" fillId="0" borderId="2" xfId="0" applyFont="1" applyFill="1" applyBorder="1" applyAlignment="1">
      <alignment horizontal="center" vertical="center" wrapText="1"/>
    </xf>
    <xf numFmtId="2" fontId="19" fillId="0" borderId="2" xfId="0" applyNumberFormat="1" applyFont="1" applyFill="1" applyBorder="1" applyAlignment="1">
      <alignment horizontal="center" vertical="center" wrapText="1"/>
    </xf>
    <xf numFmtId="0" fontId="19" fillId="0" borderId="4" xfId="0" applyFont="1" applyFill="1" applyBorder="1" applyAlignment="1">
      <alignment horizontal="center" vertical="center" wrapText="1"/>
    </xf>
    <xf numFmtId="10" fontId="9" fillId="0" borderId="2" xfId="2" applyNumberFormat="1" applyFont="1" applyFill="1" applyBorder="1" applyAlignment="1">
      <alignment horizontal="center" vertical="center" wrapText="1"/>
    </xf>
    <xf numFmtId="2" fontId="25" fillId="0" borderId="2" xfId="0" applyNumberFormat="1" applyFont="1" applyFill="1" applyBorder="1" applyAlignment="1">
      <alignment horizontal="center" vertical="center" wrapText="1"/>
    </xf>
    <xf numFmtId="2" fontId="26" fillId="0" borderId="2" xfId="0" applyNumberFormat="1" applyFont="1" applyFill="1" applyBorder="1" applyAlignment="1">
      <alignment horizontal="center" vertical="center" wrapText="1"/>
    </xf>
    <xf numFmtId="2" fontId="17" fillId="0" borderId="2" xfId="0" applyNumberFormat="1" applyFont="1" applyFill="1" applyBorder="1" applyAlignment="1">
      <alignment horizontal="center" vertical="center" wrapText="1"/>
    </xf>
    <xf numFmtId="167" fontId="17" fillId="0" borderId="2" xfId="4" applyNumberFormat="1" applyFont="1" applyFill="1" applyBorder="1" applyAlignment="1" applyProtection="1">
      <alignment horizontal="center" vertical="center" wrapText="1"/>
    </xf>
    <xf numFmtId="0" fontId="17" fillId="0" borderId="2" xfId="3" applyNumberFormat="1" applyFont="1" applyFill="1" applyBorder="1" applyAlignment="1">
      <alignment horizontal="center" vertical="center" wrapText="1"/>
    </xf>
    <xf numFmtId="0" fontId="19" fillId="0" borderId="4" xfId="1" applyNumberFormat="1" applyFont="1" applyFill="1" applyBorder="1" applyAlignment="1">
      <alignment horizontal="center" vertical="center" wrapText="1"/>
    </xf>
    <xf numFmtId="0" fontId="24" fillId="0" borderId="4" xfId="0" applyNumberFormat="1" applyFont="1" applyFill="1" applyBorder="1" applyAlignment="1">
      <alignment horizontal="center" vertical="center" wrapText="1"/>
    </xf>
    <xf numFmtId="0" fontId="9" fillId="0" borderId="5" xfId="0" applyFont="1" applyFill="1" applyBorder="1" applyAlignment="1">
      <alignment horizontal="center" vertical="center"/>
    </xf>
    <xf numFmtId="0" fontId="15" fillId="8" borderId="2" xfId="3" applyFont="1" applyFill="1" applyBorder="1" applyAlignment="1">
      <alignment horizontal="center" vertical="center"/>
    </xf>
    <xf numFmtId="0" fontId="16" fillId="0" borderId="2" xfId="3" applyNumberFormat="1" applyFont="1" applyFill="1" applyBorder="1" applyAlignment="1">
      <alignment horizontal="center" vertical="center"/>
    </xf>
    <xf numFmtId="0" fontId="9" fillId="9" borderId="2" xfId="0" applyFont="1" applyFill="1" applyBorder="1" applyAlignment="1">
      <alignment horizontal="center" vertical="center"/>
    </xf>
    <xf numFmtId="10" fontId="9" fillId="0" borderId="2" xfId="0" applyNumberFormat="1" applyFont="1" applyFill="1" applyBorder="1" applyAlignment="1">
      <alignment horizontal="center" vertical="center"/>
    </xf>
    <xf numFmtId="1" fontId="9" fillId="0" borderId="2" xfId="0" applyNumberFormat="1" applyFont="1" applyFill="1" applyBorder="1" applyAlignment="1">
      <alignment horizontal="center" vertical="center"/>
    </xf>
    <xf numFmtId="10" fontId="9" fillId="0" borderId="4" xfId="0" applyNumberFormat="1" applyFont="1" applyFill="1" applyBorder="1" applyAlignment="1">
      <alignment horizontal="center" vertical="center"/>
    </xf>
    <xf numFmtId="0" fontId="9" fillId="0" borderId="4" xfId="0" applyFont="1" applyFill="1" applyBorder="1" applyAlignment="1">
      <alignment horizontal="center" vertical="center"/>
    </xf>
    <xf numFmtId="0" fontId="9" fillId="0" borderId="2" xfId="0" applyFont="1" applyFill="1" applyBorder="1" applyAlignment="1">
      <alignment horizontal="center" vertical="center"/>
    </xf>
    <xf numFmtId="0" fontId="24" fillId="0" borderId="4" xfId="0" applyNumberFormat="1" applyFont="1" applyFill="1" applyBorder="1" applyAlignment="1">
      <alignment horizontal="center" vertical="center"/>
    </xf>
    <xf numFmtId="0" fontId="24" fillId="0" borderId="2" xfId="0" applyFont="1" applyFill="1" applyBorder="1" applyAlignment="1">
      <alignment horizontal="center" vertical="center"/>
    </xf>
    <xf numFmtId="0" fontId="3" fillId="0" borderId="2" xfId="0" applyFont="1" applyBorder="1" applyAlignment="1"/>
    <xf numFmtId="0" fontId="0" fillId="0" borderId="2" xfId="0" applyBorder="1" applyAlignment="1"/>
    <xf numFmtId="0" fontId="19" fillId="0" borderId="2" xfId="0" applyFont="1" applyFill="1" applyBorder="1" applyAlignment="1">
      <alignment horizontal="center" vertical="center"/>
    </xf>
    <xf numFmtId="0" fontId="19" fillId="0" borderId="2" xfId="0" applyFont="1" applyBorder="1" applyAlignment="1">
      <alignment horizontal="center" vertical="center"/>
    </xf>
    <xf numFmtId="0" fontId="9" fillId="0" borderId="2" xfId="0" applyFont="1" applyBorder="1" applyAlignment="1">
      <alignment horizontal="center" vertical="center"/>
    </xf>
    <xf numFmtId="9" fontId="19" fillId="0" borderId="4" xfId="0" applyNumberFormat="1" applyFont="1" applyFill="1" applyBorder="1" applyAlignment="1">
      <alignment horizontal="center" vertical="center" wrapText="1"/>
    </xf>
    <xf numFmtId="9" fontId="24" fillId="0" borderId="4" xfId="0" applyNumberFormat="1" applyFont="1" applyFill="1" applyBorder="1" applyAlignment="1">
      <alignment horizontal="center" vertical="center" wrapText="1"/>
    </xf>
    <xf numFmtId="0" fontId="19" fillId="0" borderId="4" xfId="2" applyNumberFormat="1" applyFont="1" applyFill="1" applyBorder="1" applyAlignment="1">
      <alignment horizontal="center" vertical="center" wrapText="1"/>
    </xf>
    <xf numFmtId="2" fontId="27" fillId="9" borderId="2" xfId="4" applyNumberFormat="1" applyFont="1" applyFill="1" applyBorder="1" applyAlignment="1" applyProtection="1">
      <alignment horizontal="center" vertical="center" wrapText="1"/>
    </xf>
    <xf numFmtId="2" fontId="27" fillId="0" borderId="2" xfId="4" applyNumberFormat="1" applyFont="1" applyFill="1" applyBorder="1" applyAlignment="1" applyProtection="1">
      <alignment horizontal="center" vertical="center" wrapText="1"/>
    </xf>
    <xf numFmtId="0" fontId="28" fillId="0" borderId="2" xfId="0" applyFont="1" applyBorder="1" applyAlignment="1">
      <alignment horizontal="center" vertical="center"/>
    </xf>
    <xf numFmtId="167" fontId="9" fillId="12" borderId="2" xfId="0" applyNumberFormat="1" applyFont="1" applyFill="1" applyBorder="1" applyAlignment="1">
      <alignment horizontal="center" vertical="center" wrapText="1"/>
    </xf>
    <xf numFmtId="9" fontId="19" fillId="0" borderId="2" xfId="2" applyFont="1" applyFill="1" applyBorder="1" applyAlignment="1">
      <alignment horizontal="center" vertical="center" wrapText="1"/>
    </xf>
    <xf numFmtId="166" fontId="9" fillId="9" borderId="2" xfId="0" applyNumberFormat="1" applyFont="1" applyFill="1" applyBorder="1" applyAlignment="1">
      <alignment horizontal="center" vertical="center"/>
    </xf>
    <xf numFmtId="166" fontId="9" fillId="9" borderId="2" xfId="0" applyNumberFormat="1" applyFont="1" applyFill="1" applyBorder="1" applyAlignment="1">
      <alignment horizontal="center" vertical="center" wrapText="1"/>
    </xf>
    <xf numFmtId="0" fontId="17" fillId="0" borderId="2" xfId="0" applyNumberFormat="1" applyFont="1" applyFill="1" applyBorder="1" applyAlignment="1">
      <alignment horizontal="center" vertical="center" wrapText="1"/>
    </xf>
    <xf numFmtId="1" fontId="3" fillId="0" borderId="2" xfId="0" applyNumberFormat="1" applyFont="1" applyFill="1" applyBorder="1" applyAlignment="1">
      <alignment horizontal="center" vertical="center" wrapText="1"/>
    </xf>
    <xf numFmtId="0" fontId="18" fillId="0" borderId="2" xfId="0" applyFont="1" applyFill="1" applyBorder="1" applyAlignment="1">
      <alignment horizontal="center" vertical="center" wrapText="1"/>
    </xf>
    <xf numFmtId="166" fontId="0" fillId="0" borderId="2" xfId="0" applyNumberFormat="1" applyBorder="1" applyAlignment="1">
      <alignment horizontal="center" vertical="center"/>
    </xf>
    <xf numFmtId="10" fontId="9" fillId="0" borderId="5" xfId="0" applyNumberFormat="1" applyFont="1" applyFill="1" applyBorder="1" applyAlignment="1">
      <alignment horizontal="center" vertical="center" wrapText="1"/>
    </xf>
    <xf numFmtId="166" fontId="9" fillId="0" borderId="2" xfId="2" applyNumberFormat="1" applyFont="1" applyBorder="1" applyAlignment="1">
      <alignment horizontal="center" vertical="center" wrapText="1"/>
    </xf>
    <xf numFmtId="0" fontId="19" fillId="13" borderId="4" xfId="0" applyFont="1" applyFill="1" applyBorder="1" applyAlignment="1">
      <alignment horizontal="center" vertical="center" wrapText="1"/>
    </xf>
    <xf numFmtId="0" fontId="31" fillId="0" borderId="2" xfId="0" applyFont="1" applyBorder="1" applyAlignment="1">
      <alignment horizontal="center" vertical="center" wrapText="1"/>
    </xf>
    <xf numFmtId="10" fontId="9" fillId="0" borderId="2" xfId="0" applyNumberFormat="1" applyFont="1" applyBorder="1" applyAlignment="1">
      <alignment horizontal="center" vertical="center" wrapText="1"/>
    </xf>
    <xf numFmtId="0" fontId="16" fillId="0" borderId="2" xfId="3" applyFont="1" applyFill="1" applyBorder="1" applyAlignment="1">
      <alignment horizontal="center" vertical="center" wrapText="1"/>
    </xf>
    <xf numFmtId="9" fontId="32" fillId="0" borderId="2" xfId="0" applyNumberFormat="1" applyFont="1" applyFill="1" applyBorder="1" applyAlignment="1">
      <alignment horizontal="center" vertical="center" wrapText="1"/>
    </xf>
    <xf numFmtId="10" fontId="33" fillId="9" borderId="2" xfId="4" applyNumberFormat="1" applyFont="1" applyFill="1" applyBorder="1" applyAlignment="1" applyProtection="1">
      <alignment horizontal="left" vertical="center" wrapText="1"/>
    </xf>
    <xf numFmtId="9" fontId="9" fillId="0" borderId="4" xfId="0" applyNumberFormat="1" applyFont="1" applyFill="1" applyBorder="1" applyAlignment="1">
      <alignment horizontal="center" vertical="center" wrapText="1"/>
    </xf>
    <xf numFmtId="0" fontId="17" fillId="0" borderId="6" xfId="3" applyFont="1" applyFill="1" applyBorder="1" applyAlignment="1">
      <alignment horizontal="center" vertical="center" wrapText="1"/>
    </xf>
    <xf numFmtId="10" fontId="33" fillId="0" borderId="2" xfId="2" applyNumberFormat="1" applyFont="1" applyFill="1" applyBorder="1" applyAlignment="1">
      <alignment horizontal="center" vertical="center"/>
    </xf>
    <xf numFmtId="2" fontId="33" fillId="9" borderId="2" xfId="2" applyNumberFormat="1" applyFont="1" applyFill="1" applyBorder="1" applyAlignment="1" applyProtection="1">
      <alignment horizontal="center" vertical="center" wrapText="1"/>
    </xf>
    <xf numFmtId="2" fontId="33" fillId="0" borderId="2" xfId="2" applyNumberFormat="1" applyFont="1" applyFill="1" applyBorder="1" applyAlignment="1" applyProtection="1">
      <alignment horizontal="center" vertical="center" wrapText="1"/>
    </xf>
    <xf numFmtId="166" fontId="9" fillId="0" borderId="4" xfId="0" applyNumberFormat="1" applyFont="1" applyFill="1" applyBorder="1" applyAlignment="1">
      <alignment horizontal="center" vertical="center" wrapText="1"/>
    </xf>
    <xf numFmtId="9" fontId="16" fillId="0" borderId="4" xfId="0" applyNumberFormat="1" applyFont="1" applyFill="1" applyBorder="1" applyAlignment="1">
      <alignment horizontal="center" vertical="center" wrapText="1"/>
    </xf>
    <xf numFmtId="166" fontId="9" fillId="10" borderId="2" xfId="0" applyNumberFormat="1" applyFont="1" applyFill="1" applyBorder="1" applyAlignment="1">
      <alignment horizontal="center" vertical="center" wrapText="1"/>
    </xf>
    <xf numFmtId="2" fontId="17" fillId="0" borderId="2" xfId="0" applyNumberFormat="1" applyFont="1" applyBorder="1" applyAlignment="1">
      <alignment horizontal="center" vertical="center" wrapText="1"/>
    </xf>
    <xf numFmtId="0" fontId="24" fillId="11" borderId="2" xfId="0" applyFont="1" applyFill="1" applyBorder="1" applyAlignment="1">
      <alignment horizontal="center" vertical="center" wrapText="1"/>
    </xf>
    <xf numFmtId="0" fontId="17" fillId="11" borderId="2" xfId="0" applyFont="1" applyFill="1" applyBorder="1" applyAlignment="1">
      <alignment horizontal="center" vertical="center" wrapText="1"/>
    </xf>
    <xf numFmtId="0" fontId="9" fillId="14" borderId="2" xfId="0" applyFont="1" applyFill="1" applyBorder="1" applyAlignment="1">
      <alignment horizontal="center" vertical="center" wrapText="1"/>
    </xf>
    <xf numFmtId="0" fontId="16" fillId="9" borderId="2" xfId="3" applyNumberFormat="1" applyFont="1" applyFill="1" applyBorder="1" applyAlignment="1">
      <alignment horizontal="center" vertical="center" wrapText="1"/>
    </xf>
    <xf numFmtId="0" fontId="17" fillId="9" borderId="4" xfId="0" applyFont="1" applyFill="1" applyBorder="1" applyAlignment="1">
      <alignment horizontal="center" vertical="center" wrapText="1"/>
    </xf>
    <xf numFmtId="166" fontId="17" fillId="9" borderId="2" xfId="0" applyNumberFormat="1" applyFont="1" applyFill="1" applyBorder="1" applyAlignment="1">
      <alignment horizontal="center" vertical="center" wrapText="1"/>
    </xf>
    <xf numFmtId="10" fontId="17" fillId="9" borderId="2" xfId="0" applyNumberFormat="1" applyFont="1" applyFill="1" applyBorder="1" applyAlignment="1">
      <alignment horizontal="center" vertical="center" wrapText="1"/>
    </xf>
    <xf numFmtId="10" fontId="17" fillId="9" borderId="4" xfId="0" applyNumberFormat="1" applyFont="1" applyFill="1" applyBorder="1" applyAlignment="1">
      <alignment horizontal="center" vertical="center" wrapText="1"/>
    </xf>
    <xf numFmtId="0" fontId="16" fillId="9" borderId="2" xfId="3" applyFont="1" applyFill="1" applyBorder="1" applyAlignment="1">
      <alignment horizontal="center" vertical="center" wrapText="1"/>
    </xf>
    <xf numFmtId="166" fontId="17" fillId="9" borderId="2" xfId="1" applyNumberFormat="1" applyFont="1" applyFill="1" applyBorder="1" applyAlignment="1">
      <alignment horizontal="center" vertical="center" wrapText="1"/>
    </xf>
    <xf numFmtId="0" fontId="9" fillId="9" borderId="2" xfId="3" applyNumberFormat="1" applyFont="1" applyFill="1" applyBorder="1" applyAlignment="1">
      <alignment horizontal="center" vertical="center" wrapText="1"/>
    </xf>
    <xf numFmtId="10" fontId="9" fillId="0" borderId="2" xfId="2" applyNumberFormat="1" applyFont="1" applyBorder="1" applyAlignment="1">
      <alignment horizontal="center" vertical="center" wrapText="1"/>
    </xf>
    <xf numFmtId="9" fontId="9" fillId="0" borderId="2" xfId="0" applyNumberFormat="1" applyFont="1" applyBorder="1" applyAlignment="1">
      <alignment horizontal="center" vertical="center" wrapText="1"/>
    </xf>
    <xf numFmtId="0" fontId="9" fillId="0" borderId="7" xfId="0" applyFont="1" applyFill="1" applyBorder="1" applyAlignment="1">
      <alignment horizontal="center" vertical="center" wrapText="1"/>
    </xf>
    <xf numFmtId="0" fontId="16" fillId="0" borderId="6" xfId="3" applyFont="1" applyFill="1" applyBorder="1" applyAlignment="1">
      <alignment horizontal="center" vertical="center" wrapText="1"/>
    </xf>
    <xf numFmtId="0" fontId="9" fillId="0" borderId="4" xfId="0" applyFont="1" applyBorder="1" applyAlignment="1">
      <alignment horizontal="center" vertical="center" wrapText="1"/>
    </xf>
    <xf numFmtId="9" fontId="9" fillId="0" borderId="2" xfId="2" applyFont="1" applyBorder="1" applyAlignment="1">
      <alignment horizontal="center" vertical="center" wrapText="1"/>
    </xf>
    <xf numFmtId="10" fontId="17" fillId="0" borderId="2" xfId="2" applyNumberFormat="1" applyFont="1" applyFill="1" applyBorder="1" applyAlignment="1">
      <alignment horizontal="center" vertical="center" wrapText="1"/>
    </xf>
    <xf numFmtId="165" fontId="9" fillId="0" borderId="2" xfId="1" applyNumberFormat="1" applyFont="1" applyFill="1" applyBorder="1" applyAlignment="1">
      <alignment horizontal="center" vertical="center" wrapText="1"/>
    </xf>
    <xf numFmtId="4" fontId="9" fillId="0" borderId="2" xfId="0" applyNumberFormat="1" applyFont="1" applyFill="1" applyBorder="1" applyAlignment="1">
      <alignment horizontal="center" vertical="center" wrapText="1"/>
    </xf>
    <xf numFmtId="0" fontId="9" fillId="0" borderId="2" xfId="0" applyFont="1" applyBorder="1" applyAlignment="1">
      <alignment wrapText="1"/>
    </xf>
    <xf numFmtId="168" fontId="9" fillId="0" borderId="2" xfId="1" applyNumberFormat="1" applyFont="1" applyFill="1" applyBorder="1" applyAlignment="1">
      <alignment horizontal="center" vertical="center" wrapText="1"/>
    </xf>
    <xf numFmtId="0" fontId="17" fillId="0" borderId="4" xfId="0" applyFont="1" applyBorder="1" applyAlignment="1">
      <alignment horizontal="center" vertical="center" wrapText="1"/>
    </xf>
    <xf numFmtId="3" fontId="9" fillId="0" borderId="2" xfId="0" applyNumberFormat="1" applyFont="1" applyBorder="1" applyAlignment="1">
      <alignment horizontal="center" vertical="center" wrapText="1"/>
    </xf>
    <xf numFmtId="170" fontId="9" fillId="0" borderId="2" xfId="1" applyNumberFormat="1" applyFont="1" applyBorder="1" applyAlignment="1">
      <alignment horizontal="center" vertical="center" wrapText="1"/>
    </xf>
    <xf numFmtId="0" fontId="34" fillId="0" borderId="2" xfId="3" applyFont="1" applyFill="1" applyBorder="1" applyAlignment="1">
      <alignment horizontal="center" vertical="center" wrapText="1"/>
    </xf>
    <xf numFmtId="1" fontId="9" fillId="0" borderId="2" xfId="1" applyNumberFormat="1" applyFont="1" applyFill="1" applyBorder="1" applyAlignment="1">
      <alignment horizontal="center" vertical="center" wrapText="1"/>
    </xf>
    <xf numFmtId="0" fontId="9" fillId="0" borderId="6" xfId="0" applyFont="1" applyBorder="1" applyAlignment="1">
      <alignment wrapText="1"/>
    </xf>
    <xf numFmtId="1" fontId="17" fillId="0" borderId="2" xfId="1" applyNumberFormat="1" applyFont="1" applyFill="1" applyBorder="1" applyAlignment="1">
      <alignment horizontal="center" vertical="center" wrapText="1"/>
    </xf>
    <xf numFmtId="166" fontId="9" fillId="0" borderId="3" xfId="0" applyNumberFormat="1" applyFont="1" applyBorder="1" applyAlignment="1">
      <alignment horizontal="center" vertical="center" wrapText="1"/>
    </xf>
    <xf numFmtId="9" fontId="17" fillId="0" borderId="2" xfId="0" applyNumberFormat="1" applyFont="1" applyFill="1" applyBorder="1" applyAlignment="1">
      <alignment horizontal="center" vertical="center" wrapText="1"/>
    </xf>
    <xf numFmtId="166" fontId="17" fillId="9" borderId="2" xfId="2" applyNumberFormat="1" applyFont="1" applyFill="1" applyBorder="1" applyAlignment="1" applyProtection="1">
      <alignment horizontal="center" vertical="center" wrapText="1"/>
    </xf>
    <xf numFmtId="10" fontId="17" fillId="9" borderId="2" xfId="2" applyNumberFormat="1" applyFont="1" applyFill="1" applyBorder="1" applyAlignment="1" applyProtection="1">
      <alignment horizontal="center" vertical="center" wrapText="1"/>
    </xf>
    <xf numFmtId="0" fontId="9" fillId="0" borderId="2" xfId="0" applyNumberFormat="1" applyFont="1" applyBorder="1" applyAlignment="1">
      <alignment horizontal="center" vertical="center" wrapText="1"/>
    </xf>
    <xf numFmtId="167" fontId="17" fillId="9" borderId="2" xfId="4" applyNumberFormat="1" applyFont="1" applyFill="1" applyBorder="1" applyAlignment="1" applyProtection="1">
      <alignment horizontal="center" vertical="center" wrapText="1"/>
    </xf>
    <xf numFmtId="167" fontId="9" fillId="0" borderId="2" xfId="0" applyNumberFormat="1" applyFont="1" applyBorder="1" applyAlignment="1">
      <alignment horizontal="center" vertical="center" wrapText="1"/>
    </xf>
    <xf numFmtId="0" fontId="9" fillId="0" borderId="6" xfId="0" applyFont="1" applyBorder="1" applyAlignment="1">
      <alignment horizontal="center" vertical="center" wrapText="1"/>
    </xf>
    <xf numFmtId="0" fontId="21" fillId="0" borderId="2" xfId="4" applyFont="1" applyBorder="1" applyAlignment="1" applyProtection="1">
      <alignment horizontal="center" vertical="center" wrapText="1"/>
    </xf>
    <xf numFmtId="14" fontId="17" fillId="0" borderId="2" xfId="0" applyNumberFormat="1" applyFont="1" applyBorder="1" applyAlignment="1">
      <alignment horizontal="center" vertical="center" wrapText="1"/>
    </xf>
    <xf numFmtId="0" fontId="9" fillId="0" borderId="2" xfId="0" applyNumberFormat="1" applyFont="1" applyFill="1" applyBorder="1" applyAlignment="1">
      <alignment horizontal="center" vertical="center" wrapText="1"/>
    </xf>
    <xf numFmtId="168" fontId="17" fillId="0" borderId="2" xfId="5" applyNumberFormat="1" applyFont="1" applyFill="1" applyBorder="1" applyAlignment="1">
      <alignment horizontal="center" vertical="center" wrapText="1"/>
    </xf>
    <xf numFmtId="9" fontId="17" fillId="0" borderId="2" xfId="1" applyNumberFormat="1" applyFont="1" applyFill="1" applyBorder="1" applyAlignment="1">
      <alignment horizontal="center" vertical="center" wrapText="1"/>
    </xf>
    <xf numFmtId="10" fontId="17" fillId="9" borderId="2" xfId="0" applyNumberFormat="1" applyFont="1" applyFill="1" applyBorder="1" applyAlignment="1" applyProtection="1">
      <alignment horizontal="center" vertical="center" wrapText="1"/>
      <protection locked="0"/>
    </xf>
    <xf numFmtId="9" fontId="17" fillId="0" borderId="2" xfId="2" applyFont="1" applyFill="1" applyBorder="1" applyAlignment="1">
      <alignment horizontal="center" vertical="center" wrapText="1"/>
    </xf>
    <xf numFmtId="166" fontId="17" fillId="0" borderId="2" xfId="2" applyNumberFormat="1" applyFont="1" applyFill="1" applyBorder="1" applyAlignment="1">
      <alignment horizontal="center" vertical="center" wrapText="1"/>
    </xf>
    <xf numFmtId="0" fontId="9" fillId="0" borderId="0" xfId="0" applyFont="1" applyFill="1"/>
    <xf numFmtId="3" fontId="9" fillId="0" borderId="2" xfId="0" applyNumberFormat="1" applyFont="1" applyFill="1" applyBorder="1" applyAlignment="1">
      <alignment horizontal="center" vertical="center" wrapText="1"/>
    </xf>
    <xf numFmtId="166" fontId="9" fillId="0" borderId="2" xfId="0" applyNumberFormat="1" applyFont="1" applyFill="1" applyBorder="1" applyAlignment="1">
      <alignment horizontal="center" vertical="center"/>
    </xf>
    <xf numFmtId="0" fontId="9" fillId="0" borderId="2" xfId="0" applyFont="1" applyFill="1" applyBorder="1" applyAlignment="1">
      <alignment horizontal="left" vertical="center" wrapText="1"/>
    </xf>
    <xf numFmtId="171" fontId="9" fillId="0" borderId="2" xfId="0" applyNumberFormat="1" applyFont="1" applyFill="1" applyBorder="1" applyAlignment="1">
      <alignment horizontal="center" vertical="center" wrapText="1"/>
    </xf>
    <xf numFmtId="0" fontId="16" fillId="0" borderId="2" xfId="0" applyNumberFormat="1" applyFont="1" applyFill="1" applyBorder="1" applyAlignment="1">
      <alignment horizontal="center" vertical="center" wrapText="1"/>
    </xf>
    <xf numFmtId="10" fontId="16" fillId="0" borderId="2" xfId="0" applyNumberFormat="1" applyFont="1" applyFill="1" applyBorder="1" applyAlignment="1">
      <alignment horizontal="center" vertical="center" wrapText="1"/>
    </xf>
    <xf numFmtId="0" fontId="16" fillId="0" borderId="4" xfId="3" applyFont="1" applyFill="1" applyBorder="1" applyAlignment="1">
      <alignment horizontal="center" vertical="center" wrapText="1"/>
    </xf>
    <xf numFmtId="171" fontId="16" fillId="0" borderId="2" xfId="3" applyNumberFormat="1" applyFont="1" applyFill="1" applyBorder="1" applyAlignment="1">
      <alignment horizontal="center" vertical="center" wrapText="1"/>
    </xf>
    <xf numFmtId="172" fontId="35" fillId="0" borderId="2" xfId="6" applyNumberFormat="1" applyFont="1" applyFill="1" applyBorder="1" applyAlignment="1">
      <alignment horizontal="center" vertical="center" wrapText="1"/>
    </xf>
    <xf numFmtId="0" fontId="9" fillId="0" borderId="2" xfId="0" applyFont="1" applyFill="1" applyBorder="1" applyAlignment="1">
      <alignment vertical="center" wrapText="1"/>
    </xf>
    <xf numFmtId="172" fontId="9" fillId="0" borderId="2" xfId="6" applyNumberFormat="1" applyFont="1" applyFill="1" applyBorder="1" applyAlignment="1">
      <alignment vertical="center" wrapText="1"/>
    </xf>
    <xf numFmtId="49" fontId="16" fillId="0" borderId="2" xfId="6" applyNumberFormat="1" applyFont="1" applyFill="1" applyBorder="1" applyAlignment="1">
      <alignment horizontal="center" vertical="center" wrapText="1"/>
    </xf>
    <xf numFmtId="167" fontId="16" fillId="0" borderId="2" xfId="3" applyNumberFormat="1" applyFont="1" applyFill="1" applyBorder="1" applyAlignment="1">
      <alignment horizontal="center" vertical="center" wrapText="1"/>
    </xf>
    <xf numFmtId="0" fontId="9" fillId="13" borderId="2" xfId="0" applyFont="1" applyFill="1" applyBorder="1" applyAlignment="1">
      <alignment horizontal="center" vertical="center" wrapText="1"/>
    </xf>
    <xf numFmtId="0" fontId="9" fillId="0" borderId="8" xfId="0" applyFont="1" applyBorder="1" applyAlignment="1">
      <alignment horizontal="center" vertical="center" wrapText="1"/>
    </xf>
    <xf numFmtId="166" fontId="9" fillId="15" borderId="2" xfId="0" applyNumberFormat="1" applyFont="1" applyFill="1" applyBorder="1" applyAlignment="1">
      <alignment horizontal="center" vertical="center" wrapText="1"/>
    </xf>
    <xf numFmtId="0" fontId="16" fillId="0" borderId="3" xfId="3" applyNumberFormat="1" applyFont="1" applyFill="1" applyBorder="1" applyAlignment="1">
      <alignment horizontal="center" vertical="center" wrapText="1"/>
    </xf>
    <xf numFmtId="10" fontId="9" fillId="0" borderId="9" xfId="0" applyNumberFormat="1"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5" xfId="0" applyFont="1" applyFill="1" applyBorder="1" applyAlignment="1">
      <alignment horizontal="center" vertical="center" wrapText="1"/>
    </xf>
    <xf numFmtId="166" fontId="9" fillId="0" borderId="3" xfId="0" applyNumberFormat="1" applyFont="1" applyFill="1" applyBorder="1" applyAlignment="1">
      <alignment horizontal="center" vertical="center" wrapText="1"/>
    </xf>
    <xf numFmtId="10" fontId="9" fillId="0" borderId="3" xfId="0" applyNumberFormat="1" applyFont="1" applyFill="1" applyBorder="1" applyAlignment="1">
      <alignment horizontal="center" vertical="center" wrapText="1"/>
    </xf>
    <xf numFmtId="10" fontId="18" fillId="0" borderId="2" xfId="0" applyNumberFormat="1" applyFont="1" applyFill="1" applyBorder="1" applyAlignment="1">
      <alignment horizontal="center" vertical="center" wrapText="1"/>
    </xf>
    <xf numFmtId="0" fontId="17" fillId="0" borderId="2" xfId="2" applyNumberFormat="1" applyFont="1" applyFill="1" applyBorder="1" applyAlignment="1">
      <alignment horizontal="center" vertical="center" wrapText="1"/>
    </xf>
    <xf numFmtId="0" fontId="9" fillId="0" borderId="2" xfId="2" applyNumberFormat="1" applyFont="1" applyFill="1" applyBorder="1" applyAlignment="1">
      <alignment horizontal="center" vertical="center" wrapText="1"/>
    </xf>
    <xf numFmtId="166" fontId="9" fillId="0" borderId="6" xfId="0" applyNumberFormat="1" applyFont="1" applyFill="1" applyBorder="1" applyAlignment="1">
      <alignment horizontal="center" vertical="center" wrapText="1"/>
    </xf>
    <xf numFmtId="10" fontId="9" fillId="0" borderId="6" xfId="0" applyNumberFormat="1" applyFont="1" applyFill="1" applyBorder="1" applyAlignment="1">
      <alignment horizontal="center" vertical="center" wrapText="1"/>
    </xf>
    <xf numFmtId="3" fontId="17" fillId="0" borderId="2" xfId="0" applyNumberFormat="1" applyFont="1" applyFill="1" applyBorder="1" applyAlignment="1">
      <alignment horizontal="center" vertical="center" wrapText="1"/>
    </xf>
    <xf numFmtId="3" fontId="17" fillId="0" borderId="4" xfId="0" applyNumberFormat="1" applyFont="1" applyFill="1" applyBorder="1" applyAlignment="1">
      <alignment horizontal="center" vertical="center" wrapText="1"/>
    </xf>
    <xf numFmtId="170" fontId="17" fillId="0" borderId="2" xfId="1" applyNumberFormat="1" applyFont="1" applyFill="1" applyBorder="1" applyAlignment="1">
      <alignment horizontal="center" vertical="center" wrapText="1"/>
    </xf>
    <xf numFmtId="173" fontId="17" fillId="0" borderId="2" xfId="1" applyNumberFormat="1" applyFont="1" applyFill="1" applyBorder="1" applyAlignment="1">
      <alignment horizontal="left" vertical="center" wrapText="1" indent="1"/>
    </xf>
    <xf numFmtId="173" fontId="17" fillId="0" borderId="2" xfId="1" applyNumberFormat="1" applyFont="1" applyFill="1" applyBorder="1" applyAlignment="1">
      <alignment horizontal="center" vertical="center" wrapText="1"/>
    </xf>
    <xf numFmtId="166" fontId="17" fillId="0" borderId="4" xfId="2" applyNumberFormat="1" applyFont="1" applyFill="1" applyBorder="1" applyAlignment="1">
      <alignment horizontal="center" vertical="center" wrapText="1"/>
    </xf>
    <xf numFmtId="0" fontId="9" fillId="11" borderId="2" xfId="0" applyFont="1" applyFill="1" applyBorder="1" applyAlignment="1">
      <alignment horizontal="left" vertical="center" wrapText="1"/>
    </xf>
    <xf numFmtId="49" fontId="9" fillId="11" borderId="2" xfId="0" applyNumberFormat="1" applyFont="1" applyFill="1" applyBorder="1" applyAlignment="1">
      <alignment horizontal="center" vertical="center" wrapText="1"/>
    </xf>
    <xf numFmtId="0" fontId="29" fillId="0" borderId="2" xfId="0" applyFont="1" applyFill="1" applyBorder="1" applyAlignment="1">
      <alignment horizontal="center" vertical="center"/>
    </xf>
    <xf numFmtId="3" fontId="17" fillId="0" borderId="2" xfId="1" applyNumberFormat="1" applyFont="1" applyFill="1" applyBorder="1" applyAlignment="1">
      <alignment horizontal="center" vertical="center" wrapText="1"/>
    </xf>
    <xf numFmtId="3" fontId="17" fillId="0" borderId="4" xfId="1" applyNumberFormat="1" applyFont="1" applyFill="1" applyBorder="1" applyAlignment="1">
      <alignment horizontal="center" vertical="center" wrapText="1"/>
    </xf>
    <xf numFmtId="0" fontId="9" fillId="0" borderId="2" xfId="0" applyFont="1" applyFill="1" applyBorder="1" applyAlignment="1">
      <alignment horizontal="justify" vertical="center" wrapText="1"/>
    </xf>
    <xf numFmtId="0" fontId="8" fillId="8" borderId="2" xfId="3" applyFont="1" applyFill="1" applyBorder="1" applyAlignment="1">
      <alignment horizontal="center" vertical="center" wrapText="1"/>
    </xf>
    <xf numFmtId="0" fontId="17" fillId="0" borderId="2" xfId="3" applyFont="1" applyFill="1" applyBorder="1" applyAlignment="1" applyProtection="1">
      <alignment horizontal="center" vertical="center" wrapText="1"/>
      <protection locked="0"/>
    </xf>
    <xf numFmtId="0" fontId="17" fillId="0" borderId="2" xfId="3" applyFont="1" applyFill="1" applyBorder="1" applyAlignment="1" applyProtection="1">
      <alignment horizontal="justify" vertical="center" wrapText="1"/>
      <protection locked="0"/>
    </xf>
    <xf numFmtId="0" fontId="16" fillId="0" borderId="2" xfId="3" applyFont="1" applyFill="1" applyBorder="1" applyAlignment="1" applyProtection="1">
      <alignment horizontal="center" vertical="center" wrapText="1"/>
    </xf>
    <xf numFmtId="9" fontId="9" fillId="0" borderId="2" xfId="2" applyNumberFormat="1" applyFont="1" applyFill="1" applyBorder="1" applyAlignment="1">
      <alignment horizontal="center" vertical="center" wrapText="1"/>
    </xf>
    <xf numFmtId="9" fontId="16" fillId="0" borderId="2" xfId="2" applyNumberFormat="1" applyFont="1" applyFill="1" applyBorder="1" applyAlignment="1" applyProtection="1">
      <alignment horizontal="center" vertical="center" wrapText="1"/>
      <protection locked="0"/>
    </xf>
    <xf numFmtId="166" fontId="17" fillId="0" borderId="6" xfId="3" applyNumberFormat="1" applyFont="1" applyFill="1" applyBorder="1" applyAlignment="1">
      <alignment horizontal="center" vertical="center" wrapText="1"/>
    </xf>
    <xf numFmtId="170" fontId="9" fillId="0" borderId="2" xfId="1" applyNumberFormat="1" applyFont="1" applyFill="1" applyBorder="1" applyAlignment="1">
      <alignment horizontal="center" vertical="center" wrapText="1"/>
    </xf>
    <xf numFmtId="0" fontId="31" fillId="0" borderId="2" xfId="0" applyFont="1" applyFill="1" applyBorder="1" applyAlignment="1">
      <alignment horizontal="center" vertical="center" wrapText="1"/>
    </xf>
    <xf numFmtId="170" fontId="9" fillId="0" borderId="2" xfId="1" applyNumberFormat="1" applyFont="1" applyFill="1" applyBorder="1" applyAlignment="1">
      <alignment vertical="center" wrapText="1"/>
    </xf>
    <xf numFmtId="1" fontId="9" fillId="0" borderId="2" xfId="2" applyNumberFormat="1" applyFont="1" applyFill="1" applyBorder="1" applyAlignment="1">
      <alignment horizontal="center" vertical="center" wrapText="1"/>
    </xf>
    <xf numFmtId="4" fontId="16" fillId="0" borderId="2" xfId="0" applyNumberFormat="1" applyFont="1" applyBorder="1" applyAlignment="1">
      <alignment horizontal="center" vertical="center" wrapText="1"/>
    </xf>
    <xf numFmtId="170" fontId="9" fillId="0" borderId="6" xfId="6" applyNumberFormat="1" applyFont="1" applyFill="1" applyBorder="1" applyAlignment="1">
      <alignment horizontal="center" vertical="center" wrapText="1"/>
    </xf>
    <xf numFmtId="167" fontId="22" fillId="0" borderId="6" xfId="0" applyNumberFormat="1" applyFont="1" applyFill="1" applyBorder="1" applyAlignment="1">
      <alignment horizontal="center" vertical="center" wrapText="1"/>
    </xf>
    <xf numFmtId="166" fontId="17" fillId="0" borderId="2" xfId="3" applyNumberFormat="1" applyFont="1" applyFill="1" applyBorder="1" applyAlignment="1" applyProtection="1">
      <alignment horizontal="center" vertical="center" wrapText="1"/>
      <protection locked="0"/>
    </xf>
    <xf numFmtId="0" fontId="16" fillId="0" borderId="2" xfId="0" applyFont="1" applyFill="1" applyBorder="1" applyAlignment="1">
      <alignment horizontal="center" vertical="center"/>
    </xf>
    <xf numFmtId="10" fontId="17" fillId="0" borderId="7" xfId="0" applyNumberFormat="1" applyFont="1" applyFill="1" applyBorder="1" applyAlignment="1">
      <alignment horizontal="center" vertical="center" wrapText="1"/>
    </xf>
    <xf numFmtId="2" fontId="17" fillId="0" borderId="6" xfId="3" applyNumberFormat="1" applyFont="1" applyFill="1" applyBorder="1" applyAlignment="1">
      <alignment horizontal="center" vertical="center" wrapText="1"/>
    </xf>
    <xf numFmtId="1" fontId="17" fillId="0" borderId="6" xfId="3" applyNumberFormat="1" applyFont="1" applyFill="1" applyBorder="1" applyAlignment="1">
      <alignment horizontal="center" vertical="center" wrapText="1"/>
    </xf>
    <xf numFmtId="49" fontId="16" fillId="0" borderId="2" xfId="3" applyNumberFormat="1" applyFont="1" applyFill="1" applyBorder="1" applyAlignment="1">
      <alignment horizontal="center" vertical="center" wrapText="1"/>
    </xf>
    <xf numFmtId="0" fontId="8" fillId="8" borderId="2" xfId="0" applyFont="1" applyFill="1" applyBorder="1" applyAlignment="1">
      <alignment horizontal="center" vertical="center" wrapText="1"/>
    </xf>
    <xf numFmtId="0" fontId="18" fillId="9" borderId="2" xfId="0" applyFont="1" applyFill="1" applyBorder="1" applyAlignment="1">
      <alignment horizontal="center" vertical="center" wrapText="1"/>
    </xf>
    <xf numFmtId="0" fontId="9" fillId="0" borderId="0" xfId="0" applyFont="1" applyAlignment="1">
      <alignment horizontal="center" vertical="center"/>
    </xf>
    <xf numFmtId="0" fontId="9" fillId="0" borderId="0" xfId="0" applyFont="1" applyFill="1" applyAlignment="1">
      <alignment wrapText="1"/>
    </xf>
    <xf numFmtId="0" fontId="9"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horizontal="center" wrapText="1"/>
    </xf>
    <xf numFmtId="0" fontId="9" fillId="0" borderId="0" xfId="0" applyFont="1" applyAlignment="1">
      <alignment horizontal="center"/>
    </xf>
    <xf numFmtId="0" fontId="17" fillId="0" borderId="0" xfId="0" applyFont="1" applyAlignment="1">
      <alignment horizontal="center" vertical="center"/>
    </xf>
    <xf numFmtId="0" fontId="28" fillId="0" borderId="0" xfId="0" applyFont="1" applyAlignment="1">
      <alignment horizontal="center" vertical="center"/>
    </xf>
    <xf numFmtId="0" fontId="34" fillId="0" borderId="0" xfId="0" applyFont="1" applyAlignment="1">
      <alignment horizontal="center" vertical="center"/>
    </xf>
    <xf numFmtId="0" fontId="0" fillId="0" borderId="0" xfId="0" applyFont="1" applyAlignment="1">
      <alignment wrapText="1"/>
    </xf>
    <xf numFmtId="0" fontId="0" fillId="0" borderId="0" xfId="0" applyFont="1"/>
    <xf numFmtId="0" fontId="12" fillId="12" borderId="2" xfId="0" applyFont="1" applyFill="1" applyBorder="1" applyAlignment="1">
      <alignment horizontal="center" vertical="center" wrapText="1"/>
    </xf>
    <xf numFmtId="0" fontId="12" fillId="16" borderId="2" xfId="0" applyFont="1" applyFill="1" applyBorder="1" applyAlignment="1">
      <alignment horizontal="center" vertical="center" wrapText="1"/>
    </xf>
    <xf numFmtId="0" fontId="0" fillId="14" borderId="0" xfId="0" applyFont="1" applyFill="1"/>
    <xf numFmtId="0" fontId="1" fillId="0" borderId="0" xfId="0" applyFont="1" applyAlignment="1">
      <alignment wrapText="1"/>
    </xf>
    <xf numFmtId="0" fontId="3" fillId="17" borderId="0" xfId="0" applyFont="1" applyFill="1" applyAlignment="1">
      <alignment horizontal="center" vertical="center" wrapText="1"/>
    </xf>
    <xf numFmtId="10" fontId="9" fillId="14" borderId="2" xfId="0" applyNumberFormat="1" applyFont="1" applyFill="1" applyBorder="1" applyAlignment="1">
      <alignment horizontal="center" vertical="center" wrapText="1"/>
    </xf>
    <xf numFmtId="0" fontId="0" fillId="0" borderId="0" xfId="0" applyFont="1" applyFill="1" applyBorder="1"/>
    <xf numFmtId="0" fontId="9" fillId="9" borderId="5" xfId="0" applyFont="1" applyFill="1" applyBorder="1" applyAlignment="1">
      <alignment horizontal="center" vertical="center" wrapText="1"/>
    </xf>
    <xf numFmtId="10" fontId="9" fillId="18" borderId="2" xfId="0" applyNumberFormat="1" applyFont="1" applyFill="1" applyBorder="1" applyAlignment="1">
      <alignment horizontal="center" vertical="center" wrapText="1"/>
    </xf>
    <xf numFmtId="0" fontId="0" fillId="18" borderId="0" xfId="0" applyFont="1" applyFill="1" applyBorder="1"/>
    <xf numFmtId="0" fontId="9" fillId="18" borderId="2" xfId="0" applyFont="1" applyFill="1" applyBorder="1" applyAlignment="1">
      <alignment horizontal="center" vertical="center" wrapText="1"/>
    </xf>
    <xf numFmtId="0" fontId="9" fillId="18" borderId="5" xfId="0" applyFont="1" applyFill="1" applyBorder="1" applyAlignment="1">
      <alignment horizontal="center" vertical="center" wrapText="1"/>
    </xf>
    <xf numFmtId="9" fontId="9" fillId="18" borderId="2" xfId="0" applyNumberFormat="1" applyFont="1" applyFill="1" applyBorder="1" applyAlignment="1">
      <alignment horizontal="center" vertical="center" wrapText="1"/>
    </xf>
    <xf numFmtId="166" fontId="9" fillId="18" borderId="2" xfId="0" applyNumberFormat="1" applyFont="1" applyFill="1" applyBorder="1" applyAlignment="1">
      <alignment horizontal="center" vertical="center" wrapText="1"/>
    </xf>
    <xf numFmtId="171" fontId="16" fillId="18" borderId="2" xfId="3" applyNumberFormat="1" applyFont="1" applyFill="1" applyBorder="1" applyAlignment="1">
      <alignment horizontal="center" vertical="center" wrapText="1"/>
    </xf>
    <xf numFmtId="0" fontId="0" fillId="0" borderId="0" xfId="0" pivotButton="1"/>
    <xf numFmtId="0" fontId="0" fillId="0" borderId="0" xfId="0" applyAlignment="1">
      <alignment horizontal="left"/>
    </xf>
    <xf numFmtId="9" fontId="9" fillId="0" borderId="2" xfId="2" applyFont="1" applyFill="1" applyBorder="1" applyAlignment="1">
      <alignment horizontal="center" vertical="center" wrapText="1"/>
    </xf>
    <xf numFmtId="0" fontId="17" fillId="19" borderId="2" xfId="0" applyFont="1" applyFill="1" applyBorder="1" applyAlignment="1">
      <alignment horizontal="center" vertical="center" wrapText="1"/>
    </xf>
    <xf numFmtId="167" fontId="17" fillId="5" borderId="2" xfId="0" applyNumberFormat="1" applyFont="1" applyFill="1" applyBorder="1" applyAlignment="1">
      <alignment horizontal="center" vertical="center" wrapText="1"/>
    </xf>
    <xf numFmtId="167" fontId="17" fillId="19" borderId="2" xfId="0" applyNumberFormat="1" applyFont="1" applyFill="1" applyBorder="1" applyAlignment="1">
      <alignment horizontal="center" vertical="center" wrapText="1"/>
    </xf>
    <xf numFmtId="2" fontId="9" fillId="14" borderId="2" xfId="0" applyNumberFormat="1" applyFont="1" applyFill="1" applyBorder="1" applyAlignment="1">
      <alignment horizontal="center" vertical="center" wrapText="1"/>
    </xf>
    <xf numFmtId="9" fontId="9" fillId="0" borderId="6" xfId="0" applyNumberFormat="1" applyFont="1" applyBorder="1" applyAlignment="1">
      <alignment horizontal="center" vertical="center" wrapText="1"/>
    </xf>
    <xf numFmtId="0" fontId="17" fillId="0" borderId="6" xfId="0" applyNumberFormat="1" applyFont="1" applyFill="1" applyBorder="1" applyAlignment="1">
      <alignment horizontal="center" vertical="center" wrapText="1"/>
    </xf>
    <xf numFmtId="0" fontId="9" fillId="9" borderId="6"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39" fillId="0" borderId="2" xfId="0" applyFont="1" applyFill="1" applyBorder="1"/>
    <xf numFmtId="0" fontId="39" fillId="0" borderId="2" xfId="0" applyFont="1" applyBorder="1"/>
    <xf numFmtId="0" fontId="20" fillId="9" borderId="2" xfId="0" applyFont="1" applyFill="1" applyBorder="1" applyAlignment="1">
      <alignment horizontal="center" vertical="center" wrapText="1"/>
    </xf>
    <xf numFmtId="0" fontId="39" fillId="0" borderId="2" xfId="0" applyFont="1" applyFill="1" applyBorder="1" applyAlignment="1">
      <alignment wrapText="1"/>
    </xf>
    <xf numFmtId="166" fontId="20" fillId="0" borderId="2" xfId="0" applyNumberFormat="1" applyFont="1" applyFill="1" applyBorder="1" applyAlignment="1">
      <alignment horizontal="center" vertical="center" wrapText="1"/>
    </xf>
    <xf numFmtId="166" fontId="20" fillId="9" borderId="2" xfId="0" applyNumberFormat="1" applyFont="1" applyFill="1" applyBorder="1" applyAlignment="1">
      <alignment horizontal="center" vertical="center" wrapText="1"/>
    </xf>
    <xf numFmtId="9" fontId="17" fillId="19" borderId="2" xfId="0" applyNumberFormat="1" applyFont="1" applyFill="1" applyBorder="1" applyAlignment="1">
      <alignment horizontal="center" vertical="center" wrapText="1"/>
    </xf>
    <xf numFmtId="1" fontId="17" fillId="0" borderId="2" xfId="2" applyNumberFormat="1" applyFont="1" applyFill="1" applyBorder="1" applyAlignment="1">
      <alignment horizontal="right" vertical="center" wrapText="1"/>
    </xf>
    <xf numFmtId="164" fontId="8" fillId="0" borderId="0" xfId="13" applyFont="1" applyAlignment="1">
      <alignment vertical="center" wrapText="1"/>
    </xf>
    <xf numFmtId="9" fontId="18" fillId="0" borderId="2" xfId="0" applyNumberFormat="1" applyFont="1" applyFill="1" applyBorder="1" applyAlignment="1">
      <alignment horizontal="center" vertical="center" wrapText="1"/>
    </xf>
    <xf numFmtId="0" fontId="0" fillId="0" borderId="0" xfId="0" applyAlignment="1">
      <alignment horizontal="left" vertical="center" wrapText="1" indent="1"/>
    </xf>
    <xf numFmtId="2" fontId="16" fillId="0" borderId="2" xfId="3" applyNumberFormat="1" applyFont="1" applyFill="1" applyBorder="1" applyAlignment="1">
      <alignment horizontal="center" vertical="center" wrapText="1"/>
    </xf>
    <xf numFmtId="0" fontId="0" fillId="0" borderId="0" xfId="0" applyNumberFormat="1"/>
    <xf numFmtId="166" fontId="17" fillId="14" borderId="2" xfId="0" applyNumberFormat="1" applyFont="1" applyFill="1" applyBorder="1" applyAlignment="1">
      <alignment horizontal="center" vertical="center" wrapText="1"/>
    </xf>
    <xf numFmtId="0" fontId="9" fillId="0" borderId="0" xfId="0" applyFont="1" applyFill="1" applyBorder="1" applyAlignment="1">
      <alignment horizontal="center" vertical="center" wrapText="1"/>
    </xf>
    <xf numFmtId="9" fontId="0" fillId="0" borderId="0" xfId="2" applyFont="1"/>
    <xf numFmtId="0" fontId="9" fillId="0" borderId="0" xfId="0" applyFont="1" applyFill="1" applyBorder="1" applyAlignment="1">
      <alignment horizontal="left" vertical="center" wrapText="1"/>
    </xf>
    <xf numFmtId="0" fontId="9" fillId="0" borderId="2" xfId="0" applyFont="1" applyBorder="1"/>
    <xf numFmtId="0" fontId="9" fillId="9" borderId="0" xfId="0" applyFont="1" applyFill="1" applyBorder="1" applyAlignment="1">
      <alignment horizontal="center" vertical="center" wrapText="1"/>
    </xf>
    <xf numFmtId="0" fontId="0" fillId="0" borderId="2" xfId="0" applyFont="1" applyBorder="1" applyAlignment="1">
      <alignment wrapText="1"/>
    </xf>
    <xf numFmtId="0" fontId="1" fillId="0" borderId="2" xfId="0" applyFont="1" applyBorder="1" applyAlignment="1">
      <alignment wrapText="1"/>
    </xf>
    <xf numFmtId="0" fontId="11" fillId="2" borderId="3" xfId="0" applyFont="1" applyFill="1" applyBorder="1" applyAlignment="1">
      <alignment horizontal="center" vertical="center"/>
    </xf>
    <xf numFmtId="167" fontId="9" fillId="0" borderId="4" xfId="0" applyNumberFormat="1" applyFont="1" applyFill="1" applyBorder="1" applyAlignment="1">
      <alignment horizontal="center" vertical="center" wrapText="1"/>
    </xf>
    <xf numFmtId="2" fontId="9" fillId="0" borderId="4" xfId="0" applyNumberFormat="1" applyFont="1" applyFill="1" applyBorder="1" applyAlignment="1">
      <alignment horizontal="center" vertical="center" wrapText="1"/>
    </xf>
    <xf numFmtId="166" fontId="9" fillId="9" borderId="4" xfId="0" applyNumberFormat="1" applyFont="1" applyFill="1" applyBorder="1" applyAlignment="1">
      <alignment horizontal="center" vertical="center" wrapText="1"/>
    </xf>
    <xf numFmtId="166" fontId="9" fillId="10" borderId="3" xfId="0" applyNumberFormat="1" applyFont="1" applyFill="1" applyBorder="1" applyAlignment="1">
      <alignment horizontal="center" vertical="center" wrapText="1"/>
    </xf>
    <xf numFmtId="166" fontId="17" fillId="0" borderId="6" xfId="0" applyNumberFormat="1" applyFont="1" applyFill="1" applyBorder="1" applyAlignment="1">
      <alignment horizontal="center" vertical="center" wrapText="1"/>
    </xf>
    <xf numFmtId="0" fontId="11" fillId="20" borderId="2" xfId="0" applyFont="1" applyFill="1" applyBorder="1" applyAlignment="1">
      <alignment horizontal="center" vertical="center" wrapText="1"/>
    </xf>
    <xf numFmtId="9" fontId="5" fillId="0" borderId="0" xfId="2" applyFont="1" applyAlignment="1">
      <alignment vertical="center" wrapText="1"/>
    </xf>
    <xf numFmtId="2" fontId="20" fillId="0" borderId="2" xfId="0" applyNumberFormat="1" applyFont="1" applyFill="1" applyBorder="1" applyAlignment="1">
      <alignment horizontal="center" vertical="center" wrapText="1"/>
    </xf>
    <xf numFmtId="0" fontId="17" fillId="0" borderId="7" xfId="3" applyFont="1" applyFill="1" applyBorder="1" applyAlignment="1">
      <alignment horizontal="center" vertical="center" wrapText="1"/>
    </xf>
    <xf numFmtId="166" fontId="17" fillId="0" borderId="10" xfId="3" applyNumberFormat="1" applyFont="1" applyFill="1" applyBorder="1" applyAlignment="1">
      <alignment horizontal="center" vertical="center" wrapText="1"/>
    </xf>
    <xf numFmtId="0" fontId="17" fillId="0" borderId="5" xfId="3" applyFont="1" applyFill="1" applyBorder="1" applyAlignment="1">
      <alignment horizontal="center" vertical="center" wrapText="1"/>
    </xf>
    <xf numFmtId="9" fontId="9" fillId="0" borderId="6" xfId="2" applyNumberFormat="1" applyFont="1" applyFill="1" applyBorder="1" applyAlignment="1">
      <alignment horizontal="center" vertical="center" wrapText="1"/>
    </xf>
    <xf numFmtId="9" fontId="16" fillId="0" borderId="6" xfId="2" applyNumberFormat="1" applyFont="1" applyFill="1" applyBorder="1" applyAlignment="1" applyProtection="1">
      <alignment horizontal="center" vertical="center" wrapText="1"/>
      <protection locked="0"/>
    </xf>
    <xf numFmtId="166" fontId="17" fillId="0" borderId="8" xfId="3" applyNumberFormat="1" applyFont="1" applyFill="1" applyBorder="1" applyAlignment="1" applyProtection="1">
      <alignment horizontal="center" vertical="center" wrapText="1"/>
      <protection locked="0"/>
    </xf>
    <xf numFmtId="3" fontId="9" fillId="0" borderId="6" xfId="0" applyNumberFormat="1" applyFont="1" applyFill="1" applyBorder="1" applyAlignment="1">
      <alignment horizontal="center" vertical="center" wrapText="1"/>
    </xf>
    <xf numFmtId="0" fontId="9" fillId="0" borderId="6" xfId="0" applyNumberFormat="1" applyFont="1" applyFill="1" applyBorder="1" applyAlignment="1">
      <alignment horizontal="center" vertical="center" wrapText="1"/>
    </xf>
    <xf numFmtId="2" fontId="9" fillId="0" borderId="2" xfId="0" applyNumberFormat="1" applyFont="1" applyBorder="1" applyAlignment="1">
      <alignment horizontal="center" vertical="center" wrapText="1"/>
    </xf>
    <xf numFmtId="170" fontId="9" fillId="0" borderId="2" xfId="1" applyNumberFormat="1" applyFont="1" applyFill="1" applyBorder="1" applyAlignment="1">
      <alignment horizontal="right" vertical="center" indent="5"/>
    </xf>
    <xf numFmtId="170" fontId="9" fillId="0" borderId="2" xfId="15" applyNumberFormat="1" applyFont="1" applyFill="1" applyBorder="1" applyAlignment="1">
      <alignment vertical="center"/>
    </xf>
    <xf numFmtId="3" fontId="16" fillId="21" borderId="2" xfId="0" applyNumberFormat="1" applyFont="1" applyFill="1" applyBorder="1" applyAlignment="1">
      <alignment horizontal="center" vertical="center" wrapText="1"/>
    </xf>
    <xf numFmtId="173" fontId="9" fillId="0" borderId="4" xfId="1" applyNumberFormat="1" applyFont="1" applyFill="1" applyBorder="1" applyAlignment="1">
      <alignment horizontal="center" vertical="center" wrapText="1"/>
    </xf>
    <xf numFmtId="0" fontId="9" fillId="0" borderId="2" xfId="0" applyFont="1" applyFill="1" applyBorder="1" applyAlignment="1">
      <alignment horizontal="center" vertical="top" wrapText="1"/>
    </xf>
    <xf numFmtId="0" fontId="11" fillId="2" borderId="4" xfId="0" applyFont="1" applyFill="1" applyBorder="1" applyAlignment="1">
      <alignment horizontal="center" vertical="center" wrapText="1"/>
    </xf>
    <xf numFmtId="0" fontId="16" fillId="0" borderId="4" xfId="0" applyFont="1" applyFill="1" applyBorder="1" applyAlignment="1">
      <alignment horizontal="center" vertical="center"/>
    </xf>
    <xf numFmtId="0" fontId="0" fillId="0" borderId="0" xfId="0" applyAlignment="1"/>
    <xf numFmtId="0" fontId="16" fillId="0" borderId="2" xfId="3" applyNumberFormat="1" applyFont="1" applyBorder="1" applyAlignment="1">
      <alignment horizontal="center" vertical="center"/>
    </xf>
    <xf numFmtId="0" fontId="17" fillId="0" borderId="4" xfId="0" applyFont="1" applyFill="1" applyBorder="1" applyAlignment="1">
      <alignment horizontal="center" vertical="center"/>
    </xf>
    <xf numFmtId="0" fontId="17" fillId="0" borderId="4" xfId="3" applyFont="1" applyFill="1" applyBorder="1" applyAlignment="1">
      <alignment horizontal="center" vertical="center"/>
    </xf>
    <xf numFmtId="0" fontId="17" fillId="0" borderId="2" xfId="3" applyNumberFormat="1" applyFont="1" applyFill="1" applyBorder="1" applyAlignment="1">
      <alignment horizontal="center" vertical="center"/>
    </xf>
    <xf numFmtId="0" fontId="17" fillId="0" borderId="2" xfId="0" applyNumberFormat="1" applyFont="1" applyFill="1" applyBorder="1" applyAlignment="1">
      <alignment horizontal="center" vertical="center"/>
    </xf>
    <xf numFmtId="10" fontId="17" fillId="0" borderId="4" xfId="0" applyNumberFormat="1" applyFont="1" applyFill="1" applyBorder="1" applyAlignment="1">
      <alignment horizontal="center" vertical="center"/>
    </xf>
    <xf numFmtId="0" fontId="16" fillId="0" borderId="2" xfId="3" applyFont="1" applyFill="1" applyBorder="1" applyAlignment="1">
      <alignment horizontal="center" vertical="center"/>
    </xf>
    <xf numFmtId="0" fontId="16" fillId="9" borderId="2" xfId="3" applyNumberFormat="1" applyFont="1" applyFill="1" applyBorder="1" applyAlignment="1">
      <alignment horizontal="center" vertical="center"/>
    </xf>
    <xf numFmtId="0" fontId="16" fillId="9" borderId="2" xfId="3" applyFont="1" applyFill="1" applyBorder="1" applyAlignment="1">
      <alignment horizontal="center" vertical="center"/>
    </xf>
    <xf numFmtId="0" fontId="9" fillId="9" borderId="2" xfId="3" applyNumberFormat="1" applyFont="1" applyFill="1" applyBorder="1" applyAlignment="1">
      <alignment horizontal="center" vertical="center"/>
    </xf>
    <xf numFmtId="0" fontId="17" fillId="0" borderId="7" xfId="3" applyFont="1" applyFill="1" applyBorder="1" applyAlignment="1">
      <alignment horizontal="center" vertical="center"/>
    </xf>
    <xf numFmtId="0" fontId="9" fillId="0" borderId="9" xfId="0" applyFont="1" applyFill="1" applyBorder="1" applyAlignment="1">
      <alignment horizontal="center" vertical="center"/>
    </xf>
    <xf numFmtId="0" fontId="9" fillId="0" borderId="2" xfId="0" applyNumberFormat="1" applyFont="1" applyBorder="1" applyAlignment="1">
      <alignment horizontal="center" vertical="center"/>
    </xf>
    <xf numFmtId="0" fontId="9" fillId="0" borderId="2" xfId="0" applyNumberFormat="1" applyFont="1" applyFill="1" applyBorder="1" applyAlignment="1">
      <alignment horizontal="center" vertical="center"/>
    </xf>
    <xf numFmtId="166" fontId="9" fillId="0" borderId="4" xfId="0" applyNumberFormat="1" applyFont="1" applyFill="1" applyBorder="1" applyAlignment="1">
      <alignment horizontal="center" vertical="center"/>
    </xf>
    <xf numFmtId="0" fontId="16" fillId="0" borderId="2" xfId="0" applyNumberFormat="1" applyFont="1" applyFill="1" applyBorder="1" applyAlignment="1">
      <alignment horizontal="center" vertical="center"/>
    </xf>
    <xf numFmtId="0" fontId="15" fillId="8" borderId="3" xfId="3" applyFont="1" applyFill="1" applyBorder="1" applyAlignment="1">
      <alignment horizontal="center" vertical="center"/>
    </xf>
    <xf numFmtId="0" fontId="16" fillId="0" borderId="3" xfId="3" applyNumberFormat="1" applyFont="1" applyFill="1" applyBorder="1" applyAlignment="1">
      <alignment horizontal="center" vertical="center"/>
    </xf>
    <xf numFmtId="1" fontId="17" fillId="0" borderId="4" xfId="0" applyNumberFormat="1" applyFont="1" applyFill="1" applyBorder="1" applyAlignment="1">
      <alignment horizontal="center" vertical="center"/>
    </xf>
    <xf numFmtId="0" fontId="8" fillId="8" borderId="2" xfId="3" applyFont="1" applyFill="1" applyBorder="1" applyAlignment="1">
      <alignment horizontal="center" vertical="center"/>
    </xf>
    <xf numFmtId="0" fontId="17" fillId="0" borderId="4" xfId="3" applyFont="1" applyFill="1" applyBorder="1" applyAlignment="1" applyProtection="1">
      <alignment horizontal="center" vertical="center"/>
      <protection locked="0"/>
    </xf>
    <xf numFmtId="167" fontId="17" fillId="0" borderId="4" xfId="0" applyNumberFormat="1" applyFont="1" applyFill="1" applyBorder="1" applyAlignment="1">
      <alignment horizontal="center" vertical="center"/>
    </xf>
    <xf numFmtId="49" fontId="16" fillId="0" borderId="2" xfId="3" applyNumberFormat="1" applyFont="1" applyFill="1" applyBorder="1" applyAlignment="1">
      <alignment horizontal="center" vertical="center"/>
    </xf>
    <xf numFmtId="0" fontId="8" fillId="8" borderId="2" xfId="0" applyFont="1" applyFill="1" applyBorder="1" applyAlignment="1">
      <alignment horizontal="center" vertical="center"/>
    </xf>
    <xf numFmtId="14" fontId="0" fillId="0" borderId="2" xfId="0" applyNumberFormat="1" applyBorder="1" applyAlignment="1"/>
    <xf numFmtId="170" fontId="9" fillId="0" borderId="2" xfId="0" applyNumberFormat="1" applyFont="1" applyBorder="1" applyAlignment="1">
      <alignment horizontal="center" vertical="center"/>
    </xf>
    <xf numFmtId="0" fontId="15" fillId="8" borderId="3" xfId="3" applyFont="1" applyFill="1" applyBorder="1" applyAlignment="1">
      <alignment horizontal="center" vertical="center" wrapText="1"/>
    </xf>
    <xf numFmtId="0" fontId="15" fillId="8" borderId="5" xfId="3" applyFont="1" applyFill="1" applyBorder="1" applyAlignment="1">
      <alignment horizontal="center" vertical="center" wrapText="1"/>
    </xf>
    <xf numFmtId="0" fontId="15" fillId="8" borderId="6" xfId="3" applyFont="1" applyFill="1" applyBorder="1" applyAlignment="1">
      <alignment horizontal="center" vertical="center" wrapText="1"/>
    </xf>
    <xf numFmtId="0" fontId="15" fillId="8" borderId="2" xfId="3" applyFont="1" applyFill="1" applyBorder="1" applyAlignment="1">
      <alignment horizontal="center" vertical="center" wrapText="1"/>
    </xf>
    <xf numFmtId="0" fontId="23" fillId="8" borderId="5" xfId="3"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15" fillId="8" borderId="2" xfId="3" applyFont="1" applyFill="1" applyBorder="1" applyAlignment="1">
      <alignment horizontal="center" vertical="center" wrapText="1"/>
    </xf>
    <xf numFmtId="0" fontId="0" fillId="0" borderId="2" xfId="0" applyFont="1" applyBorder="1"/>
    <xf numFmtId="0" fontId="0" fillId="0" borderId="2" xfId="0" applyFont="1" applyBorder="1" applyAlignment="1">
      <alignment horizontal="left" vertical="top" wrapText="1"/>
    </xf>
    <xf numFmtId="4" fontId="9" fillId="0" borderId="3" xfId="0" applyNumberFormat="1" applyFont="1" applyFill="1" applyBorder="1" applyAlignment="1">
      <alignment horizontal="center" vertical="center" wrapText="1"/>
    </xf>
    <xf numFmtId="4" fontId="9" fillId="0" borderId="3" xfId="0" applyNumberFormat="1" applyFont="1" applyBorder="1" applyAlignment="1">
      <alignment horizontal="center" vertical="center" wrapText="1"/>
    </xf>
    <xf numFmtId="0" fontId="0" fillId="14" borderId="2" xfId="0" applyFont="1" applyFill="1" applyBorder="1" applyAlignment="1">
      <alignment horizontal="left" vertical="top" wrapText="1"/>
    </xf>
    <xf numFmtId="0" fontId="17" fillId="14" borderId="2" xfId="2" applyNumberFormat="1" applyFont="1" applyFill="1" applyBorder="1" applyAlignment="1">
      <alignment horizontal="center" vertical="center" wrapText="1"/>
    </xf>
    <xf numFmtId="0" fontId="17" fillId="14" borderId="2" xfId="0" applyFont="1" applyFill="1" applyBorder="1" applyAlignment="1">
      <alignment horizontal="center" vertical="center" wrapText="1"/>
    </xf>
    <xf numFmtId="0" fontId="0" fillId="9" borderId="2" xfId="0" applyFont="1" applyFill="1" applyBorder="1" applyAlignment="1">
      <alignment horizontal="left" vertical="top" wrapText="1"/>
    </xf>
    <xf numFmtId="0" fontId="16" fillId="14" borderId="2" xfId="0" applyFont="1" applyFill="1" applyBorder="1" applyAlignment="1">
      <alignment horizontal="center" vertical="center" wrapText="1"/>
    </xf>
    <xf numFmtId="0" fontId="17" fillId="14" borderId="2" xfId="3" applyFont="1" applyFill="1" applyBorder="1" applyAlignment="1">
      <alignment horizontal="center" vertical="center" wrapText="1"/>
    </xf>
    <xf numFmtId="0" fontId="16" fillId="14" borderId="2" xfId="3" applyFont="1" applyFill="1" applyBorder="1" applyAlignment="1">
      <alignment horizontal="center" vertical="center" wrapText="1"/>
    </xf>
    <xf numFmtId="0" fontId="17" fillId="14" borderId="6" xfId="3" applyFont="1" applyFill="1" applyBorder="1" applyAlignment="1">
      <alignment horizontal="center" vertical="center" wrapText="1"/>
    </xf>
    <xf numFmtId="1" fontId="17" fillId="14" borderId="2" xfId="0" applyNumberFormat="1" applyFont="1" applyFill="1" applyBorder="1" applyAlignment="1">
      <alignment horizontal="center" vertical="center" wrapText="1"/>
    </xf>
    <xf numFmtId="1" fontId="17" fillId="14" borderId="4" xfId="0" applyNumberFormat="1" applyFont="1" applyFill="1" applyBorder="1" applyAlignment="1">
      <alignment horizontal="center" vertical="center" wrapText="1"/>
    </xf>
    <xf numFmtId="166" fontId="17" fillId="14" borderId="2" xfId="2" applyNumberFormat="1" applyFont="1" applyFill="1" applyBorder="1" applyAlignment="1">
      <alignment horizontal="center" vertical="center" wrapText="1"/>
    </xf>
    <xf numFmtId="3" fontId="9" fillId="14" borderId="2" xfId="0" applyNumberFormat="1" applyFont="1" applyFill="1" applyBorder="1" applyAlignment="1">
      <alignment horizontal="center" vertical="center" wrapText="1"/>
    </xf>
    <xf numFmtId="0" fontId="41" fillId="2" borderId="2" xfId="0" applyFont="1" applyFill="1" applyBorder="1" applyAlignment="1">
      <alignment horizontal="center" vertical="center" wrapText="1"/>
    </xf>
    <xf numFmtId="0" fontId="0" fillId="0" borderId="2" xfId="0" applyFont="1" applyBorder="1" applyAlignment="1">
      <alignment vertical="center"/>
    </xf>
    <xf numFmtId="0" fontId="9" fillId="0" borderId="11" xfId="0" applyFont="1" applyFill="1" applyBorder="1" applyAlignment="1">
      <alignment horizontal="center" vertical="center" wrapText="1"/>
    </xf>
    <xf numFmtId="0" fontId="1" fillId="0" borderId="0" xfId="0" applyFont="1" applyBorder="1"/>
    <xf numFmtId="0" fontId="0" fillId="0" borderId="2" xfId="0" applyFont="1" applyBorder="1" applyAlignment="1">
      <alignment vertical="center" wrapText="1"/>
    </xf>
    <xf numFmtId="0" fontId="1" fillId="0" borderId="0" xfId="0" applyFont="1" applyAlignment="1">
      <alignment horizontal="center" vertical="center" wrapText="1"/>
    </xf>
    <xf numFmtId="9" fontId="9" fillId="14" borderId="2" xfId="0" applyNumberFormat="1" applyFont="1" applyFill="1" applyBorder="1" applyAlignment="1">
      <alignment horizontal="center" vertical="center" wrapText="1"/>
    </xf>
    <xf numFmtId="4" fontId="9" fillId="14" borderId="3" xfId="0" applyNumberFormat="1" applyFont="1" applyFill="1" applyBorder="1" applyAlignment="1">
      <alignment horizontal="center" vertical="center" wrapText="1"/>
    </xf>
    <xf numFmtId="169" fontId="9" fillId="14" borderId="3" xfId="0" applyNumberFormat="1" applyFont="1" applyFill="1" applyBorder="1" applyAlignment="1">
      <alignment horizontal="center" vertical="center" wrapText="1"/>
    </xf>
    <xf numFmtId="3" fontId="16" fillId="14" borderId="2" xfId="0" applyNumberFormat="1" applyFont="1" applyFill="1" applyBorder="1" applyAlignment="1">
      <alignment horizontal="center" vertical="center" wrapText="1"/>
    </xf>
    <xf numFmtId="10" fontId="17" fillId="14" borderId="4" xfId="0" applyNumberFormat="1" applyFont="1" applyFill="1" applyBorder="1" applyAlignment="1">
      <alignment horizontal="center" vertical="center" wrapText="1"/>
    </xf>
    <xf numFmtId="170" fontId="9" fillId="14" borderId="2" xfId="1" applyNumberFormat="1" applyFont="1" applyFill="1" applyBorder="1" applyAlignment="1">
      <alignment vertical="center" wrapText="1"/>
    </xf>
    <xf numFmtId="3" fontId="9" fillId="14" borderId="6"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2" fillId="0" borderId="2" xfId="0" applyFont="1" applyBorder="1" applyAlignment="1">
      <alignment horizontal="center" vertical="center" wrapText="1"/>
    </xf>
    <xf numFmtId="0" fontId="11" fillId="7" borderId="2" xfId="0" applyFont="1" applyFill="1" applyBorder="1" applyAlignment="1">
      <alignment horizontal="center" vertical="center" wrapText="1"/>
    </xf>
    <xf numFmtId="0" fontId="6" fillId="0" borderId="0" xfId="0" applyFont="1" applyAlignment="1">
      <alignment vertical="center" wrapText="1"/>
    </xf>
    <xf numFmtId="0" fontId="9" fillId="0" borderId="2" xfId="0" applyFont="1" applyBorder="1" applyAlignment="1">
      <alignment horizontal="center" vertical="center" wrapText="1"/>
    </xf>
    <xf numFmtId="0" fontId="43" fillId="0" borderId="2" xfId="0" applyFont="1" applyFill="1" applyBorder="1" applyAlignment="1">
      <alignment horizontal="center" vertical="center" wrapText="1"/>
    </xf>
    <xf numFmtId="0" fontId="44" fillId="2" borderId="2" xfId="0" applyFont="1" applyFill="1" applyBorder="1" applyAlignment="1">
      <alignment horizontal="center" vertical="center"/>
    </xf>
    <xf numFmtId="0" fontId="44" fillId="2" borderId="2" xfId="0" applyFont="1" applyFill="1" applyBorder="1" applyAlignment="1">
      <alignment horizontal="center" vertical="center" wrapText="1"/>
    </xf>
    <xf numFmtId="0" fontId="44" fillId="4" borderId="2" xfId="0" applyFont="1" applyFill="1" applyBorder="1" applyAlignment="1">
      <alignment horizontal="center" vertical="center" wrapText="1"/>
    </xf>
    <xf numFmtId="0" fontId="44" fillId="22" borderId="2" xfId="0" applyFont="1" applyFill="1" applyBorder="1" applyAlignment="1">
      <alignment horizontal="center" vertical="center" wrapText="1"/>
    </xf>
    <xf numFmtId="0" fontId="43" fillId="0" borderId="0" xfId="0" applyFont="1" applyAlignment="1">
      <alignment horizontal="center" vertical="center"/>
    </xf>
    <xf numFmtId="0" fontId="45" fillId="8" borderId="2" xfId="3" applyFont="1" applyFill="1" applyBorder="1" applyAlignment="1">
      <alignment horizontal="center" vertical="center" wrapText="1"/>
    </xf>
    <xf numFmtId="0" fontId="46" fillId="0" borderId="2" xfId="0" applyFont="1" applyFill="1" applyBorder="1" applyAlignment="1">
      <alignment horizontal="left" vertical="center" wrapText="1"/>
    </xf>
    <xf numFmtId="0" fontId="43" fillId="0" borderId="2" xfId="0" applyFont="1" applyFill="1" applyBorder="1" applyAlignment="1">
      <alignment horizontal="center" vertical="center"/>
    </xf>
    <xf numFmtId="167" fontId="43" fillId="0" borderId="2" xfId="0" applyNumberFormat="1" applyFont="1" applyFill="1" applyBorder="1" applyAlignment="1">
      <alignment horizontal="center" vertical="center" wrapText="1"/>
    </xf>
    <xf numFmtId="10" fontId="43" fillId="0" borderId="2" xfId="0" applyNumberFormat="1" applyFont="1" applyFill="1" applyBorder="1" applyAlignment="1">
      <alignment horizontal="center" vertical="center" wrapText="1"/>
    </xf>
    <xf numFmtId="0" fontId="43" fillId="0" borderId="2" xfId="0" applyFont="1" applyFill="1" applyBorder="1" applyAlignment="1">
      <alignment horizontal="left" vertical="center" wrapText="1"/>
    </xf>
    <xf numFmtId="0" fontId="47" fillId="0" borderId="2" xfId="0" applyFont="1" applyFill="1" applyBorder="1" applyAlignment="1">
      <alignment horizontal="center" vertical="center" wrapText="1"/>
    </xf>
    <xf numFmtId="0" fontId="47" fillId="0" borderId="2" xfId="0" applyFont="1" applyFill="1" applyBorder="1" applyAlignment="1">
      <alignment horizontal="left" vertical="center" wrapText="1"/>
    </xf>
    <xf numFmtId="168" fontId="46" fillId="0" borderId="2" xfId="1" applyNumberFormat="1" applyFont="1" applyFill="1" applyBorder="1" applyAlignment="1">
      <alignment horizontal="center" vertical="center"/>
    </xf>
    <xf numFmtId="2" fontId="43" fillId="0" borderId="2" xfId="0" applyNumberFormat="1" applyFont="1" applyFill="1" applyBorder="1" applyAlignment="1">
      <alignment horizontal="center" vertical="center" wrapText="1"/>
    </xf>
    <xf numFmtId="165" fontId="43" fillId="0" borderId="2" xfId="1" applyFont="1" applyFill="1" applyBorder="1" applyAlignment="1">
      <alignment horizontal="center" vertical="center" wrapText="1"/>
    </xf>
    <xf numFmtId="1" fontId="43" fillId="0" borderId="2" xfId="0" applyNumberFormat="1" applyFont="1" applyFill="1" applyBorder="1" applyAlignment="1">
      <alignment horizontal="center" vertical="center" wrapText="1"/>
    </xf>
    <xf numFmtId="167" fontId="47" fillId="0" borderId="2" xfId="4" applyNumberFormat="1" applyFont="1" applyFill="1" applyBorder="1" applyAlignment="1" applyProtection="1">
      <alignment horizontal="center" vertical="center" wrapText="1"/>
    </xf>
    <xf numFmtId="10" fontId="47" fillId="0" borderId="2" xfId="0" applyNumberFormat="1" applyFont="1" applyFill="1" applyBorder="1" applyAlignment="1">
      <alignment horizontal="left" vertical="center" wrapText="1"/>
    </xf>
    <xf numFmtId="0" fontId="43" fillId="0" borderId="2" xfId="3" applyFont="1" applyFill="1" applyBorder="1" applyAlignment="1">
      <alignment horizontal="center" vertical="center" wrapText="1"/>
    </xf>
    <xf numFmtId="172" fontId="48" fillId="0" borderId="2" xfId="6" applyNumberFormat="1" applyFont="1" applyFill="1" applyBorder="1" applyAlignment="1">
      <alignment horizontal="center" vertical="center" wrapText="1"/>
    </xf>
    <xf numFmtId="172" fontId="43" fillId="0" borderId="2" xfId="6" applyNumberFormat="1" applyFont="1" applyFill="1" applyBorder="1" applyAlignment="1">
      <alignment horizontal="center" vertical="center" wrapText="1"/>
    </xf>
    <xf numFmtId="1" fontId="47" fillId="0" borderId="2" xfId="0" applyNumberFormat="1" applyFont="1" applyFill="1" applyBorder="1" applyAlignment="1">
      <alignment horizontal="left" vertical="center" wrapText="1"/>
    </xf>
    <xf numFmtId="3" fontId="47" fillId="0" borderId="2" xfId="0" applyNumberFormat="1" applyFont="1" applyFill="1" applyBorder="1" applyAlignment="1">
      <alignment horizontal="center" vertical="center" wrapText="1"/>
    </xf>
    <xf numFmtId="170" fontId="43" fillId="0" borderId="2" xfId="0" applyNumberFormat="1" applyFont="1" applyFill="1" applyBorder="1" applyAlignment="1">
      <alignment horizontal="center" vertical="center"/>
    </xf>
    <xf numFmtId="0" fontId="43" fillId="0" borderId="2" xfId="3" applyFont="1" applyFill="1" applyBorder="1" applyAlignment="1" applyProtection="1">
      <alignment horizontal="center" vertical="center" wrapText="1"/>
      <protection locked="0"/>
    </xf>
    <xf numFmtId="4" fontId="46" fillId="0" borderId="2" xfId="0" applyNumberFormat="1" applyFont="1" applyFill="1" applyBorder="1" applyAlignment="1">
      <alignment horizontal="center" vertical="center" wrapText="1"/>
    </xf>
    <xf numFmtId="167" fontId="47" fillId="0" borderId="2" xfId="0" applyNumberFormat="1" applyFont="1" applyFill="1" applyBorder="1" applyAlignment="1">
      <alignment horizontal="center" vertical="center" wrapText="1"/>
    </xf>
    <xf numFmtId="167" fontId="47" fillId="0" borderId="2" xfId="0" applyNumberFormat="1" applyFont="1" applyFill="1" applyBorder="1" applyAlignment="1">
      <alignment horizontal="left" vertical="center" wrapText="1"/>
    </xf>
    <xf numFmtId="0" fontId="43" fillId="0" borderId="0" xfId="0" applyFont="1"/>
    <xf numFmtId="0" fontId="43" fillId="0" borderId="0" xfId="0" applyFont="1" applyAlignment="1">
      <alignment horizontal="center"/>
    </xf>
    <xf numFmtId="0" fontId="43" fillId="0" borderId="0" xfId="0" applyFont="1" applyFill="1" applyAlignment="1">
      <alignment wrapText="1"/>
    </xf>
    <xf numFmtId="0" fontId="43" fillId="0" borderId="0" xfId="0" applyFont="1" applyAlignment="1">
      <alignment horizontal="center" vertical="center" wrapText="1"/>
    </xf>
    <xf numFmtId="4" fontId="43" fillId="9" borderId="2" xfId="0" applyNumberFormat="1" applyFont="1" applyFill="1" applyBorder="1" applyAlignment="1">
      <alignment horizontal="center" vertical="center" wrapText="1"/>
    </xf>
    <xf numFmtId="0" fontId="43" fillId="9" borderId="2" xfId="0" applyFont="1" applyFill="1" applyBorder="1" applyAlignment="1">
      <alignment horizontal="center" vertical="center"/>
    </xf>
    <xf numFmtId="4" fontId="43" fillId="23" borderId="2" xfId="0" applyNumberFormat="1" applyFont="1" applyFill="1" applyBorder="1" applyAlignment="1">
      <alignment horizontal="center" vertical="center" wrapText="1"/>
    </xf>
    <xf numFmtId="167" fontId="43" fillId="9" borderId="2" xfId="0" applyNumberFormat="1" applyFont="1" applyFill="1" applyBorder="1" applyAlignment="1" applyProtection="1">
      <alignment horizontal="center" vertical="center"/>
      <protection locked="0"/>
    </xf>
    <xf numFmtId="167" fontId="47" fillId="23" borderId="2" xfId="0" applyNumberFormat="1" applyFont="1" applyFill="1" applyBorder="1" applyAlignment="1">
      <alignment horizontal="center" vertical="center" wrapText="1"/>
    </xf>
    <xf numFmtId="0" fontId="43" fillId="0" borderId="0" xfId="0" applyFont="1" applyFill="1"/>
    <xf numFmtId="0" fontId="43" fillId="9" borderId="2" xfId="0" applyFont="1" applyFill="1" applyBorder="1" applyAlignment="1">
      <alignment horizontal="center" vertical="center" wrapText="1"/>
    </xf>
    <xf numFmtId="0" fontId="43" fillId="23" borderId="2" xfId="0" applyFont="1" applyFill="1" applyBorder="1" applyAlignment="1">
      <alignment horizontal="center" vertical="center" wrapText="1"/>
    </xf>
    <xf numFmtId="167" fontId="43" fillId="23" borderId="2" xfId="0" applyNumberFormat="1" applyFont="1" applyFill="1" applyBorder="1" applyAlignment="1">
      <alignment horizontal="center" vertical="center" wrapText="1"/>
    </xf>
    <xf numFmtId="167" fontId="43" fillId="9" borderId="2" xfId="0" applyNumberFormat="1" applyFont="1" applyFill="1" applyBorder="1" applyAlignment="1">
      <alignment horizontal="center" vertical="center" wrapText="1"/>
    </xf>
    <xf numFmtId="0" fontId="43" fillId="9" borderId="2" xfId="0" applyFont="1" applyFill="1" applyBorder="1" applyAlignment="1" applyProtection="1">
      <alignment horizontal="center" vertical="center"/>
      <protection locked="0"/>
    </xf>
    <xf numFmtId="2" fontId="43" fillId="23" borderId="2" xfId="0" applyNumberFormat="1" applyFont="1" applyFill="1" applyBorder="1" applyAlignment="1">
      <alignment horizontal="center" vertical="center" wrapText="1"/>
    </xf>
    <xf numFmtId="2" fontId="43" fillId="9" borderId="2" xfId="0" applyNumberFormat="1" applyFont="1" applyFill="1" applyBorder="1" applyAlignment="1">
      <alignment horizontal="center" vertical="center" wrapText="1"/>
    </xf>
    <xf numFmtId="2" fontId="47" fillId="0" borderId="2" xfId="4" applyNumberFormat="1" applyFont="1" applyFill="1" applyBorder="1" applyAlignment="1" applyProtection="1">
      <alignment horizontal="center" vertical="center" wrapText="1"/>
    </xf>
    <xf numFmtId="1" fontId="43" fillId="23" borderId="2" xfId="0" applyNumberFormat="1" applyFont="1" applyFill="1" applyBorder="1" applyAlignment="1">
      <alignment horizontal="center" vertical="center" wrapText="1"/>
    </xf>
    <xf numFmtId="2" fontId="47" fillId="0" borderId="2" xfId="2" applyNumberFormat="1" applyFont="1" applyFill="1" applyBorder="1" applyAlignment="1" applyProtection="1">
      <alignment horizontal="center" vertical="center" wrapText="1"/>
    </xf>
    <xf numFmtId="167" fontId="47" fillId="9" borderId="2" xfId="0" applyNumberFormat="1" applyFont="1" applyFill="1" applyBorder="1" applyAlignment="1">
      <alignment horizontal="center" vertical="center" wrapText="1"/>
    </xf>
    <xf numFmtId="171" fontId="46" fillId="23" borderId="2" xfId="3" applyNumberFormat="1" applyFont="1" applyFill="1" applyBorder="1" applyAlignment="1">
      <alignment horizontal="center" vertical="center" wrapText="1"/>
    </xf>
    <xf numFmtId="171" fontId="46" fillId="9" borderId="2" xfId="3" applyNumberFormat="1" applyFont="1" applyFill="1" applyBorder="1" applyAlignment="1">
      <alignment horizontal="center" vertical="center" wrapText="1"/>
    </xf>
    <xf numFmtId="3" fontId="47" fillId="9" borderId="2" xfId="0" applyNumberFormat="1" applyFont="1" applyFill="1" applyBorder="1" applyAlignment="1">
      <alignment horizontal="center" vertical="center" wrapText="1"/>
    </xf>
    <xf numFmtId="2" fontId="47" fillId="9" borderId="2" xfId="3" applyNumberFormat="1" applyFont="1" applyFill="1" applyBorder="1" applyAlignment="1">
      <alignment horizontal="center" vertical="center" wrapText="1"/>
    </xf>
    <xf numFmtId="1" fontId="47" fillId="23" borderId="2" xfId="3" applyNumberFormat="1" applyFont="1" applyFill="1" applyBorder="1" applyAlignment="1">
      <alignment horizontal="center" vertical="center" wrapText="1"/>
    </xf>
    <xf numFmtId="0" fontId="43" fillId="0" borderId="0" xfId="0" applyFont="1" applyAlignment="1">
      <alignment horizontal="left"/>
    </xf>
    <xf numFmtId="0" fontId="9" fillId="0" borderId="2" xfId="0" applyFont="1" applyFill="1" applyBorder="1" applyAlignment="1" applyProtection="1">
      <alignment horizontal="center" vertical="center" wrapText="1"/>
    </xf>
    <xf numFmtId="175" fontId="43" fillId="0" borderId="2" xfId="0" applyNumberFormat="1" applyFont="1" applyFill="1" applyBorder="1" applyAlignment="1">
      <alignment horizontal="center" vertical="center" wrapText="1"/>
    </xf>
    <xf numFmtId="175" fontId="43" fillId="23" borderId="2" xfId="0" applyNumberFormat="1" applyFont="1" applyFill="1" applyBorder="1" applyAlignment="1">
      <alignment horizontal="center" vertical="center" wrapText="1"/>
    </xf>
    <xf numFmtId="175" fontId="43" fillId="9" borderId="2" xfId="0" applyNumberFormat="1" applyFont="1" applyFill="1" applyBorder="1" applyAlignment="1">
      <alignment horizontal="center" vertical="center" wrapText="1"/>
    </xf>
    <xf numFmtId="171" fontId="43" fillId="0" borderId="2" xfId="0" applyNumberFormat="1" applyFont="1" applyFill="1" applyBorder="1" applyAlignment="1">
      <alignment horizontal="center" vertical="center" wrapText="1"/>
    </xf>
    <xf numFmtId="171" fontId="43" fillId="23" borderId="2" xfId="0" applyNumberFormat="1" applyFont="1" applyFill="1" applyBorder="1" applyAlignment="1">
      <alignment horizontal="center" vertical="center" wrapText="1"/>
    </xf>
    <xf numFmtId="171" fontId="43" fillId="9" borderId="2" xfId="0" applyNumberFormat="1" applyFont="1" applyFill="1" applyBorder="1" applyAlignment="1">
      <alignment horizontal="center" vertical="center" wrapText="1"/>
    </xf>
    <xf numFmtId="2" fontId="46" fillId="23" borderId="2" xfId="3" applyNumberFormat="1" applyFont="1" applyFill="1" applyBorder="1" applyAlignment="1">
      <alignment horizontal="center" vertical="center" wrapText="1"/>
    </xf>
    <xf numFmtId="175" fontId="47" fillId="0" borderId="2" xfId="0" applyNumberFormat="1" applyFont="1" applyFill="1" applyBorder="1" applyAlignment="1">
      <alignment horizontal="center" vertical="center" wrapText="1"/>
    </xf>
    <xf numFmtId="175" fontId="47" fillId="23" borderId="2" xfId="3" applyNumberFormat="1" applyFont="1" applyFill="1" applyBorder="1" applyAlignment="1">
      <alignment horizontal="center" vertical="center" wrapText="1"/>
    </xf>
    <xf numFmtId="175" fontId="47" fillId="9" borderId="2" xfId="3" applyNumberFormat="1" applyFont="1" applyFill="1" applyBorder="1" applyAlignment="1">
      <alignment horizontal="center" vertical="center" wrapText="1"/>
    </xf>
    <xf numFmtId="175" fontId="43" fillId="9" borderId="2" xfId="0" applyNumberFormat="1" applyFont="1" applyFill="1" applyBorder="1" applyAlignment="1" applyProtection="1">
      <alignment horizontal="center" vertical="center"/>
      <protection locked="0"/>
    </xf>
    <xf numFmtId="0" fontId="43" fillId="24" borderId="2" xfId="0" applyFont="1" applyFill="1" applyBorder="1" applyAlignment="1">
      <alignment horizontal="left" vertical="center" wrapText="1"/>
    </xf>
    <xf numFmtId="1" fontId="47" fillId="24" borderId="2" xfId="0" applyNumberFormat="1" applyFont="1" applyFill="1" applyBorder="1" applyAlignment="1">
      <alignment horizontal="left" vertical="center" wrapText="1"/>
    </xf>
    <xf numFmtId="0" fontId="46" fillId="24" borderId="2" xfId="0" applyFont="1" applyFill="1" applyBorder="1" applyAlignment="1">
      <alignment horizontal="left" vertical="center" wrapText="1"/>
    </xf>
    <xf numFmtId="0" fontId="43" fillId="0" borderId="2" xfId="0" applyFont="1" applyBorder="1" applyAlignment="1">
      <alignment horizontal="center" vertical="center" wrapText="1"/>
    </xf>
    <xf numFmtId="0" fontId="43" fillId="0" borderId="2" xfId="0" applyFont="1" applyBorder="1" applyAlignment="1">
      <alignment horizontal="center" vertical="center"/>
    </xf>
    <xf numFmtId="167" fontId="43" fillId="0" borderId="2" xfId="0" applyNumberFormat="1" applyFont="1" applyBorder="1" applyAlignment="1">
      <alignment horizontal="center" vertical="center" wrapText="1"/>
    </xf>
    <xf numFmtId="0" fontId="43" fillId="9" borderId="2" xfId="0" applyFont="1" applyFill="1" applyBorder="1" applyAlignment="1">
      <alignment horizontal="left" vertical="center" wrapText="1"/>
    </xf>
    <xf numFmtId="10" fontId="47" fillId="9" borderId="2" xfId="0" applyNumberFormat="1" applyFont="1" applyFill="1" applyBorder="1" applyAlignment="1">
      <alignment horizontal="left" vertical="center" wrapText="1"/>
    </xf>
    <xf numFmtId="0" fontId="43" fillId="8" borderId="0" xfId="0" applyFont="1" applyFill="1" applyAlignment="1">
      <alignment vertical="center"/>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15" fillId="8" borderId="2" xfId="3" applyFont="1" applyFill="1" applyBorder="1" applyAlignment="1">
      <alignment horizontal="center" vertical="center" wrapText="1"/>
    </xf>
    <xf numFmtId="0" fontId="15" fillId="8" borderId="3" xfId="3" applyFont="1" applyFill="1" applyBorder="1" applyAlignment="1">
      <alignment horizontal="center" vertical="center" wrapText="1"/>
    </xf>
    <xf numFmtId="0" fontId="15" fillId="8" borderId="5" xfId="3"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15" fillId="8" borderId="6" xfId="3" applyFont="1" applyFill="1" applyBorder="1" applyAlignment="1">
      <alignment horizontal="center" vertical="center" wrapText="1"/>
    </xf>
    <xf numFmtId="0" fontId="5" fillId="0" borderId="0" xfId="0" applyFont="1" applyAlignment="1">
      <alignment horizontal="left" vertical="center" wrapText="1"/>
    </xf>
    <xf numFmtId="0" fontId="5" fillId="0" borderId="0" xfId="0" applyFont="1" applyFill="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23" fillId="8" borderId="5" xfId="3" applyFont="1" applyFill="1" applyBorder="1" applyAlignment="1">
      <alignment horizontal="center" vertical="center" wrapText="1"/>
    </xf>
    <xf numFmtId="9" fontId="43" fillId="0" borderId="2" xfId="2" applyFont="1" applyFill="1" applyBorder="1" applyAlignment="1">
      <alignment horizontal="center" vertical="center" wrapText="1"/>
    </xf>
    <xf numFmtId="2" fontId="43" fillId="0" borderId="2" xfId="2" applyNumberFormat="1" applyFont="1" applyFill="1" applyBorder="1" applyAlignment="1">
      <alignment horizontal="center" vertical="center" wrapText="1"/>
    </xf>
    <xf numFmtId="2" fontId="43" fillId="23" borderId="2" xfId="2" applyNumberFormat="1" applyFont="1" applyFill="1" applyBorder="1" applyAlignment="1">
      <alignment horizontal="center" vertical="center" wrapText="1"/>
    </xf>
    <xf numFmtId="2" fontId="43" fillId="9" borderId="2" xfId="2" applyNumberFormat="1" applyFont="1" applyFill="1" applyBorder="1" applyAlignment="1">
      <alignment horizontal="center" vertical="center" wrapText="1"/>
    </xf>
    <xf numFmtId="171" fontId="46" fillId="0" borderId="2" xfId="2" applyNumberFormat="1" applyFont="1" applyFill="1" applyBorder="1" applyAlignment="1">
      <alignment horizontal="center" vertical="center" wrapText="1"/>
    </xf>
    <xf numFmtId="171" fontId="43" fillId="0" borderId="2" xfId="2" applyNumberFormat="1" applyFont="1" applyFill="1" applyBorder="1" applyAlignment="1">
      <alignment horizontal="center" vertical="center" wrapText="1"/>
    </xf>
    <xf numFmtId="171" fontId="43" fillId="23" borderId="2" xfId="2" applyNumberFormat="1" applyFont="1" applyFill="1" applyBorder="1" applyAlignment="1">
      <alignment horizontal="center" vertical="center" wrapText="1"/>
    </xf>
    <xf numFmtId="171" fontId="43" fillId="9" borderId="2" xfId="2" applyNumberFormat="1" applyFont="1" applyFill="1" applyBorder="1" applyAlignment="1">
      <alignment horizontal="center" vertical="center" wrapText="1"/>
    </xf>
    <xf numFmtId="171" fontId="43" fillId="9" borderId="2" xfId="2" applyNumberFormat="1" applyFont="1" applyFill="1" applyBorder="1" applyAlignment="1" applyProtection="1">
      <alignment horizontal="center" vertical="center"/>
      <protection locked="0"/>
    </xf>
    <xf numFmtId="171" fontId="46" fillId="0" borderId="2" xfId="0" applyNumberFormat="1" applyFont="1" applyBorder="1" applyAlignment="1">
      <alignment horizontal="center" vertical="center" wrapText="1"/>
    </xf>
    <xf numFmtId="171" fontId="43" fillId="0" borderId="2" xfId="0" applyNumberFormat="1" applyFont="1" applyBorder="1" applyAlignment="1">
      <alignment horizontal="center" vertical="center" wrapText="1"/>
    </xf>
    <xf numFmtId="171" fontId="43" fillId="9" borderId="2" xfId="0" applyNumberFormat="1" applyFont="1" applyFill="1" applyBorder="1" applyAlignment="1" applyProtection="1">
      <alignment horizontal="center" vertical="center"/>
      <protection locked="0"/>
    </xf>
    <xf numFmtId="171" fontId="47" fillId="9" borderId="2" xfId="2" applyNumberFormat="1" applyFont="1" applyFill="1" applyBorder="1" applyAlignment="1">
      <alignment horizontal="center" vertical="center" wrapText="1"/>
    </xf>
    <xf numFmtId="171" fontId="47" fillId="23" borderId="2" xfId="2" applyNumberFormat="1" applyFont="1" applyFill="1" applyBorder="1" applyAlignment="1">
      <alignment horizontal="center" vertical="center" wrapText="1"/>
    </xf>
    <xf numFmtId="171" fontId="43" fillId="23" borderId="2" xfId="11" applyNumberFormat="1" applyFont="1" applyFill="1" applyBorder="1" applyAlignment="1">
      <alignment horizontal="center" vertical="center" wrapText="1"/>
    </xf>
    <xf numFmtId="171" fontId="43" fillId="9" borderId="2" xfId="11" applyNumberFormat="1" applyFont="1" applyFill="1" applyBorder="1" applyAlignment="1">
      <alignment horizontal="center" vertical="center" wrapText="1"/>
    </xf>
    <xf numFmtId="171" fontId="47" fillId="9" borderId="2" xfId="0" applyNumberFormat="1" applyFont="1" applyFill="1" applyBorder="1" applyAlignment="1" applyProtection="1">
      <alignment horizontal="center" vertical="center" wrapText="1"/>
      <protection locked="0"/>
    </xf>
    <xf numFmtId="171" fontId="47" fillId="23" borderId="2" xfId="0" applyNumberFormat="1" applyFont="1" applyFill="1" applyBorder="1" applyAlignment="1">
      <alignment horizontal="center" vertical="center" wrapText="1"/>
    </xf>
    <xf numFmtId="1" fontId="43" fillId="9" borderId="2" xfId="0" applyNumberFormat="1" applyFont="1" applyFill="1" applyBorder="1" applyAlignment="1">
      <alignment horizontal="center" vertical="center" wrapText="1"/>
    </xf>
    <xf numFmtId="1" fontId="43" fillId="9" borderId="2" xfId="0" applyNumberFormat="1" applyFont="1" applyFill="1" applyBorder="1" applyAlignment="1" applyProtection="1">
      <alignment horizontal="center" vertical="center"/>
      <protection locked="0"/>
    </xf>
    <xf numFmtId="2" fontId="43" fillId="9" borderId="2" xfId="0" applyNumberFormat="1" applyFont="1" applyFill="1" applyBorder="1" applyAlignment="1" applyProtection="1">
      <alignment horizontal="center" vertical="center"/>
      <protection locked="0"/>
    </xf>
    <xf numFmtId="175" fontId="43" fillId="0" borderId="2" xfId="2" applyNumberFormat="1" applyFont="1" applyFill="1" applyBorder="1" applyAlignment="1">
      <alignment horizontal="center" vertical="center" wrapText="1"/>
    </xf>
    <xf numFmtId="180" fontId="43" fillId="0" borderId="2" xfId="0" applyNumberFormat="1" applyFont="1" applyFill="1" applyBorder="1" applyAlignment="1">
      <alignment horizontal="center" vertical="center" wrapText="1"/>
    </xf>
    <xf numFmtId="180" fontId="43" fillId="0" borderId="2" xfId="2" applyNumberFormat="1" applyFont="1" applyFill="1" applyBorder="1" applyAlignment="1">
      <alignment horizontal="center" vertical="center" wrapText="1"/>
    </xf>
    <xf numFmtId="180" fontId="43" fillId="23" borderId="2" xfId="0" applyNumberFormat="1" applyFont="1" applyFill="1" applyBorder="1" applyAlignment="1">
      <alignment horizontal="center" vertical="center" wrapText="1"/>
    </xf>
    <xf numFmtId="180" fontId="43" fillId="9" borderId="2" xfId="0" applyNumberFormat="1" applyFont="1" applyFill="1" applyBorder="1" applyAlignment="1">
      <alignment horizontal="center" vertical="center" wrapText="1"/>
    </xf>
    <xf numFmtId="171" fontId="47" fillId="0" borderId="2" xfId="4" applyNumberFormat="1" applyFont="1" applyFill="1" applyBorder="1" applyAlignment="1" applyProtection="1">
      <alignment horizontal="center" vertical="center" wrapText="1"/>
    </xf>
    <xf numFmtId="171" fontId="43" fillId="9" borderId="2" xfId="0" applyNumberFormat="1" applyFont="1" applyFill="1" applyBorder="1" applyAlignment="1">
      <alignment horizontal="center" vertical="center"/>
    </xf>
    <xf numFmtId="167" fontId="43" fillId="9" borderId="2" xfId="0" applyNumberFormat="1" applyFont="1" applyFill="1" applyBorder="1" applyAlignment="1">
      <alignment horizontal="center" vertical="center"/>
    </xf>
    <xf numFmtId="2" fontId="43" fillId="0" borderId="2" xfId="0" applyNumberFormat="1" applyFont="1" applyFill="1" applyBorder="1" applyAlignment="1">
      <alignment horizontal="center" vertical="center"/>
    </xf>
    <xf numFmtId="171" fontId="43" fillId="0" borderId="2" xfId="0" applyNumberFormat="1" applyFont="1" applyFill="1" applyBorder="1" applyAlignment="1">
      <alignment horizontal="center" vertical="center"/>
    </xf>
    <xf numFmtId="175" fontId="47" fillId="0" borderId="2" xfId="2" applyNumberFormat="1" applyFont="1" applyFill="1" applyBorder="1" applyAlignment="1">
      <alignment horizontal="center" vertical="center"/>
    </xf>
    <xf numFmtId="175" fontId="43" fillId="9" borderId="2" xfId="0" applyNumberFormat="1" applyFont="1" applyFill="1" applyBorder="1" applyAlignment="1">
      <alignment horizontal="center" vertical="center"/>
    </xf>
    <xf numFmtId="1" fontId="47" fillId="23" borderId="2" xfId="0" applyNumberFormat="1" applyFont="1" applyFill="1" applyBorder="1" applyAlignment="1">
      <alignment horizontal="center" vertical="center" wrapText="1"/>
    </xf>
    <xf numFmtId="1" fontId="47" fillId="9" borderId="2" xfId="0" applyNumberFormat="1" applyFont="1" applyFill="1" applyBorder="1" applyAlignment="1">
      <alignment horizontal="center" vertical="center" wrapText="1"/>
    </xf>
    <xf numFmtId="171" fontId="47" fillId="9" borderId="2" xfId="0" applyNumberFormat="1" applyFont="1" applyFill="1" applyBorder="1" applyAlignment="1">
      <alignment horizontal="center" vertical="center" wrapText="1"/>
    </xf>
    <xf numFmtId="171" fontId="47" fillId="0" borderId="2" xfId="0" applyNumberFormat="1" applyFont="1" applyFill="1" applyBorder="1" applyAlignment="1">
      <alignment horizontal="center" vertical="center" wrapText="1"/>
    </xf>
    <xf numFmtId="1" fontId="47" fillId="0" borderId="2" xfId="0" applyNumberFormat="1" applyFont="1" applyFill="1" applyBorder="1" applyAlignment="1">
      <alignment horizontal="center" vertical="center" wrapText="1"/>
    </xf>
    <xf numFmtId="175" fontId="43" fillId="23" borderId="2" xfId="2" applyNumberFormat="1" applyFont="1" applyFill="1" applyBorder="1" applyAlignment="1">
      <alignment horizontal="center" vertical="center" wrapText="1"/>
    </xf>
    <xf numFmtId="175" fontId="43" fillId="9" borderId="2" xfId="2" applyNumberFormat="1" applyFont="1" applyFill="1" applyBorder="1" applyAlignment="1">
      <alignment horizontal="center" vertical="center" wrapText="1"/>
    </xf>
    <xf numFmtId="2" fontId="47" fillId="0" borderId="2" xfId="2" applyNumberFormat="1" applyFont="1" applyFill="1" applyBorder="1" applyAlignment="1">
      <alignment horizontal="center" vertical="center" wrapText="1"/>
    </xf>
    <xf numFmtId="171" fontId="47" fillId="0" borderId="2" xfId="2" applyNumberFormat="1" applyFont="1" applyFill="1" applyBorder="1" applyAlignment="1">
      <alignment horizontal="center" vertical="center" wrapText="1"/>
    </xf>
    <xf numFmtId="175" fontId="47" fillId="0" borderId="2" xfId="2" applyNumberFormat="1" applyFont="1" applyFill="1" applyBorder="1" applyAlignment="1" applyProtection="1">
      <alignment horizontal="center" vertical="center" wrapText="1"/>
    </xf>
    <xf numFmtId="175" fontId="47" fillId="23" borderId="2" xfId="0" applyNumberFormat="1" applyFont="1" applyFill="1" applyBorder="1" applyAlignment="1">
      <alignment horizontal="center" vertical="center" wrapText="1"/>
    </xf>
    <xf numFmtId="175" fontId="47" fillId="9" borderId="2" xfId="0" applyNumberFormat="1" applyFont="1" applyFill="1" applyBorder="1" applyAlignment="1">
      <alignment horizontal="center" vertical="center" wrapText="1"/>
    </xf>
    <xf numFmtId="175" fontId="47" fillId="9" borderId="2" xfId="11" applyNumberFormat="1" applyFont="1" applyFill="1" applyBorder="1" applyAlignment="1">
      <alignment horizontal="center" vertical="center" wrapText="1"/>
    </xf>
    <xf numFmtId="171" fontId="43" fillId="23" borderId="2" xfId="0" applyNumberFormat="1" applyFont="1" applyFill="1" applyBorder="1" applyAlignment="1">
      <alignment horizontal="center" vertical="center"/>
    </xf>
    <xf numFmtId="181" fontId="43" fillId="0" borderId="2" xfId="2" applyNumberFormat="1" applyFont="1" applyFill="1" applyBorder="1" applyAlignment="1">
      <alignment horizontal="center" vertical="center" wrapText="1"/>
    </xf>
    <xf numFmtId="181" fontId="43" fillId="23" borderId="2" xfId="0" applyNumberFormat="1" applyFont="1" applyFill="1" applyBorder="1" applyAlignment="1">
      <alignment horizontal="center" vertical="center" wrapText="1"/>
    </xf>
    <xf numFmtId="181" fontId="43" fillId="9" borderId="2" xfId="0" applyNumberFormat="1" applyFont="1" applyFill="1" applyBorder="1" applyAlignment="1">
      <alignment horizontal="center" vertical="center" wrapText="1"/>
    </xf>
    <xf numFmtId="181" fontId="43" fillId="9" borderId="2" xfId="0" applyNumberFormat="1" applyFont="1" applyFill="1" applyBorder="1" applyAlignment="1" applyProtection="1">
      <alignment horizontal="center" vertical="center"/>
      <protection locked="0"/>
    </xf>
    <xf numFmtId="2" fontId="46" fillId="9" borderId="2" xfId="3" applyNumberFormat="1" applyFont="1" applyFill="1" applyBorder="1" applyAlignment="1">
      <alignment horizontal="center" vertical="center" wrapText="1"/>
    </xf>
    <xf numFmtId="175" fontId="43" fillId="0" borderId="2" xfId="0" applyNumberFormat="1" applyFont="1" applyFill="1" applyBorder="1" applyAlignment="1">
      <alignment horizontal="center" vertical="center"/>
    </xf>
    <xf numFmtId="0" fontId="43" fillId="0" borderId="0" xfId="0" applyFont="1" applyFill="1" applyAlignment="1">
      <alignment horizontal="center" vertical="center"/>
    </xf>
    <xf numFmtId="0" fontId="43" fillId="0" borderId="0" xfId="0" applyFont="1" applyBorder="1" applyAlignment="1">
      <alignment horizontal="center" vertical="center"/>
    </xf>
    <xf numFmtId="1" fontId="49" fillId="23" borderId="2" xfId="0" applyNumberFormat="1" applyFont="1" applyFill="1" applyBorder="1" applyAlignment="1">
      <alignment horizontal="center" vertical="center" wrapText="1"/>
    </xf>
    <xf numFmtId="171" fontId="49" fillId="23" borderId="2" xfId="0" applyNumberFormat="1" applyFont="1" applyFill="1" applyBorder="1" applyAlignment="1">
      <alignment horizontal="center" vertical="center" wrapText="1"/>
    </xf>
    <xf numFmtId="2" fontId="49" fillId="23" borderId="2" xfId="0" applyNumberFormat="1" applyFont="1" applyFill="1" applyBorder="1" applyAlignment="1">
      <alignment horizontal="center" vertical="center" wrapText="1"/>
    </xf>
    <xf numFmtId="1" fontId="43" fillId="0" borderId="2" xfId="1" applyNumberFormat="1" applyFont="1" applyFill="1" applyBorder="1" applyAlignment="1">
      <alignment horizontal="center" vertical="center" wrapText="1"/>
    </xf>
    <xf numFmtId="175" fontId="49" fillId="23" borderId="2" xfId="0" applyNumberFormat="1" applyFont="1" applyFill="1" applyBorder="1" applyAlignment="1">
      <alignment horizontal="center" vertical="center" wrapText="1"/>
    </xf>
    <xf numFmtId="1" fontId="47" fillId="9" borderId="2" xfId="11" applyNumberFormat="1" applyFont="1" applyFill="1" applyBorder="1" applyAlignment="1">
      <alignment horizontal="center" vertical="center" wrapText="1"/>
    </xf>
    <xf numFmtId="1" fontId="46" fillId="0" borderId="2" xfId="1" applyNumberFormat="1" applyFont="1" applyFill="1" applyBorder="1" applyAlignment="1">
      <alignment horizontal="center" vertical="center"/>
    </xf>
    <xf numFmtId="4" fontId="49" fillId="23" borderId="2" xfId="0" applyNumberFormat="1" applyFont="1" applyFill="1" applyBorder="1" applyAlignment="1">
      <alignment horizontal="center" vertical="center" wrapText="1"/>
    </xf>
    <xf numFmtId="167" fontId="47" fillId="0" borderId="2" xfId="1" applyNumberFormat="1" applyFont="1" applyFill="1" applyBorder="1" applyAlignment="1">
      <alignment horizontal="center" vertical="center" wrapText="1"/>
    </xf>
    <xf numFmtId="1" fontId="47" fillId="0" borderId="2" xfId="1" applyNumberFormat="1" applyFont="1" applyFill="1" applyBorder="1" applyAlignment="1">
      <alignment horizontal="center" vertical="center" wrapText="1"/>
    </xf>
    <xf numFmtId="2" fontId="43" fillId="0" borderId="2" xfId="1" applyNumberFormat="1" applyFont="1" applyFill="1" applyBorder="1" applyAlignment="1">
      <alignment horizontal="center" vertical="center"/>
    </xf>
    <xf numFmtId="2" fontId="43" fillId="0" borderId="2" xfId="15" applyNumberFormat="1" applyFont="1" applyFill="1" applyBorder="1" applyAlignment="1">
      <alignment horizontal="center" vertical="center"/>
    </xf>
    <xf numFmtId="2" fontId="46" fillId="23" borderId="2" xfId="0" applyNumberFormat="1" applyFont="1" applyFill="1" applyBorder="1" applyAlignment="1">
      <alignment horizontal="center" vertical="center" wrapText="1"/>
    </xf>
    <xf numFmtId="2" fontId="46" fillId="9" borderId="2" xfId="0" applyNumberFormat="1" applyFont="1" applyFill="1" applyBorder="1" applyAlignment="1">
      <alignment horizontal="center" vertical="center" wrapText="1"/>
    </xf>
    <xf numFmtId="1" fontId="46" fillId="0" borderId="2" xfId="0" applyNumberFormat="1" applyFont="1" applyFill="1" applyBorder="1" applyAlignment="1">
      <alignment horizontal="center" vertical="center" wrapText="1"/>
    </xf>
    <xf numFmtId="1" fontId="43" fillId="9" borderId="2" xfId="0" applyNumberFormat="1" applyFont="1" applyFill="1" applyBorder="1" applyAlignment="1">
      <alignment horizontal="center" vertical="center"/>
    </xf>
    <xf numFmtId="0" fontId="49" fillId="23" borderId="2" xfId="0" applyFont="1" applyFill="1" applyBorder="1" applyAlignment="1">
      <alignment horizontal="center" vertical="center" wrapText="1"/>
    </xf>
    <xf numFmtId="3" fontId="46" fillId="0" borderId="2" xfId="0" applyNumberFormat="1" applyFont="1" applyFill="1" applyBorder="1" applyAlignment="1">
      <alignment horizontal="center" vertical="center" wrapText="1"/>
    </xf>
  </cellXfs>
  <cellStyles count="26">
    <cellStyle name="Hipervínculo" xfId="4" builtinId="8"/>
    <cellStyle name="Millares" xfId="1" builtinId="3"/>
    <cellStyle name="Millares [0] 2" xfId="7" xr:uid="{00000000-0005-0000-0000-000002000000}"/>
    <cellStyle name="Millares [0] 2 2" xfId="19" xr:uid="{00000000-0005-0000-0000-000004000000}"/>
    <cellStyle name="Millares [0] 2 3" xfId="17" xr:uid="{00000000-0005-0000-0000-000003000000}"/>
    <cellStyle name="Millares [0] 3" xfId="23" xr:uid="{00000000-0005-0000-0000-00003D000000}"/>
    <cellStyle name="Millares [0] 4" xfId="25" xr:uid="{E6F44B23-778E-41B2-943D-E8F9A7931F59}"/>
    <cellStyle name="Millares 2" xfId="8" xr:uid="{00000000-0005-0000-0000-000003000000}"/>
    <cellStyle name="Millares 2 2 4" xfId="5" xr:uid="{00000000-0005-0000-0000-000004000000}"/>
    <cellStyle name="Millares 2 2 4 2" xfId="9" xr:uid="{00000000-0005-0000-0000-000005000000}"/>
    <cellStyle name="Millares 2 3" xfId="6" xr:uid="{00000000-0005-0000-0000-000006000000}"/>
    <cellStyle name="Millares 2 3 2" xfId="10" xr:uid="{00000000-0005-0000-0000-000007000000}"/>
    <cellStyle name="Millares 3" xfId="11" xr:uid="{00000000-0005-0000-0000-000008000000}"/>
    <cellStyle name="Millares 3 2" xfId="20" xr:uid="{00000000-0005-0000-0000-00000B000000}"/>
    <cellStyle name="Millares 3 3" xfId="18" xr:uid="{00000000-0005-0000-0000-00000A000000}"/>
    <cellStyle name="Millares 4" xfId="16" xr:uid="{00000000-0005-0000-0000-000009000000}"/>
    <cellStyle name="Millares 4 2" xfId="22" xr:uid="{00000000-0005-0000-0000-00000C000000}"/>
    <cellStyle name="Millares 7" xfId="15" xr:uid="{00000000-0005-0000-0000-00000A000000}"/>
    <cellStyle name="Moneda" xfId="13" builtinId="4"/>
    <cellStyle name="Moneda 2" xfId="21" xr:uid="{00000000-0005-0000-0000-00000E000000}"/>
    <cellStyle name="Normal" xfId="0" builtinId="0"/>
    <cellStyle name="Normal 2" xfId="3" xr:uid="{00000000-0005-0000-0000-00000D000000}"/>
    <cellStyle name="Normal 3" xfId="24" xr:uid="{65D52FCA-5F97-46D3-AED0-4E4CB9D6E847}"/>
    <cellStyle name="Normal 7" xfId="12" xr:uid="{00000000-0005-0000-0000-00000E000000}"/>
    <cellStyle name="Porcentaje" xfId="2" builtinId="5"/>
    <cellStyle name="Porcentaje 5" xfId="14" xr:uid="{00000000-0005-0000-0000-000010000000}"/>
  </cellStyles>
  <dxfs count="7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pivotCacheDefinition" Target="pivotCache/pivotCacheDefinition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169332</xdr:colOff>
      <xdr:row>1</xdr:row>
      <xdr:rowOff>61487</xdr:rowOff>
    </xdr:from>
    <xdr:to>
      <xdr:col>1</xdr:col>
      <xdr:colOff>1766803</xdr:colOff>
      <xdr:row>2</xdr:row>
      <xdr:rowOff>417587</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69332" y="216709"/>
          <a:ext cx="2726360" cy="5113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1322304</xdr:colOff>
      <xdr:row>3</xdr:row>
      <xdr:rowOff>93030</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laneacionnacional-my.sharepoint.com/OECDGP/programacion/PG%202002/PROG%20Gobi20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sconpes.dnp.gov.co/datos/CONSOLIDACION/2002/Copia%20de%20set992002mayo29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OPREFCJ1\CARBOCOL\MODCARB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OPREFCJ1\CAFE\MODCAF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undp.sharepoint.com/Sherreno/c/WINDOWS/TEMP/PROYECTO/972000%20a%20julio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BPI\DIFP-CONSOLIDACION\TRABAJO\Espacios%20Fiscale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undp.sharepoint.com/Sherreno/c/WINDOWS/TEMP/PROYECTO/FUNCIONAM972000shi.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undp.sharepoint.com/Sherreno/c/windows/TEMP/CUADRO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DIFP%20-%20%20Direccion%20de%20Inversiones%20y%20Finanzas%20Publicas\Consolidacion%20Trabajo\Espacios%20Fisca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TIDOS"/>
      <sheetName val="ENVIA"/>
      <sheetName val="RECIBE"/>
      <sheetName val="reciprocas"/>
      <sheetName val="RESUMEN FMI"/>
      <sheetName val="CAMBIOS FMI"/>
      <sheetName val="RESUMEN"/>
      <sheetName val="RESMEING"/>
      <sheetName val="AING"/>
      <sheetName val="GASTOS"/>
      <sheetName val="OEC"/>
      <sheetName val="INTE"/>
      <sheetName val="RECLASIF"/>
      <sheetName val="APACDO"/>
      <sheetName val="FL OEC"/>
      <sheetName val="CONVERSION PPTO"/>
      <sheetName val="Desplegables"/>
      <sheetName val="Listas"/>
      <sheetName val="Hoja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puestos (2)"/>
      <sheetName val="extraordina (2)"/>
      <sheetName val="extraordina (constantes 2002)"/>
      <sheetName val="extraordinainicial"/>
      <sheetName val="extraorsin-inver"/>
      <sheetName val="extraordina"/>
      <sheetName val="98-2002"/>
      <sheetName val="cua2planfinanciero"/>
      <sheetName val="02-03"/>
      <sheetName val="Supuestos"/>
      <sheetName val="cua2conincrem"/>
      <sheetName val="cuadro10 real"/>
      <sheetName val="resto"/>
      <sheetName val="araña"/>
      <sheetName val="sector-ok"/>
      <sheetName val="inver03"/>
      <sheetName val="cua2amortiz"/>
      <sheetName val="cua2abr16"/>
      <sheetName val="cua2sin militar"/>
      <sheetName val="indirectos"/>
      <sheetName val="secciones"/>
      <sheetName val="cua2sinincrem (2)"/>
      <sheetName val="shirley"/>
      <sheetName val="gg-defensa"/>
      <sheetName val="Vf2001"/>
      <sheetName val="VF2002"/>
      <sheetName val="defensa-ok"/>
      <sheetName val="rama-ok"/>
      <sheetName val="gg-ok"/>
      <sheetName val="deuda-ok"/>
      <sheetName val="resu-ok"/>
      <sheetName val="cua2militok"/>
      <sheetName val="Supuestosdef"/>
      <sheetName val="Desplegables"/>
      <sheetName val="pytos (4)"/>
      <sheetName val="pytos"/>
      <sheetName val="98_2002"/>
      <sheetName val="resu-cta"/>
      <sheetName val="Listas"/>
      <sheetName val="Hoja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 sheetId="35" refreshError="1"/>
      <sheetData sheetId="36"/>
      <sheetData sheetId="37" refreshError="1"/>
      <sheetData sheetId="38" refreshError="1"/>
      <sheetData sheetId="3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CARBOCOL"/>
      <sheetName val="PRES NETO"/>
      <sheetName val="DEUDA EXTERNA"/>
      <sheetName val="SUPUESTOS"/>
      <sheetName val="RESUMEN"/>
      <sheetName val="RESUMEN CON PLAN"/>
      <sheetName val="PIB"/>
      <sheetName val="TRANSFERENCIAS"/>
      <sheetName val="PPTO97"/>
      <sheetName val="CARBOCOL"/>
      <sheetName val="INTERESES"/>
      <sheetName val="AMORTIZA"/>
      <sheetName val="DEXT"/>
      <sheetName val="Diálogo1"/>
      <sheetName val="Módulo1"/>
      <sheetName val="PROYECTO97"/>
      <sheetName val="Hoja1"/>
      <sheetName val="SEG99"/>
      <sheetName val="RESU99"/>
      <sheetName val="SEG2000"/>
      <sheetName val="RESU2000"/>
      <sheetName val="C1-3vig97-00"/>
      <sheetName val="C1-3vIg98-00"/>
      <sheetName val="chequeo99"/>
      <sheetName val="plano-mensaje"/>
      <sheetName val="C1-3men"/>
      <sheetName val="DIFERENCIAS SIMUL"/>
      <sheetName val="SPC"/>
      <sheetName val="MODCARBO"/>
      <sheetName val="DATOS"/>
      <sheetName val="RUBRO L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CAFE"/>
      <sheetName val="PRES NETO"/>
      <sheetName val="DEUDA EXTERNA"/>
      <sheetName val="PIB"/>
      <sheetName val="RESUMEN"/>
      <sheetName val="RESUMEN CON PLAN"/>
      <sheetName val="SUPUESTOS"/>
      <sheetName val="CONSOLIDADO"/>
      <sheetName val="CRECIMIENTOS %"/>
      <sheetName val="ANUAL1"/>
      <sheetName val="Asesores Junio 01"/>
      <sheetName val="TRANSFERENCIAS"/>
      <sheetName val="Módulo1"/>
      <sheetName val="MODCAFE"/>
      <sheetName val="DIFERENCIAS SIMUL"/>
      <sheetName val="ASESORES AGOSTO 13"/>
      <sheetName val="ASESORES AGOSTO 11"/>
      <sheetName val="ASESORES SEPTIEM 9"/>
      <sheetName val="ASESORES SEPTIEM 7"/>
      <sheetName val="ASESORES AGOSTO 26"/>
      <sheetName val="ASESORES AGOSTO 24"/>
      <sheetName val="Asesores"/>
      <sheetName val="Asesores nov8-00"/>
      <sheetName val="OPEF resumen"/>
      <sheetName val="compara 2001"/>
      <sheetName val="Resumen Supuestos"/>
      <sheetName val="2001vs00"/>
      <sheetName val="2000-02"/>
      <sheetName val="2002 actual vs fmi"/>
      <sheetName val="Gráfico Precio 2002"/>
      <sheetName val="Gráfico2"/>
      <sheetName val="Gráfico3"/>
      <sheetName val="Cuadro Resumen 2000-01"/>
      <sheetName val="Cuadro Resumen 02-03 FMIvsActua"/>
      <sheetName val="Cuadro Resumen 02-03"/>
      <sheetName val="OEC Revision 2002"/>
      <sheetName val="Resumen Supuestos 2002"/>
      <sheetName val="ResumenFinal2002"/>
      <sheetName val="Gráfico1"/>
      <sheetName val="2003 2004"/>
      <sheetName val="GráficoPrecio2002"/>
      <sheetName val="DATOS"/>
      <sheetName val="RUBRO LEY"/>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7"/>
      <sheetName val="GPT"/>
      <sheetName val="GPN"/>
      <sheetName val="GPP"/>
      <sheetName val="GGT"/>
      <sheetName val="GGN"/>
      <sheetName val="GGP"/>
      <sheetName val="CUA1-3"/>
      <sheetName val="PLANOJUL13"/>
      <sheetName val="CUA1_3"/>
      <sheetName val="i"/>
      <sheetName val="Datos"/>
      <sheetName val="Seguimiento CSF"/>
      <sheetName val="Resumen OPEF"/>
      <sheetName val="Resumen MES OPEF"/>
      <sheetName val="VIG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CHOS"/>
      <sheetName val="Listas"/>
      <sheetName val="Supuestos"/>
      <sheetName val="Recorte"/>
      <sheetName val="Basico"/>
      <sheetName val="Solicitudes Filtradas"/>
    </sheetNames>
    <sheetDataSet>
      <sheetData sheetId="0">
        <row r="3">
          <cell r="F3" t="str">
            <v>ACTUALIZACIÓN CATASTRAL Y CARTOGRÁFICA</v>
          </cell>
        </row>
      </sheetData>
      <sheetData sheetId="1" refreshError="1">
        <row r="3">
          <cell r="F3" t="str">
            <v>ACTUALIZACIÓN CATASTRAL Y CARTOGRÁFICA</v>
          </cell>
        </row>
        <row r="4">
          <cell r="B4" t="str">
            <v>ACCION SOCIAL</v>
          </cell>
          <cell r="D4" t="str">
            <v>VIGENCIA FUTURA</v>
          </cell>
          <cell r="E4" t="str">
            <v>NACIÓN</v>
          </cell>
          <cell r="H4" t="str">
            <v>Defensa y Seguridad</v>
          </cell>
          <cell r="I4" t="str">
            <v>CAPITAL HUMANO</v>
          </cell>
          <cell r="J4" t="str">
            <v>Fosyga - Régimen Subsidiado Salud</v>
          </cell>
          <cell r="K4" t="str">
            <v>Agua</v>
          </cell>
          <cell r="P4" t="str">
            <v>1. Estado Comunitario: desarrollo para todos</v>
          </cell>
          <cell r="Q4" t="str">
            <v>2.1 Hacia la consolidación de la Política de Seguridad Democrática</v>
          </cell>
          <cell r="R4" t="str">
            <v>1. FBK</v>
          </cell>
          <cell r="S4" t="str">
            <v>CSF</v>
          </cell>
          <cell r="T4" t="str">
            <v xml:space="preserve">Militares </v>
          </cell>
          <cell r="U4" t="str">
            <v>Fosyga</v>
          </cell>
          <cell r="V4" t="str">
            <v>FBK CSF</v>
          </cell>
        </row>
        <row r="5">
          <cell r="B5" t="str">
            <v>AEROCIVIL</v>
          </cell>
          <cell r="D5" t="str">
            <v>LEY</v>
          </cell>
          <cell r="E5" t="str">
            <v>PROPIOS</v>
          </cell>
          <cell r="H5" t="str">
            <v>Infraestructura Física</v>
          </cell>
          <cell r="I5" t="str">
            <v>CAPITAL SOCIAL</v>
          </cell>
          <cell r="J5" t="str">
            <v xml:space="preserve"> Subsidios de Vivienda Rural</v>
          </cell>
          <cell r="K5" t="str">
            <v>Atención al Desplazamiento Forzado</v>
          </cell>
          <cell r="P5" t="str">
            <v>2. Política de defensa y seguridad democrática</v>
          </cell>
          <cell r="Q5" t="str">
            <v>2.2 Desplazamiento forzado, derechos humanos y reconciliación</v>
          </cell>
          <cell r="R5" t="str">
            <v>2. RECLASIFICADOS GNC</v>
          </cell>
          <cell r="S5" t="str">
            <v>SSF</v>
          </cell>
          <cell r="T5" t="str">
            <v>Resto</v>
          </cell>
          <cell r="U5" t="str">
            <v>Fondo de Solidaridad Pensional</v>
          </cell>
          <cell r="V5" t="str">
            <v>FBK SSF</v>
          </cell>
        </row>
        <row r="6">
          <cell r="B6" t="str">
            <v>AGENCIA LOGÍSTICA</v>
          </cell>
          <cell r="D6" t="str">
            <v>CRÉDITO</v>
          </cell>
          <cell r="H6" t="str">
            <v>Sector Social</v>
          </cell>
          <cell r="I6" t="str">
            <v>CAPITAL FISICO</v>
          </cell>
          <cell r="J6" t="str">
            <v>Adquisición y Reposición de Equipo Operacional</v>
          </cell>
          <cell r="K6" t="str">
            <v>Ciencia y Tecnología</v>
          </cell>
          <cell r="P6" t="str">
            <v>3. Reducción de la pobreza y promoción del empleo y la equidad</v>
          </cell>
          <cell r="Q6" t="str">
            <v>3.1 Pobreza y población vulnerable</v>
          </cell>
          <cell r="R6" t="str">
            <v>3. OTROS</v>
          </cell>
          <cell r="T6" t="str">
            <v>Fondo Nacional de Regalías</v>
          </cell>
          <cell r="U6" t="str">
            <v>Subsidio de Tarifas Electricas</v>
          </cell>
          <cell r="V6" t="str">
            <v>MILITARES CSF</v>
          </cell>
        </row>
        <row r="7">
          <cell r="B7" t="str">
            <v>ANH</v>
          </cell>
          <cell r="D7" t="str">
            <v>CONTRAPARTIDA</v>
          </cell>
          <cell r="H7" t="str">
            <v>Fortalecimiento Institucional</v>
          </cell>
          <cell r="I7" t="str">
            <v>SEGURIDAD DEMOCRÁTICA</v>
          </cell>
          <cell r="J7" t="str">
            <v>Adquisición, Reposición y Mantenimiento de Equipos</v>
          </cell>
          <cell r="K7" t="str">
            <v>Comunicaciones</v>
          </cell>
          <cell r="P7" t="str">
            <v>4. Crecimiento alto y sostenido: La condición para un desarrollo con equidad</v>
          </cell>
          <cell r="Q7" t="str">
            <v>3.2 Mercado y relaciones laborales</v>
          </cell>
          <cell r="R7" t="str">
            <v>4. PROPIOS</v>
          </cell>
          <cell r="T7" t="str">
            <v>Fosyga</v>
          </cell>
          <cell r="U7" t="str">
            <v>Subsidios a los Combustibles</v>
          </cell>
          <cell r="V7" t="str">
            <v>MILITARES SSF</v>
          </cell>
        </row>
        <row r="8">
          <cell r="B8" t="str">
            <v>ANTROPOLOGIA E HISTORIA</v>
          </cell>
          <cell r="D8" t="str">
            <v>FONDO ESPECIAL</v>
          </cell>
          <cell r="I8" t="str">
            <v>FORTALECIMIENTO INSTITUCIONAL</v>
          </cell>
          <cell r="J8" t="str">
            <v>Agro Ingreso Seguro AIS</v>
          </cell>
          <cell r="K8" t="str">
            <v>Educación Basica y Media</v>
          </cell>
          <cell r="P8" t="str">
            <v>5. Una gestión ambiental y del riesgo que promueva el desarrollo sostenible</v>
          </cell>
          <cell r="Q8" t="str">
            <v>3.3 Inserción de las familias en el Sistema de Protección Social</v>
          </cell>
          <cell r="R8" t="str">
            <v>5. IMPUESTO SEGURIDAD DEMOCRÁTICA</v>
          </cell>
          <cell r="T8" t="str">
            <v>Fondo de Solaridad Pensional</v>
          </cell>
          <cell r="V8" t="str">
            <v>FOSYGA CSF</v>
          </cell>
        </row>
        <row r="9">
          <cell r="B9" t="str">
            <v>ARCHIVO GENERAL</v>
          </cell>
          <cell r="D9" t="str">
            <v>FLEXIBLE</v>
          </cell>
          <cell r="J9" t="str">
            <v>Agua Potable y Saneamiento Básico</v>
          </cell>
          <cell r="K9" t="str">
            <v>Educación Superior</v>
          </cell>
          <cell r="P9" t="str">
            <v>6. Un mejor Estado al servicio de los ciudadanos</v>
          </cell>
          <cell r="Q9" t="str">
            <v>3.4 Banca de las oportunidades</v>
          </cell>
          <cell r="T9" t="str">
            <v>Subsidio a los Combustibles</v>
          </cell>
          <cell r="V9" t="str">
            <v>FONDO SOLIDARIDAD PENSIONAL CSF</v>
          </cell>
        </row>
        <row r="10">
          <cell r="B10" t="str">
            <v>ARMADA</v>
          </cell>
          <cell r="J10" t="str">
            <v>Alianzas Productivas, Pademer, KFW, Transición</v>
          </cell>
          <cell r="K10" t="str">
            <v>Impuesto al Patrimonio</v>
          </cell>
          <cell r="P10" t="str">
            <v>7. Dimensiones especiales del desarrollo</v>
          </cell>
          <cell r="Q10" t="str">
            <v>3.5 Ciudades amables</v>
          </cell>
        </row>
        <row r="11">
          <cell r="B11" t="str">
            <v>ARTESANIAS DE COLOMBIA S.A.</v>
          </cell>
          <cell r="J11" t="str">
            <v>Ampliación cobertura educación básica y media</v>
          </cell>
          <cell r="K11" t="str">
            <v>REDEP</v>
          </cell>
          <cell r="Q11" t="str">
            <v>3.6 Infraestructura para el desarrollo</v>
          </cell>
          <cell r="V11" t="str">
            <v>SUBSIDIOS TARIFAS ELECTRICAS CSF</v>
          </cell>
        </row>
        <row r="12">
          <cell r="B12" t="str">
            <v xml:space="preserve">AUDITORIA </v>
          </cell>
          <cell r="J12" t="str">
            <v>Ampliación cobertura educación superior</v>
          </cell>
          <cell r="K12" t="str">
            <v>Reinsertados</v>
          </cell>
          <cell r="Q12" t="str">
            <v>3.7 Equidad en el campo</v>
          </cell>
          <cell r="V12" t="str">
            <v>SUBSIDIOS COMBUSTIBLES CSF</v>
          </cell>
        </row>
        <row r="13">
          <cell r="B13" t="str">
            <v>BIBLIOTECA DE MEDELLIN</v>
          </cell>
          <cell r="J13" t="str">
            <v xml:space="preserve">Atención a Desplazados </v>
          </cell>
          <cell r="K13" t="str">
            <v>Agenda Interna</v>
          </cell>
          <cell r="Q13" t="str">
            <v>4.1 Consideraciones Macroeconómicas</v>
          </cell>
          <cell r="V13" t="str">
            <v>FONDO NACIONAL DE REGALIAS CSF</v>
          </cell>
        </row>
        <row r="14">
          <cell r="B14" t="str">
            <v>C.D.A.</v>
          </cell>
          <cell r="J14" t="str">
            <v xml:space="preserve">Atención de Emergencias </v>
          </cell>
          <cell r="K14" t="str">
            <v>Vivienda rural y urbana</v>
          </cell>
          <cell r="Q14" t="str">
            <v>4.2 Agenda Interna: estrategia de desarrollo productivo</v>
          </cell>
          <cell r="V14" t="str">
            <v>FONDO SOLIDARIDAD PENSIONAL SSF</v>
          </cell>
        </row>
        <row r="15">
          <cell r="B15" t="str">
            <v>C.S.B.</v>
          </cell>
          <cell r="J15" t="str">
            <v>Banco de las Oportunidades</v>
          </cell>
          <cell r="K15" t="str">
            <v>Tecnologías de la información</v>
          </cell>
          <cell r="Q15" t="str">
            <v>4.3 Consolidar el crecimiento y mejorar la competitividad del sector agropecuario</v>
          </cell>
          <cell r="V15" t="str">
            <v>SUBSIDIOS COMBUSTIBLES SSF</v>
          </cell>
        </row>
        <row r="16">
          <cell r="B16" t="str">
            <v>CAMARA</v>
          </cell>
          <cell r="J16" t="str">
            <v>Calidad educación preescolar básica y media</v>
          </cell>
          <cell r="K16" t="str">
            <v>Z-N.A</v>
          </cell>
          <cell r="Q16" t="str">
            <v>5.2 Una gestión ambiental que promueva el desarrollo sostenible</v>
          </cell>
        </row>
        <row r="17">
          <cell r="B17" t="str">
            <v>CORPOURABA</v>
          </cell>
          <cell r="J17" t="str">
            <v>Infraestructura Educativa - Ley 21</v>
          </cell>
          <cell r="Q17" t="str">
            <v>5.3 Gestión del riesgo para la prevención y atención de desastres</v>
          </cell>
          <cell r="V17" t="str">
            <v>OTROS SSF</v>
          </cell>
        </row>
        <row r="18">
          <cell r="B18" t="str">
            <v>CREG</v>
          </cell>
          <cell r="J18" t="str">
            <v>Interventoría Regalías</v>
          </cell>
          <cell r="Q18" t="str">
            <v>6.1 Los requisitos del Estado comunitario</v>
          </cell>
        </row>
        <row r="19">
          <cell r="B19" t="str">
            <v xml:space="preserve">DANSOCIAL </v>
          </cell>
          <cell r="J19" t="str">
            <v>Medicina Legal - Sistema Penal Acusatorio</v>
          </cell>
          <cell r="Q19" t="str">
            <v>6.2 Los retos del Estado comunitario</v>
          </cell>
        </row>
        <row r="20">
          <cell r="B20" t="str">
            <v>DEFENSA CIVIL</v>
          </cell>
          <cell r="J20" t="str">
            <v>Mininterior y Justicia - Cárceles</v>
          </cell>
          <cell r="Q20" t="str">
            <v>7.1 Equidad de género</v>
          </cell>
        </row>
        <row r="21">
          <cell r="B21" t="str">
            <v>DEFENSORIA</v>
          </cell>
          <cell r="J21" t="str">
            <v>Obras Hidráulicas de La Mojana</v>
          </cell>
          <cell r="Q21" t="str">
            <v>7.2 Juventud</v>
          </cell>
        </row>
        <row r="22">
          <cell r="B22" t="str">
            <v>DIR. GRAL. COMERCIO EXTERIOR</v>
          </cell>
          <cell r="J22" t="str">
            <v>Plan Maestro de Información Básica - PLANIB</v>
          </cell>
          <cell r="Q22" t="str">
            <v>7.3 Grupos étnicos y relaciones interculturales</v>
          </cell>
        </row>
        <row r="23">
          <cell r="B23" t="str">
            <v>DNP</v>
          </cell>
          <cell r="J23" t="str">
            <v>Plan Nacional de Lecturas y Bibliotecas</v>
          </cell>
          <cell r="Q23" t="str">
            <v>7.4 Dimensión regional</v>
          </cell>
        </row>
        <row r="24">
          <cell r="B24" t="str">
            <v>EJERCITO</v>
          </cell>
          <cell r="J24" t="str">
            <v xml:space="preserve">Plan Nacional de Música </v>
          </cell>
          <cell r="Q24" t="str">
            <v>7.5 Ciencia, tecnología e innovación</v>
          </cell>
        </row>
        <row r="25">
          <cell r="B25" t="str">
            <v>ESAP</v>
          </cell>
          <cell r="J25" t="str">
            <v>Programa 2500 Km</v>
          </cell>
          <cell r="Q25" t="str">
            <v>7.6 Cultura y desarrollo</v>
          </cell>
        </row>
        <row r="26">
          <cell r="B26" t="str">
            <v>FONDO CONGRESO-PENSIONES</v>
          </cell>
          <cell r="J26" t="str">
            <v>Resto</v>
          </cell>
          <cell r="Q26" t="str">
            <v>7.7 Demografía y desarrollo</v>
          </cell>
        </row>
        <row r="27">
          <cell r="B27" t="str">
            <v>FONDO NAL. REGALIAS</v>
          </cell>
          <cell r="J27" t="str">
            <v>Resto</v>
          </cell>
          <cell r="Q27" t="str">
            <v xml:space="preserve">7.8 El sector de la economía solidaria: modelo alternativo de desarrollo socioeconómico </v>
          </cell>
        </row>
        <row r="28">
          <cell r="B28" t="str">
            <v>FONFAC</v>
          </cell>
          <cell r="J28" t="str">
            <v>Salud Pública - Vacunas</v>
          </cell>
          <cell r="Q28" t="str">
            <v>7.9 Política exterior y migratoria</v>
          </cell>
        </row>
        <row r="29">
          <cell r="B29" t="str">
            <v>FONREGISTRADURIA</v>
          </cell>
          <cell r="J29" t="str">
            <v>Sistema Penal Acusatorio (Rama, Fiscalía, Medicina Legal, Defensoría)</v>
          </cell>
        </row>
        <row r="30">
          <cell r="B30" t="str">
            <v>FONRELACIONES</v>
          </cell>
          <cell r="J30" t="str">
            <v>SITM</v>
          </cell>
        </row>
        <row r="31">
          <cell r="B31" t="str">
            <v>FONVIVIENDA</v>
          </cell>
          <cell r="J31" t="str">
            <v>Subsidios Eléctricos y Gas</v>
          </cell>
        </row>
        <row r="32">
          <cell r="B32" t="str">
            <v>FUERZA AEREA</v>
          </cell>
          <cell r="J32" t="str">
            <v>Subsidios Vivienda Urbana</v>
          </cell>
        </row>
        <row r="33">
          <cell r="B33" t="str">
            <v>FUNPUBLICA</v>
          </cell>
          <cell r="J33" t="str">
            <v>Titulación, Adquisición y Adjudicación Tierras</v>
          </cell>
        </row>
        <row r="34">
          <cell r="B34" t="str">
            <v>HOSPITAL MILITAR</v>
          </cell>
          <cell r="J34" t="str">
            <v>Túnel Segundo Centenario (Túnel de la Línea)</v>
          </cell>
        </row>
        <row r="35">
          <cell r="B35" t="str">
            <v>ICA</v>
          </cell>
          <cell r="J35" t="str">
            <v>Turismo</v>
          </cell>
        </row>
        <row r="36">
          <cell r="B36" t="str">
            <v>ICBF</v>
          </cell>
          <cell r="J36" t="str">
            <v>Universidades-Ley 30/93</v>
          </cell>
        </row>
        <row r="37">
          <cell r="B37" t="str">
            <v>ICETEX</v>
          </cell>
        </row>
        <row r="38">
          <cell r="B38" t="str">
            <v>ICFES</v>
          </cell>
        </row>
        <row r="39">
          <cell r="B39" t="str">
            <v>IDEAM</v>
          </cell>
        </row>
        <row r="40">
          <cell r="B40" t="str">
            <v>IGAC</v>
          </cell>
        </row>
        <row r="41">
          <cell r="B41" t="str">
            <v>INCI</v>
          </cell>
        </row>
        <row r="42">
          <cell r="B42" t="str">
            <v>INCO</v>
          </cell>
        </row>
        <row r="43">
          <cell r="B43" t="str">
            <v>INCODER</v>
          </cell>
        </row>
        <row r="44">
          <cell r="B44" t="str">
            <v>INGEOMINAS</v>
          </cell>
        </row>
        <row r="45">
          <cell r="B45" t="str">
            <v>INPEC</v>
          </cell>
        </row>
        <row r="46">
          <cell r="B46" t="str">
            <v>INS</v>
          </cell>
        </row>
        <row r="47">
          <cell r="B47" t="str">
            <v>INSOR</v>
          </cell>
        </row>
        <row r="48">
          <cell r="B48" t="str">
            <v>INST. CANCEROLOGIA</v>
          </cell>
        </row>
        <row r="49">
          <cell r="B49" t="str">
            <v>INST. DEL CESAR</v>
          </cell>
        </row>
        <row r="50">
          <cell r="B50" t="str">
            <v>INSTITUTO ESTUDIOS MINPUBLICO</v>
          </cell>
        </row>
        <row r="51">
          <cell r="B51" t="str">
            <v>INVIAS</v>
          </cell>
        </row>
        <row r="52">
          <cell r="B52" t="str">
            <v>INVIMA</v>
          </cell>
        </row>
        <row r="53">
          <cell r="B53" t="str">
            <v>IPSE</v>
          </cell>
        </row>
        <row r="54">
          <cell r="B54" t="str">
            <v>ITSA</v>
          </cell>
        </row>
        <row r="55">
          <cell r="B55" t="str">
            <v>MEDICINA LEGAL</v>
          </cell>
        </row>
        <row r="56">
          <cell r="B56" t="str">
            <v>MINAGRICULTURA</v>
          </cell>
        </row>
        <row r="57">
          <cell r="B57" t="str">
            <v>MINAMBIENTE</v>
          </cell>
        </row>
        <row r="58">
          <cell r="B58" t="str">
            <v>MINCOMERCIO</v>
          </cell>
        </row>
        <row r="59">
          <cell r="B59" t="str">
            <v xml:space="preserve">MINCULTURA </v>
          </cell>
        </row>
        <row r="60">
          <cell r="B60" t="str">
            <v>MINDEFENSA</v>
          </cell>
        </row>
        <row r="61">
          <cell r="B61" t="str">
            <v>MINEDUCACION</v>
          </cell>
        </row>
        <row r="62">
          <cell r="B62" t="str">
            <v>MINHACIENDA</v>
          </cell>
        </row>
        <row r="63">
          <cell r="B63" t="str">
            <v>MININTERIOR</v>
          </cell>
        </row>
        <row r="64">
          <cell r="B64" t="str">
            <v xml:space="preserve">MINMINAS </v>
          </cell>
        </row>
        <row r="65">
          <cell r="B65" t="str">
            <v>MINPROTECCIÓN</v>
          </cell>
        </row>
        <row r="66">
          <cell r="B66" t="str">
            <v xml:space="preserve">MINPUBLICO </v>
          </cell>
        </row>
        <row r="67">
          <cell r="B67" t="str">
            <v>MINTRANSPORTE</v>
          </cell>
        </row>
        <row r="68">
          <cell r="B68" t="str">
            <v>NASA KI WE</v>
          </cell>
        </row>
        <row r="69">
          <cell r="B69" t="str">
            <v>OTRAS ENTIDADES DEL SECTOR</v>
          </cell>
        </row>
        <row r="70">
          <cell r="B70" t="str">
            <v>PARQUES NALES NATURALES</v>
          </cell>
        </row>
        <row r="71">
          <cell r="B71" t="str">
            <v>PASCUAL BRAVO</v>
          </cell>
        </row>
        <row r="72">
          <cell r="B72" t="str">
            <v>POLICIA NACIONAL (SALUD)</v>
          </cell>
        </row>
        <row r="73">
          <cell r="B73" t="str">
            <v xml:space="preserve">POLICIA NACIONAL  </v>
          </cell>
        </row>
        <row r="74">
          <cell r="B74" t="str">
            <v>PRESIDENCIA</v>
          </cell>
        </row>
        <row r="75">
          <cell r="B75" t="str">
            <v xml:space="preserve">REGISTRADURIA </v>
          </cell>
        </row>
        <row r="76">
          <cell r="B76" t="str">
            <v>SALUD - FFMM</v>
          </cell>
        </row>
        <row r="77">
          <cell r="B77" t="str">
            <v>SANATORIO AGUA DE DIOS</v>
          </cell>
        </row>
        <row r="78">
          <cell r="B78" t="str">
            <v>SENA</v>
          </cell>
        </row>
        <row r="79">
          <cell r="B79" t="str">
            <v xml:space="preserve">SENADO </v>
          </cell>
        </row>
        <row r="80">
          <cell r="B80" t="str">
            <v>SUPERBANCARIA</v>
          </cell>
        </row>
        <row r="81">
          <cell r="B81" t="str">
            <v>SUPERINDUSTRIA Y COMERCIO</v>
          </cell>
        </row>
        <row r="82">
          <cell r="B82" t="str">
            <v>SUPERFINANCIERA</v>
          </cell>
        </row>
        <row r="83">
          <cell r="B83" t="str">
            <v>SUPERNOTARIADO</v>
          </cell>
        </row>
        <row r="84">
          <cell r="B84" t="str">
            <v>SUPERSALUD</v>
          </cell>
        </row>
        <row r="85">
          <cell r="B85" t="str">
            <v>SUPERSERVIPUBLICOS</v>
          </cell>
        </row>
        <row r="86">
          <cell r="B86" t="str">
            <v>SUPERSOCIEDADES</v>
          </cell>
        </row>
        <row r="87">
          <cell r="B87" t="str">
            <v>SUPERSOLIDARIA</v>
          </cell>
        </row>
        <row r="88">
          <cell r="B88" t="str">
            <v>SUPERSUBSIDIO</v>
          </cell>
        </row>
        <row r="89">
          <cell r="B89" t="str">
            <v>TECNICO CENTRAL</v>
          </cell>
        </row>
        <row r="90">
          <cell r="B90" t="str">
            <v>UAE - DIAN</v>
          </cell>
        </row>
        <row r="91">
          <cell r="B91" t="str">
            <v>UAE AGUA POTABLE SANEAMIENTO</v>
          </cell>
        </row>
        <row r="92">
          <cell r="B92" t="str">
            <v>UNAD</v>
          </cell>
        </row>
        <row r="93">
          <cell r="B93" t="str">
            <v>UPME</v>
          </cell>
        </row>
      </sheetData>
      <sheetData sheetId="2" refreshError="1"/>
      <sheetData sheetId="3" refreshError="1"/>
      <sheetData sheetId="4">
        <row r="3">
          <cell r="F3" t="str">
            <v>ACTUALIZACIÓN CATASTRAL Y CARTOGRÁFICA</v>
          </cell>
        </row>
      </sheetData>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2castigo"/>
      <sheetName val="Hoja1"/>
      <sheetName val="CUA1-3"/>
      <sheetName val="TOTAL FUN"/>
      <sheetName val="NACION FUN"/>
      <sheetName val="PROPIOS FUN"/>
      <sheetName val="OCP"/>
      <sheetName val="TRANST"/>
      <sheetName val="notas"/>
      <sheetName val="TRANSN"/>
      <sheetName val="TRANSP"/>
      <sheetName val="GGT"/>
      <sheetName val="GGN"/>
      <sheetName val="GGP"/>
      <sheetName val="GPT"/>
      <sheetName val="GPN"/>
      <sheetName val="GPP"/>
      <sheetName val="ppry89aFEB"/>
      <sheetName val="CUA1_3"/>
      <sheetName val="LOTERIAS"/>
      <sheetName val="SUPUESTOS"/>
      <sheetName val="proyecINGRESOS99"/>
      <sheetName val="proyecINGRESOS99 (det)"/>
      <sheetName val="DATOS"/>
    </sheetNames>
    <sheetDataSet>
      <sheetData sheetId="0" refreshError="1"/>
      <sheetData sheetId="1" refreshError="1"/>
      <sheetData sheetId="2" refreshError="1">
        <row r="3">
          <cell r="Y3" t="str">
            <v>CUADRO No. 2</v>
          </cell>
        </row>
        <row r="4">
          <cell r="Y4" t="str">
            <v>APROPIACIONES 1998 - 2000</v>
          </cell>
        </row>
        <row r="5">
          <cell r="Y5" t="str">
            <v>RECURSOS NACION</v>
          </cell>
        </row>
        <row r="6">
          <cell r="Y6" t="str">
            <v>Miles de millones de pesos</v>
          </cell>
        </row>
        <row r="8">
          <cell r="Y8" t="str">
            <v>Miles de millones de pesos</v>
          </cell>
        </row>
        <row r="9">
          <cell r="Y9" t="str">
            <v>CONCEPTO</v>
          </cell>
          <cell r="Z9" t="str">
            <v>1998</v>
          </cell>
          <cell r="AA9" t="str">
            <v>1999   1/</v>
          </cell>
          <cell r="AB9" t="str">
            <v>2000</v>
          </cell>
          <cell r="AC9" t="str">
            <v>VARIACION  %</v>
          </cell>
        </row>
        <row r="10">
          <cell r="AC10" t="str">
            <v>99/98</v>
          </cell>
          <cell r="AD10" t="str">
            <v>2000/99</v>
          </cell>
        </row>
        <row r="11">
          <cell r="Z11" t="str">
            <v>(1)</v>
          </cell>
          <cell r="AA11" t="str">
            <v>(2)</v>
          </cell>
          <cell r="AB11" t="str">
            <v>(3)</v>
          </cell>
          <cell r="AC11" t="str">
            <v>(4)=(2/1)</v>
          </cell>
          <cell r="AD11" t="str">
            <v>(5)=(3/2)</v>
          </cell>
        </row>
        <row r="12">
          <cell r="Z12" t="str">
            <v>(1)</v>
          </cell>
          <cell r="AA12" t="str">
            <v>(2)</v>
          </cell>
          <cell r="AB12" t="str">
            <v>(3)</v>
          </cell>
          <cell r="AC12" t="str">
            <v>(4)=(2/1)</v>
          </cell>
          <cell r="AD12" t="str">
            <v>(5)=(3/2)</v>
          </cell>
        </row>
        <row r="13">
          <cell r="Y13" t="str">
            <v>FUNCIONAMIENTO</v>
          </cell>
          <cell r="Z13">
            <v>17507.617041843005</v>
          </cell>
          <cell r="AA13">
            <v>22543.902873841002</v>
          </cell>
          <cell r="AB13">
            <v>22748.7873545</v>
          </cell>
          <cell r="AC13">
            <v>28.766255395930429</v>
          </cell>
          <cell r="AD13">
            <v>0.90882435843324672</v>
          </cell>
        </row>
        <row r="14">
          <cell r="Y14" t="str">
            <v>Gastos de Personal</v>
          </cell>
          <cell r="Z14">
            <v>4484.8324892346527</v>
          </cell>
          <cell r="AA14">
            <v>5167.0622997669998</v>
          </cell>
          <cell r="AB14">
            <v>5376.3</v>
          </cell>
          <cell r="AC14">
            <v>15.211935165247858</v>
          </cell>
          <cell r="AD14">
            <v>4.0494518566659421</v>
          </cell>
        </row>
        <row r="15">
          <cell r="Y15" t="str">
            <v>Gastos Generales</v>
          </cell>
          <cell r="Z15">
            <v>1321.8889146321796</v>
          </cell>
          <cell r="AA15">
            <v>1280.69206044</v>
          </cell>
          <cell r="AB15">
            <v>1051.7</v>
          </cell>
          <cell r="AC15">
            <v>-3.116514083457822</v>
          </cell>
          <cell r="AD15">
            <v>-17.880337320224072</v>
          </cell>
        </row>
        <row r="16">
          <cell r="Y16" t="str">
            <v>Transferencias</v>
          </cell>
          <cell r="Z16">
            <v>11700.795637976174</v>
          </cell>
          <cell r="AA16">
            <v>16093.200213634</v>
          </cell>
          <cell r="AB16">
            <v>16317.5</v>
          </cell>
          <cell r="AC16">
            <v>37.539366651288319</v>
          </cell>
          <cell r="AD16">
            <v>1.3937550231679641</v>
          </cell>
        </row>
        <row r="17">
          <cell r="Y17" t="str">
            <v>Operación Comercial</v>
          </cell>
          <cell r="Z17">
            <v>0.1</v>
          </cell>
          <cell r="AA17">
            <v>2.9483000000000001</v>
          </cell>
          <cell r="AB17">
            <v>3.2873545000000002</v>
          </cell>
        </row>
        <row r="18">
          <cell r="Y18" t="str">
            <v>Operación Comercial</v>
          </cell>
          <cell r="Z18">
            <v>0.1</v>
          </cell>
          <cell r="AA18">
            <v>2.9483000000000001</v>
          </cell>
          <cell r="AB18">
            <v>3.2873545000000002</v>
          </cell>
        </row>
        <row r="19">
          <cell r="Y19" t="str">
            <v>SERVICIO DE LA DEUDA</v>
          </cell>
          <cell r="Z19">
            <v>11289.569079999999</v>
          </cell>
          <cell r="AA19">
            <v>13645.599999999999</v>
          </cell>
          <cell r="AB19">
            <v>14930.3</v>
          </cell>
          <cell r="AC19">
            <v>20.869095209079489</v>
          </cell>
          <cell r="AD19">
            <v>9.4147564049950283</v>
          </cell>
        </row>
        <row r="20">
          <cell r="Y20" t="str">
            <v>Externa</v>
          </cell>
          <cell r="Z20">
            <v>2576.1146520000002</v>
          </cell>
          <cell r="AA20">
            <v>3947.7</v>
          </cell>
          <cell r="AB20">
            <v>4191.3</v>
          </cell>
          <cell r="AC20">
            <v>53.242403125775148</v>
          </cell>
          <cell r="AD20">
            <v>6.1706816627403294</v>
          </cell>
        </row>
        <row r="21">
          <cell r="Y21" t="str">
            <v>Interna   2/</v>
          </cell>
          <cell r="Z21">
            <v>8713.4544279999991</v>
          </cell>
          <cell r="AA21">
            <v>9697.9</v>
          </cell>
          <cell r="AB21">
            <v>10739</v>
          </cell>
          <cell r="AC21">
            <v>11.297994155298063</v>
          </cell>
          <cell r="AD21">
            <v>10.735313830829352</v>
          </cell>
        </row>
        <row r="25">
          <cell r="Y25" t="str">
            <v>Interna   2/</v>
          </cell>
          <cell r="Z25">
            <v>8713.4544279999991</v>
          </cell>
          <cell r="AA25">
            <v>9697.9</v>
          </cell>
          <cell r="AB25">
            <v>10739</v>
          </cell>
          <cell r="AC25">
            <v>11.297994155298063</v>
          </cell>
          <cell r="AD25">
            <v>10.735313830829352</v>
          </cell>
        </row>
        <row r="26">
          <cell r="Y26" t="str">
            <v>INVERSION</v>
          </cell>
          <cell r="Z26">
            <v>5073.7929515019996</v>
          </cell>
          <cell r="AA26">
            <v>5147.2</v>
          </cell>
          <cell r="AB26">
            <v>3166.3</v>
          </cell>
          <cell r="AC26">
            <v>1.4467884125281438</v>
          </cell>
          <cell r="AD26">
            <v>-38.485001554243084</v>
          </cell>
        </row>
        <row r="27">
          <cell r="Y27" t="str">
            <v>INVERSION</v>
          </cell>
          <cell r="Z27">
            <v>5073.7929515019996</v>
          </cell>
          <cell r="AA27">
            <v>5147.2</v>
          </cell>
          <cell r="AB27">
            <v>3166.3</v>
          </cell>
          <cell r="AC27">
            <v>1.4467884125281438</v>
          </cell>
          <cell r="AD27">
            <v>-38.485001554243084</v>
          </cell>
        </row>
        <row r="28">
          <cell r="Y28" t="str">
            <v>TOTAL CON DEUDA</v>
          </cell>
          <cell r="Z28">
            <v>33870.979073345006</v>
          </cell>
          <cell r="AA28">
            <v>41336.702873841001</v>
          </cell>
          <cell r="AB28">
            <v>40845.387354500002</v>
          </cell>
          <cell r="AC28">
            <v>22.041653370366255</v>
          </cell>
          <cell r="AD28">
            <v>-1.1885696854935124</v>
          </cell>
        </row>
        <row r="29">
          <cell r="Y29" t="str">
            <v>TOTAL SIN DEUDA</v>
          </cell>
          <cell r="Z29">
            <v>22581.409993345005</v>
          </cell>
          <cell r="AA29">
            <v>27691.102873841002</v>
          </cell>
          <cell r="AB29">
            <v>25915.087354500003</v>
          </cell>
          <cell r="AC29">
            <v>22.627873467608438</v>
          </cell>
          <cell r="AD29">
            <v>-6.4136684170089548</v>
          </cell>
        </row>
        <row r="30">
          <cell r="Y30" t="str">
            <v>TOTAL SIN DEUDA</v>
          </cell>
          <cell r="Z30">
            <v>22581.409993345005</v>
          </cell>
          <cell r="AA30">
            <v>27691.102873841002</v>
          </cell>
          <cell r="AB30">
            <v>25915.087354500003</v>
          </cell>
          <cell r="AC30">
            <v>22.627873467608438</v>
          </cell>
          <cell r="AD30">
            <v>-6.4136684170089548</v>
          </cell>
        </row>
        <row r="31">
          <cell r="Y31" t="str">
            <v xml:space="preserve">  1/  Incluye adición por $1.3 mil milllones, traslados por $1.1 mil millones y reducción participación municipios por $223.8 mil millones</v>
          </cell>
        </row>
        <row r="32">
          <cell r="Y32" t="str">
            <v xml:space="preserve">   2/ Icluye el valor del déficit fiscal por $1.046.6 mil millones</v>
          </cell>
        </row>
        <row r="33">
          <cell r="Y33" t="str">
            <v>2/ Icluye el valor del déficit fiscal por $1.046.6 mil millones</v>
          </cell>
        </row>
        <row r="34">
          <cell r="Y34" t="str">
            <v>CUADRO No. 3</v>
          </cell>
        </row>
        <row r="35">
          <cell r="Y35" t="str">
            <v>APROPIACIONES 1998 - 2000</v>
          </cell>
        </row>
        <row r="36">
          <cell r="Y36" t="str">
            <v>RECURSOS PROPIOS</v>
          </cell>
        </row>
        <row r="37">
          <cell r="Y37" t="str">
            <v>Miles de millones de pesos</v>
          </cell>
        </row>
        <row r="39">
          <cell r="Y39" t="str">
            <v>Miles de millones de pesos</v>
          </cell>
        </row>
        <row r="40">
          <cell r="Z40" t="str">
            <v>1998</v>
          </cell>
          <cell r="AA40" t="str">
            <v>1999</v>
          </cell>
          <cell r="AB40" t="str">
            <v>2000</v>
          </cell>
          <cell r="AC40" t="str">
            <v>VARIACION  %</v>
          </cell>
        </row>
        <row r="41">
          <cell r="Y41" t="str">
            <v>CONCEPTO</v>
          </cell>
          <cell r="AC41" t="str">
            <v>99/98</v>
          </cell>
          <cell r="AD41" t="str">
            <v>2000/99</v>
          </cell>
        </row>
        <row r="42">
          <cell r="Z42" t="str">
            <v>(1)</v>
          </cell>
          <cell r="AA42" t="str">
            <v>(2)</v>
          </cell>
          <cell r="AB42" t="str">
            <v>(3)</v>
          </cell>
          <cell r="AC42" t="str">
            <v>(4)=(2/1)</v>
          </cell>
          <cell r="AD42" t="str">
            <v>(5)=(3/2)</v>
          </cell>
        </row>
        <row r="44">
          <cell r="Z44" t="str">
            <v>(1)</v>
          </cell>
          <cell r="AA44" t="str">
            <v>(2)</v>
          </cell>
          <cell r="AB44" t="str">
            <v>(3)</v>
          </cell>
          <cell r="AC44" t="str">
            <v>(4)=(2/1)</v>
          </cell>
          <cell r="AD44" t="str">
            <v>(5)=(3/2)</v>
          </cell>
        </row>
        <row r="45">
          <cell r="Y45" t="str">
            <v>FUNCIONAMIENTO</v>
          </cell>
          <cell r="Z45">
            <v>1659.373423821</v>
          </cell>
          <cell r="AA45">
            <v>1602.6133874049999</v>
          </cell>
          <cell r="AB45">
            <v>1410.701027604</v>
          </cell>
          <cell r="AC45">
            <v>-3.4205704153860705</v>
          </cell>
          <cell r="AD45">
            <v>-11.974962976675874</v>
          </cell>
        </row>
        <row r="46">
          <cell r="Y46" t="str">
            <v>Gastos de Personal</v>
          </cell>
          <cell r="Z46">
            <v>398.89649835734997</v>
          </cell>
          <cell r="AA46">
            <v>380.27551839099999</v>
          </cell>
          <cell r="AB46">
            <v>388.1</v>
          </cell>
          <cell r="AC46">
            <v>-4.668123195623652</v>
          </cell>
          <cell r="AD46">
            <v>2.0575822609108618</v>
          </cell>
        </row>
        <row r="47">
          <cell r="Y47" t="str">
            <v>Gastos Generales</v>
          </cell>
          <cell r="Z47">
            <v>272.74812604427001</v>
          </cell>
          <cell r="AA47">
            <v>243.24939164</v>
          </cell>
          <cell r="AB47">
            <v>197.762</v>
          </cell>
          <cell r="AC47">
            <v>-10.815375647890624</v>
          </cell>
          <cell r="AD47">
            <v>-18.699899446128786</v>
          </cell>
        </row>
        <row r="48">
          <cell r="Y48" t="str">
            <v>Transferencias</v>
          </cell>
          <cell r="Z48">
            <v>690.42139540237997</v>
          </cell>
          <cell r="AA48">
            <v>773.034085688</v>
          </cell>
          <cell r="AB48">
            <v>543.59169398799997</v>
          </cell>
          <cell r="AC48">
            <v>11.965546090510859</v>
          </cell>
          <cell r="AD48">
            <v>-29.680760001131958</v>
          </cell>
        </row>
        <row r="49">
          <cell r="Y49" t="str">
            <v>Operación Comercial</v>
          </cell>
          <cell r="Z49">
            <v>297.30740401700001</v>
          </cell>
          <cell r="AA49">
            <v>206.054391686</v>
          </cell>
          <cell r="AB49">
            <v>281.24733361599999</v>
          </cell>
          <cell r="AC49">
            <v>-30.693151632975201</v>
          </cell>
          <cell r="AD49">
            <v>36.491792926493027</v>
          </cell>
        </row>
        <row r="50">
          <cell r="Y50" t="str">
            <v>Operación Comercial</v>
          </cell>
          <cell r="Z50">
            <v>297.30740401700001</v>
          </cell>
          <cell r="AA50">
            <v>206.054391686</v>
          </cell>
          <cell r="AB50">
            <v>281.24733361599999</v>
          </cell>
          <cell r="AC50">
            <v>-30.693151632975201</v>
          </cell>
          <cell r="AD50">
            <v>36.491792926493027</v>
          </cell>
        </row>
        <row r="51">
          <cell r="Y51" t="str">
            <v>SERVICIO DE LA DEUDA</v>
          </cell>
          <cell r="Z51">
            <v>31.026147289999997</v>
          </cell>
          <cell r="AA51">
            <v>18.399635302</v>
          </cell>
          <cell r="AB51">
            <v>13.870000000000001</v>
          </cell>
          <cell r="AC51">
            <v>-40.696358042719773</v>
          </cell>
          <cell r="AD51">
            <v>-24.618071106592186</v>
          </cell>
        </row>
        <row r="52">
          <cell r="Y52" t="str">
            <v>Externa</v>
          </cell>
          <cell r="Z52">
            <v>9.5051620000000003</v>
          </cell>
          <cell r="AA52">
            <v>3.1066911350000002</v>
          </cell>
          <cell r="AB52">
            <v>3.8170000000000002</v>
          </cell>
          <cell r="AC52">
            <v>-67.315747643227965</v>
          </cell>
          <cell r="AD52">
            <v>22.863839182391075</v>
          </cell>
        </row>
        <row r="53">
          <cell r="Y53" t="str">
            <v>Interna</v>
          </cell>
          <cell r="Z53">
            <v>21.520985289999999</v>
          </cell>
          <cell r="AA53">
            <v>15.292944167</v>
          </cell>
          <cell r="AB53">
            <v>10.053000000000001</v>
          </cell>
          <cell r="AC53">
            <v>-28.939386552594026</v>
          </cell>
          <cell r="AD53">
            <v>-34.263802376961884</v>
          </cell>
        </row>
        <row r="54">
          <cell r="Y54" t="str">
            <v>Interna</v>
          </cell>
          <cell r="Z54">
            <v>21.520985289999999</v>
          </cell>
          <cell r="AA54">
            <v>15.292944167</v>
          </cell>
          <cell r="AB54">
            <v>10.053000000000001</v>
          </cell>
          <cell r="AC54">
            <v>-28.939386552594026</v>
          </cell>
          <cell r="AD54">
            <v>-34.263802376961884</v>
          </cell>
        </row>
        <row r="55">
          <cell r="Y55" t="str">
            <v>INVERSION</v>
          </cell>
          <cell r="Z55">
            <v>2235.8472710000001</v>
          </cell>
          <cell r="AA55">
            <v>2660.3020459999998</v>
          </cell>
          <cell r="AB55">
            <v>2333.1673000000001</v>
          </cell>
          <cell r="AC55">
            <v>18.984068388989694</v>
          </cell>
          <cell r="AD55">
            <v>-12.296902394668896</v>
          </cell>
        </row>
        <row r="56">
          <cell r="Y56" t="str">
            <v>INVERSION</v>
          </cell>
          <cell r="Z56">
            <v>2235.8472710000001</v>
          </cell>
          <cell r="AA56">
            <v>2660.3020459999998</v>
          </cell>
          <cell r="AB56">
            <v>2333.1673000000001</v>
          </cell>
          <cell r="AC56">
            <v>18.984068388989694</v>
          </cell>
          <cell r="AD56">
            <v>-12.296902394668896</v>
          </cell>
        </row>
        <row r="57">
          <cell r="Y57" t="str">
            <v>TOTAL CON DEUDA</v>
          </cell>
          <cell r="Z57">
            <v>3926.2468421109998</v>
          </cell>
          <cell r="AA57">
            <v>4281.3150687069992</v>
          </cell>
          <cell r="AB57">
            <v>3757.738327604</v>
          </cell>
          <cell r="AC57">
            <v>9.0434514403860522</v>
          </cell>
          <cell r="AD57">
            <v>-12.229343851143494</v>
          </cell>
        </row>
        <row r="58">
          <cell r="Y58" t="str">
            <v>TOTAL SIN DEUDA</v>
          </cell>
          <cell r="Z58">
            <v>3895.2206948209996</v>
          </cell>
          <cell r="AA58">
            <v>4262.915433404999</v>
          </cell>
          <cell r="AB58">
            <v>3743.8683276040001</v>
          </cell>
          <cell r="AC58">
            <v>9.439638146122963</v>
          </cell>
          <cell r="AD58">
            <v>-12.175871511164615</v>
          </cell>
        </row>
        <row r="62">
          <cell r="Y62" t="str">
            <v>TOTAL SIN DEUDA</v>
          </cell>
          <cell r="Z62">
            <v>3895.2206948209996</v>
          </cell>
          <cell r="AA62">
            <v>4262.915433404999</v>
          </cell>
          <cell r="AB62">
            <v>3743.8683276040001</v>
          </cell>
          <cell r="AC62">
            <v>9.439638146122963</v>
          </cell>
          <cell r="AD62">
            <v>-12.175871511164615</v>
          </cell>
        </row>
        <row r="63">
          <cell r="Y63" t="str">
            <v>CUADRO No. 1</v>
          </cell>
        </row>
        <row r="64">
          <cell r="Y64" t="str">
            <v>APROPIACIONES 1998 - 2000</v>
          </cell>
        </row>
        <row r="65">
          <cell r="Y65" t="str">
            <v>TOTAL</v>
          </cell>
        </row>
        <row r="66">
          <cell r="Y66" t="str">
            <v>Miles de millones de pesos</v>
          </cell>
        </row>
        <row r="68">
          <cell r="Y68" t="str">
            <v>Miles de millones de pesos</v>
          </cell>
        </row>
        <row r="69">
          <cell r="Z69" t="str">
            <v>1998</v>
          </cell>
          <cell r="AA69" t="str">
            <v>1999</v>
          </cell>
          <cell r="AB69" t="str">
            <v>2000</v>
          </cell>
          <cell r="AC69" t="str">
            <v>VARIACION  %</v>
          </cell>
        </row>
        <row r="70">
          <cell r="Y70" t="str">
            <v>CONCEPTO</v>
          </cell>
          <cell r="AC70" t="str">
            <v>99/98</v>
          </cell>
          <cell r="AD70" t="str">
            <v>2000/99</v>
          </cell>
        </row>
        <row r="71">
          <cell r="Z71" t="str">
            <v>(1)</v>
          </cell>
          <cell r="AA71" t="str">
            <v>(2)</v>
          </cell>
          <cell r="AB71" t="str">
            <v>(3)</v>
          </cell>
          <cell r="AC71" t="str">
            <v>(4)=(2/1)</v>
          </cell>
          <cell r="AD71" t="str">
            <v>(5)=(3/2)</v>
          </cell>
        </row>
        <row r="72">
          <cell r="Z72" t="str">
            <v>(1)</v>
          </cell>
          <cell r="AA72" t="str">
            <v>(2)</v>
          </cell>
          <cell r="AB72" t="str">
            <v>(3)</v>
          </cell>
          <cell r="AC72" t="str">
            <v>(4)=(2/1)</v>
          </cell>
          <cell r="AD72" t="str">
            <v>(5)=(3/2)</v>
          </cell>
        </row>
        <row r="73">
          <cell r="Y73" t="str">
            <v>FUNCIONAMIENTO</v>
          </cell>
          <cell r="Z73">
            <v>19166.990465664006</v>
          </cell>
          <cell r="AA73">
            <v>24146.516261246001</v>
          </cell>
          <cell r="AB73">
            <v>24159.488382104002</v>
          </cell>
          <cell r="AC73">
            <v>25.979695688284398</v>
          </cell>
          <cell r="AD73">
            <v>5.3722535862532617E-2</v>
          </cell>
        </row>
        <row r="74">
          <cell r="Y74" t="str">
            <v>FUNCIONAMIENTO</v>
          </cell>
          <cell r="Z74">
            <v>19166.990465664006</v>
          </cell>
          <cell r="AA74">
            <v>24146.516261246001</v>
          </cell>
          <cell r="AB74">
            <v>24159.488382104002</v>
          </cell>
          <cell r="AC74">
            <v>25.979695688284398</v>
          </cell>
          <cell r="AD74">
            <v>5.3722535862532617E-2</v>
          </cell>
        </row>
        <row r="75">
          <cell r="Y75" t="str">
            <v>Gastos de Personal</v>
          </cell>
          <cell r="Z75">
            <v>4883.7289875920023</v>
          </cell>
          <cell r="AA75">
            <v>5547.3378181580001</v>
          </cell>
          <cell r="AB75">
            <v>5764.4000000000005</v>
          </cell>
          <cell r="AC75">
            <v>13.588158398060513</v>
          </cell>
          <cell r="AD75">
            <v>3.9129072170707602</v>
          </cell>
        </row>
        <row r="76">
          <cell r="Y76" t="str">
            <v>Gastos Generales</v>
          </cell>
          <cell r="Z76">
            <v>1594.6370406764497</v>
          </cell>
          <cell r="AA76">
            <v>1523.9414520800001</v>
          </cell>
          <cell r="AB76">
            <v>1249.462</v>
          </cell>
          <cell r="AC76">
            <v>-4.433334156496227</v>
          </cell>
          <cell r="AD76">
            <v>-18.011154674306418</v>
          </cell>
        </row>
        <row r="77">
          <cell r="Y77" t="str">
            <v>Transferencias</v>
          </cell>
          <cell r="Z77">
            <v>12391.217033378554</v>
          </cell>
          <cell r="AA77">
            <v>16866.234299322001</v>
          </cell>
          <cell r="AB77">
            <v>16861.091693988001</v>
          </cell>
          <cell r="AC77">
            <v>36.114428904674753</v>
          </cell>
          <cell r="AD77">
            <v>-3.0490536552119085E-2</v>
          </cell>
        </row>
        <row r="78">
          <cell r="Y78" t="str">
            <v>Operación Comercial</v>
          </cell>
          <cell r="Z78">
            <v>297.40740401700003</v>
          </cell>
          <cell r="AA78">
            <v>209.00269168599999</v>
          </cell>
          <cell r="AB78">
            <v>284.53468811599998</v>
          </cell>
          <cell r="AC78">
            <v>-29.72512154604825</v>
          </cell>
          <cell r="AD78">
            <v>36.139245777502829</v>
          </cell>
        </row>
        <row r="79">
          <cell r="Y79" t="str">
            <v>Operación Comercial</v>
          </cell>
          <cell r="Z79">
            <v>297.40740401700003</v>
          </cell>
          <cell r="AA79">
            <v>209.00269168599999</v>
          </cell>
          <cell r="AB79">
            <v>284.53468811599998</v>
          </cell>
          <cell r="AC79">
            <v>-29.72512154604825</v>
          </cell>
          <cell r="AD79">
            <v>36.139245777502829</v>
          </cell>
        </row>
        <row r="80">
          <cell r="Y80" t="str">
            <v>SERVICIO DE LA DEUDA</v>
          </cell>
          <cell r="Z80">
            <v>11320.595227289999</v>
          </cell>
          <cell r="AA80">
            <v>13663.999635302</v>
          </cell>
          <cell r="AB80">
            <v>14944.17</v>
          </cell>
          <cell r="AC80">
            <v>20.700363902799658</v>
          </cell>
          <cell r="AD80">
            <v>9.3689285631315613</v>
          </cell>
        </row>
        <row r="81">
          <cell r="Y81" t="str">
            <v>Externa</v>
          </cell>
          <cell r="Z81">
            <v>2585.6198140000001</v>
          </cell>
          <cell r="AA81">
            <v>3950.8066911349997</v>
          </cell>
          <cell r="AB81">
            <v>4195.1170000000002</v>
          </cell>
          <cell r="AC81">
            <v>52.799211614294947</v>
          </cell>
          <cell r="AD81">
            <v>6.1838082185391441</v>
          </cell>
        </row>
        <row r="82">
          <cell r="Y82" t="str">
            <v>Interna   2/</v>
          </cell>
          <cell r="Z82">
            <v>8734.9754132899998</v>
          </cell>
          <cell r="AA82">
            <v>9713.192944167</v>
          </cell>
          <cell r="AB82">
            <v>10749.053</v>
          </cell>
          <cell r="AC82">
            <v>11.198858435121316</v>
          </cell>
          <cell r="AD82">
            <v>10.664464937403073</v>
          </cell>
        </row>
        <row r="86">
          <cell r="Y86" t="str">
            <v>Interna   2/</v>
          </cell>
          <cell r="Z86">
            <v>8734.9754132899998</v>
          </cell>
          <cell r="AA86">
            <v>9713.192944167</v>
          </cell>
          <cell r="AB86">
            <v>10749.053</v>
          </cell>
          <cell r="AC86">
            <v>11.198858435121316</v>
          </cell>
          <cell r="AD86">
            <v>10.664464937403073</v>
          </cell>
        </row>
        <row r="87">
          <cell r="Y87" t="str">
            <v xml:space="preserve">INVERSION </v>
          </cell>
          <cell r="Z87">
            <v>7309.6402225019992</v>
          </cell>
          <cell r="AA87">
            <v>7807.5020459999996</v>
          </cell>
          <cell r="AB87">
            <v>5499.4673000000003</v>
          </cell>
          <cell r="AC87">
            <v>6.8110304795218513</v>
          </cell>
          <cell r="AD87">
            <v>-29.561756531110607</v>
          </cell>
        </row>
        <row r="88">
          <cell r="Y88" t="str">
            <v>INVERSION</v>
          </cell>
          <cell r="Z88">
            <v>7309.6402225019992</v>
          </cell>
          <cell r="AA88">
            <v>7807.5020459999996</v>
          </cell>
          <cell r="AB88">
            <v>5499.4673000000003</v>
          </cell>
          <cell r="AC88">
            <v>6.8110304795218513</v>
          </cell>
          <cell r="AD88">
            <v>-29.561756531110607</v>
          </cell>
        </row>
        <row r="89">
          <cell r="Y89" t="str">
            <v>TOTAL CON DEUDA</v>
          </cell>
          <cell r="Z89">
            <v>37797.225915456002</v>
          </cell>
          <cell r="AA89">
            <v>45618.017942548002</v>
          </cell>
          <cell r="AB89">
            <v>44603.125682104001</v>
          </cell>
          <cell r="AC89">
            <v>20.691444511259572</v>
          </cell>
          <cell r="AD89">
            <v>-2.2247618511662903</v>
          </cell>
        </row>
        <row r="90">
          <cell r="Y90" t="str">
            <v>TOTAL SIN DEUDA</v>
          </cell>
          <cell r="Z90">
            <v>26476.630688166002</v>
          </cell>
          <cell r="AA90">
            <v>31954.018307246002</v>
          </cell>
          <cell r="AB90">
            <v>29658.955682104002</v>
          </cell>
          <cell r="AC90">
            <v>20.687630853000382</v>
          </cell>
          <cell r="AD90">
            <v>-7.182391281980216</v>
          </cell>
        </row>
        <row r="91">
          <cell r="Y91" t="str">
            <v>TOTAL SIN DEUDA</v>
          </cell>
          <cell r="Z91">
            <v>26476.630688166002</v>
          </cell>
          <cell r="AA91">
            <v>31954.018307246002</v>
          </cell>
          <cell r="AB91">
            <v>29658.955682104002</v>
          </cell>
          <cell r="AC91">
            <v>20.687630853000382</v>
          </cell>
          <cell r="AD91">
            <v>-7.182391281980216</v>
          </cell>
        </row>
        <row r="92">
          <cell r="Y92" t="str">
            <v xml:space="preserve">  1/  Incluye adición por $1.3 mil milllones, traslados por $1.1 mil millones y reducción participación municipios por $223.8 millones</v>
          </cell>
        </row>
        <row r="93">
          <cell r="Y93" t="str">
            <v xml:space="preserve">   2/ Icluye el valor del déficit fiscal por $1.046.6 mil millones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 val="Hoja1"/>
      <sheetName val="CODE LIST"/>
      <sheetName val="RESUOPE"/>
    </sheetNames>
    <sheetDataSet>
      <sheetData sheetId="0" refreshError="1">
        <row r="3">
          <cell r="B3" t="str">
            <v>Cuadro No. 1a</v>
          </cell>
          <cell r="L3" t="str">
            <v>Cuadro No. 1b</v>
          </cell>
        </row>
        <row r="4">
          <cell r="L4" t="str">
            <v>DETALLE DE OTROS RECURSOS DE CAPITAL 1999</v>
          </cell>
        </row>
        <row r="5">
          <cell r="L5" t="str">
            <v>Miles de millones de pesos</v>
          </cell>
        </row>
        <row r="8">
          <cell r="M8" t="str">
            <v>INGRESOS</v>
          </cell>
          <cell r="N8" t="str">
            <v>INGRESOS</v>
          </cell>
          <cell r="O8" t="str">
            <v>TOTAL</v>
          </cell>
        </row>
        <row r="9">
          <cell r="M9" t="str">
            <v>NACION</v>
          </cell>
          <cell r="N9" t="str">
            <v>PROPIOS</v>
          </cell>
        </row>
        <row r="10">
          <cell r="M10" t="str">
            <v>(1)</v>
          </cell>
          <cell r="N10" t="str">
            <v>(2)</v>
          </cell>
          <cell r="O10" t="str">
            <v>(3)=(1+2)</v>
          </cell>
        </row>
        <row r="12">
          <cell r="L12" t="str">
            <v>RECUPERACION DE CARTERA</v>
          </cell>
          <cell r="M12">
            <v>214.023</v>
          </cell>
          <cell r="N12">
            <v>4.1718000000000002</v>
          </cell>
          <cell r="O12">
            <v>218.19479999999999</v>
          </cell>
        </row>
        <row r="13">
          <cell r="L13" t="str">
            <v>RENDIMIENTOS FINANCIEROS</v>
          </cell>
          <cell r="M13">
            <v>179.5</v>
          </cell>
          <cell r="N13">
            <v>304.98999335500002</v>
          </cell>
          <cell r="O13">
            <v>484.48999335500002</v>
          </cell>
        </row>
        <row r="14">
          <cell r="L14" t="str">
            <v>DONACIONES</v>
          </cell>
          <cell r="M14">
            <v>2.27</v>
          </cell>
          <cell r="N14">
            <v>19.017399999999999</v>
          </cell>
          <cell r="O14">
            <v>21.287399999999998</v>
          </cell>
        </row>
        <row r="15">
          <cell r="L15" t="str">
            <v>DIFERENCIAL CAMBIARIO</v>
          </cell>
          <cell r="N15">
            <v>0.79829651400000001</v>
          </cell>
          <cell r="O15">
            <v>0.79829651400000001</v>
          </cell>
        </row>
        <row r="16">
          <cell r="L16" t="str">
            <v>ENAJENACION DE ACTIVOS</v>
          </cell>
          <cell r="M16">
            <v>2162.6</v>
          </cell>
          <cell r="N16">
            <v>10.184663788</v>
          </cell>
          <cell r="O16">
            <v>2172.7846637879998</v>
          </cell>
        </row>
        <row r="17">
          <cell r="L17" t="str">
            <v>REINTEGROS Y OTROS RECURSOS NO APROPIADOS</v>
          </cell>
          <cell r="M17">
            <v>190</v>
          </cell>
          <cell r="O17">
            <v>190</v>
          </cell>
        </row>
        <row r="18">
          <cell r="L18" t="str">
            <v xml:space="preserve">SUPERAVIT </v>
          </cell>
          <cell r="M18">
            <v>335.01</v>
          </cell>
          <cell r="N18">
            <v>0.52547999999999995</v>
          </cell>
          <cell r="O18">
            <v>335.53548000000001</v>
          </cell>
        </row>
        <row r="19">
          <cell r="L19" t="str">
            <v xml:space="preserve">EXCEDENTES FINANCIEROS ENTIDADES DESCENTRALIZADAS </v>
          </cell>
          <cell r="M19">
            <v>1063.3</v>
          </cell>
          <cell r="O19">
            <v>1063.3</v>
          </cell>
        </row>
        <row r="20">
          <cell r="L20" t="str">
            <v>OTROS RECURSOS DEL BALANCE</v>
          </cell>
          <cell r="N20">
            <v>158.78009</v>
          </cell>
          <cell r="O20">
            <v>158.78009</v>
          </cell>
        </row>
        <row r="22">
          <cell r="L22" t="str">
            <v>TOTAL</v>
          </cell>
          <cell r="M22">
            <v>4146.7030000000004</v>
          </cell>
          <cell r="N22">
            <v>498.46772365700008</v>
          </cell>
          <cell r="O22">
            <v>4645.1707236570001</v>
          </cell>
        </row>
      </sheetData>
      <sheetData sheetId="1" refreshError="1">
        <row r="3">
          <cell r="B3" t="str">
            <v>Cuadro No. 1a</v>
          </cell>
        </row>
        <row r="4">
          <cell r="B4" t="str">
            <v>COMPOSICION INGRESOS CORRIENTES 1999</v>
          </cell>
        </row>
        <row r="5">
          <cell r="B5" t="str">
            <v>RECURSOS NACION</v>
          </cell>
        </row>
        <row r="6">
          <cell r="B6" t="str">
            <v>Miles de millones de pesos</v>
          </cell>
        </row>
        <row r="9">
          <cell r="C9" t="str">
            <v>CONCEPTO</v>
          </cell>
          <cell r="E9" t="str">
            <v>VALOR</v>
          </cell>
        </row>
        <row r="12">
          <cell r="B12" t="str">
            <v xml:space="preserve">  TOTAL INGRESOS CORRIENTES</v>
          </cell>
          <cell r="E12">
            <v>17813.984</v>
          </cell>
        </row>
        <row r="14">
          <cell r="B14" t="str">
            <v>1.1.  INGRESOS TRIBUTARIOS</v>
          </cell>
          <cell r="E14">
            <v>17369.627000000462</v>
          </cell>
        </row>
        <row r="16">
          <cell r="B16" t="str">
            <v xml:space="preserve">        1.1.1. IMPUESTOS DIRECTOS</v>
          </cell>
          <cell r="E16">
            <v>6285.366</v>
          </cell>
        </row>
        <row r="17">
          <cell r="D17" t="str">
            <v>IMPUESTO SOBRE LA RENTA Y COMPLEMENTARIOS</v>
          </cell>
          <cell r="E17">
            <v>6285.366</v>
          </cell>
        </row>
        <row r="19">
          <cell r="B19" t="str">
            <v xml:space="preserve">        1.1.2. IMPUESTOS INDIRECTOS</v>
          </cell>
          <cell r="E19">
            <v>11084.261000000462</v>
          </cell>
        </row>
        <row r="20">
          <cell r="D20" t="str">
            <v>IMPUESTOS SOBRE ADUANAS Y RECARGOS</v>
          </cell>
          <cell r="E20">
            <v>1646.4300000004641</v>
          </cell>
        </row>
        <row r="21">
          <cell r="D21" t="str">
            <v>IMPUESTO A LAS VENTAS</v>
          </cell>
          <cell r="E21">
            <v>8117.9189999999999</v>
          </cell>
        </row>
        <row r="22">
          <cell r="D22" t="str">
            <v>INTERNAS</v>
          </cell>
          <cell r="E22">
            <v>5452.433</v>
          </cell>
        </row>
        <row r="23">
          <cell r="D23" t="str">
            <v>EXTERNAS</v>
          </cell>
          <cell r="E23">
            <v>2665.4859999999999</v>
          </cell>
        </row>
        <row r="24">
          <cell r="D24" t="str">
            <v>IMPUESTO A LA GASOLINA Y ACPM</v>
          </cell>
          <cell r="E24">
            <v>917.32399999999996</v>
          </cell>
        </row>
        <row r="25">
          <cell r="D25" t="str">
            <v>IMPUESTO DE TIMBRE NACIONAL</v>
          </cell>
          <cell r="E25">
            <v>371.608</v>
          </cell>
        </row>
        <row r="26">
          <cell r="D26" t="str">
            <v>IMPUESTO DE TIMBRE NACIONAL SOBRE SALIDAS AL EXT.</v>
          </cell>
          <cell r="E26">
            <v>27.666</v>
          </cell>
        </row>
        <row r="27">
          <cell r="D27" t="str">
            <v>IMPUESTO AL ORO Y AL PLATINO</v>
          </cell>
          <cell r="E27">
            <v>3.3140000000000001</v>
          </cell>
        </row>
        <row r="29">
          <cell r="B29" t="str">
            <v>1.2</v>
          </cell>
          <cell r="C29" t="str">
            <v>INGRESOS NO TRIBUTARIOS</v>
          </cell>
          <cell r="E29">
            <v>444.35699999953806</v>
          </cell>
        </row>
        <row r="31">
          <cell r="C31" t="str">
            <v>1.2.1.</v>
          </cell>
          <cell r="D31" t="str">
            <v>TASAS Y MULTAS</v>
          </cell>
          <cell r="E31">
            <v>444.35699999953806</v>
          </cell>
        </row>
        <row r="32">
          <cell r="D32" t="str">
            <v>OTRAS TASAS, MULTAS Y CONTRIBUCIONES NO ESPECIFICADAS</v>
          </cell>
          <cell r="E32">
            <v>60.326000000000001</v>
          </cell>
        </row>
        <row r="33">
          <cell r="D33" t="str">
            <v>CONTRIBUCION ESPECIAL POR EXPLOTACION O EXPORTACION</v>
          </cell>
        </row>
        <row r="34">
          <cell r="D34" t="str">
            <v>DE PETROLEO CRUDO, GAS LIBRE, CARBON Y FERRONIQUEL</v>
          </cell>
          <cell r="E34">
            <v>34.844999999538061</v>
          </cell>
        </row>
        <row r="35">
          <cell r="D35" t="str">
            <v>FONDO DE RECURSOS DEL SUPERAVIT DE LA NACION</v>
          </cell>
          <cell r="E35">
            <v>151.52000000000001</v>
          </cell>
        </row>
        <row r="36">
          <cell r="D36" t="str">
            <v>CONCESION SOCIEDADES PORTUARIAS</v>
          </cell>
          <cell r="E36">
            <v>17.763999999999999</v>
          </cell>
        </row>
        <row r="37">
          <cell r="D37" t="str">
            <v xml:space="preserve"> CONCESION LARGA DISTANCIA</v>
          </cell>
          <cell r="E37">
            <v>179.90199999999999</v>
          </cell>
        </row>
        <row r="50">
          <cell r="B50" t="str">
            <v>Cuadro No. 1c</v>
          </cell>
        </row>
        <row r="51">
          <cell r="B51" t="str">
            <v>COMPOSICION DE LAS RENTAS PARAFISCALES Y LOS FINDOS ESPECIALES 1999</v>
          </cell>
        </row>
        <row r="52">
          <cell r="B52" t="str">
            <v>(Miles de millones de pesos)</v>
          </cell>
        </row>
        <row r="55">
          <cell r="C55" t="str">
            <v>CONCEPTO</v>
          </cell>
          <cell r="E55" t="str">
            <v>VALOR</v>
          </cell>
        </row>
        <row r="57">
          <cell r="B57">
            <v>3</v>
          </cell>
          <cell r="C57" t="str">
            <v>RENTAS PARAFISCALES</v>
          </cell>
          <cell r="E57">
            <v>495.72143714800001</v>
          </cell>
        </row>
        <row r="58">
          <cell r="D58" t="str">
            <v>FONDO DE PRESTACIONES SOCIALES DEL MAGISTERIO</v>
          </cell>
          <cell r="E58">
            <v>495.72143714800001</v>
          </cell>
        </row>
        <row r="60">
          <cell r="B60">
            <v>4</v>
          </cell>
          <cell r="C60" t="str">
            <v>FONDOS ESPECIALES</v>
          </cell>
          <cell r="E60">
            <v>2306.8786946720002</v>
          </cell>
        </row>
        <row r="61">
          <cell r="D61" t="str">
            <v>CONTRIB. ENTIDADES FISCALIZADAS POR LA CONTRALORIA</v>
          </cell>
          <cell r="E61">
            <v>121.624162707</v>
          </cell>
        </row>
        <row r="62">
          <cell r="D62" t="str">
            <v>CONTRIB. SUPERINTENDENCIA DEL SUBSIDIO FAMILIAR</v>
          </cell>
          <cell r="E62">
            <v>4.0627209999999998</v>
          </cell>
        </row>
        <row r="63">
          <cell r="D63" t="str">
            <v>CONTRIBUCIONES SUPERBANCARIA</v>
          </cell>
          <cell r="E63">
            <v>53.962781024000002</v>
          </cell>
        </row>
        <row r="64">
          <cell r="D64" t="str">
            <v>SUPERINTENDENCIA INDUSTRIA Y COMERCIO</v>
          </cell>
          <cell r="E64">
            <v>11.383514219</v>
          </cell>
        </row>
        <row r="65">
          <cell r="D65" t="str">
            <v>SUPERINTENDENCIA NACIONAL DE VALORES</v>
          </cell>
          <cell r="E65">
            <v>1.8920870000000001</v>
          </cell>
        </row>
        <row r="66">
          <cell r="D66" t="str">
            <v>CONTRIB. ENTIDADES CONTROLADAS POR SUPERPUERTOS</v>
          </cell>
          <cell r="E66">
            <v>19.847386159999999</v>
          </cell>
        </row>
        <row r="67">
          <cell r="D67" t="str">
            <v>CONTRIBUCION PARA LA DESCENTRALIZACIÓN</v>
          </cell>
          <cell r="E67">
            <v>206.59715109500002</v>
          </cell>
        </row>
        <row r="68">
          <cell r="D68" t="str">
            <v>FINANCIACION SECTOR JUSTICIA</v>
          </cell>
          <cell r="E68">
            <v>101.174956967</v>
          </cell>
        </row>
        <row r="69">
          <cell r="D69" t="str">
            <v>FONDO DE DEFENSA NACIONAL</v>
          </cell>
          <cell r="E69">
            <v>20.97</v>
          </cell>
        </row>
        <row r="70">
          <cell r="D70" t="str">
            <v>FONDO DE ESTUPEFACIENTES-MIN SALUD</v>
          </cell>
          <cell r="E70">
            <v>3.1355578780000002</v>
          </cell>
        </row>
        <row r="71">
          <cell r="D71" t="str">
            <v xml:space="preserve">FONDOS INTERNOS DEL MINISTERIO DE DEFENSA </v>
          </cell>
          <cell r="E71">
            <v>95.972661884999994</v>
          </cell>
        </row>
        <row r="72">
          <cell r="D72" t="str">
            <v xml:space="preserve">FONDOS INTERNOS DE LA POLICIA </v>
          </cell>
          <cell r="E72">
            <v>39.214421839000003</v>
          </cell>
        </row>
        <row r="73">
          <cell r="D73" t="str">
            <v>FONDO ROTATORIO MINISTERIO DE MINAS Y ENERGIA</v>
          </cell>
          <cell r="E73">
            <v>0.91249999999999998</v>
          </cell>
        </row>
        <row r="74">
          <cell r="D74" t="str">
            <v>FONDO NACIONAL DE REGALIAS</v>
          </cell>
          <cell r="E74">
            <v>523.853985201</v>
          </cell>
        </row>
        <row r="75">
          <cell r="D75" t="str">
            <v>ESCUELAS INDUSTRIALES E INSTITUTOS TECNICOS</v>
          </cell>
          <cell r="E75">
            <v>44.205705342000002</v>
          </cell>
        </row>
        <row r="76">
          <cell r="D76" t="str">
            <v>FONDO DE SOLIDARIDAD Y GARANTIA DEL SECTOR SALUD</v>
          </cell>
          <cell r="E76">
            <v>565.16685100000007</v>
          </cell>
        </row>
        <row r="77">
          <cell r="D77" t="str">
            <v>FONDO DE SOLIDARIDAD PENSIONAL</v>
          </cell>
          <cell r="E77">
            <v>150.3399</v>
          </cell>
        </row>
        <row r="78">
          <cell r="D78" t="str">
            <v>COMISION DE REGULACION DE TELECOMUNICACIONES</v>
          </cell>
          <cell r="E78">
            <v>4.8886301080000001</v>
          </cell>
        </row>
        <row r="79">
          <cell r="D79" t="str">
            <v>COMISION DE REGULACION DE ENERGIA Y GAS</v>
          </cell>
          <cell r="E79">
            <v>4.2288485199999997</v>
          </cell>
        </row>
        <row r="80">
          <cell r="D80" t="str">
            <v>COMISION DE REGULACION DE AGUA POTABLE</v>
          </cell>
          <cell r="E80">
            <v>3.189125642</v>
          </cell>
        </row>
        <row r="81">
          <cell r="D81" t="str">
            <v>FONDO DE RIESGOS PROFESIONALES ( ART. 87 DTO 1295 DE 1994 )</v>
          </cell>
          <cell r="E81">
            <v>7.032</v>
          </cell>
        </row>
        <row r="82">
          <cell r="D82" t="str">
            <v>INSTITUTO DE ESTUDIOS DEL MINISTERIO PUBLICO</v>
          </cell>
          <cell r="E82">
            <v>0.86231804400000001</v>
          </cell>
        </row>
        <row r="83">
          <cell r="D83" t="str">
            <v>FONDO BIENESTAR DE LA CONTRALORIA</v>
          </cell>
          <cell r="E83">
            <v>2.4324832540000001</v>
          </cell>
        </row>
        <row r="84">
          <cell r="D84" t="str">
            <v>FONDO SALUD FUERZAS MILITARES</v>
          </cell>
          <cell r="E84">
            <v>124.08699589999999</v>
          </cell>
        </row>
        <row r="85">
          <cell r="D85" t="str">
            <v>FONDO SALUD POLICIA</v>
          </cell>
          <cell r="E85">
            <v>139.621849887</v>
          </cell>
        </row>
        <row r="86">
          <cell r="D86" t="str">
            <v>FONDO DE COMPENSACIÓN AMBIENTAL</v>
          </cell>
          <cell r="E86">
            <v>18.425099999999997</v>
          </cell>
        </row>
        <row r="87">
          <cell r="D87" t="str">
            <v>PENSIONES EPSA-CVC</v>
          </cell>
          <cell r="E87">
            <v>10.965</v>
          </cell>
        </row>
        <row r="88">
          <cell r="D88" t="str">
            <v>FONDO DE SEGURIDAD Y CONVIVENCIA CIUDADANA</v>
          </cell>
          <cell r="E88">
            <v>26.83</v>
          </cell>
        </row>
      </sheetData>
      <sheetData sheetId="2" refreshError="1"/>
      <sheetData sheetId="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s"/>
      <sheetName val="Supuestos"/>
      <sheetName val="Basico"/>
      <sheetName val="Solicitudes Filtradas"/>
      <sheetName val="TECHOS"/>
      <sheetName val="Recorte"/>
    </sheetNames>
    <sheetDataSet>
      <sheetData sheetId="0">
        <row r="3">
          <cell r="F3" t="str">
            <v>ACTUALIZACIÓN CATASTRAL Y CARTOGRÁFICA</v>
          </cell>
        </row>
        <row r="4">
          <cell r="A4" t="str">
            <v>AGROPECUARIO</v>
          </cell>
          <cell r="B4" t="str">
            <v>ACCION SOCIAL</v>
          </cell>
        </row>
        <row r="5">
          <cell r="A5" t="str">
            <v>ACCIÓN SOCIAL</v>
          </cell>
          <cell r="B5" t="str">
            <v>AEROCIVIL</v>
          </cell>
        </row>
        <row r="6">
          <cell r="A6" t="str">
            <v>AMBIENTE, VIV. Y DLLO TERR</v>
          </cell>
          <cell r="B6" t="str">
            <v>AGENCIA LOGÍSTICA</v>
          </cell>
        </row>
        <row r="7">
          <cell r="A7" t="str">
            <v>AUDITORÍA</v>
          </cell>
          <cell r="B7" t="str">
            <v>ANH</v>
          </cell>
        </row>
        <row r="8">
          <cell r="A8" t="str">
            <v>AUDIENCIA</v>
          </cell>
          <cell r="B8" t="str">
            <v>ANTROPOLOGIA E HISTORIA</v>
          </cell>
        </row>
        <row r="9">
          <cell r="A9" t="str">
            <v>COMERCIO, IND. Y TURISMO</v>
          </cell>
          <cell r="B9" t="str">
            <v>ARCHIVO GENERAL</v>
          </cell>
        </row>
        <row r="10">
          <cell r="A10" t="str">
            <v>COMUNICACIONES</v>
          </cell>
          <cell r="B10" t="str">
            <v>ARMADA</v>
          </cell>
        </row>
        <row r="11">
          <cell r="A11" t="str">
            <v>CONGRESO</v>
          </cell>
          <cell r="B11" t="str">
            <v>ARTESANIAS DE COLOMBIA S.A.</v>
          </cell>
        </row>
        <row r="12">
          <cell r="A12" t="str">
            <v>CONTRALORÍA</v>
          </cell>
          <cell r="B12" t="str">
            <v xml:space="preserve">AUDITORIA </v>
          </cell>
        </row>
        <row r="13">
          <cell r="A13" t="str">
            <v>DANE</v>
          </cell>
          <cell r="B13" t="str">
            <v>BIBLIOTECA DE MEDELLIN</v>
          </cell>
        </row>
        <row r="14">
          <cell r="A14" t="str">
            <v>DEFENSA</v>
          </cell>
          <cell r="B14" t="str">
            <v>C.D.A.</v>
          </cell>
        </row>
        <row r="15">
          <cell r="A15" t="str">
            <v>DEFENSORÍA</v>
          </cell>
          <cell r="B15" t="str">
            <v>C.S.B.</v>
          </cell>
        </row>
        <row r="16">
          <cell r="A16" t="str">
            <v>TRANSPORTE</v>
          </cell>
          <cell r="B16" t="str">
            <v>CAMARA</v>
          </cell>
        </row>
        <row r="17">
          <cell r="B17" t="str">
            <v>CORPOURABA</v>
          </cell>
        </row>
        <row r="18">
          <cell r="B18" t="str">
            <v>CREG</v>
          </cell>
        </row>
        <row r="19">
          <cell r="B19" t="str">
            <v xml:space="preserve">DANSOCIAL </v>
          </cell>
        </row>
        <row r="20">
          <cell r="B20" t="str">
            <v>DEFENSA CIVIL</v>
          </cell>
        </row>
        <row r="21">
          <cell r="B21" t="str">
            <v>DEFENSORIA</v>
          </cell>
        </row>
        <row r="22">
          <cell r="B22" t="str">
            <v>DIR. GRAL. COMERCIO EXTERIOR</v>
          </cell>
        </row>
        <row r="23">
          <cell r="B23" t="str">
            <v>DNP</v>
          </cell>
        </row>
        <row r="24">
          <cell r="B24" t="str">
            <v>EJERCITO</v>
          </cell>
        </row>
        <row r="25">
          <cell r="B25" t="str">
            <v>ESAP</v>
          </cell>
        </row>
        <row r="26">
          <cell r="B26" t="str">
            <v>FONDO CONGRESO-PENSIONES</v>
          </cell>
        </row>
        <row r="27">
          <cell r="B27" t="str">
            <v>FONDO NAL. REGALIAS</v>
          </cell>
        </row>
        <row r="28">
          <cell r="B28" t="str">
            <v>FONFAC</v>
          </cell>
        </row>
        <row r="29">
          <cell r="B29" t="str">
            <v>FONREGISTRADURIA</v>
          </cell>
        </row>
        <row r="30">
          <cell r="B30" t="str">
            <v>FONRELACIONES</v>
          </cell>
        </row>
        <row r="31">
          <cell r="B31" t="str">
            <v>FONVIVIENDA</v>
          </cell>
        </row>
        <row r="32">
          <cell r="B32" t="str">
            <v>FUERZA AEREA</v>
          </cell>
        </row>
        <row r="33">
          <cell r="B33" t="str">
            <v>FUNPUBLICA</v>
          </cell>
        </row>
        <row r="34">
          <cell r="B34" t="str">
            <v>HOSPITAL MILITAR</v>
          </cell>
        </row>
        <row r="35">
          <cell r="B35" t="str">
            <v>ICA</v>
          </cell>
        </row>
        <row r="36">
          <cell r="B36" t="str">
            <v>ICBF</v>
          </cell>
        </row>
        <row r="37">
          <cell r="B37" t="str">
            <v>ICETEX</v>
          </cell>
        </row>
        <row r="38">
          <cell r="B38" t="str">
            <v>ICFES</v>
          </cell>
        </row>
        <row r="39">
          <cell r="B39" t="str">
            <v>IDEAM</v>
          </cell>
        </row>
        <row r="40">
          <cell r="B40" t="str">
            <v>IGAC</v>
          </cell>
        </row>
        <row r="41">
          <cell r="B41" t="str">
            <v>INCI</v>
          </cell>
        </row>
        <row r="42">
          <cell r="B42" t="str">
            <v>INCO</v>
          </cell>
        </row>
        <row r="43">
          <cell r="B43" t="str">
            <v>INCODER</v>
          </cell>
        </row>
        <row r="44">
          <cell r="B44" t="str">
            <v>INGEOMINAS</v>
          </cell>
        </row>
        <row r="45">
          <cell r="B45" t="str">
            <v>INPEC</v>
          </cell>
        </row>
        <row r="46">
          <cell r="B46" t="str">
            <v>INS</v>
          </cell>
        </row>
        <row r="47">
          <cell r="B47" t="str">
            <v>INSOR</v>
          </cell>
        </row>
        <row r="48">
          <cell r="B48" t="str">
            <v>INST. CANCEROLOGIA</v>
          </cell>
        </row>
        <row r="49">
          <cell r="B49" t="str">
            <v>INST. DEL CESAR</v>
          </cell>
        </row>
        <row r="50">
          <cell r="B50" t="str">
            <v>INSTITUTO ESTUDIOS MINPUBLICO</v>
          </cell>
        </row>
        <row r="51">
          <cell r="B51" t="str">
            <v>INVIAS</v>
          </cell>
        </row>
        <row r="52">
          <cell r="B52" t="str">
            <v>INVIMA</v>
          </cell>
        </row>
        <row r="53">
          <cell r="B53" t="str">
            <v>IPSE</v>
          </cell>
        </row>
        <row r="54">
          <cell r="B54" t="str">
            <v>ITSA</v>
          </cell>
        </row>
        <row r="55">
          <cell r="B55" t="str">
            <v>MEDICINA LEGAL</v>
          </cell>
        </row>
        <row r="56">
          <cell r="B56" t="str">
            <v>MINAGRICULTURA</v>
          </cell>
        </row>
        <row r="57">
          <cell r="B57" t="str">
            <v>MINAMBIENTE</v>
          </cell>
        </row>
        <row r="58">
          <cell r="B58" t="str">
            <v>MINCOMERCIO</v>
          </cell>
        </row>
        <row r="59">
          <cell r="B59" t="str">
            <v xml:space="preserve">MINCULTURA </v>
          </cell>
        </row>
        <row r="60">
          <cell r="B60" t="str">
            <v>MINDEFENSA</v>
          </cell>
        </row>
        <row r="61">
          <cell r="B61" t="str">
            <v>MINEDUCACION</v>
          </cell>
        </row>
        <row r="62">
          <cell r="B62" t="str">
            <v>MINHACIENDA</v>
          </cell>
        </row>
        <row r="63">
          <cell r="B63" t="str">
            <v>MININTERIOR</v>
          </cell>
        </row>
        <row r="64">
          <cell r="B64" t="str">
            <v xml:space="preserve">MINMINAS </v>
          </cell>
        </row>
        <row r="65">
          <cell r="B65" t="str">
            <v>MINPROTECCIÓN</v>
          </cell>
        </row>
        <row r="66">
          <cell r="B66" t="str">
            <v xml:space="preserve">MINPUBLICO </v>
          </cell>
        </row>
        <row r="67">
          <cell r="B67" t="str">
            <v>MINTRANSPORTE</v>
          </cell>
        </row>
        <row r="68">
          <cell r="B68" t="str">
            <v>NASA KI WE</v>
          </cell>
        </row>
        <row r="69">
          <cell r="B69" t="str">
            <v>OTRAS ENTIDADES DEL SECTOR</v>
          </cell>
        </row>
        <row r="70">
          <cell r="B70" t="str">
            <v>PARQUES NALES NATURALES</v>
          </cell>
        </row>
        <row r="71">
          <cell r="B71" t="str">
            <v>PASCUAL BRAVO</v>
          </cell>
        </row>
        <row r="72">
          <cell r="B72" t="str">
            <v>POLICIA NACIONAL (SALUD)</v>
          </cell>
        </row>
        <row r="73">
          <cell r="B73" t="str">
            <v xml:space="preserve">POLICIA NACIONAL  </v>
          </cell>
        </row>
        <row r="74">
          <cell r="B74" t="str">
            <v>PRESIDENCIA</v>
          </cell>
        </row>
        <row r="75">
          <cell r="B75" t="str">
            <v xml:space="preserve">REGISTRADURIA </v>
          </cell>
        </row>
        <row r="76">
          <cell r="B76" t="str">
            <v>SALUD - FFMM</v>
          </cell>
        </row>
        <row r="77">
          <cell r="B77" t="str">
            <v>SANATORIO AGUA DE DIOS</v>
          </cell>
        </row>
        <row r="78">
          <cell r="B78" t="str">
            <v>SENA</v>
          </cell>
        </row>
        <row r="79">
          <cell r="B79" t="str">
            <v xml:space="preserve">SENADO </v>
          </cell>
        </row>
        <row r="80">
          <cell r="B80" t="str">
            <v>SUPERBANCARIA</v>
          </cell>
        </row>
        <row r="81">
          <cell r="B81" t="str">
            <v>SUPERINDUSTRIA Y COMERCIO</v>
          </cell>
        </row>
        <row r="82">
          <cell r="B82" t="str">
            <v>SUPERFINANCIERA</v>
          </cell>
        </row>
        <row r="83">
          <cell r="B83" t="str">
            <v>SUPERNOTARIADO</v>
          </cell>
        </row>
        <row r="84">
          <cell r="B84" t="str">
            <v>SUPERSALUD</v>
          </cell>
        </row>
        <row r="85">
          <cell r="B85" t="str">
            <v>SUPERSERVIPUBLICOS</v>
          </cell>
        </row>
        <row r="86">
          <cell r="B86" t="str">
            <v>SUPERSOCIEDADES</v>
          </cell>
        </row>
        <row r="87">
          <cell r="B87" t="str">
            <v>SUPERSOLIDARIA</v>
          </cell>
        </row>
        <row r="88">
          <cell r="B88" t="str">
            <v>SUPERSUBSIDIO</v>
          </cell>
        </row>
        <row r="89">
          <cell r="B89" t="str">
            <v>TECNICO CENTRAL</v>
          </cell>
        </row>
        <row r="90">
          <cell r="B90" t="str">
            <v>UAE - DIAN</v>
          </cell>
        </row>
        <row r="91">
          <cell r="B91" t="str">
            <v>UAE AGUA POTABLE SANEAMIENTO</v>
          </cell>
        </row>
        <row r="92">
          <cell r="B92" t="str">
            <v>UNAD</v>
          </cell>
        </row>
        <row r="93">
          <cell r="B93" t="str">
            <v>UPME</v>
          </cell>
        </row>
      </sheetData>
      <sheetData sheetId="1" refreshError="1"/>
      <sheetData sheetId="2" refreshError="1"/>
      <sheetData sheetId="3" refreshError="1"/>
      <sheetData sheetId="4">
        <row r="3">
          <cell r="F3" t="str">
            <v>ACTUALIZACIÓN CATASTRAL Y CARTOGRÁFICA</v>
          </cell>
        </row>
      </sheetData>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s Fernando Sanchez Quintero" refreshedDate="43125.485310879631" createdVersion="6" refreshedVersion="6" minRefreshableVersion="3" recordCount="175" xr:uid="{00000000-000A-0000-FFFF-FFFF00000000}">
  <cacheSource type="worksheet">
    <worksheetSource ref="A1:BH89" sheet="Indicadores ODS_Colombia_Datos"/>
  </cacheSource>
  <cacheFields count="81">
    <cacheField name="ODS" numFmtId="0">
      <sharedItems containsString="0" containsBlank="1" containsNumber="1" containsInteger="1" minValue="1" maxValue="17"/>
    </cacheField>
    <cacheField name="No." numFmtId="0">
      <sharedItems containsString="0" containsBlank="1" containsNumber="1" containsInteger="1" minValue="1" maxValue="1"/>
    </cacheField>
    <cacheField name="ODS2" numFmtId="0">
      <sharedItems containsSemiMixedTypes="0" containsString="0" containsNumber="1" containsInteger="1" minValue="1" maxValue="17" count="17">
        <n v="1"/>
        <n v="2"/>
        <n v="3"/>
        <n v="4"/>
        <n v="5"/>
        <n v="6"/>
        <n v="7"/>
        <n v="8"/>
        <n v="9"/>
        <n v="10"/>
        <n v="11"/>
        <n v="12"/>
        <n v="13"/>
        <n v="14"/>
        <n v="15"/>
        <n v="16"/>
        <n v="17"/>
      </sharedItems>
    </cacheField>
    <cacheField name="No. Mesa" numFmtId="0">
      <sharedItems/>
    </cacheField>
    <cacheField name="Meta ODS" numFmtId="0">
      <sharedItems/>
    </cacheField>
    <cacheField name="Nombre Meta ODS" numFmtId="0">
      <sharedItems longText="1"/>
    </cacheField>
    <cacheField name="Entidad(es) responsable(s) por Meta ODS" numFmtId="0">
      <sharedItems/>
    </cacheField>
    <cacheField name="Entidad(es) acompañante(s) por meta ODS" numFmtId="0">
      <sharedItems containsBlank="1" longText="1"/>
    </cacheField>
    <cacheField name="Indicador propuesto por:_x000a_DANE/DNP/Sector" numFmtId="0">
      <sharedItems/>
    </cacheField>
    <cacheField name="ID _x000a_Indicador " numFmtId="0">
      <sharedItems/>
    </cacheField>
    <cacheField name="Nombre del Indicador" numFmtId="0">
      <sharedItems/>
    </cacheField>
    <cacheField name="Indicador Repetido_x000a_(SÍ = 1/ No=0)" numFmtId="0">
      <sharedItems containsString="0" containsBlank="1" containsNumber="1" containsInteger="1" minValue="1" maxValue="1"/>
    </cacheField>
    <cacheField name="Descripción del Indicador" numFmtId="0">
      <sharedItems longText="1"/>
    </cacheField>
    <cacheField name="Unidad de medida" numFmtId="0">
      <sharedItems/>
    </cacheField>
    <cacheField name="Fuente" numFmtId="0">
      <sharedItems/>
    </cacheField>
    <cacheField name="Línea Base 2015" numFmtId="0">
      <sharedItems containsMixedTypes="1" containsNumber="1" minValue="0" maxValue="58783000"/>
    </cacheField>
    <cacheField name="Meta Intermedia a 2018" numFmtId="0">
      <sharedItems containsMixedTypes="1" containsNumber="1" minValue="1.1999999999999999E-3" maxValue="63630515"/>
    </cacheField>
    <cacheField name="Meta Proyectada a 2030" numFmtId="0">
      <sharedItems containsMixedTypes="1" containsNumber="1" minValue="0" maxValue="103597983"/>
    </cacheField>
    <cacheField name="Indicador trazador_x000a_(Sí/No)" numFmtId="0">
      <sharedItems/>
    </cacheField>
    <cacheField name="Entidad responsable encargada de reportar avances del indicador" numFmtId="0">
      <sharedItems containsBlank="1"/>
    </cacheField>
    <cacheField name="DT Encargada de la Proyección" numFmtId="0">
      <sharedItems containsBlank="1"/>
    </cacheField>
    <cacheField name="Entidad a validar la meta del indicador" numFmtId="0">
      <sharedItems containsBlank="1"/>
    </cacheField>
    <cacheField name="Entidad a validar la meta del indicador2" numFmtId="0">
      <sharedItems containsBlank="1"/>
    </cacheField>
    <cacheField name="Entidad a validar la meta del indicador3" numFmtId="0">
      <sharedItems containsBlank="1"/>
    </cacheField>
    <cacheField name="Entidad a validar la meta del indicador4" numFmtId="0">
      <sharedItems containsBlank="1"/>
    </cacheField>
    <cacheField name="Entidad a validar la meta del indicador5" numFmtId="0">
      <sharedItems containsNonDate="0" containsString="0" containsBlank="1"/>
    </cacheField>
    <cacheField name="Ficha _x000a_técnica recibida" numFmtId="0">
      <sharedItems containsBlank="1"/>
    </cacheField>
    <cacheField name="Serie histórica recibida" numFmtId="0">
      <sharedItems containsBlank="1"/>
    </cacheField>
    <cacheField name="Fuente serie histórica (compilador de la información)" numFmtId="0">
      <sharedItems containsBlank="1"/>
    </cacheField>
    <cacheField name="2000" numFmtId="0">
      <sharedItems containsBlank="1" containsMixedTypes="1" containsNumber="1" minValue="2.2640964893387897E-3" maxValue="265445.59999999998"/>
    </cacheField>
    <cacheField name="2001" numFmtId="0">
      <sharedItems containsBlank="1" containsMixedTypes="1" containsNumber="1" minValue="2.2640964893387897E-3" maxValue="380707"/>
    </cacheField>
    <cacheField name="2002" numFmtId="0">
      <sharedItems containsBlank="1" containsMixedTypes="1" containsNumber="1" minValue="2.2640964893387897E-3" maxValue="673631"/>
    </cacheField>
    <cacheField name="2003" numFmtId="0">
      <sharedItems containsBlank="1" containsMixedTypes="1" containsNumber="1" minValue="-5.9634909669293301E-3" maxValue="751269"/>
    </cacheField>
    <cacheField name="2004" numFmtId="0">
      <sharedItems containsBlank="1" containsMixedTypes="1" containsNumber="1" minValue="6.9999999999999999E-4" maxValue="881962"/>
    </cacheField>
    <cacheField name="2005" numFmtId="0">
      <sharedItems containsBlank="1" containsMixedTypes="1" containsNumber="1" minValue="1.1000000000000001E-3" maxValue="1086686"/>
    </cacheField>
    <cacheField name="2006" numFmtId="0">
      <sharedItems containsBlank="1" containsMixedTypes="1" containsNumber="1" minValue="1.2978922230297996E-3" maxValue="1210624"/>
    </cacheField>
    <cacheField name="2007" numFmtId="0">
      <sharedItems containsBlank="1" containsMixedTypes="1" containsNumber="1" minValue="4.5933717645437632E-4" maxValue="1502172"/>
    </cacheField>
    <cacheField name="2008" numFmtId="0">
      <sharedItems containsBlank="1" containsMixedTypes="1" containsNumber="1" minValue="6.1919504643962852E-4" maxValue="1850537"/>
    </cacheField>
    <cacheField name="2009" numFmtId="0">
      <sharedItems containsBlank="1" containsMixedTypes="1" containsNumber="1" minValue="-3.7485680451453202E-2" maxValue="1671129"/>
    </cacheField>
    <cacheField name="2010" numFmtId="0">
      <sharedItems containsBlank="1" containsMixedTypes="1" containsNumber="1" minValue="-3.2039809680469498E-3" maxValue="2938227"/>
    </cacheField>
    <cacheField name="2011" numFmtId="0">
      <sharedItems containsBlank="1" containsMixedTypes="1" containsNumber="1" minValue="1.400925262266241E-3" maxValue="2295686"/>
    </cacheField>
    <cacheField name="2012" numFmtId="0">
      <sharedItems containsBlank="1" containsMixedTypes="1" containsNumber="1" minValue="1.6000000000000001E-3" maxValue="2390753"/>
    </cacheField>
    <cacheField name="2013" numFmtId="0">
      <sharedItems containsBlank="1" containsMixedTypes="1" containsNumber="1" minValue="1.1999999999999999E-3" maxValue="3024264"/>
    </cacheField>
    <cacheField name="2014" numFmtId="0">
      <sharedItems containsBlank="1" containsMixedTypes="1" containsNumber="1" minValue="1.1000000000000001E-3" maxValue="3849422"/>
    </cacheField>
    <cacheField name="2015" numFmtId="0">
      <sharedItems containsBlank="1" containsMixedTypes="1" containsNumber="1" minValue="0" maxValue="3935396"/>
    </cacheField>
    <cacheField name="2016" numFmtId="0">
      <sharedItems containsBlank="1" containsMixedTypes="1" containsNumber="1" minValue="2.7000000000000001E-3" maxValue="536982"/>
    </cacheField>
    <cacheField name="2017" numFmtId="0">
      <sharedItems containsBlank="1" containsMixedTypes="1" containsNumber="1" minValue="0.13503029999999999" maxValue="434"/>
    </cacheField>
    <cacheField name="Entidad responsable aprobada_x000a_(Sí/No)" numFmtId="0">
      <sharedItems containsBlank="1"/>
    </cacheField>
    <cacheField name="Entidades acompañantes _x000a_aprobadas_x000a_(Sí/No)" numFmtId="0">
      <sharedItems containsBlank="1"/>
    </cacheField>
    <cacheField name="Indicador Global (Sí/No/Similar)" numFmtId="0">
      <sharedItems/>
    </cacheField>
    <cacheField name="Justificación ajustes Pre-Conpes 22.11.2017" numFmtId="0">
      <sharedItems containsBlank="1" longText="1"/>
    </cacheField>
    <cacheField name="Justificación Ajustes - Enero de 2018" numFmtId="0">
      <sharedItems containsBlank="1" longText="1"/>
    </cacheField>
    <cacheField name="Semáforo Corte Pre-CONPES - Nombre indicador" numFmtId="0">
      <sharedItems containsString="0" containsBlank="1" containsNumber="1" containsInteger="1" minValue="-1" maxValue="2"/>
    </cacheField>
    <cacheField name="Semáforo Indicador" numFmtId="0">
      <sharedItems containsSemiMixedTypes="0" containsString="0" containsNumber="1" containsInteger="1" minValue="1" maxValue="2"/>
    </cacheField>
    <cacheField name="Felipe_x000a_(Enviar correo/llamar)" numFmtId="0">
      <sharedItems containsBlank="1"/>
    </cacheField>
    <cacheField name="Nombre contacto" numFmtId="0">
      <sharedItems containsBlank="1" longText="1"/>
    </cacheField>
    <cacheField name="Cargo" numFmtId="0">
      <sharedItems containsBlank="1"/>
    </cacheField>
    <cacheField name="Correo electrónico" numFmtId="0">
      <sharedItems containsBlank="1" longText="1"/>
    </cacheField>
    <cacheField name="Número de contacto" numFmtId="0">
      <sharedItems containsBlank="1"/>
    </cacheField>
    <cacheField name="Observaciones" numFmtId="0">
      <sharedItems containsBlank="1" longText="1"/>
    </cacheField>
    <cacheField name="Indicador aprobado_x000a_(Sí/No/Parcialmente/En estudio)" numFmtId="0">
      <sharedItems/>
    </cacheField>
    <cacheField name="Ficha técnica enviada por el sector_x000a_(Sí/No)" numFmtId="0">
      <sharedItems count="3">
        <s v="Sí"/>
        <s v="No"/>
        <s v="Si" u="1"/>
      </sharedItems>
    </cacheField>
    <cacheField name="Ficha técnica enviada por el sector revisada por DSEPP y DT_x000a_(Sí/No)" numFmtId="0">
      <sharedItems count="2">
        <s v="Sí"/>
        <s v="No"/>
      </sharedItems>
    </cacheField>
    <cacheField name="Ficha técnica aprobada_x000a_(Sí/No)" numFmtId="0">
      <sharedItems count="2">
        <s v="Sí"/>
        <s v="No"/>
      </sharedItems>
    </cacheField>
    <cacheField name="Serie histórica disponible:_x000a__x000a_Sí validada en la mesa_x000a_Sí enviada en FT por sector_x000a_No" numFmtId="0">
      <sharedItems count="5">
        <s v="Sí validada en la mesa"/>
        <s v="Sí enviada en FT por sector"/>
        <s v="No"/>
        <s v="Sí"/>
        <s v="N.A."/>
      </sharedItems>
    </cacheField>
    <cacheField name="Indicador incluido en el Conpes _x000a_Sí_x000a_No" numFmtId="0">
      <sharedItems/>
    </cacheField>
    <cacheField name="Cortes Indicador Subido a la plataforma " numFmtId="0">
      <sharedItems containsBlank="1"/>
    </cacheField>
    <cacheField name="ID Nuevo" numFmtId="0">
      <sharedItems/>
    </cacheField>
    <cacheField name="Nuevos" numFmtId="0">
      <sharedItems containsBlank="1"/>
    </cacheField>
    <cacheField name="Datos en Gitlab" numFmtId="0">
      <sharedItems/>
    </cacheField>
    <cacheField name="Rev" numFmtId="0">
      <sharedItems/>
    </cacheField>
    <cacheField name="Semáforo Corte Pre-CONPES - Nombre indicador2" numFmtId="0">
      <sharedItems containsBlank="1"/>
    </cacheField>
    <cacheField name="Observaciones2" numFmtId="0">
      <sharedItems containsBlank="1"/>
    </cacheField>
    <cacheField name="Se debe subir nuevo archivo de datos a Gitlab" numFmtId="0">
      <sharedItems containsString="0" containsBlank="1" containsNumber="1" containsInteger="1" minValue="1" maxValue="1"/>
    </cacheField>
    <cacheField name="Repetidos" numFmtId="0">
      <sharedItems containsBlank="1"/>
    </cacheField>
    <cacheField name="Archivo de datos generado" numFmtId="0">
      <sharedItems containsBlank="1"/>
    </cacheField>
    <cacheField name="Is good" numFmtId="0">
      <sharedItems/>
    </cacheField>
    <cacheField name="Type" numFmtId="0">
      <sharedItems/>
    </cacheField>
    <cacheField name="Cambios plataforma web: 15.01.2017" numFmtId="0">
      <sharedItems containsBlank="1"/>
    </cacheField>
    <cacheField name="Cambios plataforma web 15.01.2018" numFmtId="0">
      <sharedItems/>
    </cacheField>
    <cacheField name="Cambios plataforma web 22.01.2018"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5">
  <r>
    <n v="1"/>
    <n v="1"/>
    <x v="0"/>
    <s v="Mesa 1"/>
    <s v="1.2"/>
    <s v="De aquí a 2030, reducir al menos a la mitad la proporción de hombres, mujeres y niños de todas las edades que viven en la pobreza en todas sus dimensiones con arreglo a las definiciones nacionales"/>
    <s v="Departamento para la Prosperidad Social "/>
    <s v="Ministerio del Trabajo_x000a_Ministerio de Agricultura y Desarrollo Rural_x000a_Ministerio de Educación Nacional_x000a_Ministerio de Vivienda, Ciudad y Territorio_x000a_Miisterio de Minas y Energía"/>
    <s v="DANE"/>
    <s v="Nuevo"/>
    <s v="Incidencia de la Pobreza Monetaria"/>
    <m/>
    <s v="Mide el porcentaje de la población que tiene un ingreso per cápita en el hogar por debajo de la línea de pobreza (calculada como el costo per cápita mínimo de una canasta básica de bienes alimentarios y no alimentarios), respecto a la población total."/>
    <s v="Porcentaje"/>
    <s v="DANE - Gran Encuesta Integrada de Hogares (GEIH)"/>
    <s v="27,8%"/>
    <n v="0.25"/>
    <s v="18,7%"/>
    <s v="No"/>
    <s v="DANE"/>
    <s v="DDS"/>
    <s v="Departamento Administrativo para la Prosperidad Social"/>
    <m/>
    <m/>
    <m/>
    <m/>
    <s v="Sí"/>
    <s v="Sí"/>
    <s v="DANE"/>
    <s v="N.D."/>
    <s v="N.D."/>
    <n v="0.497"/>
    <n v="0.48"/>
    <n v="0.47399999999999998"/>
    <n v="0.45"/>
    <s v="N.D."/>
    <s v="N.D."/>
    <n v="0.42"/>
    <n v="0.40300000000000002"/>
    <n v="0.372"/>
    <n v="0.34100000000000003"/>
    <n v="0.32700000000000001"/>
    <n v="0.30599999999999999"/>
    <n v="0.28499999999999998"/>
    <n v="0.27800000000000002"/>
    <n v="0.28000000000000003"/>
    <m/>
    <s v="Sí"/>
    <s v="No"/>
    <s v="Similar"/>
    <m/>
    <m/>
    <n v="1"/>
    <n v="2"/>
    <m/>
    <m/>
    <m/>
    <m/>
    <m/>
    <m/>
    <s v="Sí"/>
    <x v="0"/>
    <x v="0"/>
    <x v="0"/>
    <x v="0"/>
    <s v="Sí"/>
    <s v="22.11.2017"/>
    <s v="1.2.1"/>
    <m/>
    <s v="Sí"/>
    <s v="1.2.1"/>
    <s v="Sí"/>
    <m/>
    <m/>
    <m/>
    <m/>
    <s v="Low"/>
    <s v="GLOBAL"/>
    <s v="OK - Cmabiar puntos por comas"/>
    <s v="OK - Cambiar puntos por comas / No se encuentra la linea base Nacional ya que hay muchas series "/>
    <s v="OK - Cambiar puntos por comas / No se encuentra la linea base Nacional ya que hay muchas series "/>
  </r>
  <r>
    <m/>
    <n v="1"/>
    <x v="0"/>
    <s v="Mesa 1"/>
    <s v="1.1"/>
    <s v="De aquí a 2030, erradicar para todas las personas y en todo el mundo la pobreza extrema (actualmente se considera que sufren pobreza extrema las personas que viven con menos de 1,25 dólares de los Estados Unidos al día)"/>
    <s v="Departamento para la Prosperidad Social "/>
    <s v="Ministerio de Agricultura y Desarrollo Rural_x000a_Ministerio de Educación Nacional_x000a_Miisterio de Minas y Energía"/>
    <s v="DANE"/>
    <s v="Nuevo"/>
    <s v="Porcentaje de población que vive por debajo del umbral internacional de pobreza extrema"/>
    <m/>
    <s v="Mide el porcentaje de la población total en los hogares que tienen un consumo per cápita o ingreso, que está por debajo del umbral internacional de pobreza de US $ 1,90 (PPA de 2011) al día."/>
    <s v="Porcentaje"/>
    <s v="DANE - Gran Encuesta Integrada de Hogares (GEIH)"/>
    <s v="5,6%"/>
    <n v="0.05"/>
    <n v="1.7000000000000001E-2"/>
    <s v="No"/>
    <s v="DANE"/>
    <s v="DDS"/>
    <s v="Departamento Administrativo para la Prosperidad Social"/>
    <m/>
    <m/>
    <m/>
    <m/>
    <s v="Sí"/>
    <s v="Sí"/>
    <s v="DANE"/>
    <s v="N.D."/>
    <s v="N.D."/>
    <n v="0.15103078522531299"/>
    <n v="0.13318590862323099"/>
    <n v="0.12939610998530099"/>
    <n v="0.115458203213363"/>
    <s v="N.D."/>
    <s v="N.D."/>
    <n v="0.122751301378624"/>
    <n v="0.106345830237821"/>
    <n v="9.3163146801655897E-2"/>
    <n v="7.6932062334821097E-2"/>
    <n v="7.58116642781404E-2"/>
    <n v="6.6587308857965294E-2"/>
    <n v="6.0944507507466897E-2"/>
    <n v="5.5736121542940102E-2"/>
    <n v="5.5E-2"/>
    <m/>
    <s v="Sí"/>
    <s v="No"/>
    <s v="Sí"/>
    <m/>
    <m/>
    <n v="1"/>
    <n v="2"/>
    <m/>
    <m/>
    <m/>
    <m/>
    <m/>
    <m/>
    <s v="Sí"/>
    <x v="0"/>
    <x v="0"/>
    <x v="0"/>
    <x v="0"/>
    <s v="Sí"/>
    <s v="Sí"/>
    <s v="1.1.1"/>
    <m/>
    <s v="Sí"/>
    <s v="1.1.1"/>
    <s v="No"/>
    <m/>
    <m/>
    <m/>
    <m/>
    <s v="Low"/>
    <s v="GLOBAL"/>
    <s v="OK - Cmabiar puntos por comas"/>
    <s v="OK - Cambiar puntos por comas"/>
    <s v="OK - Cambiar puntos por comas"/>
  </r>
  <r>
    <m/>
    <n v="1"/>
    <x v="0"/>
    <s v="Mesa 1"/>
    <s v="1.1"/>
    <s v="De aquí a 2030, erradicar para todas las personas y en todo el mundo la pobreza extrema (actualmente se considera que sufren pobreza extrema las personas que viven con menos de 1,25 dólares de los Estados Unidos al día)"/>
    <s v="Departamento para la Prosperidad Social "/>
    <s v="Ministerio de Agricultura y Desarrollo Rural_x000a_Ministerio de Educación Nacional_x000a_Miisterio de Minas y Energía"/>
    <s v="DANE"/>
    <s v="Nuevo"/>
    <s v="Incidencia de la Pobreza Monetaria Extrema"/>
    <m/>
    <s v="Mide el porcentaje de la población que tiene un ingreso per cápita en el hogar por debajo de la línea de pobreza extrema (calculada a partir del costo per cápita mínimo de una canasta alimentaria que garantiza las necesidades básicas calóricas), respecto a la población total."/>
    <s v="Porcentaje"/>
    <s v="DANE - Gran Encuesta Integrada de Hogares (GEIH)"/>
    <s v="7,9%"/>
    <s v="7,9%"/>
    <n v="0.04"/>
    <s v="No"/>
    <s v="DANE"/>
    <s v="DDS"/>
    <s v="Departamento Administrativo para la Prosperidad Social"/>
    <m/>
    <m/>
    <m/>
    <m/>
    <s v="Sí"/>
    <s v="Sí"/>
    <s v="DANE"/>
    <s v="N.D."/>
    <s v="N.D."/>
    <n v="0.17699999999999999"/>
    <n v="0.157"/>
    <n v="0.14799999999999999"/>
    <n v="0.13800000000000001"/>
    <s v="N.D."/>
    <s v="N.D."/>
    <n v="0.16400000000000001"/>
    <n v="0.14399999999999999"/>
    <n v="0.123"/>
    <n v="0.106"/>
    <n v="0.104"/>
    <n v="9.0999999999999998E-2"/>
    <n v="8.1000000000000003E-2"/>
    <n v="7.9000000000000001E-2"/>
    <n v="8.5000000000000006E-2"/>
    <m/>
    <s v="Sí"/>
    <s v="No"/>
    <s v="No"/>
    <s v="Con Felipe Castro (22/11/2017) se cambió la meta 2030 de 4,6% a 4,0% dado que eso sería lo que se logra si se lleva la pobreza monetaria extrema en lo rural al 0%. La de 2018 no se va a cumplir, recalcularla_x000a__x000a_(13,12,2017) La DT al solicitarle el ajuste de la meta 2018 envío nuevamente la de 2030 en 4,8%, pero Felipe solicitó no ajustar la meta 2030, por lo que se mentiene en 4,0%_x000a__x000a_Se dejò la meta de 2018 en 7,9% dado que no se cumplirìa el 6% del Plan Nacional de Desarrollo"/>
    <m/>
    <n v="1"/>
    <n v="2"/>
    <m/>
    <m/>
    <m/>
    <m/>
    <m/>
    <m/>
    <s v="Sí"/>
    <x v="0"/>
    <x v="0"/>
    <x v="1"/>
    <x v="0"/>
    <s v="Sí"/>
    <s v="Sí"/>
    <s v="1.1.a"/>
    <m/>
    <s v="Sí"/>
    <s v="1.1.a"/>
    <m/>
    <m/>
    <m/>
    <m/>
    <m/>
    <s v="Low"/>
    <s v="NATIONAL"/>
    <s v="OK - Cmabiar puntos por comas"/>
    <s v="OK - Cambiar puntos por comas / No se encuentra la linea base Nacional ya que hay muchas series "/>
    <s v="OK - Cambiar puntos por comas / No se encuentra la linea base Nacional ya que hay muchas series "/>
  </r>
  <r>
    <m/>
    <n v="1"/>
    <x v="0"/>
    <s v="Mesa 1"/>
    <s v="1.2"/>
    <s v="De aquí a 2030, reducir al menos a la mitad la proporción de hombres, mujeres y niños de todas las edades que viven en la pobreza en todas sus dimensiones con arreglo a las definiciones nacionales"/>
    <s v="Departamento para la Prosperidad Social "/>
    <s v="Ministerio del Trabajo_x000a_Ministerio de Agricultura y Desarrollo Rural_x000a_Ministerio de Educación Nacional_x000a_Ministerio de Vivienda, Ciudad y Territorio_x000a_Miisterio de Minas y Energía"/>
    <s v="DANE"/>
    <s v="1.2.2"/>
    <s v="Incidencia de la Pobreza Multidimensional (IPM)"/>
    <m/>
    <s v="Mide el porcentaje de la población en condición de pobreza, a través de 5 dimensiones: 1) condiciones educativas del hogar, 2) condiciones de la niñez y la juventud, 3) trabajo, 4) salud y 5) acceso a servicios públicos y condiciones de la vivienda. Estas dimensiones incluyen 15 indicadores, y aquellos hogares que tengan privación en por lo menos el 33% de los indicadores, son considerados pobres."/>
    <s v="Porcentaje"/>
    <s v="DANE - Encuesta Nacional de Calidad de Vida (ECV)"/>
    <s v="20,2%"/>
    <s v="17,8%"/>
    <n v="8.4000000000000005E-2"/>
    <s v="Sí"/>
    <s v="DANE"/>
    <s v="DDS"/>
    <s v="Departamento Administrativo para la Prosperidad Social"/>
    <m/>
    <m/>
    <m/>
    <m/>
    <s v="Sí"/>
    <s v="Sí"/>
    <s v="DANE"/>
    <s v="N.D."/>
    <s v="N.D."/>
    <s v="N.D."/>
    <n v="0.49199999999999999"/>
    <s v="N.D."/>
    <s v="N.D."/>
    <s v="N.D."/>
    <s v="N.D."/>
    <n v="0.34699999999999998"/>
    <s v="N.D."/>
    <n v="0.34399999999999997"/>
    <n v="0.29399999999999998"/>
    <n v="0.27"/>
    <n v="0.248"/>
    <n v="0.219"/>
    <n v="0.20200000000000001"/>
    <n v="0.17799999999999999"/>
    <m/>
    <s v="Sí"/>
    <s v="No"/>
    <s v="Similar"/>
    <m/>
    <s v="En la última sesión de CONPES se acordó que de ahora en adelante, este indicador será el trazador del ODS"/>
    <n v="1"/>
    <n v="2"/>
    <m/>
    <m/>
    <m/>
    <m/>
    <m/>
    <m/>
    <s v="Sí"/>
    <x v="0"/>
    <x v="0"/>
    <x v="0"/>
    <x v="1"/>
    <s v="Sí"/>
    <s v="Sí"/>
    <s v="1.2.2"/>
    <m/>
    <s v="Sí"/>
    <s v="1.2.2"/>
    <m/>
    <m/>
    <m/>
    <m/>
    <m/>
    <s v="Low"/>
    <s v="GLOBAL"/>
    <s v="OK - Cmabiar puntos por comas"/>
    <s v="OK - Cambiar puntos por comas"/>
    <s v="OK - Cambiar puntos por comas"/>
  </r>
  <r>
    <m/>
    <n v="1"/>
    <x v="0"/>
    <s v="Mesa 1"/>
    <s v="1.3"/>
    <s v="Implementar a nivel nacional sistemas y medidas apropiados de protección social para todos, incluidos niveles mínimos, y, de aquí a 2030, lograr una amplia cobertura de las personas pobres y vulnerables"/>
    <s v="Ministerio de Trabajo"/>
    <s v="Ministerio de Salud y Protección Social"/>
    <s v="DANE"/>
    <s v="Nuevo"/>
    <s v="Porcentaje de población afiliada al sistema de seguridad social en salud"/>
    <n v="1"/>
    <s v="Mide el porcentaje de la población afiliada al Sistema General de Seguridad Social en Salud, en cualquiera de sus regímenes, respecto a la población total."/>
    <s v="Porcentaje"/>
    <s v="ADRRES - Base de Datos Única de Afiliados (BDUA)"/>
    <s v="95,7% (2016)"/>
    <n v="0.97"/>
    <n v="0.99"/>
    <s v="No"/>
    <s v="MinSalud"/>
    <s v="DDS"/>
    <s v="Ministerio de Salud y Protección Social"/>
    <m/>
    <m/>
    <m/>
    <m/>
    <s v="Sí"/>
    <s v="Sí"/>
    <s v="DANE"/>
    <n v="55.625883673594537"/>
    <n v="59.082082586267134"/>
    <n v="60.924005483436936"/>
    <n v="62.038737928941082"/>
    <n v="70.717735532178168"/>
    <n v="79.680000000000007"/>
    <n v="82.23"/>
    <n v="86.14"/>
    <n v="85.99"/>
    <n v="86.101026367247599"/>
    <n v="88.746862638867455"/>
    <n v="96.425741641240421"/>
    <n v="96.411984563163188"/>
    <n v="95.970014614899924"/>
    <n v="96.6079996119323"/>
    <n v="97.577098547291413"/>
    <n v="95.66"/>
    <m/>
    <s v="Sí"/>
    <s v="Sí"/>
    <s v="No"/>
    <m/>
    <m/>
    <n v="1"/>
    <n v="2"/>
    <s v="NA"/>
    <s v="NA"/>
    <s v="NA"/>
    <s v="NA"/>
    <s v="NA"/>
    <s v="NA"/>
    <s v="Sí"/>
    <x v="0"/>
    <x v="0"/>
    <x v="0"/>
    <x v="1"/>
    <s v="Sí"/>
    <s v="Sí"/>
    <s v="1.3.c"/>
    <m/>
    <s v="Sí"/>
    <s v="1.3.c"/>
    <m/>
    <s v="Hay inconsistencias en los datos de las desagregaciones Urbano-Rural y Sexo. Excluir dimensiones."/>
    <n v="1"/>
    <s v="Repetido 3.8.c"/>
    <s v="ok"/>
    <s v="High"/>
    <s v="NATIONAL"/>
    <s v="OK - Cmabiar puntos por comas"/>
    <s v="OK - Cambiar puntos por comas"/>
    <s v="OK - Cambiar puntos por comas"/>
  </r>
  <r>
    <m/>
    <n v="1"/>
    <x v="0"/>
    <s v="Mesa 1"/>
    <s v="1.3"/>
    <s v="Implementar a nivel nacional sistemas y medidas apropiados de protección social para todos, incluidos niveles mínimos, y, de aquí a 2030, lograr una amplia cobertura de las personas pobres y vulnerables"/>
    <s v="Ministerio de Trabajo"/>
    <s v="Ministerio de Salud y Protección Social"/>
    <s v="DANE"/>
    <s v="I01030600"/>
    <s v="Porcentaje de población ocupada afiliada a Administradora de Riesgos Laborales"/>
    <n v="1"/>
    <s v="Mide el porcentaje de la población ocupada afiliada a administradora de riesgos laborales, respecto al total de población ocupada."/>
    <s v="Porcentaje"/>
    <s v="DANE - Gran Encuesta Integrada de Hogares (GEIH)"/>
    <n v="0.34300000000000003"/>
    <n v="0.371"/>
    <n v="0.48"/>
    <s v="No"/>
    <s v="DANE"/>
    <s v="DDS"/>
    <s v="Ministerio del Trabajo"/>
    <m/>
    <m/>
    <m/>
    <m/>
    <s v="Sí"/>
    <s v="Sí"/>
    <s v="DANE"/>
    <s v="N.D."/>
    <s v="N.D."/>
    <s v="N.D."/>
    <s v="N.D."/>
    <s v="N.D."/>
    <s v="N.D."/>
    <s v="N.D."/>
    <n v="0.26390049639326801"/>
    <n v="0.27370861497076798"/>
    <n v="0.26821445338778999"/>
    <n v="0.275587584489554"/>
    <n v="2.8476319926096102E-3"/>
    <n v="0.29710754778918702"/>
    <n v="0.31386870122295102"/>
    <n v="0.335549812463869"/>
    <n v="0.34345733098026299"/>
    <n v="0.357868953803823"/>
    <m/>
    <s v="Sí"/>
    <s v="Sí"/>
    <s v="No"/>
    <m/>
    <m/>
    <n v="1"/>
    <n v="2"/>
    <m/>
    <m/>
    <m/>
    <m/>
    <m/>
    <m/>
    <s v="Sí"/>
    <x v="0"/>
    <x v="1"/>
    <x v="1"/>
    <x v="1"/>
    <s v="Sí"/>
    <s v="Sí"/>
    <s v="1.3.d"/>
    <m/>
    <s v="Sí"/>
    <s v="1.3.d"/>
    <m/>
    <m/>
    <m/>
    <s v="Repetido 8.8.a"/>
    <m/>
    <s v="High"/>
    <s v="NATIONAL"/>
    <s v="OK - Cmabiar puntos por comas"/>
    <s v="OK - Cambiar puntos por comas"/>
    <s v="OK - Cambiar puntos por comas"/>
  </r>
  <r>
    <m/>
    <n v="1"/>
    <x v="0"/>
    <s v="Mesa 1"/>
    <s v="1.3"/>
    <s v="Implementar a nivel nacional sistemas y medidas apropiados de protección social para todos, incluidos niveles mínimos, y, de aquí a 2030, lograr una amplia cobertura de las personas pobres y vulnerables"/>
    <s v="Ministerio de Trabajo"/>
    <s v="Ministerio de Salud y Protección Social"/>
    <s v="DANE"/>
    <s v="I01030200"/>
    <s v="Porcentaje de población ocupada cotizante al sistema de pensiones"/>
    <m/>
    <s v="Mide el porcentaje de la población ocupada que se encuentra afiliada al sistema de pensiones, respecto a la población ocupada total."/>
    <s v="Porcentaje"/>
    <s v="DANE - Gran Encuesta Integrada de Hogares (GEIH)"/>
    <n v="0.36799999999999999"/>
    <n v="0.379"/>
    <n v="0.42099999999999999"/>
    <s v="No"/>
    <s v="DANE"/>
    <s v="DDS"/>
    <s v="Ministerio del Trabajo"/>
    <m/>
    <m/>
    <m/>
    <m/>
    <s v="Sí"/>
    <s v="Sí"/>
    <s v="DANE"/>
    <s v="N.D."/>
    <s v="N.D."/>
    <s v="N.D."/>
    <s v="N.D."/>
    <s v="N.D."/>
    <s v="N.D."/>
    <s v="N.D."/>
    <n v="0.31581501750985902"/>
    <n v="0.32083169190354799"/>
    <n v="0.31326060718717202"/>
    <n v="0.31449078329656999"/>
    <n v="0.31623394797205601"/>
    <n v="0.32597176960766799"/>
    <n v="0.34354486660470701"/>
    <n v="0.362773093256331"/>
    <n v="0.36766763899774302"/>
    <n v="0.37858503331356502"/>
    <m/>
    <s v="Sí"/>
    <s v="Sí"/>
    <s v="No"/>
    <m/>
    <m/>
    <n v="1"/>
    <n v="2"/>
    <m/>
    <m/>
    <m/>
    <m/>
    <m/>
    <m/>
    <s v="Sí"/>
    <x v="0"/>
    <x v="0"/>
    <x v="0"/>
    <x v="1"/>
    <s v="Sí"/>
    <s v="Sí"/>
    <s v="1.3.b"/>
    <m/>
    <s v="Sí"/>
    <s v="1.3.b"/>
    <m/>
    <m/>
    <m/>
    <m/>
    <m/>
    <s v="High"/>
    <s v="NATIONAL"/>
    <s v="OK - Cmabiar puntos por comas"/>
    <s v="OK - Cambiar puntos por comas"/>
    <s v="OK - Cambiar puntos por comas"/>
  </r>
  <r>
    <m/>
    <n v="1"/>
    <x v="0"/>
    <s v="Mesa 1"/>
    <s v="1.4"/>
    <s v="De aquí a 2030, garantizar que todos los hombres tengan los mismos derechos a los recursos económicos y acceso a los servicios básicos, la propiedad y el control de la tierra y otros bienes, la herencia, los recursos naturales, las nuevas tecnologías apropiadas y los servicios financieros, incluida la microfinanciación"/>
    <s v="Agencia Nacional de Tierras*"/>
    <m/>
    <s v="Sector"/>
    <s v="Nuevo"/>
    <s v="Hectáreas de pequeña y mediana propiedad rural, formalizadas"/>
    <m/>
    <s v="Mide el número de hectáreas de pequeña y mediana propiedad rural formalizadas, en el marco de los compromisos establecidos en el Acuerdo  final para la terminación del conflicto y el establecimiento de una paz estable y duradera. "/>
    <s v="Hectáreas"/>
    <s v="Agencia Nacional de Tierras"/>
    <n v="0"/>
    <s v="-"/>
    <s v="7.000.000 (2026)"/>
    <s v="No"/>
    <s v="Agencia Nacional de Tierras"/>
    <s v="DSEPP"/>
    <s v="Agencia Nacional de Tierras"/>
    <m/>
    <m/>
    <m/>
    <m/>
    <s v="No"/>
    <s v="No"/>
    <s v="En revisión"/>
    <s v="En revisión"/>
    <s v="En revisión"/>
    <s v="En revisión"/>
    <s v="En revisión"/>
    <s v="En revisión"/>
    <s v="En revisión"/>
    <s v="En revisión"/>
    <s v="En revisión"/>
    <s v="En revisión"/>
    <s v="En revisión"/>
    <s v="En revisión"/>
    <s v="En revisión"/>
    <s v="En revisión"/>
    <s v="En revisión"/>
    <s v="En revisión"/>
    <s v="En revisión"/>
    <s v="En revisión"/>
    <m/>
    <s v="No"/>
    <s v="No"/>
    <s v="No"/>
    <s v="Con Felipe Castro se decidió que se incluyera exactamente el mismo indicador del Plan Marco de Implementación refreente al Número de Hectáreas_x000a__x000a_04.12.2017 Al cierre de la matriz de indicadores para el CONPES, no se recibieron comnetarios por parte de la ANT. Se mantiene indicador con meta PMI y entidad responsable de la meta ODS."/>
    <m/>
    <m/>
    <n v="2"/>
    <s v="Enviar correo"/>
    <s v="Giovany Gómez"/>
    <s v="Jefe OAP"/>
    <s v="giovany.gomez@agenciadetierras.gov.co"/>
    <m/>
    <s v="En la primera mesa del ODS 1 y 10 (llevada a cabo el día 9 de octubre) la ANT propuso incluir un indicador para el ODS 1.4. Para la propuesta de “Predios formalizados o regularizados para el desarrollo rural” no se cuenta con una proposición de línea base, meta 2018 y meta 2030. En dicha mesa el DANE validó las propuestas en tanto fueron temas tratados el año pasado en el marco de la definición de los indicadores. El indicador es una propuesta por lo que no tiene todavía descripción, ni línea base, ni metas. A Giovany Gómez se le han enviado correos en días anteriores, sin embargo, no ha llegado respuesta de los mismos."/>
    <s v="Sí"/>
    <x v="1"/>
    <x v="1"/>
    <x v="1"/>
    <x v="2"/>
    <s v="No"/>
    <m/>
    <s v="1.4.a"/>
    <m/>
    <s v="Sí"/>
    <s v="1.4.a"/>
    <m/>
    <m/>
    <m/>
    <m/>
    <m/>
    <s v="High"/>
    <s v="NATIONAL"/>
    <s v="OK - Arreglar unidades"/>
    <s v="OK - Arreglar unidades"/>
    <s v="OK - Arreglar unidades"/>
  </r>
  <r>
    <m/>
    <n v="1"/>
    <x v="0"/>
    <s v="Mesa 1"/>
    <s v="1.5"/>
    <s v="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
    <s v="Unidad Nacional para la Gestión del Riesgo de Desastres"/>
    <s v="Ministerio de Ambiente y Desarrollo Sostenible"/>
    <s v="DANE "/>
    <s v="Nuevo"/>
    <s v="Mortalidad nacional causada por eventos recurrentes"/>
    <n v="1"/>
    <s v="Mide el número de muertes confirmadas en un desastre o tras el impacto de un desastre ocasionado por un evento recurrente."/>
    <s v="Muertes"/>
    <s v="Unidad Nacional de Gestión del Riesgo de Desastre (UNGRD) - Consolidado Atención de Emergencias"/>
    <s v="110_x000a_(2014-2016)"/>
    <n v="110"/>
    <n v="94"/>
    <s v="No"/>
    <s v="UNGRD"/>
    <s v="SDAS"/>
    <s v="Unidad Nacional de Gestión del Riesgo de Desastre "/>
    <m/>
    <m/>
    <m/>
    <m/>
    <s v="Sí"/>
    <s v="Sí"/>
    <m/>
    <m/>
    <m/>
    <m/>
    <m/>
    <m/>
    <n v="82"/>
    <n v="65"/>
    <n v="59"/>
    <n v="74"/>
    <n v="29"/>
    <n v="137"/>
    <n v="152"/>
    <n v="70"/>
    <n v="41"/>
    <n v="54"/>
    <n v="134"/>
    <n v="116"/>
    <m/>
    <s v="No"/>
    <s v="No"/>
    <s v="Sí"/>
    <s v="Con Felipe Castro se decidió que en esta meta se duplicaran los dos indicadores de desastres que se encuentran en el 11,5"/>
    <m/>
    <n v="1"/>
    <n v="2"/>
    <m/>
    <m/>
    <m/>
    <m/>
    <m/>
    <m/>
    <s v="Sí"/>
    <x v="0"/>
    <x v="0"/>
    <x v="0"/>
    <x v="1"/>
    <s v="Sí"/>
    <s v="Sí"/>
    <s v="1.5.a"/>
    <m/>
    <s v="Sí"/>
    <s v="1.5.a"/>
    <m/>
    <m/>
    <m/>
    <s v="Repetido 11.5.a  y 13.1.b"/>
    <m/>
    <s v="Low"/>
    <s v="NATIONAL"/>
    <s v="OK"/>
    <s v="OK"/>
    <s v="Línea base:_x000a_La línea base corresponde a los años 2014-2016, y no únicamente al año 2016. Ajustar._x000a__x000a_Serie histórica:_x000a_Hace falta incluir la serie histórica que se encuentra en la ficha técnica"/>
  </r>
  <r>
    <m/>
    <n v="1"/>
    <x v="0"/>
    <s v="Mesa 1"/>
    <s v="1.5"/>
    <s v="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
    <s v="Unidad Nacional para la Gestión del Riesgo de Desastres"/>
    <s v="Ministerio de Ambiente y Desarrollo Sostenible"/>
    <s v="DANE"/>
    <s v="Nuevo"/>
    <s v="Tasa de personas afectadas a causa de eventos recurrentes"/>
    <n v="1"/>
    <s v="Mide el número de personas afectadas en sus bienes, infraestructura y/o medios de subsistencia tras el impacto de un evento recurrente, por cada 100.000 habitantes."/>
    <s v="Tasa por cada 100.000 habitantes"/>
    <s v="Unidad Nacional de Gestión del Riesgo de Desastre (UNGRD) - Consolidado Atención de Emergencias"/>
    <n v="744.67"/>
    <n v="744.67"/>
    <n v="632.97"/>
    <s v="No"/>
    <s v="UNGRD"/>
    <s v="SDAS"/>
    <s v="Unidad Nacional de Gestión del Riesgo de Desastre "/>
    <m/>
    <m/>
    <m/>
    <m/>
    <s v="Sí"/>
    <s v="Sí"/>
    <m/>
    <m/>
    <m/>
    <m/>
    <m/>
    <m/>
    <n v="1086686"/>
    <n v="681121"/>
    <n v="1502172"/>
    <n v="1850537"/>
    <n v="418636"/>
    <n v="2938227"/>
    <n v="2295686"/>
    <n v="925975"/>
    <n v="572361"/>
    <n v="286638"/>
    <n v="253256"/>
    <n v="536982"/>
    <m/>
    <s v="No"/>
    <s v="No"/>
    <s v="No"/>
    <s v="Con Felipe Castro se decidió que en esta meta se duplicaran los dos indicadores de desastres que se encuentran en el 11,5"/>
    <m/>
    <n v="1"/>
    <n v="2"/>
    <m/>
    <m/>
    <m/>
    <m/>
    <m/>
    <m/>
    <s v="Sí"/>
    <x v="0"/>
    <x v="0"/>
    <x v="0"/>
    <x v="1"/>
    <s v="Sí"/>
    <s v="Sí"/>
    <s v="1.5.b"/>
    <m/>
    <s v="Sí"/>
    <e v="#N/A"/>
    <m/>
    <s v="Era 1.5.1. Cambiar a 1.5.b._x000a_"/>
    <n v="1"/>
    <s v="Repetido 11.5.b y 13.1.c"/>
    <s v="ok"/>
    <s v="Low"/>
    <s v="NATIONAL"/>
    <s v="OK - Cmabiar puntos por comas"/>
    <s v="OK - Cmabiar puntos por comas"/>
    <s v="Línea base:_x000a_La línea base corresponde a los años 2014-2016, y no únicamente al año 2016. Ajustar._x000a__x000a_Serie histórica:_x000a_Hace falta incluir la serie histórica que se encuentra en la ficha técnica"/>
  </r>
  <r>
    <n v="2"/>
    <n v="1"/>
    <x v="1"/>
    <s v="Mesa 2"/>
    <s v="2.2"/>
    <s v="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
    <s v="Ministerio de Salud y Protección Social "/>
    <s v="Instituto Colombiano de Bienestar Familiar (ICBF)_x000a_Instituto Nacional de Salud (INS)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_x000a_Instituto Colombiano de Desarrollo Rural (Incoder)"/>
    <s v="DANE"/>
    <s v="I02020500"/>
    <s v="Tasa de mortalidad por desnutrición en menores de 5 años"/>
    <m/>
    <s v="Mide el número de muertes de menores de 5 años, por deficiencias nutricionales y anemias nutricionales, por cada 100.000 niños y niñas menores de 5 años."/>
    <s v="Tasa por cada 100.000 niños y niñas menores de 5 años"/>
    <s v="DANE - Estadísticas Vitales (EEVV)"/>
    <n v="6.83"/>
    <n v="6.5"/>
    <n v="5"/>
    <s v="Sí"/>
    <s v="MinSalud"/>
    <s v="DDS"/>
    <s v="Ministerio de Salud y Protección Social"/>
    <m/>
    <m/>
    <m/>
    <m/>
    <s v="Sí"/>
    <s v="Sí"/>
    <s v="DANE"/>
    <m/>
    <m/>
    <m/>
    <m/>
    <m/>
    <n v="14.871860276340344"/>
    <n v="12.602482040304777"/>
    <n v="9.7504104364297675"/>
    <n v="11.71"/>
    <n v="9.1601540775304215"/>
    <n v="8.1547371896439049"/>
    <n v="6.7223171827328887"/>
    <n v="7.5737290874775027"/>
    <n v="6.76"/>
    <n v="6.8211510437173137"/>
    <n v="6.83"/>
    <m/>
    <m/>
    <s v="Sí"/>
    <s v="No"/>
    <s v="No"/>
    <s v="MinSalud jutifica metas bajas en las proyecciones rigurosas. Se incluyen metas MinSalud (menos ambiciosas que DNP e ICBF)_x000a__x000a_Comentarios CONPES 05.12.2017 MinSalud solicita mantener meta 2030 en 5.5. DNP mantiene discrepancia. Para revisar en sesión CONPES"/>
    <m/>
    <m/>
    <n v="2"/>
    <s v="NA"/>
    <s v="NA"/>
    <s v="NA"/>
    <s v="NA"/>
    <s v="NA"/>
    <s v="NA"/>
    <s v="Sí"/>
    <x v="0"/>
    <x v="0"/>
    <x v="1"/>
    <x v="1"/>
    <s v="Sí"/>
    <m/>
    <s v="2.2.e"/>
    <m/>
    <s v="Sí"/>
    <s v="2.2.e"/>
    <m/>
    <m/>
    <m/>
    <m/>
    <m/>
    <s v="Low"/>
    <s v="NATIONAL"/>
    <m/>
    <s v="OK"/>
    <s v="Debido a la cantidad de datos no es posible leer bien la gráfica. Debería la línea de dato nacional ir en otro color"/>
  </r>
  <r>
    <m/>
    <n v="1"/>
    <x v="1"/>
    <s v="Mesa 2"/>
    <s v="2.1"/>
    <s v="De aquí a 2030, poner fin al hambre y asegurar el acceso de todas las personas, en particular los pobres y las personas en situaciones de vulnerabilidad, incluidos los niños menores de 1 año, a una alimentación sana, nutritiva y suficiente durante todo el año"/>
    <s v="Ministerio de Agricultura y Desarrollo Rural"/>
    <s v="Instituto Colombiano de Bienestar Familiar (ICBF)_x000a_Ministerio de Salud y Protección Social_x000a_Ministerio de Agricultura y Desarrollo Rural_x000a_Ministerio de Educación Nacional_x000a_Ministerio de Vivienda, Ciudad y Territorio_x000a_Departamento Nacional de Planeación_x000a_Departamento para la Prosperidad Social _x000a_Instituto Colombiano de Desarrollo Rural (Incoder)"/>
    <s v="DANE"/>
    <s v="2.1.2"/>
    <s v="Prevalencia de inseguridad alimentaria en el hogar (moderada o severa)"/>
    <m/>
    <s v="Mide la proporción de hogares que experimentan inseguridad alimentaria desde el acceso a los alimentos. Asimismo, mide la gravedad de la inseguridad alimentaria basándose en las respuestas de las preguntas sobre las limitaciones a su capacidad de obtener alimentos suficientes, en dos niveles: moderada y severa. "/>
    <s v="Porcentaje"/>
    <s v="Encuesta Nacional de la Situación Nutricional en Colombia - ENSIN "/>
    <s v="23,49% (2016)"/>
    <s v="20,3% (2020)"/>
    <n v="0.13900000000000001"/>
    <s v="No"/>
    <s v="ICBF"/>
    <s v="DDS"/>
    <s v="Ministerio de Salud y Protección Social"/>
    <m/>
    <m/>
    <m/>
    <m/>
    <s v="Si"/>
    <s v="Si"/>
    <s v="En revisión"/>
    <m/>
    <m/>
    <m/>
    <m/>
    <m/>
    <m/>
    <m/>
    <m/>
    <m/>
    <m/>
    <m/>
    <m/>
    <m/>
    <m/>
    <m/>
    <m/>
    <m/>
    <m/>
    <s v="Sí"/>
    <s v="No"/>
    <s v="Sí"/>
    <s v="Comnetarios FAO, Cómo Vamos, Corona, se sugiere incluir indicador de seguridad alimentaria. Éste se reemplaza el indicadord de subalimentación."/>
    <m/>
    <n v="1"/>
    <n v="2"/>
    <s v="NA"/>
    <s v="NA"/>
    <s v="NA"/>
    <s v="NA"/>
    <s v="NA"/>
    <s v="NA"/>
    <s v="Sí"/>
    <x v="1"/>
    <x v="1"/>
    <x v="1"/>
    <x v="2"/>
    <s v="No"/>
    <m/>
    <s v="2.1.b"/>
    <s v="Nuevo"/>
    <s v="No"/>
    <e v="#N/A"/>
    <m/>
    <m/>
    <n v="1"/>
    <m/>
    <s v="ok"/>
    <s v="Low"/>
    <s v="NATIONAL"/>
    <m/>
    <s v="OK"/>
    <s v="OK"/>
  </r>
  <r>
    <m/>
    <n v="1"/>
    <x v="1"/>
    <s v="Mesa 2"/>
    <s v="2.1"/>
    <s v="De aquí a 2030, poner fin al hambre y asegurar el acceso de todas las personas, en particular los pobres y las personas en situaciones de vulnerabilidad, incluidos los niños menores de 1 año, a una alimentación sana, nutritiva y suficiente durante todo el año"/>
    <s v="Ministerio de Agricultura y Desarrollo Rural"/>
    <s v="Instituto Colombiano de Bienestar Familiar (ICBF)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
    <s v="DANE"/>
    <s v="I02010100"/>
    <s v="Porcentaje de menores de 6 meses con lactancia materna exclusiva"/>
    <m/>
    <s v="Mide el porcentaje de lactantes menores de 5 meses 29 días de edad alimentados exclusivamente con leche materna durante el día anterior (Incluye ser amamantado por una nodriza y alimentación con leche materna extraída), respecto al total de niños en este grupo de edad."/>
    <s v="Porcentaje"/>
    <s v="ICBF - Encuesta Nacional de Situación Nutricional en Colombia (ENSIN)"/>
    <n v="0.36099999999999999"/>
    <s v="40% (2020)"/>
    <n v="0.51"/>
    <s v="No"/>
    <s v="MinSalud"/>
    <s v="DDS"/>
    <s v="Ministerio de Salud y Protección Social"/>
    <m/>
    <m/>
    <m/>
    <m/>
    <s v="Sí"/>
    <s v="Sí"/>
    <s v="DANE"/>
    <n v="0.26"/>
    <s v="NA"/>
    <s v="NA"/>
    <s v="NA"/>
    <s v="NA"/>
    <n v="0.46899999999999997"/>
    <s v="NA"/>
    <s v="NA"/>
    <s v="NA"/>
    <s v="NA"/>
    <n v="0.42799999999999999"/>
    <s v="NA"/>
    <s v="NA"/>
    <s v="NA"/>
    <s v="NA"/>
    <n v="0.36099999999999999"/>
    <s v="NA"/>
    <m/>
    <s v="Sí"/>
    <s v="No"/>
    <s v="No"/>
    <s v="05.12.2017 Se recibe ajuste de lb ENSIN 2015, pero sin ajuste proporcional de metas. DNP ajusta de forma proporcional a la diferencia aprobada originalmente y comunica el Ministerio. MinSalud valida."/>
    <m/>
    <m/>
    <n v="2"/>
    <s v="NA"/>
    <s v="NA"/>
    <s v="NA"/>
    <s v="NA"/>
    <s v="NA"/>
    <s v="NA"/>
    <s v="Sí"/>
    <x v="0"/>
    <x v="0"/>
    <x v="0"/>
    <x v="1"/>
    <s v="Sí"/>
    <s v="Sí"/>
    <s v="2.1.a"/>
    <m/>
    <s v="Sí"/>
    <s v="2.1.a"/>
    <m/>
    <m/>
    <m/>
    <m/>
    <m/>
    <s v="High"/>
    <s v="NATIONAL"/>
    <m/>
    <s v="OK"/>
    <s v="OK"/>
  </r>
  <r>
    <m/>
    <n v="1"/>
    <x v="1"/>
    <s v="Mesa 2"/>
    <s v="2.2"/>
    <s v="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
    <s v="Ministerio de Salud y Protección Social "/>
    <s v="Instituto Colombiano de Bienestar Familiar (ICBF)_x000a_Instituto Nacional de Salud (INS)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_x000a_Instituto Colombiano de Desarrollo Rural (Incoder)"/>
    <s v="DANE"/>
    <s v="Nuevo"/>
    <s v="Prevalencia de desnutrición crónica en menores de 5 años"/>
    <m/>
    <s v="Mide el porcentaje de niños y niñas menores de 5 años con retraso en el crecimiento (&lt;-2DE) de acuerdo a la Resolución 2465 del 2016, respecto al total de niños y niñas menores de 5 años."/>
    <s v="Porcentaje"/>
    <s v="ICBF - Encuesta Nacional de Situación Nutricional en Colombia (ENSIN)"/>
    <n v="0.108"/>
    <s v="8% (2020)"/>
    <n v="0.05"/>
    <s v="No"/>
    <s v="MinSalud"/>
    <s v="DDS"/>
    <s v="Ministerio de Salud y Protección Social"/>
    <m/>
    <m/>
    <m/>
    <m/>
    <s v="Sí"/>
    <s v="Sí"/>
    <s v="DANE"/>
    <n v="0.17899999999999999"/>
    <s v="NA"/>
    <s v="NA"/>
    <s v="NA"/>
    <s v="NA"/>
    <n v="0.16"/>
    <s v="NA"/>
    <s v="NA"/>
    <s v="NA"/>
    <s v="NA"/>
    <n v="0.13200000000000001"/>
    <s v="NA"/>
    <s v="NA"/>
    <s v="NA"/>
    <s v="NA"/>
    <n v="0.108"/>
    <s v="NA"/>
    <m/>
    <s v="Sí"/>
    <s v="No"/>
    <s v="Sí"/>
    <s v="05.12.2017 Se recibe ajuste de lb ENSIN 2015, pero sin ajuste proporcional de metas. DNP ajusta de forma proporcional a la diferencia aprobada originalmente y comunica el Ministerio.  MinSalud valida."/>
    <m/>
    <m/>
    <n v="2"/>
    <s v="NA"/>
    <s v="NA"/>
    <s v="NA"/>
    <s v="NA"/>
    <s v="NA"/>
    <s v="NA"/>
    <s v="Sí"/>
    <x v="0"/>
    <x v="0"/>
    <x v="0"/>
    <x v="1"/>
    <s v="Sí"/>
    <m/>
    <s v="2.2.1"/>
    <m/>
    <s v="Sí"/>
    <s v="2.2.1"/>
    <m/>
    <m/>
    <m/>
    <m/>
    <m/>
    <s v="Low"/>
    <s v="GLOBAL"/>
    <m/>
    <s v="OK"/>
    <s v="OK"/>
  </r>
  <r>
    <m/>
    <n v="1"/>
    <x v="1"/>
    <s v="Mesa 2"/>
    <s v="2.2"/>
    <s v="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
    <s v="Ministerio de Salud y Protección Social "/>
    <s v="Instituto Colombiano de Bienestar Familiar (ICBF)_x000a_Instituto Nacional de Salud (INS)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_x000a_Instituto Colombiano de Desarrollo Rural (Incoder)"/>
    <s v="DANE"/>
    <s v="Nuevo"/>
    <s v="Prevalencia de desnutrición aguda en menores de 5 años"/>
    <m/>
    <s v="Mide el porcentaje de niños y niñas menores de 5 años con bajo peso para la talla o longitud (&lt;-2DE) de acuerdo a la Resolución 2465 del 2016, con respecto al total de niños y niñas menores de 5 años."/>
    <s v="Porcentaje"/>
    <s v="ICBF - Encuesta Nacional de Situación Nutricional en Colombia (ENSIN)"/>
    <n v="2.3E-2"/>
    <s v="2% (2020)"/>
    <n v="8.9999999999999993E-3"/>
    <s v="No"/>
    <s v="ICBF"/>
    <s v="DDS"/>
    <s v="Ministerio de Salud y Protección Social"/>
    <m/>
    <m/>
    <m/>
    <m/>
    <s v="Sí"/>
    <s v="Sí"/>
    <s v="DANE"/>
    <n v="8.0000000000000002E-3"/>
    <s v="NA"/>
    <s v="NA"/>
    <s v="NA"/>
    <s v="NA"/>
    <n v="1.2E-2"/>
    <s v="NA"/>
    <s v="NA"/>
    <s v="NA"/>
    <s v="NA"/>
    <n v="8.9999999999999993E-3"/>
    <s v="NA"/>
    <s v="NA"/>
    <s v="NA"/>
    <s v="NA"/>
    <n v="2.3E-2"/>
    <s v="NA"/>
    <m/>
    <s v="Sí"/>
    <s v="No"/>
    <s v="Sí"/>
    <s v="27.11.2017 Se mantiene el indicador, directriz OMS mantener por debajo de 5 y relación directa con la mortalidad por desnutrición._x000a__x000a_05.12.2017 Se recibe ajuste de lb ENSIN 2015, pero sin ajuste proporcional de metas. DNP ajusta de forma proporcional a la diferencia aprobada originalmente y comunica el Ministerio.  MinSalud valida."/>
    <m/>
    <m/>
    <n v="2"/>
    <s v="NA"/>
    <s v="NA"/>
    <s v="NA"/>
    <s v="NA"/>
    <s v="NA"/>
    <s v="Al recibir la FT, se le propone al Ministerio Eliminarlo"/>
    <s v="Sí"/>
    <x v="0"/>
    <x v="0"/>
    <x v="0"/>
    <x v="1"/>
    <s v="Sí"/>
    <m/>
    <s v="2.2.2"/>
    <m/>
    <s v="No"/>
    <e v="#N/A"/>
    <m/>
    <s v="DNP lo eliminó de Gitlab por error"/>
    <n v="1"/>
    <m/>
    <s v="ok"/>
    <s v="Low"/>
    <s v="GLOBAL"/>
    <m/>
    <s v="OK"/>
    <s v="Actualizar el dato de 2015 que se incluyó en la matriz"/>
  </r>
  <r>
    <n v="3"/>
    <n v="1"/>
    <x v="2"/>
    <s v="Mesa 4 Salud 2"/>
    <s v="3.1"/>
    <s v="De aquí a 2030, reducir la tasa mundial de mortalidad materna a menos de 70 por cada 100.000 nacidos vivos"/>
    <s v="Ministerio de Salud y Protección Social "/>
    <s v="No Aplica"/>
    <s v="DANE"/>
    <s v="3.1.1"/>
    <s v="Razón de mortalidad materna"/>
    <m/>
    <s v="Mide el número de mujeres que mueren durante el embarazo o en los 42 días siguientes a su terminación, independiente de la duración del embarazo, del sitio del parto y debido a cualquier causa relacionada con o agravada por el embarazo mismo o su atención (no por causas accidentales o incidentales), por cada 100.000 nacidos vivos."/>
    <s v="Razón por cada 100.000 nacidos vivos"/>
    <s v="DANE - Estadísticas Vitales (EEVV)"/>
    <n v="53.7"/>
    <n v="51"/>
    <n v="32"/>
    <s v="Sí"/>
    <s v="MinSalud"/>
    <s v="DDS"/>
    <s v="Ministerio de Salud y Protección Social"/>
    <m/>
    <m/>
    <m/>
    <m/>
    <s v="Sí"/>
    <s v="Sí"/>
    <s v="DANE"/>
    <n v="101.88168972177134"/>
    <n v="95.952197857573807"/>
    <n v="82.946085044720931"/>
    <n v="74.996271292327862"/>
    <n v="76.614682083642762"/>
    <n v="70.142006311391611"/>
    <n v="71.383581776191477"/>
    <n v="72.047633214099903"/>
    <n v="60.66"/>
    <n v="67.307348790682724"/>
    <n v="71.643852147864365"/>
    <n v="68.67"/>
    <n v="65.894937466295332"/>
    <n v="55.249038074783513"/>
    <n v="53.651195495092935"/>
    <n v="53.7"/>
    <n v="49.29"/>
    <m/>
    <s v="Sí"/>
    <s v="Sí"/>
    <s v="Sí"/>
    <m/>
    <m/>
    <m/>
    <n v="2"/>
    <m/>
    <m/>
    <m/>
    <m/>
    <m/>
    <m/>
    <s v="Sí"/>
    <x v="0"/>
    <x v="0"/>
    <x v="0"/>
    <x v="1"/>
    <s v="Sí"/>
    <s v="Sí"/>
    <s v="3.1.1"/>
    <m/>
    <s v="Sí"/>
    <s v="3.1.1"/>
    <m/>
    <m/>
    <m/>
    <m/>
    <m/>
    <s v="Low"/>
    <s v="GLOBAL"/>
    <s v="Dato 2011 debe ser 69,7 "/>
    <s v="OK"/>
    <s v="Se hace ilegible la gráfica en algunos puntos. La línea del nacional debería ir en otro color. "/>
  </r>
  <r>
    <m/>
    <n v="1"/>
    <x v="2"/>
    <s v="Mesa 4 Salud 2"/>
    <s v="3.1"/>
    <s v="De aquí a 2030, reducir la tasa mundial de mortalidad materna a menos de 70 por cada 100.000 nacidos vivos"/>
    <s v="Ministerio de Salud y Protección Social "/>
    <s v="No Aplica"/>
    <s v="DANE"/>
    <s v="3.1.2"/>
    <s v="Porcentaje de partos atendidos por personal calificado"/>
    <m/>
    <s v="Mide el porcentaje de partos (con resultado nacido vivo) atendidos por personal calificado (médicos y enfermeras), respecto al total de partos."/>
    <s v="Porcentaje"/>
    <s v="DANE - Estadísticas Vitales (EEVV)"/>
    <n v="0.99"/>
    <n v="0.99"/>
    <n v="0.99"/>
    <s v="No"/>
    <s v="MinSalud"/>
    <s v="DDS"/>
    <s v="Ministerio de Salud y Protección Social"/>
    <m/>
    <m/>
    <m/>
    <m/>
    <s v="Sí"/>
    <s v="Sí"/>
    <s v="DANE"/>
    <n v="0.93523256140425948"/>
    <n v="0.93607313539706594"/>
    <n v="0.94853467785830925"/>
    <n v="0.95299355707008215"/>
    <n v="0.95868381508979927"/>
    <n v="0.96595187360034951"/>
    <n v="0.97276759305725724"/>
    <n v="0.97861646933992541"/>
    <n v="0.9814564905779114"/>
    <n v="0.98440841462438389"/>
    <n v="0.98667766675833413"/>
    <n v="0.9889"/>
    <n v="0.98760000000000003"/>
    <n v="0.98709999999999998"/>
    <n v="0.98884218833608895"/>
    <n v="0.99004543783278298"/>
    <m/>
    <m/>
    <s v="Sí"/>
    <s v="Sí"/>
    <s v="Similar"/>
    <m/>
    <m/>
    <m/>
    <n v="2"/>
    <m/>
    <m/>
    <m/>
    <m/>
    <m/>
    <m/>
    <s v="Sí"/>
    <x v="0"/>
    <x v="0"/>
    <x v="0"/>
    <x v="1"/>
    <s v="Sí"/>
    <s v="Sí"/>
    <s v="3.1.2"/>
    <m/>
    <s v="Sí"/>
    <s v="3.1.2"/>
    <m/>
    <m/>
    <m/>
    <m/>
    <m/>
    <s v="Low"/>
    <s v="GLOBAL"/>
    <m/>
    <s v="OK"/>
    <s v="Se hace ilegible la gráfica en algunos puntos. La línea del nacional debería ir en otro color. "/>
  </r>
  <r>
    <m/>
    <n v="1"/>
    <x v="2"/>
    <s v="Mesa 4 Salud 2"/>
    <s v="3.1"/>
    <s v="De aquí a 2030, reducir la tasa mundial de mortalidad materna a menos de 70 por cada 100.000 nacidos vivos"/>
    <s v="Ministerio de Salud y Protección Social "/>
    <s v="No Aplica"/>
    <s v="DANE"/>
    <s v="I03010100"/>
    <s v="Porcentaje de nacidos vivos con 4 o más controles prenatales"/>
    <m/>
    <s v="Mide el porcentaje de nacidos vivos cuyas madres asistieron a 4 o más controles prenatales durante su gestación, respecto al total de nacidos vivos."/>
    <s v="Porcentaje"/>
    <s v="DANE - Estadísticas Vitales (EEVV)"/>
    <n v="0.88400000000000001"/>
    <n v="0.89"/>
    <n v="0.93"/>
    <s v="No"/>
    <s v="MinSalud"/>
    <s v="DDS"/>
    <s v="Ministerio de Salud y Protección Social"/>
    <m/>
    <m/>
    <m/>
    <m/>
    <s v="Sí"/>
    <s v="Sí"/>
    <s v="DANE"/>
    <n v="0.72639386142421547"/>
    <n v="0.74374486477781987"/>
    <n v="0.7623250821672144"/>
    <n v="0.77528025432033842"/>
    <n v="0.83563970978587865"/>
    <n v="0.80954797179533755"/>
    <n v="0.81832172508605427"/>
    <n v="0.82825151812417053"/>
    <n v="0.83591478335972358"/>
    <n v="0.83807125659885584"/>
    <n v="0.85544754044949045"/>
    <n v="0.84439999999999993"/>
    <n v="0.8479000000000001"/>
    <n v="0.8649"/>
    <n v="0.87924060611237698"/>
    <n v="0.88417992122341804"/>
    <m/>
    <m/>
    <s v="Sí"/>
    <s v="Sí"/>
    <s v="No"/>
    <m/>
    <m/>
    <m/>
    <n v="2"/>
    <m/>
    <m/>
    <m/>
    <m/>
    <m/>
    <m/>
    <s v="Sí"/>
    <x v="0"/>
    <x v="0"/>
    <x v="0"/>
    <x v="1"/>
    <s v="Sí"/>
    <s v="Sí"/>
    <s v="3.1.a"/>
    <m/>
    <s v="Sí"/>
    <s v="3.1.a"/>
    <m/>
    <m/>
    <m/>
    <m/>
    <m/>
    <s v="High"/>
    <s v="NATIONAL"/>
    <m/>
    <s v="OK"/>
    <s v="La línea Colombia no deja visualizar los datos."/>
  </r>
  <r>
    <m/>
    <n v="1"/>
    <x v="2"/>
    <s v="Mesa 4 Salud 2"/>
    <s v="3.2"/>
    <s v="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
    <s v="Ministerio de Salud y Protección Social "/>
    <s v="Instituto Colombiano de Bienestar Familiar (ICBF)"/>
    <s v="DANE"/>
    <s v="3.2.2"/>
    <s v="Tasa de mortalidad neonatal"/>
    <m/>
    <s v="Mide la relación de muertes de nacidos vivos que ocurren antes de alcanzar los 28 días de edad, por cada 1.000 nacidos vivos."/>
    <s v="Tasa por cada 1.000 nacidos vivos"/>
    <s v="DANE - Estadísticas Vitales (EEVV)"/>
    <n v="7.01"/>
    <n v="6.9"/>
    <n v="6"/>
    <s v="No"/>
    <s v="MinSalud"/>
    <s v="DDS"/>
    <s v="Ministerio de Salud y Protección Social"/>
    <m/>
    <m/>
    <m/>
    <m/>
    <s v="Sí"/>
    <s v="Sí"/>
    <m/>
    <m/>
    <m/>
    <m/>
    <m/>
    <m/>
    <n v="9.8699999999999992"/>
    <n v="9.3862411645321568"/>
    <n v="9.5508936867380179"/>
    <n v="9.2081520379395982"/>
    <n v="8.4827265906898646"/>
    <n v="7.7463960392712181"/>
    <n v="7.8061725111532851"/>
    <n v="7.7256643051851626"/>
    <n v="7.2582664855388677"/>
    <n v="7.2421641607025169"/>
    <n v="7.0106006211809699"/>
    <m/>
    <m/>
    <s v="Sí"/>
    <s v="Sí"/>
    <s v="Sí"/>
    <m/>
    <m/>
    <m/>
    <n v="2"/>
    <m/>
    <m/>
    <m/>
    <m/>
    <m/>
    <m/>
    <s v="Sí"/>
    <x v="0"/>
    <x v="0"/>
    <x v="0"/>
    <x v="1"/>
    <s v="Sí"/>
    <s v="Sí"/>
    <s v="3.2.2"/>
    <m/>
    <s v="Sí"/>
    <s v="3.2.2"/>
    <m/>
    <m/>
    <m/>
    <m/>
    <m/>
    <s v="Low"/>
    <s v="GLOBAL"/>
    <m/>
    <s v="OK"/>
    <s v="OK"/>
  </r>
  <r>
    <m/>
    <n v="1"/>
    <x v="2"/>
    <s v="Mesa 4 Salud 2"/>
    <s v="3.2"/>
    <s v="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
    <s v="Ministerio de Salud y Protección Social "/>
    <s v="Instituto Colombiano de Bienestar Familiar (ICBF)"/>
    <s v="DANE"/>
    <s v="I03020100"/>
    <s v="Tasa de mortalidad infantil en menores de 1 año (ajustada)"/>
    <m/>
    <s v="Mide la relación de las muertes en población menor de un año respecto a los nacimientos ocurridos en el mismo período, por cada 1.000 nacidos vivos."/>
    <s v="Tasa por cada 1.000 nacidos vivos"/>
    <s v="DANE - Estadísticas Vitales (EEVV)"/>
    <n v="17.100000000000001"/>
    <n v="17"/>
    <n v="14"/>
    <s v="No"/>
    <s v="MinSalud"/>
    <s v="DDS"/>
    <s v="Ministerio de Salud y Protección Social"/>
    <m/>
    <m/>
    <m/>
    <m/>
    <s v="Sí"/>
    <s v="Sí"/>
    <s v="DANE"/>
    <n v="24.993036595623135"/>
    <n v="23.983611376781898"/>
    <n v="23.028490576755779"/>
    <n v="22.118643487480231"/>
    <n v="21.254041671740723"/>
    <n v="20.398497494321663"/>
    <n v="19.986714351867121"/>
    <n v="19.576597730950812"/>
    <n v="19.168230904164073"/>
    <n v="18.761659184776494"/>
    <n v="18.36"/>
    <n v="17.784411091893098"/>
    <n v="17.471413748650601"/>
    <n v="17.245706960741849"/>
    <n v="17.233963506891829"/>
    <n v="17.097431664397604"/>
    <m/>
    <m/>
    <s v="Sí"/>
    <s v="Sí"/>
    <s v="No"/>
    <m/>
    <m/>
    <m/>
    <n v="2"/>
    <m/>
    <m/>
    <m/>
    <m/>
    <m/>
    <m/>
    <s v="Sí"/>
    <x v="0"/>
    <x v="0"/>
    <x v="0"/>
    <x v="1"/>
    <s v="Sí"/>
    <s v="Sí"/>
    <s v="3.2.a"/>
    <m/>
    <s v="Sí"/>
    <s v="3.2.a"/>
    <m/>
    <m/>
    <m/>
    <m/>
    <m/>
    <s v="Low"/>
    <s v="NATIONAL"/>
    <m/>
    <s v="OK"/>
    <s v="OK"/>
  </r>
  <r>
    <m/>
    <n v="1"/>
    <x v="2"/>
    <s v="Mesa 4 Salud 2"/>
    <s v="3.2"/>
    <s v="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
    <s v="Ministerio de Salud y Protección Social "/>
    <s v="Instituto Colombiano de Bienestar Familiar (ICBF)"/>
    <s v="DANE"/>
    <s v="3.2.1"/>
    <s v="Tasa de mortalidad en menores de 5 años (ajustada)"/>
    <m/>
    <s v="Mide la relación de las muertes en población menor de 5 años respecto a los nacimientos ocurridos en el mismo período, por cada 1.000 nacidos vivos."/>
    <s v="Tasa por cada 1.000 nacidos vivos"/>
    <s v="DANE - Estadísticas Vitales (EEVV)"/>
    <n v="18.73"/>
    <n v="18"/>
    <n v="15"/>
    <s v="No"/>
    <s v="MinSalud"/>
    <s v="DDS"/>
    <s v="Ministerio de Salud y Protección Social"/>
    <m/>
    <m/>
    <m/>
    <m/>
    <s v="Sí"/>
    <s v="Sí"/>
    <s v="DANE"/>
    <n v="31.195707527127489"/>
    <n v="29.936883754441563"/>
    <n v="28.678441219117374"/>
    <n v="27.605340907053069"/>
    <n v="26.532220237276213"/>
    <n v="25.459079209207459"/>
    <n v="24.385917822267494"/>
    <n v="23.312736075876963"/>
    <n v="22.599751204569852"/>
    <n v="21.886812899186474"/>
    <n v="21.173921155165058"/>
    <n v="20.461075967944414"/>
    <n v="19.748277332963994"/>
    <n v="19.253275576967244"/>
    <n v="19.204197916670847"/>
    <n v="18.73"/>
    <m/>
    <m/>
    <s v="Sí"/>
    <s v="Sí"/>
    <s v="Sí"/>
    <m/>
    <m/>
    <m/>
    <n v="2"/>
    <m/>
    <m/>
    <m/>
    <m/>
    <m/>
    <m/>
    <s v="Sí"/>
    <x v="0"/>
    <x v="0"/>
    <x v="0"/>
    <x v="1"/>
    <s v="Sí"/>
    <s v="Sí"/>
    <s v="3.2.1"/>
    <m/>
    <s v="Sí"/>
    <s v="3.2.1"/>
    <m/>
    <m/>
    <m/>
    <m/>
    <m/>
    <s v="Low"/>
    <s v="GLOBAL"/>
    <m/>
    <s v="OK"/>
    <s v="La meta 2030 está incorrecta. Es 15.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Nuevo"/>
    <s v="Incidencia de tuberculosis"/>
    <m/>
    <s v="Mide el número de casos de tuberculosis nuevos y de recaída (todas las formas de tuberculosis, incluidos los casos en personas que viven con el VIH) que surgen en un año determinado, por cada 100.000 habitantes. "/>
    <s v="Tasa por cada 100.000 habitantes"/>
    <s v="MinSalud - Sistema de Información para la Vigilancia en Salud Pública (SIVIGILA)"/>
    <n v="26.4"/>
    <n v="25"/>
    <n v="10"/>
    <s v="No"/>
    <s v="MinSalud"/>
    <s v="DDS"/>
    <s v="Ministerio de Salud y Protección Social"/>
    <m/>
    <m/>
    <m/>
    <m/>
    <s v="Sí"/>
    <s v="Sí"/>
    <s v="DANE"/>
    <m/>
    <m/>
    <m/>
    <m/>
    <m/>
    <m/>
    <m/>
    <n v="15.992470000000001"/>
    <n v="23.272739999999999"/>
    <n v="22.09929"/>
    <n v="26.014299999999999"/>
    <n v="24.354649999999999"/>
    <n v="26.241990000000001"/>
    <n v="26.170870000000001"/>
    <n v="27.583939999999998"/>
    <n v="26.4"/>
    <m/>
    <m/>
    <s v="Sí"/>
    <s v="Sí"/>
    <s v="Sí"/>
    <s v="MinSalud valida LB 26,4 por medio de FT"/>
    <m/>
    <m/>
    <n v="2"/>
    <s v="NA"/>
    <s v="NA"/>
    <s v="NA"/>
    <s v="NA"/>
    <s v="NA"/>
    <s v="NA"/>
    <s v="Sí"/>
    <x v="0"/>
    <x v="0"/>
    <x v="0"/>
    <x v="1"/>
    <s v="Sí"/>
    <m/>
    <s v="3.3.2"/>
    <m/>
    <s v="Sí"/>
    <s v="3.3.2"/>
    <m/>
    <m/>
    <m/>
    <m/>
    <m/>
    <s v="Low"/>
    <s v="GLOBAL"/>
    <m/>
    <s v="Los datos están bien, pero no se encuentra la linea base Nacional ya que hay muchas series "/>
    <s v="Los datos están bien, pero no se encuentra la linea base Nacional ya que hay muchas series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3.3.3"/>
    <s v="Incidencia de malaria"/>
    <m/>
    <s v="Mide el número de casos de malaria nuevos que surgen en un año determinado, expresado como una tasa por cada 1.000 habitantes."/>
    <s v="Tasa por cada 1.000 habitantes"/>
    <s v="MinSalud - Sistema de Información para la Vigilancia en Salud Pública (SIVIGILA)"/>
    <n v="5.3"/>
    <n v="5"/>
    <n v="2"/>
    <s v="No"/>
    <s v="MinSalud"/>
    <s v="DDS"/>
    <s v="Ministerio de Salud y Protección Social"/>
    <m/>
    <m/>
    <m/>
    <m/>
    <s v="Sí"/>
    <s v="Sí"/>
    <s v="DANE"/>
    <m/>
    <m/>
    <m/>
    <m/>
    <m/>
    <m/>
    <m/>
    <n v="3.6998129999999998"/>
    <n v="6.2091180000000001"/>
    <n v="7.8309790000000001"/>
    <n v="11.550890000000001"/>
    <n v="6.2905490000000004"/>
    <n v="5.8065990000000003"/>
    <n v="4.9700769999999999"/>
    <n v="3.8772859999999998"/>
    <n v="5.2976970000000003"/>
    <m/>
    <m/>
    <s v="Sí"/>
    <s v="Sí"/>
    <s v="Sí"/>
    <m/>
    <m/>
    <m/>
    <n v="2"/>
    <m/>
    <m/>
    <m/>
    <m/>
    <m/>
    <m/>
    <s v="Sí"/>
    <x v="0"/>
    <x v="0"/>
    <x v="1"/>
    <x v="1"/>
    <s v="Sí"/>
    <s v="Sí"/>
    <s v="3.3.3"/>
    <m/>
    <s v="Sí"/>
    <s v="3.3.3"/>
    <m/>
    <m/>
    <m/>
    <m/>
    <m/>
    <s v="Low"/>
    <s v="GLOBAL"/>
    <m/>
    <s v="Los datos están bien, pero no se encuentra la linea base Nacional ya que hay muchas series "/>
    <s v="Hay muchas series y en algunos puntos la gráfica no deja ver los datos del nacional bien"/>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I03030600"/>
    <s v="Tasa de mortalidad por malaria"/>
    <m/>
    <s v="Mide el número de muertes causadas por paludismo (malaria) respecto al total de población en riesgo, por cada 100.000 habitantes."/>
    <s v="Tasa por cada 100.000 habitantes"/>
    <s v="DANE - Estadísticas Vitales (EEVV)"/>
    <n v="4"/>
    <n v="3.5"/>
    <n v="2"/>
    <s v="No"/>
    <s v="MinSalud"/>
    <s v="DDS"/>
    <s v="Ministerio de Salud y Protección Social"/>
    <m/>
    <m/>
    <m/>
    <m/>
    <s v="Sí"/>
    <s v="Sí"/>
    <m/>
    <m/>
    <m/>
    <m/>
    <m/>
    <m/>
    <m/>
    <m/>
    <n v="3.6998129999999998"/>
    <n v="6.2091180000000001"/>
    <n v="7.8309790000000001"/>
    <n v="11.550890000000001"/>
    <n v="6.2905490000000004"/>
    <n v="5.8065990000000003"/>
    <n v="4.9700769999999999"/>
    <n v="3.8772859999999998"/>
    <n v="4"/>
    <m/>
    <m/>
    <s v="Sí"/>
    <s v="Sí"/>
    <s v="No"/>
    <m/>
    <m/>
    <m/>
    <n v="2"/>
    <m/>
    <m/>
    <m/>
    <m/>
    <m/>
    <m/>
    <s v="Sí"/>
    <x v="0"/>
    <x v="0"/>
    <x v="1"/>
    <x v="1"/>
    <s v="Sí"/>
    <s v="Sí"/>
    <s v="3.3.f"/>
    <m/>
    <s v="Sí"/>
    <s v="3.3.f"/>
    <m/>
    <m/>
    <m/>
    <m/>
    <m/>
    <s v="Low"/>
    <s v="NATIONAL"/>
    <m/>
    <s v="OK"/>
    <s v="OK"/>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I03030500"/>
    <s v="Letalidad por dengue"/>
    <m/>
    <s v="Mide el porcentaje de muertes causadas por dengue y dengue grave, respecto al total de casos de dengue notificados en un determinado periodo."/>
    <s v="Porcentaje"/>
    <s v="DANE - Estadísticas Vitales (EEVV)"/>
    <n v="1.6000000000000001E-3"/>
    <n v="1.1999999999999999E-3"/>
    <n v="1E-3"/>
    <s v="No"/>
    <s v="MinSalud"/>
    <s v="DDS"/>
    <s v="Ministerio de Salud y Protección Social"/>
    <m/>
    <m/>
    <m/>
    <m/>
    <s v="Sí"/>
    <s v="Sí"/>
    <m/>
    <m/>
    <m/>
    <m/>
    <m/>
    <n v="6.9999999999999999E-4"/>
    <n v="1.1000000000000001E-3"/>
    <n v="1.2978922230297996E-3"/>
    <n v="4.5933717645437632E-4"/>
    <n v="6.1919504643962852E-4"/>
    <n v="8.5365617057602395E-4"/>
    <n v="1.4058345313672854E-3"/>
    <n v="1.400925262266241E-3"/>
    <n v="1.6000000000000001E-3"/>
    <n v="1.1999999999999999E-3"/>
    <n v="1.1000000000000001E-3"/>
    <n v="1.6000000000000001E-3"/>
    <m/>
    <m/>
    <s v="Sí"/>
    <s v="Sí"/>
    <s v="No"/>
    <m/>
    <m/>
    <m/>
    <n v="2"/>
    <m/>
    <m/>
    <m/>
    <m/>
    <m/>
    <m/>
    <s v="Sí"/>
    <x v="0"/>
    <x v="0"/>
    <x v="1"/>
    <x v="1"/>
    <s v="Sí"/>
    <s v="Sí"/>
    <s v="3.3.e"/>
    <m/>
    <s v="Sí"/>
    <s v="3.3.e"/>
    <m/>
    <m/>
    <m/>
    <m/>
    <m/>
    <s v="Low"/>
    <s v="NATIONAL"/>
    <s v="Requier a ir con dos decimales para que se noten las diferencias"/>
    <s v="Requier a ir con dos decimales para que se noten las diferencias"/>
    <s v="Requier a ir con dos decimales para que se noten las diferencias. Todo el eje Y tiene 0,1%"/>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Sector"/>
    <s v="Nuevo"/>
    <s v="Porcentaje de transmisión materno-infantil de la hepatitis B"/>
    <m/>
    <s v="Mide el porcentaje de niños con diagnóstico de infección por hepatitis B, respecto al total de niños nacidos de madres con hepatitis B."/>
    <s v="Porcentaje"/>
    <s v="MinSalud - Sistema de Información para la Vigilancia en Salud Pública (SIVIGILA)"/>
    <s v="-"/>
    <s v="&lt;10%"/>
    <s v="&lt;5%"/>
    <s v="No"/>
    <s v="MinSalud"/>
    <s v="En revisión"/>
    <s v="Ministerio de Salud y Protección Social"/>
    <m/>
    <m/>
    <m/>
    <m/>
    <s v="Sí"/>
    <s v="No"/>
    <m/>
    <m/>
    <m/>
    <m/>
    <m/>
    <m/>
    <m/>
    <m/>
    <m/>
    <m/>
    <m/>
    <m/>
    <m/>
    <m/>
    <m/>
    <m/>
    <m/>
    <m/>
    <m/>
    <s v="Sí"/>
    <s v="Sí"/>
    <s v="No"/>
    <m/>
    <m/>
    <m/>
    <n v="2"/>
    <m/>
    <m/>
    <m/>
    <m/>
    <m/>
    <m/>
    <s v="Sí"/>
    <x v="0"/>
    <x v="0"/>
    <x v="0"/>
    <x v="1"/>
    <s v="No"/>
    <s v="Sí"/>
    <s v="3.3.c"/>
    <m/>
    <s v="Sí"/>
    <s v="3.3.c"/>
    <m/>
    <m/>
    <m/>
    <m/>
    <m/>
    <s v="Low"/>
    <s v="NATIONAL"/>
    <s v="línea base no es cero es no disponible (-)"/>
    <s v="línea base no es cero es no disponible (-)"/>
    <s v="línea base no es cero es no disponible (-). La gráfica se muestra errónea.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Sector"/>
    <s v="Nuevo"/>
    <s v="Porcentaje de personas con criterio de tratamiento y diagnóstico de hepatitis C crónica a quienes se les inicia el tratamiento"/>
    <m/>
    <s v="Mide el porcentaje de personas con diagnóstico de infección por hepatitis C crónica que iniciaron tratamiento, respecto al total de pacientes con diagnóstico de hepatitis C crónica."/>
    <s v="Porcentaje"/>
    <s v="MinSalud - Cuenta de alto costo - Sistema de Información para la Vigilancia en Salud Pública (SIVIGILA) - Sistema Integral de Información de la Protección Social (SISPRO) - Mi Prescripción (MIPRES)"/>
    <s v="-"/>
    <n v="0.5"/>
    <n v="0.8"/>
    <s v="No"/>
    <s v="MinSalud"/>
    <s v="En revisión"/>
    <s v="Ministerio de Salud y Protección Social"/>
    <m/>
    <m/>
    <m/>
    <m/>
    <s v="Sí"/>
    <s v="No"/>
    <m/>
    <m/>
    <m/>
    <m/>
    <m/>
    <m/>
    <m/>
    <m/>
    <m/>
    <m/>
    <m/>
    <m/>
    <m/>
    <m/>
    <m/>
    <m/>
    <m/>
    <m/>
    <m/>
    <s v="Sí"/>
    <s v="Sí"/>
    <s v="No"/>
    <m/>
    <m/>
    <m/>
    <n v="2"/>
    <m/>
    <m/>
    <m/>
    <m/>
    <m/>
    <m/>
    <s v="Sí"/>
    <x v="0"/>
    <x v="0"/>
    <x v="0"/>
    <x v="1"/>
    <s v="No"/>
    <s v="Sí"/>
    <s v="3.3.d"/>
    <m/>
    <s v="Sí"/>
    <s v="3.3.d"/>
    <m/>
    <m/>
    <m/>
    <m/>
    <m/>
    <s v="Low"/>
    <s v="NATIONAL"/>
    <m/>
    <s v="línea base no es cero es no disponible (-)"/>
    <s v="línea base no es cero es no disponible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Nuevo"/>
    <s v="Porcentaje de transmisión materno-infantil del VIH/SIDA"/>
    <m/>
    <s v="Mide el porcentaje de niños con diagnóstico de infección por VIH/SIDA de madres positivas, respecto al total de niños nacidos de madres con VIH/SIDA."/>
    <s v="Porcentaje"/>
    <s v="MinSalud - Sistema de Información para la Vigilancia en Salud Pública (SIVIGILA)"/>
    <n v="2.7E-2"/>
    <n v="2.7E-2"/>
    <n v="0.02"/>
    <s v="No"/>
    <s v="MinSalud"/>
    <s v="DDS"/>
    <s v="Ministerio de Salud y Protección Social"/>
    <m/>
    <m/>
    <m/>
    <m/>
    <s v="Sí"/>
    <s v="Sí"/>
    <s v="DANE"/>
    <m/>
    <m/>
    <m/>
    <m/>
    <m/>
    <m/>
    <m/>
    <m/>
    <n v="5.8"/>
    <n v="4.9000000000000004"/>
    <n v="5.3"/>
    <n v="4.5999999999999996"/>
    <n v="4"/>
    <s v="3,4"/>
    <n v="3.8"/>
    <s v="2,7"/>
    <m/>
    <m/>
    <s v="Sí"/>
    <s v="Sí"/>
    <s v="No"/>
    <m/>
    <m/>
    <m/>
    <n v="2"/>
    <m/>
    <m/>
    <m/>
    <m/>
    <m/>
    <m/>
    <s v="Sí"/>
    <x v="0"/>
    <x v="0"/>
    <x v="1"/>
    <x v="1"/>
    <s v="Sí"/>
    <s v="Sí"/>
    <s v="3.3.b"/>
    <m/>
    <s v="Sí"/>
    <s v="3.3.b"/>
    <m/>
    <m/>
    <m/>
    <m/>
    <m/>
    <s v="Low"/>
    <s v="NATIONAL"/>
    <m/>
    <s v="OK"/>
    <s v="OK"/>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I03030100"/>
    <s v="Tasa de mortalidad por VIH/SIDA"/>
    <m/>
    <s v="Mide el número de muertes por VIH/SIDA, por cada 100.000 habitantes."/>
    <s v="Tasa por cada 100.000 habitantes"/>
    <s v="DANE - Estadísticas Vitales (EEVV)"/>
    <n v="5.08"/>
    <n v="4.9000000000000004"/>
    <n v="2.4"/>
    <s v="No"/>
    <s v="MinSalud"/>
    <s v="DDS"/>
    <s v="Ministerio de Salud y Protección Social"/>
    <m/>
    <m/>
    <m/>
    <m/>
    <s v="Sí"/>
    <s v="Sí"/>
    <s v="DANE"/>
    <m/>
    <m/>
    <m/>
    <m/>
    <m/>
    <n v="5.3743895346342914"/>
    <n v="5.3978767337828018"/>
    <n v="5.6662281126003595"/>
    <n v="5.3879374586217086"/>
    <n v="5.2091170353200811"/>
    <n v="5.3439293138781494"/>
    <n v="5.1124343546814535"/>
    <n v="4.8881727965004718"/>
    <n v="5.0571836317280354"/>
    <n v="4.9893219488392244"/>
    <n v="5.08"/>
    <m/>
    <m/>
    <s v="Sí"/>
    <s v="Sí"/>
    <s v="No"/>
    <s v="Ficha técnica MinSalud Valida LB Dane 5,08"/>
    <m/>
    <m/>
    <n v="2"/>
    <m/>
    <m/>
    <m/>
    <m/>
    <m/>
    <m/>
    <s v="Sí"/>
    <x v="0"/>
    <x v="1"/>
    <x v="1"/>
    <x v="1"/>
    <s v="Sí"/>
    <s v="Sí"/>
    <s v="3.3.a"/>
    <m/>
    <s v="Sí"/>
    <s v="3.3.a"/>
    <m/>
    <m/>
    <m/>
    <m/>
    <m/>
    <s v="Low"/>
    <s v="NATIONAL"/>
    <m/>
    <s v="No se encuentra la linea base Nacional ya que hay muchas series "/>
    <s v="No se encuentra la linea base Nacional ya que hay muchas series "/>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Sector"/>
    <s v="3.4.1"/>
    <s v="Tasa de mortalidad prematura por enfermedades cardiovasculares"/>
    <m/>
    <s v="Mide el número de muerte de personas entre 30 a 70 años por enfermedades cardiovasculares, por 100.000 habitantes en este grupo de edad."/>
    <s v="Tasa por cada 100.000 habitantes de 30 a 70 años"/>
    <s v="DANE - Estadísticas Vitales (EEVV)"/>
    <n v="83.65"/>
    <n v="81.3"/>
    <n v="75"/>
    <s v="No"/>
    <s v="MinSalud"/>
    <s v="DDS"/>
    <s v="Ministerio de Salud y Protección Social"/>
    <m/>
    <m/>
    <m/>
    <m/>
    <s v="Sí"/>
    <s v="Sí"/>
    <s v="DANE"/>
    <m/>
    <m/>
    <m/>
    <m/>
    <m/>
    <n v="96.08"/>
    <n v="96.601904516046972"/>
    <n v="91.081436671444521"/>
    <n v="90.868859151755416"/>
    <n v="85.468491106404926"/>
    <n v="85.6570627987916"/>
    <n v="82.764180533866849"/>
    <n v="81.51549268318216"/>
    <n v="81.371480789408309"/>
    <n v="80.779899138295036"/>
    <n v="83.647942998373324"/>
    <m/>
    <m/>
    <s v="Sí"/>
    <s v="Sí"/>
    <s v="Similar"/>
    <m/>
    <m/>
    <m/>
    <n v="2"/>
    <m/>
    <m/>
    <m/>
    <m/>
    <m/>
    <m/>
    <s v="Sí"/>
    <x v="0"/>
    <x v="0"/>
    <x v="0"/>
    <x v="1"/>
    <s v="No"/>
    <s v="Sí"/>
    <s v="3.4.e"/>
    <m/>
    <s v="Sí"/>
    <s v="3.4.e"/>
    <m/>
    <m/>
    <m/>
    <m/>
    <m/>
    <s v="Low"/>
    <s v="NATIONAL"/>
    <s v="Tomar de nuevo toda la serie histórica de esta fila."/>
    <s v="Tomar de nuevo toda la serie histórica de esta fila."/>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100"/>
    <s v="Tasa de mortalidad prematura por cáncer de mama, cuello uterino, colon y recto, pulmón, próstata, estómago, linfoma no Hodgkin y Leucemia en adultos"/>
    <m/>
    <s v="Mide el número de muertes por cáncer de mama, cuello uterino, colon y recto, pulmón, próstata, estómago, linfoma no Hodgkin y Leucemia, en personas de 30 a 70 años, por cada 100.000 habitantes en este grupo de edad."/>
    <s v="Tasa por cada 100.000 habitantes de 30 a 70 años"/>
    <s v="DANE - Estadísticas Vitales (EEVV)"/>
    <n v="57.58"/>
    <n v="57"/>
    <n v="55.2"/>
    <s v="No"/>
    <s v="MinSalud"/>
    <s v="DDS"/>
    <s v="Ministerio de Salud y Protección Social"/>
    <m/>
    <m/>
    <m/>
    <m/>
    <s v="Sí"/>
    <s v="Sí"/>
    <s v="DANE"/>
    <m/>
    <m/>
    <m/>
    <m/>
    <m/>
    <n v="57.629542650491757"/>
    <n v="56.862131632531849"/>
    <n v="56.975977256769525"/>
    <n v="55.954641887490268"/>
    <n v="56.582138193629092"/>
    <n v="56.905905915318144"/>
    <n v="55.007772162605626"/>
    <n v="55.1232870953706"/>
    <n v="55.564491439344849"/>
    <n v="57.365292377176601"/>
    <n v="57.579063257286435"/>
    <m/>
    <m/>
    <s v="Sí"/>
    <s v="Sí"/>
    <s v="Similar"/>
    <m/>
    <m/>
    <m/>
    <n v="2"/>
    <m/>
    <m/>
    <m/>
    <m/>
    <m/>
    <m/>
    <s v="Sí"/>
    <x v="0"/>
    <x v="0"/>
    <x v="0"/>
    <x v="1"/>
    <s v="Sí"/>
    <s v="Sí"/>
    <s v="3.4.a"/>
    <m/>
    <s v="Sí"/>
    <s v="3.4.a"/>
    <m/>
    <m/>
    <m/>
    <m/>
    <m/>
    <s v="Low"/>
    <s v="NATIONAL"/>
    <m/>
    <s v="OK"/>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200"/>
    <s v="Tasa de mortalidad prematura por diabetes"/>
    <m/>
    <s v="Mide el número de muertes por diabetes mellitus, en personas de 30 a 70 años, por cada 100.000 habitantes en este grupo de edad."/>
    <s v="Tasa por cada 100.000 habitantes de 30 a 70 años"/>
    <s v="DANE - Estadísticas Vitales (EEVV)"/>
    <n v="14.23"/>
    <n v="14"/>
    <n v="11.5"/>
    <s v="No"/>
    <s v="MinSalud"/>
    <s v="DDS"/>
    <s v="Ministerio de Salud y Protección Social"/>
    <m/>
    <m/>
    <m/>
    <m/>
    <s v="Sí"/>
    <s v="Sí"/>
    <s v="DANE"/>
    <m/>
    <m/>
    <m/>
    <m/>
    <m/>
    <n v="19.381115110739714"/>
    <n v="17.958308664042136"/>
    <n v="17.244462026584287"/>
    <n v="17.471116904185326"/>
    <n v="14.956162970603405"/>
    <n v="15.334666743680293"/>
    <n v="13.772986564814605"/>
    <n v="14.610246934810377"/>
    <n v="14.459986603574169"/>
    <n v="14.044810556162638"/>
    <n v="14.23"/>
    <m/>
    <m/>
    <s v="Sí"/>
    <s v="Sí"/>
    <s v="Similar"/>
    <m/>
    <m/>
    <m/>
    <n v="2"/>
    <m/>
    <m/>
    <m/>
    <m/>
    <m/>
    <m/>
    <s v="Sí"/>
    <x v="0"/>
    <x v="0"/>
    <x v="0"/>
    <x v="1"/>
    <s v="Sí"/>
    <s v="Sí"/>
    <s v="3.4.b"/>
    <m/>
    <s v="Sí"/>
    <s v="3.4.b"/>
    <m/>
    <m/>
    <m/>
    <m/>
    <m/>
    <s v="Low"/>
    <s v="NATIONAL"/>
    <m/>
    <s v="OK"/>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300"/>
    <s v="Tasa de mortalidad por tumores malignos en menores de 18 años"/>
    <m/>
    <s v="Mide el número de muertes por tumores malignos en menores de 18 años, por cada 100.000 menores de 18 años."/>
    <s v="Tasa por cada 100.000 menores de 18 años"/>
    <s v="DANE - Estadísticas Vitales (EEVV)"/>
    <n v="4.46"/>
    <n v="4.4000000000000004"/>
    <n v="3.9"/>
    <s v="No"/>
    <s v="MinSalud"/>
    <s v="DDS"/>
    <s v="Ministerio de Salud y Protección Social"/>
    <m/>
    <m/>
    <m/>
    <m/>
    <s v="Sí"/>
    <s v="Sí"/>
    <s v="DANE"/>
    <m/>
    <m/>
    <m/>
    <m/>
    <m/>
    <n v="4.9940871773406661"/>
    <n v="4.7895527927036747"/>
    <n v="5.1395180004506082"/>
    <n v="4.83"/>
    <n v="5.4363517971975002"/>
    <n v="4.9509609234562939"/>
    <n v="4.9152116392211616"/>
    <n v="5.0463121120928447"/>
    <n v="5.1641008962290664"/>
    <n v="5.163616615149909"/>
    <n v="4.4612892957958294"/>
    <m/>
    <m/>
    <s v="Sí"/>
    <s v="Sí"/>
    <s v="No"/>
    <m/>
    <m/>
    <m/>
    <n v="2"/>
    <m/>
    <m/>
    <m/>
    <m/>
    <m/>
    <m/>
    <s v="Sí"/>
    <x v="0"/>
    <x v="0"/>
    <x v="1"/>
    <x v="1"/>
    <s v="Sí"/>
    <s v="Sí"/>
    <s v="3.4.c"/>
    <m/>
    <s v="Sí"/>
    <s v="3.4.c"/>
    <m/>
    <m/>
    <m/>
    <m/>
    <m/>
    <s v="Low"/>
    <s v="NATIONAL"/>
    <s v="Tomar de nuevo toda la serie histórica de esta fila."/>
    <s v="Tomar de nuevo toda la serie histórica de esta fila."/>
    <s v="Hay muchos datos y no se distinguen los nacionales. "/>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400"/>
    <s v="Tasa de mortalidad prematura de las enfermedades crónicas de las vías respiratorias inferiores"/>
    <m/>
    <s v="Mide el número de muertes por enfermedades crónicas de las vías respiratorias inferiores, en personas de 30 a 70 años, por cada 100.000 habitantes en este grupo de edad. "/>
    <s v="Tasa por cada 100.000 habitantes de 30 a 70 años"/>
    <s v="DANE - Estadísticas Vitales (EEVV)"/>
    <n v="10.3"/>
    <n v="9.8000000000000007"/>
    <n v="8.1"/>
    <s v="No"/>
    <s v="MinSalud"/>
    <s v="DDS"/>
    <s v="Ministerio de Salud y Protección Social"/>
    <m/>
    <m/>
    <m/>
    <m/>
    <s v="Sí"/>
    <s v="Sí"/>
    <s v="DANE"/>
    <m/>
    <m/>
    <m/>
    <m/>
    <m/>
    <n v="14.499989634329618"/>
    <n v="14.637892218346844"/>
    <n v="13.38692223039517"/>
    <n v="13.688883449943795"/>
    <n v="12.004433081320707"/>
    <n v="11.826069202116441"/>
    <n v="10.795327895721762"/>
    <n v="10.622824111276092"/>
    <n v="10.312705030602094"/>
    <n v="10.111077550284572"/>
    <n v="10.31"/>
    <m/>
    <m/>
    <s v="Sí"/>
    <s v="Sí"/>
    <s v="Similar"/>
    <m/>
    <m/>
    <m/>
    <n v="2"/>
    <m/>
    <m/>
    <m/>
    <m/>
    <m/>
    <m/>
    <s v="Sí"/>
    <x v="0"/>
    <x v="0"/>
    <x v="1"/>
    <x v="1"/>
    <s v="Sí"/>
    <s v="Sí"/>
    <s v="3.4.d"/>
    <m/>
    <s v="Sí"/>
    <s v="3.4.d"/>
    <m/>
    <m/>
    <m/>
    <m/>
    <m/>
    <s v="Low"/>
    <s v="NATIONAL"/>
    <m/>
    <s v="OK"/>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Sector"/>
    <s v="Nuevo"/>
    <s v="Tasa de mortalidad por lesiones auto infligidas intencionalmente"/>
    <m/>
    <s v="Mide el número de muertes por lesiones auto infligidas intencionalmente, por cada 100.000 habitantes."/>
    <s v="Tasa por cada 100.000 habitantes"/>
    <s v="DANE - Estadísticas Vitales (EEVV)"/>
    <s v="4,47 (2014)"/>
    <n v="4.3899999999999997"/>
    <n v="4.12"/>
    <s v="No"/>
    <s v="MinSalud"/>
    <s v="DDS"/>
    <s v="Ministerio de Salud y Protección Social"/>
    <m/>
    <m/>
    <m/>
    <m/>
    <s v="Sí"/>
    <s v="Sí"/>
    <m/>
    <m/>
    <m/>
    <m/>
    <m/>
    <m/>
    <n v="5.0994000000000002"/>
    <n v="5.1962999999999999"/>
    <n v="5.1673999999999998"/>
    <n v="5.1382000000000003"/>
    <n v="5.1238000000000001"/>
    <n v="4.6886999999999999"/>
    <n v="4.4923999999999999"/>
    <n v="4.5936000000000003"/>
    <n v="4.4168000000000003"/>
    <n v="4.4744000000000002"/>
    <m/>
    <m/>
    <m/>
    <s v="Sí"/>
    <s v="Sí"/>
    <s v="Similar"/>
    <m/>
    <m/>
    <m/>
    <n v="2"/>
    <m/>
    <m/>
    <m/>
    <m/>
    <m/>
    <m/>
    <s v="Sí"/>
    <x v="0"/>
    <x v="0"/>
    <x v="1"/>
    <x v="1"/>
    <s v="Sí"/>
    <s v="Sí"/>
    <s v="3.4.f"/>
    <m/>
    <s v="Sí"/>
    <s v="3.4.f"/>
    <m/>
    <m/>
    <m/>
    <m/>
    <m/>
    <s v="Low"/>
    <s v="NATIONAL"/>
    <m/>
    <s v="Requiere a ir con dos decimales para que se noten las diferencias"/>
    <s v="Incluir serie histórica. Debe ser del 3.5 "/>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Sector"/>
    <s v="Nuevo"/>
    <s v="Porcentaje de personas atendidas en servicios en salud mental"/>
    <m/>
    <s v="Mide el número de personas atendidas por diagnósticos en salud mental (al menos una atención), entre la población total atendida."/>
    <s v="Porcentaje"/>
    <s v="Bodega de datos SISPRO: Registros Individuales de Prestación de Servicios y Registro Especial de Prestadores"/>
    <n v="6.73"/>
    <n v="8.4"/>
    <n v="14.4"/>
    <s v="No"/>
    <s v="MinSalud"/>
    <s v="DDS"/>
    <s v="Ministerio de Salud y Protección Social"/>
    <m/>
    <m/>
    <m/>
    <m/>
    <m/>
    <m/>
    <m/>
    <m/>
    <m/>
    <m/>
    <m/>
    <m/>
    <m/>
    <m/>
    <m/>
    <m/>
    <m/>
    <m/>
    <m/>
    <m/>
    <m/>
    <m/>
    <n v="6.73"/>
    <m/>
    <m/>
    <s v="Sí"/>
    <s v="Sí"/>
    <s v="Similar"/>
    <s v="27.11.2017 Se mantiene, es el único indicador que mide temas de salud Mental. Falta envío de metas por parte del Ministerio_x000a__x000a_05.12.2017 Al cierre de la matriz no se reciben las metas con proyección sobre datos preeliminares para este indicador. Podrá incluirse en una futura revisión del CONPES_x000a__x000a_06.12.2017 Se reciben e incluyen metas enviadas pr MinSalud"/>
    <m/>
    <m/>
    <n v="2"/>
    <s v="NA"/>
    <s v="NA"/>
    <s v="NA"/>
    <s v="NA"/>
    <s v="NA"/>
    <s v="NA"/>
    <s v="Sí"/>
    <x v="0"/>
    <x v="1"/>
    <x v="1"/>
    <x v="2"/>
    <s v="No"/>
    <s v="Sí"/>
    <s v="3.4.g"/>
    <s v="Nuevo (parte de los nacionales pero sin info)"/>
    <s v="No"/>
    <e v="#N/A"/>
    <m/>
    <m/>
    <n v="1"/>
    <m/>
    <s v="ok"/>
    <s v="High"/>
    <s v="NATIONAL"/>
    <m/>
    <s v="OK"/>
    <s v=" Debe ser del 3.5 "/>
  </r>
  <r>
    <m/>
    <n v="1"/>
    <x v="2"/>
    <s v="Mesa 4 Salud 2"/>
    <s v="3.5"/>
    <s v="Fortalecer la prevención y el tratamiento del abuso de sustancias adictivas, incluido el uso indebido de estupefacientes y el consumo nocivo de alcohol"/>
    <s v="Ministerio de Salud y Protección Social "/>
    <s v="Ministerio de Justicia y del Derecho"/>
    <s v="DANE"/>
    <s v="Nuevo"/>
    <s v="Porcentaje de personas con abuso o dependencia de cualquier sustancia ilícita"/>
    <m/>
    <s v="Mide el porcentaje de personas con abuso o dependencia de cualquier sustancia ilícita, respecto al total de personas encuestadas."/>
    <s v="Porcentaje"/>
    <s v="MinJusticia _x000a_MinSalud_x000a_DPS_x000a_Observatorio de Drogas de Colombia (ODC) - Estudio Nacional de Consumo de Sustancias Psicoactivas en Colombia."/>
    <s v="2,08% (2013)"/>
    <n v="0.02"/>
    <n v="0.01"/>
    <s v="No"/>
    <s v="MinSalud"/>
    <s v="DDS"/>
    <s v="Ministerio de Salud y Protección Social"/>
    <m/>
    <m/>
    <m/>
    <m/>
    <s v="Pendiente"/>
    <s v="Pendiente"/>
    <m/>
    <m/>
    <m/>
    <m/>
    <m/>
    <m/>
    <m/>
    <m/>
    <m/>
    <m/>
    <m/>
    <m/>
    <m/>
    <m/>
    <n v="2.08"/>
    <m/>
    <m/>
    <m/>
    <m/>
    <s v="Sí"/>
    <s v="No"/>
    <s v="No"/>
    <m/>
    <m/>
    <m/>
    <n v="2"/>
    <m/>
    <m/>
    <m/>
    <m/>
    <m/>
    <m/>
    <s v="Sí"/>
    <x v="0"/>
    <x v="0"/>
    <x v="0"/>
    <x v="1"/>
    <s v="Sí"/>
    <s v="Sí"/>
    <s v="3.5.c"/>
    <m/>
    <s v="Sí"/>
    <s v="3.5.c"/>
    <m/>
    <m/>
    <m/>
    <m/>
    <m/>
    <s v="Low"/>
    <s v="NATIONAL"/>
    <m/>
    <s v="OK"/>
    <s v="OK"/>
  </r>
  <r>
    <m/>
    <n v="1"/>
    <x v="2"/>
    <s v="Mesa 4 Salud 2"/>
    <s v="3.5"/>
    <s v="Fortalecer la prevención y el tratamiento del abuso de sustancias adictivas, incluido el uso indebido de estupefacientes y el consumo nocivo de alcohol"/>
    <s v="Ministerio de Salud y Protección Social "/>
    <s v="Ministerio de Justicia y del Derecho"/>
    <s v="DANE"/>
    <s v="Nuevo"/>
    <s v="Porcentaje de personas con consumo de riesgo y perjudicial de alcohol"/>
    <m/>
    <s v="Mide el porcentaje de personas con consumo de riesgo y perjudicial de alcohol, del total de personas encuestadas."/>
    <s v="Porcentaje"/>
    <s v="MinJusticia _x000a_MinSalud_x000a_DPS_x000a_Observatorio de Drogas de Colombia (ODC) - Estudio Nacional de Consumo de Sustancias Psicoactivas en Colombia."/>
    <s v="11% (2013)"/>
    <n v="0.09"/>
    <n v="0.05"/>
    <s v="No"/>
    <s v="MinSalud"/>
    <s v="DDS"/>
    <s v="Ministerio de Salud y Protección Social"/>
    <m/>
    <m/>
    <m/>
    <m/>
    <s v="Sí"/>
    <s v="Pendiente"/>
    <m/>
    <m/>
    <m/>
    <m/>
    <m/>
    <m/>
    <m/>
    <m/>
    <m/>
    <m/>
    <m/>
    <m/>
    <m/>
    <m/>
    <n v="11.07"/>
    <m/>
    <m/>
    <m/>
    <m/>
    <s v="Sí"/>
    <s v="No"/>
    <s v="No"/>
    <m/>
    <m/>
    <m/>
    <n v="2"/>
    <m/>
    <m/>
    <m/>
    <m/>
    <m/>
    <m/>
    <s v="Sí"/>
    <x v="0"/>
    <x v="0"/>
    <x v="0"/>
    <x v="1"/>
    <s v="Sí"/>
    <s v="Sí"/>
    <s v="3.5.a"/>
    <m/>
    <s v="Sí"/>
    <s v="3.5.a"/>
    <m/>
    <m/>
    <m/>
    <m/>
    <m/>
    <s v="Low"/>
    <s v="NATIONAL"/>
    <m/>
    <s v="No se encuentra la linea base Nacional ya que hay muchas series "/>
    <s v="No se distingue la línea base"/>
  </r>
  <r>
    <m/>
    <n v="1"/>
    <x v="2"/>
    <s v="Mesa 3 Salud 1"/>
    <s v="3.6"/>
    <s v="De aquí a 2020, reducir a la mitad el número de muertes y lesiones causadas por accidentes de tráfico en el mundo"/>
    <s v="Ministerio de Transporte "/>
    <s v="Agencia Nacional de Seguridad Víal"/>
    <s v="DANE"/>
    <s v="Nuevo"/>
    <s v="Tasa General de Mortalidad por Accidentes de Tránsito terrestre (TGMA)"/>
    <m/>
    <s v="Mide el número de defunciones por accidentes de transporte terrestre durante un año, respecto a la población total para el mismo año, por cada 100.000 habitantes."/>
    <s v="Tasa por cada 100.000 habitantes"/>
    <s v="DANE - Estadísticas Vitales (EEVV)"/>
    <n v="14.87"/>
    <n v="12.23"/>
    <n v="8.35"/>
    <s v="No"/>
    <s v="Angencia Nacional de Seguridad Vial"/>
    <s v="DIES"/>
    <s v="Ministerio de Transporte"/>
    <m/>
    <m/>
    <m/>
    <m/>
    <s v="Sí"/>
    <s v="Sí"/>
    <s v="DANE"/>
    <m/>
    <m/>
    <m/>
    <m/>
    <m/>
    <m/>
    <n v="14.590163617177328"/>
    <n v="15.102353274001922"/>
    <n v="14.267348376859657"/>
    <n v="14.273380865025576"/>
    <n v="12.920355413488288"/>
    <n v="12.477032866459197"/>
    <n v="13.294885432027852"/>
    <n v="13.766659764590756"/>
    <n v="13.893730002192321"/>
    <n v="14.872393350635706"/>
    <m/>
    <m/>
    <s v="Sí"/>
    <s v="Sí"/>
    <s v="Sí"/>
    <m/>
    <m/>
    <m/>
    <n v="2"/>
    <s v="NA"/>
    <s v="NA"/>
    <s v="NA"/>
    <s v="NA"/>
    <s v="NA"/>
    <s v="NA"/>
    <s v="Sí"/>
    <x v="0"/>
    <x v="0"/>
    <x v="0"/>
    <x v="3"/>
    <s v="Sí"/>
    <m/>
    <s v="3.6.1"/>
    <m/>
    <s v="Sí"/>
    <s v="3.6.1"/>
    <m/>
    <m/>
    <m/>
    <m/>
    <m/>
    <s v="Low"/>
    <s v="GLOBAL"/>
    <s v="Meta 2030 debe ser: 8,4"/>
    <s v="Requiere a ir con dos decimales para que se noten las diferencias"/>
    <s v="Incluir serie histórica. "/>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DANE"/>
    <s v="Nuevo"/>
    <s v="Tasa de fecundidad específica en mujeres adolescentes de 15 a 19 años"/>
    <n v="1"/>
    <s v="Mide el número anual de nacimientos para mujeres de 15 a 19 años, por cada 1.000 mujeres de ese rango de edad. "/>
    <s v="Tasa por cada 1.000 mujeres de 15 a 19 años"/>
    <s v="DANE - Estadísticas Vitales (EEVV)"/>
    <n v="63.9"/>
    <n v="62"/>
    <n v="46"/>
    <s v="No"/>
    <s v="MinSalud"/>
    <s v="DDS"/>
    <s v="Ministerio de Salud y Protección Social"/>
    <m/>
    <m/>
    <m/>
    <m/>
    <s v="Sí"/>
    <s v="Sí"/>
    <s v="DANE"/>
    <n v="81.972631109346636"/>
    <n v="78.385542754461412"/>
    <n v="74.666051123533492"/>
    <n v="75.258991453008463"/>
    <n v="76.368674864068822"/>
    <n v="75.57776511919576"/>
    <n v="75.940343062238469"/>
    <n v="75.909432712342166"/>
    <n v="76.041905070581763"/>
    <n v="73.974843092424493"/>
    <n v="68.847400655070814"/>
    <n v="69.97146075644369"/>
    <n v="72.587971415546932"/>
    <n v="69.250097737071883"/>
    <n v="67.438452246059924"/>
    <n v="63.881660600548088"/>
    <m/>
    <m/>
    <s v="Sí"/>
    <s v="No"/>
    <s v="Sí"/>
    <m/>
    <m/>
    <m/>
    <n v="2"/>
    <m/>
    <m/>
    <m/>
    <m/>
    <m/>
    <m/>
    <s v="Sí"/>
    <x v="0"/>
    <x v="0"/>
    <x v="0"/>
    <x v="1"/>
    <s v="Sí"/>
    <s v="Sí"/>
    <s v="3.7.a"/>
    <m/>
    <s v="Sí"/>
    <s v="3.7.a"/>
    <m/>
    <m/>
    <m/>
    <m/>
    <m/>
    <s v="Low"/>
    <s v="NATIONAL"/>
    <m/>
    <s v="No se encuentra la linea base Nacional ya que hay muchas series "/>
    <s v="No se encuentra la linea base Nacional ya que hay muchas series "/>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que son madres o están embarazadas de su primer hijo"/>
    <n v="1"/>
    <s v="Mide el porcentaje de mujeres entre 15 a 19 años que han sido madres o están embarazadas al momento de realizar la encuesta."/>
    <s v="Porcentaje"/>
    <s v="Profamilia - Encuesta Nacional de Demografía y Salud (ENDS)"/>
    <n v="0.17399999999999999"/>
    <s v="16,5% (2020)"/>
    <n v="0.12"/>
    <s v="No"/>
    <s v="MinSalud"/>
    <s v="DDS"/>
    <s v="Ministerio de Salud y Protección Social"/>
    <m/>
    <m/>
    <m/>
    <m/>
    <s v="Sí"/>
    <s v="Pendiente"/>
    <m/>
    <n v="0.19"/>
    <m/>
    <m/>
    <m/>
    <m/>
    <n v="0.21"/>
    <m/>
    <m/>
    <m/>
    <m/>
    <n v="0.2"/>
    <m/>
    <m/>
    <m/>
    <m/>
    <n v="0.17"/>
    <m/>
    <m/>
    <s v="Sí"/>
    <s v="No"/>
    <s v="No"/>
    <m/>
    <m/>
    <m/>
    <n v="2"/>
    <m/>
    <m/>
    <m/>
    <m/>
    <m/>
    <m/>
    <s v="Sí"/>
    <x v="0"/>
    <x v="0"/>
    <x v="0"/>
    <x v="1"/>
    <s v="Sí"/>
    <s v="Sí"/>
    <s v="3.7.b"/>
    <m/>
    <s v="Sí"/>
    <s v="3.7.b"/>
    <m/>
    <m/>
    <m/>
    <s v="Repetido5.6.c"/>
    <m/>
    <s v="Low"/>
    <s v="NATIONAL"/>
    <m/>
    <s v="OK"/>
    <s v="OK"/>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I03070400"/>
    <s v="Porcentaje de mujeres de 15 a 19 años con embarazo subsiguiente"/>
    <n v="1"/>
    <s v="Mide el porcentaje de mujeres entre 15 y 19 años con 2 o más embarazos (incluyendo el presente), respecto al total de mujeres de 15 a 19 años que reportan embarazos para el año correspondiente."/>
    <s v="Porcentaje"/>
    <s v="DANE - Estadísticas Vitales (EEVV)"/>
    <n v="0.20100000000000001"/>
    <n v="0.19"/>
    <n v="0.14000000000000001"/>
    <s v="No"/>
    <s v="MinSalud"/>
    <s v="DDS"/>
    <s v="Ministerio de Salud y Protección Social"/>
    <m/>
    <m/>
    <m/>
    <m/>
    <s v="Sí"/>
    <s v="Pendiente"/>
    <m/>
    <m/>
    <m/>
    <m/>
    <m/>
    <m/>
    <n v="23.61"/>
    <n v="25.8"/>
    <n v="24.98"/>
    <n v="25.12"/>
    <n v="24.76"/>
    <n v="23.57"/>
    <n v="21.89"/>
    <n v="20.7"/>
    <n v="20.58"/>
    <n v="20.83"/>
    <n v="20.100000000000001"/>
    <m/>
    <m/>
    <s v="Sí"/>
    <s v="No"/>
    <s v="No"/>
    <m/>
    <m/>
    <m/>
    <n v="2"/>
    <s v="NA"/>
    <s v="NA"/>
    <s v="NA"/>
    <s v="NA"/>
    <s v="NA"/>
    <s v="NA"/>
    <s v="Sí"/>
    <x v="0"/>
    <x v="0"/>
    <x v="1"/>
    <x v="1"/>
    <s v="Sí"/>
    <m/>
    <s v="3.7.c"/>
    <m/>
    <s v="Sí"/>
    <s v="3.7.c"/>
    <m/>
    <m/>
    <m/>
    <s v="Repetido 5.6.d"/>
    <m/>
    <s v="Low"/>
    <s v="NATIONAL"/>
    <m/>
    <s v="OK"/>
    <s v="OK"/>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unidas y no unidas) con actividad sexual reciente que usan métodos anticonceptivos modernos"/>
    <n v="1"/>
    <s v="Mide el porcentaje de uso actual de métodos anticonceptivos modernos en mujeres de 15 a 19 años sexualmente activas (unidas + no unidas con actividad sexual reciente), respecto al total de mujeres sexualmente activas no unidas del mismo grupos de edad encuestadas a nivel nacional."/>
    <s v="Porcentaje"/>
    <s v="Profamilia - Encuesta Nacional de Demografía y Salud (ENDS)"/>
    <n v="0.28499999999999998"/>
    <s v="35,7% (2020)"/>
    <n v="0.5"/>
    <s v="No"/>
    <s v="MinSalud"/>
    <s v="DDS"/>
    <s v="Ministerio de Salud y Protección Social"/>
    <m/>
    <m/>
    <m/>
    <m/>
    <m/>
    <m/>
    <m/>
    <n v="47"/>
    <m/>
    <m/>
    <m/>
    <m/>
    <n v="55"/>
    <m/>
    <m/>
    <m/>
    <m/>
    <n v="63.1"/>
    <m/>
    <m/>
    <m/>
    <m/>
    <n v="61.7"/>
    <m/>
    <m/>
    <s v="Sí"/>
    <s v="No"/>
    <s v="Similar"/>
    <s v="Se duplicó en ODS 3 y 5. No se realiza la priorización entre uno y otro ODS. A la fecha de corte MinSalud no envió ficha u objeciones"/>
    <m/>
    <m/>
    <n v="2"/>
    <s v="NA"/>
    <s v="NA"/>
    <s v="NA"/>
    <s v="NA"/>
    <s v="NA"/>
    <s v="NA"/>
    <s v="Sí"/>
    <x v="0"/>
    <x v="0"/>
    <x v="1"/>
    <x v="1"/>
    <s v="No"/>
    <m/>
    <s v="3.7.d"/>
    <s v="&quot;Nuevo&quot;"/>
    <s v="No"/>
    <e v="#N/A"/>
    <m/>
    <s v="Antes 3.7.1"/>
    <n v="1"/>
    <s v="Repetido 5.6.e"/>
    <s v="ok"/>
    <s v="High"/>
    <s v="NATIONAL"/>
    <m/>
    <s v="OK"/>
    <s v="Incluir serie histórica"/>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49 años (unidas y no unidas) con actividad sexual reciente que usan métodos anticonceptivos modernos"/>
    <n v="1"/>
    <s v="Mide el porcentaje de mujeres de 15 a 49 años unidas y no unidas con actividad sexual reciente que usan cualquier método anticonceptivo moderno, respecto al total de mujeres de 15 a 49 años sexualmente activas  que se encuestan a nivel nacional."/>
    <s v="Porcentaje"/>
    <s v="Profamilia - Encuesta Nacional de Demografía y Salud (ENDS)"/>
    <n v="0.61399999999999999"/>
    <s v="_x000a_68,1% (2020)_x000a_"/>
    <n v="0.81399999999999995"/>
    <s v="No"/>
    <s v="MinSalud"/>
    <s v="DDS"/>
    <s v="Ministerio de Salud y Protección Social"/>
    <m/>
    <m/>
    <m/>
    <m/>
    <s v="No"/>
    <s v="No"/>
    <m/>
    <n v="43.8"/>
    <m/>
    <m/>
    <m/>
    <m/>
    <n v="49.4"/>
    <m/>
    <m/>
    <m/>
    <m/>
    <n v="56.9"/>
    <m/>
    <m/>
    <m/>
    <m/>
    <n v="61.4"/>
    <m/>
    <m/>
    <s v="Sí"/>
    <s v="No"/>
    <s v="Similar"/>
    <s v="Se espera indicador de unidas y no unidas 15 a 49 años_x000a__x000a_04.12.2017 Se recibe información de indicador de Unidas y no Unidas. DNP discrepa de la meta 2018 que es igual a la LB, sin embargo se aprueba el indicador para la matriz del CONPES"/>
    <m/>
    <m/>
    <n v="2"/>
    <s v="NA"/>
    <s v="NA"/>
    <s v="NA"/>
    <s v="NA"/>
    <s v="NA"/>
    <s v="NA"/>
    <s v="Sí"/>
    <x v="0"/>
    <x v="0"/>
    <x v="1"/>
    <x v="1"/>
    <s v="Sí"/>
    <m/>
    <s v="3.7.1"/>
    <s v="Nuevo (remplazar el anterior que tenía este código)"/>
    <s v="No"/>
    <e v="#N/A"/>
    <m/>
    <s v="Es diferente al anterior que tenía este código"/>
    <n v="1"/>
    <m/>
    <s v="ok"/>
    <s v="High"/>
    <s v="GLOBAL"/>
    <m/>
    <s v="OK"/>
    <s v="OK"/>
  </r>
  <r>
    <m/>
    <n v="1"/>
    <x v="2"/>
    <s v="Mesa 3 Salud 1"/>
    <s v="3.8"/>
    <s v="Lograr la cobertura sanitaria universal, incluida la protección contra los riesgos financieros, el acceso a servicios de salud esenciales de calidad y el acceso a medicamentos y vacunas inocuos, eficaces, asequibles y de calidad para todos"/>
    <s v="Ministerio de Salud y Protección Social "/>
    <s v="Instituto Nacional de vigilancia de Medicamentos (INVIMA)"/>
    <s v="DANE"/>
    <s v="Nuevo"/>
    <s v="Porcentaje de menores de 1 año con tercera dosis de pentavalente"/>
    <m/>
    <s v="Mide el porcentaje de niños menores de 1 año con tres dosis de pentavalente, respecto a la población menor de 1 año."/>
    <s v="Porcentaje"/>
    <s v="MinSalud - Programa Ampliado de Inmunización (PAI)"/>
    <n v="0.91400000000000003"/>
    <n v="0.93"/>
    <n v="0.95"/>
    <s v="No"/>
    <s v="MinSalud"/>
    <s v="DDS"/>
    <s v="Ministerio de Salud y Protección Social"/>
    <m/>
    <m/>
    <m/>
    <m/>
    <s v="Sí"/>
    <s v="Sí"/>
    <s v="DANE"/>
    <n v="78.5"/>
    <n v="79.5"/>
    <n v="80.5"/>
    <n v="92"/>
    <n v="89.1"/>
    <n v="93.1"/>
    <n v="93.5"/>
    <n v="92.9"/>
    <n v="92.2"/>
    <n v="92.2"/>
    <n v="87.9"/>
    <n v="83.9"/>
    <n v="90.5"/>
    <n v="90.1"/>
    <n v="90.3"/>
    <n v="91.4"/>
    <n v="91.3"/>
    <m/>
    <s v="Sí"/>
    <s v="Sí"/>
    <s v="No"/>
    <m/>
    <m/>
    <m/>
    <n v="2"/>
    <m/>
    <m/>
    <m/>
    <m/>
    <m/>
    <m/>
    <s v="Sí"/>
    <x v="0"/>
    <x v="0"/>
    <x v="1"/>
    <x v="1"/>
    <s v="Sí"/>
    <s v="Sí"/>
    <s v="3.8.b"/>
    <m/>
    <s v="Sí"/>
    <s v="3.8.b"/>
    <m/>
    <m/>
    <m/>
    <m/>
    <m/>
    <s v="High"/>
    <s v="NATIONAL"/>
    <m/>
    <s v="No se encuentra la linea base Nacional ya que hay muchas series "/>
    <s v="No se encuentra la linea base Nacional ya que hay muchas series "/>
  </r>
  <r>
    <m/>
    <n v="1"/>
    <x v="2"/>
    <s v="Mesa 3 Salud 1"/>
    <s v="3.8"/>
    <s v="Lograr la cobertura sanitaria universal, incluida la protección contra los riesgos financieros, el acceso a servicios de salud esenciales de calidad y el acceso a medicamentos y vacunas inocuos, eficaces, asequibles y de calidad para todos"/>
    <s v="Ministerio de Salud y Protección Social "/>
    <s v="Instituto Nacional de vigilancia de Medicamentos (INVIMA)"/>
    <s v="DANE"/>
    <s v="Nuevo"/>
    <s v="Porcentaje niños y niñas de 1 año con vacunación de triple viral"/>
    <m/>
    <s v="Mide el porcentaje de niños de 1 año con vacuna triple viral del total de la población de niños de un año, respecto a la población menor de 1 año."/>
    <s v="Porcentaje"/>
    <s v="MinSalud - Programa Ampliado de Inmunización (PAI)"/>
    <n v="0.94"/>
    <n v="0.94499999999999995"/>
    <n v="0.95"/>
    <s v="No"/>
    <s v="MinSalud"/>
    <s v="DDS"/>
    <s v="Ministerio de Salud y Protección Social"/>
    <m/>
    <m/>
    <m/>
    <m/>
    <s v="Sí"/>
    <s v="Sí"/>
    <s v="DANE"/>
    <n v="79.5"/>
    <n v="88.2"/>
    <n v="93.3"/>
    <n v="92.8"/>
    <n v="91.6"/>
    <n v="93.9"/>
    <n v="95.4"/>
    <n v="94.6"/>
    <n v="92.4"/>
    <n v="95.2"/>
    <n v="88.5"/>
    <n v="87.6"/>
    <n v="93.8"/>
    <n v="92.4"/>
    <n v="91.3"/>
    <n v="94"/>
    <n v="92.6"/>
    <m/>
    <s v="Sí"/>
    <s v="Sí"/>
    <s v="No"/>
    <m/>
    <m/>
    <m/>
    <n v="2"/>
    <s v="NA"/>
    <s v="NA"/>
    <s v="NA"/>
    <s v="NA"/>
    <s v="NA"/>
    <s v="NA"/>
    <s v="Sí"/>
    <x v="0"/>
    <x v="0"/>
    <x v="0"/>
    <x v="1"/>
    <s v="Sí"/>
    <s v="Sí"/>
    <s v="3.8.a"/>
    <m/>
    <s v="Sí"/>
    <s v="3.8.a"/>
    <m/>
    <m/>
    <m/>
    <m/>
    <m/>
    <s v="High"/>
    <s v="NATIONAL"/>
    <s v="Tomar de nuevo toda la serie histórica de esta fila."/>
    <s v="No se encuentra la linea base Nacional ya que hay muchas series "/>
    <s v="OK"/>
  </r>
  <r>
    <m/>
    <n v="1"/>
    <x v="2"/>
    <s v="Mesa 3 Salud 1"/>
    <s v="3.8"/>
    <s v="Lograr la cobertura sanitaria universal, incluida la protección contra los riesgos financieros, el acceso a servicios de salud esenciales de calidad y el acceso a medicamentos y vacunas inocuos, eficaces, asequibles y de calidad para todos"/>
    <s v="Ministerio de Salud y Protección Social "/>
    <s v="Instituto Nacional de vigilancia de Medicamentos (INVIMA)"/>
    <s v="DANE"/>
    <s v="Nuevo"/>
    <s v="Porcentaje de población afiliada al sistema de seguridad social en salud"/>
    <n v="1"/>
    <s v="Mide el porcentaje de la población afiliada al Sistema General de Seguridad Social en Salud, en cualquiera de sus regímenes, respecto al total de la población."/>
    <s v="Porcentaje"/>
    <s v="ADRRES - Base de Datos Única de Afiliados (BDUA)"/>
    <s v="95,7% (2016)"/>
    <n v="0.97"/>
    <n v="0.99"/>
    <s v="No"/>
    <s v="MinSalud"/>
    <s v="DDS"/>
    <s v="Ministerio de Salud y Protección Social"/>
    <m/>
    <m/>
    <m/>
    <m/>
    <s v="Sí"/>
    <s v="Sí"/>
    <s v="DANE"/>
    <n v="55.625883673594537"/>
    <n v="59.082082586267134"/>
    <n v="60.924005483436936"/>
    <n v="62.038737928941082"/>
    <n v="70.717735532178168"/>
    <n v="79.680000000000007"/>
    <n v="82.23"/>
    <n v="86.14"/>
    <n v="85.99"/>
    <n v="86.101026367247599"/>
    <n v="88.746862638867455"/>
    <n v="96.425741641240421"/>
    <n v="96.411984563163188"/>
    <n v="95.970014614899924"/>
    <n v="96.6079996119323"/>
    <n v="97.577098547291413"/>
    <n v="95.66"/>
    <m/>
    <s v="Sí"/>
    <s v="Sí"/>
    <s v="Sí"/>
    <m/>
    <m/>
    <m/>
    <n v="2"/>
    <s v="NA"/>
    <s v="NA"/>
    <s v="NA"/>
    <s v="NA"/>
    <s v="NA"/>
    <s v="NA"/>
    <s v="Sí"/>
    <x v="0"/>
    <x v="0"/>
    <x v="0"/>
    <x v="1"/>
    <s v="Sí"/>
    <s v="Sí"/>
    <s v="3.8.c"/>
    <m/>
    <s v="Sí"/>
    <s v="3.8.c"/>
    <m/>
    <s v="Hay inconsistencias en los datos de las desagregaciones Urbano-Rural y Sexo. Excluir dimensiones."/>
    <n v="1"/>
    <s v="Repetido 1.3.c"/>
    <s v="ok"/>
    <s v="High"/>
    <s v="NATIONAL"/>
    <m/>
    <s v="OK"/>
    <s v="OK"/>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3.9.3"/>
    <s v="Incidencia de intoxicaciones por sustancias químicas"/>
    <m/>
    <s v="Mide la frecuencia relativa de casos nuevos de intoxicación por sustancias químicas que se presentaron en la población durante un periodo epidemiológico, por cada 100.000 habitantes."/>
    <s v="Tasa por cada 100.000 habitantes"/>
    <s v="Instituto Nacional de Salud (INS)-Sistema de Información para la Vigilancia en Salud Pública (SIVIGILA) - DANE"/>
    <n v="70.099999999999994"/>
    <n v="60"/>
    <n v="47"/>
    <s v="No"/>
    <s v="MinSalud "/>
    <s v="DDS"/>
    <s v="Ministerio de Salud y Protección Social"/>
    <m/>
    <m/>
    <m/>
    <m/>
    <s v="Sí"/>
    <s v="Sí"/>
    <s v="DANE"/>
    <m/>
    <m/>
    <m/>
    <m/>
    <m/>
    <m/>
    <m/>
    <n v="18.323609999999999"/>
    <n v="26.8767"/>
    <n v="30.020790000000002"/>
    <n v="38.767659999999999"/>
    <n v="50.82029"/>
    <n v="58.479889999999997"/>
    <n v="59.983759999999997"/>
    <n v="68.847610000000003"/>
    <n v="70.092560000000006"/>
    <n v="73.8"/>
    <m/>
    <s v="No"/>
    <s v="No"/>
    <s v="No"/>
    <m/>
    <m/>
    <m/>
    <n v="2"/>
    <s v="NA"/>
    <s v="NA"/>
    <s v="NA"/>
    <s v="NA"/>
    <s v="NA"/>
    <s v="NA"/>
    <s v="Sí"/>
    <x v="0"/>
    <x v="0"/>
    <x v="0"/>
    <x v="3"/>
    <s v="Sí"/>
    <m/>
    <s v="3.9.c"/>
    <m/>
    <s v="Sí"/>
    <s v="3.9.c"/>
    <m/>
    <m/>
    <m/>
    <m/>
    <m/>
    <s v="Low"/>
    <s v="NATIONAL"/>
    <m/>
    <s v="No se encuentra la linea base Nacional ya que hay muchas series "/>
    <s v="No se encuentra la linea base Nacional ya que hay muchas series "/>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Índice de Riesgo Calidad del Agua para consumo humano (IRCA) Urbano"/>
    <m/>
    <s v="Mide el grado de riesgo de ocurrencia de enfermedades relacionadas con el no cumplimiento de las características físicas, químicas y microbiológicas del agua para consumo humano (urbano)."/>
    <s v="Porcentaje"/>
    <s v="INS - Sistema de la Vigilancia de la Calidad del Agua Potable para Consumo humano (SIVICAP)"/>
    <n v="9.6000000000000002E-2"/>
    <n v="0.08"/>
    <n v="0.05"/>
    <s v="No"/>
    <s v="MinVivienda"/>
    <s v="DDU"/>
    <s v="Ministerio de Salud y Protección Social"/>
    <m/>
    <m/>
    <m/>
    <m/>
    <s v="Pendiente"/>
    <s v="Sí"/>
    <s v="DANE"/>
    <m/>
    <m/>
    <m/>
    <m/>
    <m/>
    <m/>
    <m/>
    <n v="0.183"/>
    <n v="0.16700000000000001"/>
    <n v="0.13900000000000001"/>
    <n v="0.12"/>
    <n v="0.115"/>
    <n v="0.13200000000000001"/>
    <n v="0.1128"/>
    <n v="0.10100000000000001"/>
    <n v="9.6000000000000002E-2"/>
    <n v="8.5999999999999993E-2"/>
    <m/>
    <s v="No"/>
    <s v="No"/>
    <s v="No"/>
    <s v="27.11..2017: Sirly avala mantener meta de 5 para 2030 . Vivienda no mandó comentarios sobre la propuesta de metas del IRCA urbano / rural_x000a__x000a_07.12.2017 DDU manda fichas validando indicador sin meta para rural"/>
    <m/>
    <m/>
    <n v="2"/>
    <s v="NA"/>
    <s v="NA"/>
    <s v="NA"/>
    <s v="NA"/>
    <s v="NA"/>
    <s v="DDU envi+o nueva propuesta a MinVivida después de la reunión de la meta 3.9.  Enviada 08.11.2017. La propuesta incluye abrir dos indicadores"/>
    <s v="Sí"/>
    <x v="1"/>
    <x v="1"/>
    <x v="1"/>
    <x v="2"/>
    <s v="Sí"/>
    <m/>
    <s v="3.9.f"/>
    <m/>
    <s v="Sí"/>
    <s v="3.9.f"/>
    <m/>
    <m/>
    <m/>
    <m/>
    <m/>
    <s v="Low"/>
    <s v="NATIONAL"/>
    <m/>
    <s v="OK"/>
    <s v="Falta incluir serie histórica"/>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Índice de Riesgo Calidad del Agua para consumo humano (IRCA) Rural"/>
    <m/>
    <s v="Mide el grado de riesgo de ocurrencia de enfermedades relacionadas con el no cumplimiento de las características físicas, químicas y microbiológicas del agua para consumo humano (rural)."/>
    <s v="Porcentaje"/>
    <s v="INS - Sistema de la Vigilancia de la Calidad del Agua Potable para Consumo humano (SIVICAP)"/>
    <n v="0.45200000000000001"/>
    <s v="Sin meta"/>
    <s v="Sin meta"/>
    <s v="No"/>
    <s v="MinVivienda"/>
    <s v="DDU"/>
    <s v="Ministerio de Salud y Protección Social"/>
    <m/>
    <m/>
    <m/>
    <m/>
    <s v="Pendiente"/>
    <s v="Sí"/>
    <s v="DANE"/>
    <m/>
    <m/>
    <m/>
    <m/>
    <m/>
    <m/>
    <m/>
    <n v="0.41299999999999998"/>
    <n v="0.47799999999999998"/>
    <n v="0.48399999999999999"/>
    <n v="0.48199999999999998"/>
    <n v="0.48899999999999999"/>
    <n v="0.498"/>
    <n v="0.5212"/>
    <n v="0.47699999999999998"/>
    <n v="0.45200000000000001"/>
    <n v="0.34699999999999998"/>
    <m/>
    <s v="No"/>
    <s v="No"/>
    <s v="No"/>
    <s v="27.11..2017 Sirly avala mantener meta de 5 para 2030 . Vivienda no mandó comentarios sobre la propuesta de metas del IRCA urbano / rural._x000a__x000a_05.12.2017 IRCA Rural:  No se reportará meta de IRCA para zonas rurales, teniendo en cuenta que la muestra de sistemas donde se levanta la información no es representativa y dependerá del esquema de vigilancia diferencial que defina el MSPS articuladamente con el MVCT._x000a__x000a_07.12.2017 DDU manda fichas validando indicador sin meta para rural"/>
    <m/>
    <m/>
    <n v="2"/>
    <s v="NA"/>
    <s v="NA"/>
    <s v="NA"/>
    <s v="NA"/>
    <s v="NA"/>
    <s v="DDU envi+o nueva propuesta a MinVivida después de la reunión de la meta 3.9.  Enviada 08.11.2017. La propuesta incluye abrir dos indicadores"/>
    <s v="Sí"/>
    <x v="1"/>
    <x v="1"/>
    <x v="1"/>
    <x v="2"/>
    <s v="Sí"/>
    <m/>
    <s v="3.9.g"/>
    <m/>
    <s v="Sí"/>
    <s v="3.9.g"/>
    <m/>
    <m/>
    <m/>
    <m/>
    <m/>
    <s v="Low"/>
    <s v="NATIONAL"/>
    <m/>
    <s v="OK"/>
    <s v="Falta incluir serie histórica"/>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Porcentaje de estaciones que cumplen con el objetivo intermedio III de las guías de calidad del aire de la Organización Mundial de la Salud (OMS) en material particulado inferior a 2.5 micras (PM2.5)"/>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2.5 micras (PM2.5)."/>
    <s v="Porcentaje"/>
    <s v="IDEAM - Sistema de información sobre calidad de aire (SISAIRE)"/>
    <n v="0.25"/>
    <n v="0.35"/>
    <n v="0.7"/>
    <s v="No"/>
    <s v="IDEAM"/>
    <s v="SDAS"/>
    <s v="Ministerio de Ambiente y Desarrollo Sostenible"/>
    <s v="IDEAM"/>
    <m/>
    <m/>
    <m/>
    <s v="No"/>
    <s v="Pendiente"/>
    <m/>
    <m/>
    <m/>
    <m/>
    <m/>
    <m/>
    <m/>
    <m/>
    <m/>
    <m/>
    <m/>
    <m/>
    <m/>
    <m/>
    <m/>
    <m/>
    <n v="0.25"/>
    <m/>
    <m/>
    <s v="No"/>
    <s v="No"/>
    <s v="Similar"/>
    <m/>
    <m/>
    <n v="1"/>
    <n v="2"/>
    <m/>
    <m/>
    <m/>
    <m/>
    <m/>
    <m/>
    <s v="Sí"/>
    <x v="0"/>
    <x v="0"/>
    <x v="0"/>
    <x v="4"/>
    <s v="Sí"/>
    <m/>
    <s v="3.9.d"/>
    <m/>
    <s v="Sí"/>
    <s v="3.9.d"/>
    <m/>
    <m/>
    <m/>
    <s v="Repetido 11.6.c"/>
    <m/>
    <s v="High"/>
    <s v="NATIONAL"/>
    <m/>
    <s v="OK - Cambiar puntos por comas"/>
    <s v="OK"/>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Porcentaje de estaciones que cumplen con el objetivo intermedio III de las guías de calidad del aire de la Organización Mundial de la Salud (OMS) en material particulado inferior a 10 micras (PM10)"/>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10 micras (PM10)."/>
    <s v="Porcentaje"/>
    <s v="IDEAM - Sistema de información sobre calidad de aire (SISAIRE)"/>
    <n v="0.14899999999999999"/>
    <n v="0.25"/>
    <n v="0.7"/>
    <s v="No"/>
    <s v="IDEAM"/>
    <s v="SDAS"/>
    <s v="Ministerio de Ambiente y Desarrollo Sostenible"/>
    <s v="IDEAM"/>
    <m/>
    <m/>
    <m/>
    <s v="No"/>
    <s v="Pendiente"/>
    <m/>
    <m/>
    <m/>
    <m/>
    <m/>
    <m/>
    <m/>
    <m/>
    <m/>
    <m/>
    <m/>
    <m/>
    <m/>
    <m/>
    <m/>
    <m/>
    <n v="0.14899999999999999"/>
    <m/>
    <m/>
    <s v="No"/>
    <s v="No"/>
    <s v="Similar"/>
    <m/>
    <m/>
    <n v="1"/>
    <n v="2"/>
    <m/>
    <m/>
    <m/>
    <m/>
    <m/>
    <m/>
    <s v="Sí"/>
    <x v="0"/>
    <x v="0"/>
    <x v="0"/>
    <x v="4"/>
    <s v="Sí"/>
    <m/>
    <s v="3.9.e"/>
    <m/>
    <s v="Sí"/>
    <s v="3.9.e"/>
    <m/>
    <m/>
    <m/>
    <s v="Repetido 11.6.d"/>
    <m/>
    <s v="High"/>
    <s v="NATIONAL"/>
    <m/>
    <s v="OK - Cambiar puntos por comas"/>
    <s v="OK"/>
  </r>
  <r>
    <m/>
    <n v="1"/>
    <x v="2"/>
    <s v="Mesa 3 Salud 1"/>
    <s v="3.a"/>
    <s v="Fortalecer la aplicación del Convenio Marco de la Organización Mundial de la Salud para el Control del Tabaco en todos los países, según proceda"/>
    <s v="Ministerio de Salud y Protección Social "/>
    <s v="Cancillería _x000a_Departamento Nacional de Planeación_x000a_Ministerio de Comercio, Industria y Turismo _x000a_DIAN_x000a_Ministerio de Agricultura y Desarrollo Rural_x000a_Policía Nacional"/>
    <s v="Sector"/>
    <s v="Nuevo"/>
    <s v="Prevalencia actual de consumo de tabaco"/>
    <m/>
    <s v="Mide el porcentaje de personas mayores de 10 años que actualmente fuma (cigarrillo, tabaco), respecto a la población total."/>
    <s v="Porcentaje"/>
    <s v="DANE - Encuesta Nacional de Calidad de Vida (ECV)"/>
    <s v="8,3% (2016)"/>
    <s v="-"/>
    <n v="7.4999999999999997E-2"/>
    <s v="No"/>
    <s v="MinSalud "/>
    <s v="DDS"/>
    <s v="Ministerio de Salud y Protección Social"/>
    <m/>
    <m/>
    <m/>
    <m/>
    <s v="Sí"/>
    <s v="No"/>
    <m/>
    <m/>
    <m/>
    <m/>
    <m/>
    <m/>
    <m/>
    <m/>
    <m/>
    <m/>
    <m/>
    <m/>
    <m/>
    <m/>
    <m/>
    <m/>
    <m/>
    <n v="8.3000000000000004E-2"/>
    <m/>
    <s v="Sí"/>
    <s v="No"/>
    <s v="Similar"/>
    <m/>
    <m/>
    <m/>
    <n v="1"/>
    <s v="NA"/>
    <s v="NA"/>
    <s v="NA"/>
    <s v="NA"/>
    <s v="NA"/>
    <s v="Nueva propuesta del sector. Se avaló por la técnica pero aún están pendientes las metas. Reemplaza al indicador MPOWER"/>
    <s v="Parcialmente"/>
    <x v="0"/>
    <x v="0"/>
    <x v="1"/>
    <x v="2"/>
    <s v="Sí"/>
    <m/>
    <s v="3.a.b"/>
    <m/>
    <s v="Sí"/>
    <s v="3.a.b"/>
    <m/>
    <m/>
    <m/>
    <m/>
    <m/>
    <s v="Low"/>
    <s v="NATIONAL"/>
    <m/>
    <s v="OK"/>
    <s v="OK"/>
  </r>
  <r>
    <n v="4"/>
    <n v="1"/>
    <x v="3"/>
    <s v="Mesa 5"/>
    <s v="4.1"/>
    <s v="De aquí a 2030, asegurar que todas las niñas y todos los niños terminen la enseñanza primaria y secundaria, que ha de ser gratuita, equitativa y de calidad y producir resultados de aprendizaje pertinentes y efectivos."/>
    <s v="Ministerio de Educación Nacional "/>
    <s v="Instituto Colombiano para el Fomento de la Educaciòn Superior (ICFES)"/>
    <s v="DANE"/>
    <s v="I04010400"/>
    <s v="Tasa de cobertura bruta en educación media"/>
    <m/>
    <s v="Mide el porcentaje de estudiantes matriculados en educación media (independientemente de la edad que tengan), respecto al total de la población en edad teórica (de 15 a 16 años) para cursar este nivel."/>
    <s v="Porcentaje"/>
    <s v="MinEducación - Sistema Integrado de Matrícula (SIMAT)"/>
    <n v="0.77800000000000002"/>
    <n v="0.83"/>
    <n v="0.95"/>
    <s v="Sí"/>
    <s v="MinEducación"/>
    <s v="DDS"/>
    <s v="Ministerio de Educación Nacional "/>
    <m/>
    <m/>
    <m/>
    <m/>
    <s v="Sí"/>
    <s v="Sí"/>
    <s v="DANE"/>
    <n v="0.58440000000000003"/>
    <n v="0.52159999999999995"/>
    <n v="0.57430000000000003"/>
    <n v="0.60509999999999997"/>
    <n v="0.61680000000000001"/>
    <n v="0.64900000000000002"/>
    <n v="0.68869999999999998"/>
    <n v="0.70650000000000002"/>
    <n v="0.71299999999999997"/>
    <n v="0.75239999999999996"/>
    <n v="0.78610000000000002"/>
    <n v="0.80310000000000004"/>
    <n v="0.75539999999999996"/>
    <n v="0.78210000000000002"/>
    <n v="0.77310000000000001"/>
    <n v="0.77810000000000001"/>
    <n v="0.79479999999999995"/>
    <m/>
    <s v="Sí"/>
    <s v="No"/>
    <s v="No"/>
    <s v="Se trata de cobertura no neta. Comentarios Alejandra Corchuelo, Luis F Mejía y DDS-Subdir Edu, meta queda 100%"/>
    <m/>
    <m/>
    <n v="2"/>
    <s v="NA"/>
    <s v="NA"/>
    <s v="NA"/>
    <s v="NA"/>
    <s v="NA"/>
    <s v="NA"/>
    <s v="Sí"/>
    <x v="0"/>
    <x v="0"/>
    <x v="0"/>
    <x v="1"/>
    <s v="Sí"/>
    <m/>
    <s v="4.1.d"/>
    <m/>
    <s v="Sí"/>
    <s v="4.1.d"/>
    <m/>
    <m/>
    <m/>
    <m/>
    <m/>
    <s v="High"/>
    <s v="NATIONAL"/>
    <m/>
    <s v="La meta 2030 en el CONPES es 95% y en la plataforma es 100%"/>
    <s v="La plataforma no deja ver la serie historica para Colombia con claridad, ya que se sobreponen los datos de los departamentos. "/>
  </r>
  <r>
    <m/>
    <n v="1"/>
    <x v="3"/>
    <s v="Mesa 5"/>
    <s v="4.2"/>
    <s v="De aquí a 2030, asegurar que todas las niñas y todos los niños tengan acceso a servicios de atención y desarrollo en la primera infancia y educación preescolar de calidad, a fin de que estén preparados para la enseñanza primaria."/>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
    <s v="DANE"/>
    <s v="Nuevo"/>
    <s v="Porcentaje de niñas y niños en primera infancia que cuentan con las atenciones priorizadas en el marco de la atención integral"/>
    <m/>
    <s v="Mide el porcentaje de niños y niñas activos en el Sistema de Seguimiento Niño a Niño (SSNN) que reciben 6 o más atenciones de las priorizadas por la Comisión Intersectorial para la Atención Integral a la Primera Infancia (CIPI) (registro civil, seguimiento nutricional, vacunación, afiliación a salud, controles de crecimiento y desarrollo, formación a familias, acceso a material cultural con contenidos especializados, talento humano cualificado y acceso a educación inicial)."/>
    <s v="Porcentaje"/>
    <s v="Comisión Intersectorial para la Primera Infancia (CIPI)"/>
    <n v="0.34200000000000003"/>
    <n v="0.85"/>
    <n v="0.95"/>
    <s v="No"/>
    <s v="Comisión Intersectorial para la primera Infancia CIPI"/>
    <s v="DDS"/>
    <s v="CIPI"/>
    <m/>
    <m/>
    <m/>
    <m/>
    <s v="Sí"/>
    <s v="Sí"/>
    <m/>
    <s v="ND"/>
    <s v="ND"/>
    <s v="ND"/>
    <s v="ND"/>
    <s v="ND"/>
    <s v="ND"/>
    <s v="ND"/>
    <s v="ND"/>
    <s v="ND"/>
    <s v="ND"/>
    <s v="ND"/>
    <s v="ND"/>
    <s v="ND"/>
    <s v="ND"/>
    <s v="ND"/>
    <n v="0.34200000000000003"/>
    <n v="0.73399999999999999"/>
    <m/>
    <s v="Sí"/>
    <s v="No"/>
    <s v="No"/>
    <m/>
    <s v="Se ajusta la línea base de 59,1 a 34,2  según la FT  que esta en el Anexo y en la plataforma. Inicialmente el dato de 59 venía de la primera ficha enviada por la CIPI, pero posteriormente el MEN  con el aval de la CIPI solicitó dejar el 34,2 debido a una corrección en los cálculos. "/>
    <m/>
    <n v="2"/>
    <m/>
    <m/>
    <m/>
    <m/>
    <m/>
    <m/>
    <s v="Sí"/>
    <x v="0"/>
    <x v="0"/>
    <x v="0"/>
    <x v="1"/>
    <s v="Sí"/>
    <s v="Sí"/>
    <s v="4.2.a"/>
    <m/>
    <s v="Sí"/>
    <s v="4.2.a"/>
    <m/>
    <m/>
    <m/>
    <m/>
    <m/>
    <s v="High"/>
    <s v="NATIONAL"/>
    <s v="Línea base debe 34,2 , no 59,1"/>
    <s v="Según la FT la Línea base debe 34,2 , no 59,1 que esta en el Anexo y en la plataforma"/>
    <s v="1. Hay dos datos para la línea base, eliminar el de 51,9 y dejar el de 34,2. "/>
  </r>
  <r>
    <m/>
    <n v="1"/>
    <x v="3"/>
    <s v="Mesa 5"/>
    <s v="4.2"/>
    <s v="De aquí a 2030, asegurar que todas las niñas y todos los niños tengan acceso a servicios de atención y desarrollo en la primera infancia y educación preescolar de calidad, a fin de que estén preparados para la enseñanza primaria."/>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
    <s v="DANE"/>
    <s v="4.2.2"/>
    <s v="Tasa de cobertura bruta en transición"/>
    <m/>
    <s v="Mide la relación porcentual entre el total de los alumnos matriculados en el nivel de transición, independiente de la edad que estos tengan, respecto al total de la población con 5 años de edad."/>
    <s v="Porcentaje"/>
    <s v="MinEducación - Sistema Integrado de Matrícula (SIMAT)"/>
    <n v="0.85929999999999995"/>
    <n v="0.88739999999999997"/>
    <n v="1"/>
    <s v="No"/>
    <s v="MinEducación"/>
    <s v="DDS"/>
    <s v="Ministerio de Educación Nacional "/>
    <m/>
    <m/>
    <m/>
    <m/>
    <s v="Sí"/>
    <s v="Sí"/>
    <s v="DANE"/>
    <n v="0.72799999999999998"/>
    <n v="0.72319999999999995"/>
    <n v="0.75700000000000001"/>
    <n v="0.88949999999999996"/>
    <n v="0.87739999999999996"/>
    <n v="0.95420000000000005"/>
    <n v="0.93740000000000001"/>
    <n v="0.90329999999999999"/>
    <n v="0.94020000000000004"/>
    <n v="0.90769999999999995"/>
    <n v="0.89370000000000005"/>
    <n v="0.88480000000000003"/>
    <n v="0.97099999999999997"/>
    <n v="0.94010000000000005"/>
    <n v="0.88290000000000002"/>
    <n v="0.85929999999999995"/>
    <n v="0.84009999999999996"/>
    <m/>
    <s v="Sí"/>
    <s v="No"/>
    <s v="No"/>
    <m/>
    <m/>
    <m/>
    <n v="2"/>
    <m/>
    <m/>
    <m/>
    <m/>
    <m/>
    <m/>
    <s v="Sí"/>
    <x v="0"/>
    <x v="0"/>
    <x v="0"/>
    <x v="1"/>
    <s v="Sí"/>
    <s v="Sí"/>
    <s v="4.2.2"/>
    <m/>
    <s v="Sí"/>
    <s v="4.2.2"/>
    <m/>
    <m/>
    <m/>
    <m/>
    <m/>
    <s v="High"/>
    <s v="GLOBAL"/>
    <m/>
    <s v="No se encuentra la linea base Nacional ya que hay muchas series "/>
    <s v="1. Los datos departamentales no dejan ver la serie historica nacional, ni la línea base."/>
  </r>
  <r>
    <m/>
    <n v="1"/>
    <x v="3"/>
    <s v="Mesa 5"/>
    <s v="4.2"/>
    <s v="De aquí a 2030, asegurar que todas las niñas y todos los niños tengan acceso a servicios de atención y desarrollo en la primera infancia y educación preescolar de calidad, a fin de que estén preparados para la enseñanza primaria."/>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niños y  niñas menores de 5 años que asisten a un hogar comunitario, jardín, centro de desarrollo infantil o colegio."/>
    <m/>
    <s v="Mide el porcentaje de niños y niñas menores de 5 años que asisten a un hogar comunitario, jardín, centro de desarrollo infantil o colegio, respecto a total de niños y niñas menores de 5 años"/>
    <s v="Porcentaje"/>
    <s v="Fuente DANE - Encuesta de Calidad de Vida"/>
    <n v="0.36699999999999999"/>
    <n v="0.37"/>
    <n v="0.5"/>
    <s v="No"/>
    <s v="En revisión"/>
    <s v="DDS"/>
    <s v="Ministerio de Educación Nacional "/>
    <m/>
    <m/>
    <m/>
    <m/>
    <s v="Sí"/>
    <s v="Sí"/>
    <m/>
    <m/>
    <m/>
    <m/>
    <m/>
    <m/>
    <m/>
    <m/>
    <m/>
    <m/>
    <m/>
    <n v="0.32500000000000001"/>
    <n v="0.318"/>
    <n v="0.34"/>
    <n v="0.377"/>
    <n v="0.36499999999999999"/>
    <n v="0.36699999999999999"/>
    <n v="0.35899999999999999"/>
    <m/>
    <s v="Sí"/>
    <s v="No"/>
    <s v="No"/>
    <s v="Se deja, aunque no tuvo discusión. No se recibió retroalimentación del MEN al respecto. El indicador es medible tiene metas y en la mesa se discutió su relevancia y solicitó su inclusión"/>
    <m/>
    <m/>
    <n v="2"/>
    <s v="NA"/>
    <s v="NA"/>
    <s v="NA"/>
    <s v="NA"/>
    <s v="NA"/>
    <s v="Posiblemente se excluya"/>
    <s v="Sí"/>
    <x v="0"/>
    <x v="0"/>
    <x v="1"/>
    <x v="3"/>
    <s v="Sí"/>
    <m/>
    <s v="4.2.b"/>
    <s v="Nuevo"/>
    <s v="No"/>
    <e v="#N/A"/>
    <m/>
    <m/>
    <n v="1"/>
    <m/>
    <s v="ok"/>
    <s v="High"/>
    <s v="NATIONAL"/>
    <s v="Fuente DANE - Encuesta de Calidad de Vida"/>
    <s v="Fuente DANE - Encuesta de Calidad de Vida"/>
    <s v="Ok."/>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5 - Lenguaje"/>
    <m/>
    <s v="Mide el porcentaje de estudiantes que se encuentran en nivel de desempeño satisfactorio y avanzado en las pruebas SABER 5 (lenguaje) grado quinto, respecto a los estudiantes evaluados en este nivel."/>
    <s v="Porcentaje"/>
    <s v="ICFES - Pruebas Saber"/>
    <n v="0.33450000000000002"/>
    <n v="0.41089999999999999"/>
    <n v="0.44519999999999998"/>
    <s v="No"/>
    <s v="MinEducación"/>
    <m/>
    <m/>
    <m/>
    <m/>
    <m/>
    <m/>
    <s v="Sí"/>
    <m/>
    <m/>
    <m/>
    <m/>
    <m/>
    <m/>
    <m/>
    <m/>
    <m/>
    <m/>
    <m/>
    <m/>
    <m/>
    <m/>
    <n v="36.2377886848533"/>
    <n v="36.240582867014687"/>
    <n v="33.757942737534577"/>
    <n v="33.449697126414648"/>
    <n v="40.233050362556305"/>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1"/>
    <s v="Sí"/>
    <m/>
    <s v="4.1.a"/>
    <m/>
    <s v="Sí"/>
    <s v="4.1.a"/>
    <m/>
    <s v="Es de la meta 4.1 (antes por error estaba en la 4.2)"/>
    <m/>
    <m/>
    <m/>
    <s v="High"/>
    <s v="NATIONAL"/>
    <s v="Debe incluirse en la meta ODS 4.1, no la 4.2"/>
    <s v="Debe incluirse en la meta ODS 4.1, no la 4.2"/>
    <s v="1. El nombre del indicador no es exactamente el de la ficha técnica. La plataformay esta base si tienen el mismo nombre. 2. No muestra la serie histórica. "/>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5 -Matemáticas"/>
    <m/>
    <s v="Mide el porcentaje de estudiantes que se encuentran en nivel de desempeño satisfactorio y avanzado en las pruebas SABER 5  (matemáticas) grado quinto, respecto a los estudiantes evaluados en este nivel."/>
    <s v="Porcentaje"/>
    <s v="ICFES - Pruebas Saber"/>
    <n v="0.28299999999999997"/>
    <n v="0.30259999999999998"/>
    <n v="0.38100000000000001"/>
    <s v="No"/>
    <s v="MinEducación"/>
    <m/>
    <m/>
    <m/>
    <m/>
    <m/>
    <m/>
    <m/>
    <m/>
    <m/>
    <m/>
    <m/>
    <m/>
    <m/>
    <m/>
    <m/>
    <m/>
    <m/>
    <m/>
    <m/>
    <m/>
    <m/>
    <n v="26.334136914249282"/>
    <n v="28.364451082897684"/>
    <n v="27.161617412573339"/>
    <n v="28.303081664098613"/>
    <n v="30.17196426567422"/>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1"/>
    <s v="Sí"/>
    <m/>
    <s v="4.1.b"/>
    <m/>
    <s v="Sí"/>
    <s v="4.1.b"/>
    <m/>
    <s v="Es de la meta 4.1 (antes por error estaba en la 4.2)"/>
    <m/>
    <m/>
    <m/>
    <s v="High"/>
    <s v="NATIONAL"/>
    <s v="Debe incluirse en la meta ODS 4.1, no la 4.2"/>
    <s v="Debe incluirse en la meta ODS 4.1, no la 4.2"/>
    <s v="1. El nombre del indicador no es exactamente el de la ficha técnica. La plataformay esta base si tienen el mismo nombre. 2. No muestra la serie histórica. "/>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9 - Lenguaje"/>
    <m/>
    <s v="Mide el porcentaje de estudiantes que se encuentran en nivel de desempeño satisfactorio y avanzado en las pruebas SABER 9 (lenguaje) grado noveno, respecto a los estudiantes evaluados en este nivel."/>
    <s v="Porcentaje"/>
    <s v="ICFES - Pruebas Saber"/>
    <n v="0.33950000000000002"/>
    <n v="0.41039999999999999"/>
    <n v="0.44469999999999998"/>
    <s v="No"/>
    <s v="MinEducación"/>
    <m/>
    <m/>
    <m/>
    <m/>
    <m/>
    <m/>
    <m/>
    <m/>
    <m/>
    <m/>
    <m/>
    <m/>
    <m/>
    <m/>
    <m/>
    <m/>
    <m/>
    <m/>
    <m/>
    <m/>
    <m/>
    <n v="41.973680360681463"/>
    <n v="37.149183820810372"/>
    <n v="36.067674106376749"/>
    <n v="33.946362568407785"/>
    <n v="40.179382648013757"/>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1"/>
    <s v="Sí"/>
    <m/>
    <s v="4.1.c"/>
    <m/>
    <s v="Sí"/>
    <s v="4.1.c"/>
    <m/>
    <s v="Es de la meta 4.1 (antes por error estaba en la 4.2)"/>
    <m/>
    <m/>
    <m/>
    <s v="High"/>
    <s v="NATIONAL"/>
    <s v="Debe incluirse en la meta ODS 4.1, no la 4.2"/>
    <s v="Los datos están bien. Debe incluirse en la 4.1, no en la 4.2"/>
    <s v="1. El nombre del indicador no es exactamente el de la ficha técnica. La plataformay esta base si tienen el mismo nombre. 2. No muestra la serie histórica. "/>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9 - Matemáticas"/>
    <m/>
    <s v="Mide el porcentaje de estudiantes que se encuentran en nivel de desempeño satisfactorio y avanzado en las pruebas SABER 9 (matemáticas) grado noveno, respecto a los estudiantes evaluados en este nivel."/>
    <s v="Porcentaje"/>
    <s v="ICFES - Pruebas Saber"/>
    <n v="0.18790000000000001"/>
    <n v="0.26250000000000001"/>
    <n v="0.29680000000000001"/>
    <s v="No"/>
    <s v="MinEducación"/>
    <m/>
    <m/>
    <m/>
    <m/>
    <m/>
    <m/>
    <s v="Sí"/>
    <s v="Sí"/>
    <m/>
    <m/>
    <m/>
    <m/>
    <m/>
    <m/>
    <m/>
    <m/>
    <m/>
    <m/>
    <m/>
    <m/>
    <m/>
    <n v="22.301533227308369"/>
    <n v="20.294206186232032"/>
    <n v="21.245803414011402"/>
    <n v="18.789853012611768"/>
    <n v="25.390067142704893"/>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3"/>
    <s v="Sí"/>
    <m/>
    <s v="4.1.e"/>
    <m/>
    <s v="Sí"/>
    <s v="4.1.e"/>
    <m/>
    <s v="Es de la meta 4.1 (antes por error estaba en la 4.2)"/>
    <m/>
    <m/>
    <m/>
    <s v="High"/>
    <s v="NATIONAL"/>
    <s v="Debe incluirse en la meta ODS 4.1, no la 4.2"/>
    <s v="Los datos están bien. Debe incluirse en la 4.1, no en la 4.2"/>
    <s v="1. Los datos departamentales no dejan ver la serie historica nacional."/>
  </r>
  <r>
    <m/>
    <n v="1"/>
    <x v="3"/>
    <s v="Mesa 5"/>
    <s v="4.3"/>
    <s v="De aquí a 2030, asegurar el acceso igualitario de todos los hombres y las mujeres a una formación técnica, profesional y superior de calidad, incluida la enseñanza universitaria."/>
    <s v="Ministerio de Educación Nacional "/>
    <s v="Servicio Nacional de Aprendizaje (SENA)_x000a_Instituto Colombiano de Crédito Educativo y Estudios Técnicos en el Exterior (ICETEX)"/>
    <s v="DANE"/>
    <s v="4.3.1"/>
    <s v="Tasa de cobertura bruta en educación superior"/>
    <m/>
    <s v="Mide la relación porcentual entre el total de estudiantes matriculados en programas de pregrado (técnicos, tecnológicos y universitarios), independientemente de la edad que estos tengan, respecto al total de la población entre 17 y 21 años (rango de edad teórico)."/>
    <s v="Porcentaje"/>
    <s v="MinEducación - Sistema Nacional de Información de Educación Superior (SNIES)"/>
    <n v="0.49399999999999999"/>
    <n v="0.56999999999999995"/>
    <n v="0.8"/>
    <s v="No"/>
    <s v="MinEducación"/>
    <s v="DDS"/>
    <s v="Ministerio de Educación Nacional "/>
    <m/>
    <m/>
    <m/>
    <m/>
    <s v="Sí"/>
    <s v="Sí"/>
    <s v="DANE"/>
    <n v="0.23400000000000001"/>
    <n v="0.24099999999999999"/>
    <n v="0.23699999999999999"/>
    <n v="0.25600000000000001"/>
    <n v="0.25800000000000001"/>
    <n v="0.28399999999999997"/>
    <n v="0.3"/>
    <n v="0.316"/>
    <n v="0.34100000000000003"/>
    <n v="0.35699999999999998"/>
    <n v="0.371"/>
    <n v="0.40400000000000003"/>
    <n v="0.41699999999999998"/>
    <n v="0.45200000000000001"/>
    <n v="0.47799999999999998"/>
    <n v="0.49399999999999999"/>
    <n v="0.51500000000000001"/>
    <m/>
    <s v="Sí"/>
    <s v="No"/>
    <s v="No"/>
    <m/>
    <m/>
    <m/>
    <n v="2"/>
    <m/>
    <m/>
    <m/>
    <m/>
    <m/>
    <m/>
    <s v="Sí"/>
    <x v="0"/>
    <x v="0"/>
    <x v="0"/>
    <x v="1"/>
    <s v="Sí"/>
    <s v="Sí"/>
    <s v="4.3.a"/>
    <m/>
    <s v="Sí"/>
    <s v="4.3.a"/>
    <m/>
    <m/>
    <m/>
    <m/>
    <m/>
    <s v="High"/>
    <s v="NATIONAL"/>
    <m/>
    <s v="OK"/>
    <s v="1. Los datos departamentales no dejan ver la serie historica nacional."/>
  </r>
  <r>
    <m/>
    <n v="1"/>
    <x v="3"/>
    <s v="Mesa 5"/>
    <s v="4.5"/>
    <s v="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 "/>
    <s v="Ministerio de Educación Nacional "/>
    <s v="Departamento para la Prosperidad Social_x000a_Ministerio del Interior_x000a_Ministerio de Salud y Protección Social_x000a_Instituto Colombiano de Bienestar Familiar (ICBF)_x000a_Instituto Nacional para Ciegos_x000a_Instituto Nacional para Sordos"/>
    <s v="DANE"/>
    <s v="I04050200"/>
    <s v="Brecha entre cobertura neta urbano-rural en educación preescolar, básica y media"/>
    <m/>
    <s v="Diferencia en puntos porcentuales entre la cobertura neta para zona urbana y la cobertura neta para zona rural en los niveles de preescolar, básica y media. A medida que la diferencia disminuye refleja condiciones equitativas de acceso al sistema escolar."/>
    <s v="Puntos porcentuales"/>
    <s v="MinEducación - Sistema Integrado de Matrícula (SIMAT)"/>
    <n v="8.2100000000000009"/>
    <n v="7.66"/>
    <n v="5.47"/>
    <s v="No"/>
    <s v="MinEducación"/>
    <s v="DDS"/>
    <s v="Ministerio de Educación Nacional "/>
    <m/>
    <m/>
    <m/>
    <m/>
    <s v="Sí"/>
    <s v="Sí"/>
    <s v="DANE"/>
    <m/>
    <m/>
    <m/>
    <m/>
    <m/>
    <m/>
    <m/>
    <m/>
    <n v="20.6"/>
    <n v="18.221586241027001"/>
    <n v="15.52766937900023"/>
    <n v="13.508907543309935"/>
    <n v="10.756390040621611"/>
    <n v="8.59"/>
    <n v="7.59"/>
    <n v="8.2100000000000009"/>
    <n v="8.6300000000000008"/>
    <m/>
    <s v="Sí"/>
    <s v="No"/>
    <s v="No"/>
    <m/>
    <m/>
    <m/>
    <n v="2"/>
    <m/>
    <m/>
    <m/>
    <m/>
    <m/>
    <m/>
    <s v="Sí"/>
    <x v="0"/>
    <x v="0"/>
    <x v="0"/>
    <x v="1"/>
    <s v="Sí"/>
    <s v="Sí"/>
    <s v="4.5.b"/>
    <m/>
    <s v="Sí"/>
    <s v="4.5.b"/>
    <m/>
    <m/>
    <m/>
    <m/>
    <m/>
    <s v="Low"/>
    <s v="NATIONAL"/>
    <m/>
    <s v="OK. No se puede parar sobre la línea base de Colombia"/>
    <s v="1. Esta mal el dato historico para 2008 (esta 20,1 y es 20,6) _x000a_2. Esta mal el dato historico para 2013 (esta 8,5 y es 8,6)_x000a_3.Esta mal el dato historico para 2014 (esta 7,4 y es 7,6)_x000a_4. No muestra el dato serie historica para 2016  "/>
  </r>
  <r>
    <m/>
    <n v="1"/>
    <x v="3"/>
    <s v="Mesa 5"/>
    <s v="4.6"/>
    <s v="De aquí a 2030, asegurar que todos los jóvenes y una proporción considerable de los adultos, tanto hombres como mujeres, estén alfabetizados y tengan nociones elementales de aritmética. "/>
    <s v="Ministerio de Educación Nacional "/>
    <s v="No Aplica"/>
    <s v="DANE"/>
    <s v="I04060100"/>
    <s v="Tasa de analfabetismo para la población de 15 años y más"/>
    <m/>
    <s v="Mide el porcentaje de la población de 15 años y más que no sabe leer ni escribir, respecto al total de la población de 15 años y más."/>
    <s v="Porcentaje"/>
    <s v="DANE - Gran Encuesta Integrada de Hogares (GEIH)"/>
    <n v="5.7500000000000002E-2"/>
    <n v="5.1999999999999998E-2"/>
    <n v="0.03"/>
    <s v="No"/>
    <s v="DANE"/>
    <s v="DDS"/>
    <s v="Ministerio de Educación Nacional "/>
    <m/>
    <m/>
    <m/>
    <m/>
    <s v="Sí"/>
    <s v="Sí"/>
    <s v="DANE"/>
    <m/>
    <m/>
    <m/>
    <m/>
    <m/>
    <m/>
    <m/>
    <n v="6.9000000000000006E-2"/>
    <n v="6.6500000000000004E-2"/>
    <n v="6.7799999999999999E-2"/>
    <n v="6.6699999999999995E-2"/>
    <n v="6.4199999999999993E-2"/>
    <n v="6.5000000000000002E-2"/>
    <n v="6.3E-2"/>
    <n v="5.8000000000000003E-2"/>
    <n v="5.7500000000000002E-2"/>
    <n v="5.3499999999999999E-2"/>
    <m/>
    <s v="Sí"/>
    <s v="Sí"/>
    <s v="No"/>
    <m/>
    <m/>
    <m/>
    <n v="2"/>
    <m/>
    <m/>
    <m/>
    <m/>
    <m/>
    <m/>
    <s v="Sí"/>
    <x v="0"/>
    <x v="0"/>
    <x v="0"/>
    <x v="1"/>
    <s v="Sí"/>
    <s v="Sí"/>
    <s v="4.6.a"/>
    <m/>
    <s v="Sí"/>
    <s v="4.6.a"/>
    <m/>
    <m/>
    <m/>
    <m/>
    <m/>
    <s v="Low"/>
    <s v="NATIONAL"/>
    <m/>
    <s v="OK. No se puede parar sobre la línea base de Colombia"/>
    <s v="1. Los datos departamentales no dejan ver la serie historica de los nacionales, ni la linea base "/>
  </r>
  <r>
    <m/>
    <n v="1"/>
    <x v="3"/>
    <s v="Mesa 5"/>
    <s v="4.a"/>
    <s v="Construir y adecuar instalaciones educativas que tengan en cuenta las necesidades de los niños y las personas con discapacidad y las diferencias de género, y que ofrezcan entornos de aprendizaje seguros, no violentos, inclusivos y eficaces para todos. "/>
    <s v="Ministerio de Educación Nacional "/>
    <s v="Ministerio de Tecnologías de la Información y las Comunicaciones_x000a_Instituto Colombiano de Bienestar Familiar (ICBF)"/>
    <s v="DANE "/>
    <s v="I040a0100"/>
    <s v="Porcentaje de matrícula oficial con conexión a internet"/>
    <m/>
    <s v="Mide el porcentaje de estudiantes de sedes educativas oficiales con conexión a internet, respecto al total de estudiantes en sedes educativas oficiales."/>
    <s v="Porcentaje"/>
    <s v="MinEducación - Sistema Integrado de Matrícula (SIMAT)_x000a__x000a_MinTIC_x000a_MinEducación - Reporte de Conectividad por Sede Educativa"/>
    <n v="0.74099999999999999"/>
    <n v="0.9"/>
    <n v="1"/>
    <s v="No"/>
    <s v="MinEducación"/>
    <s v="DDS"/>
    <s v="Ministerio de Educación Nacional "/>
    <s v="Ministerio de las Tecnologías de la Información y las Comunicaciones "/>
    <m/>
    <m/>
    <m/>
    <s v="Sí"/>
    <s v="Sí"/>
    <s v="DANE"/>
    <m/>
    <m/>
    <m/>
    <m/>
    <m/>
    <m/>
    <m/>
    <m/>
    <m/>
    <n v="0.87"/>
    <n v="0.89"/>
    <n v="0.65"/>
    <n v="0.64"/>
    <n v="0.68979999999999997"/>
    <n v="0.67"/>
    <n v="0.74099999999999999"/>
    <n v="0.78300000000000003"/>
    <m/>
    <s v="Sí"/>
    <s v="No"/>
    <s v="No"/>
    <m/>
    <m/>
    <m/>
    <n v="2"/>
    <m/>
    <m/>
    <m/>
    <m/>
    <m/>
    <m/>
    <s v="Sí"/>
    <x v="0"/>
    <x v="0"/>
    <x v="0"/>
    <x v="1"/>
    <s v="Sí"/>
    <s v="Sí"/>
    <s v="4.a.a"/>
    <m/>
    <s v="Sí"/>
    <s v="4.a.a"/>
    <m/>
    <m/>
    <m/>
    <m/>
    <m/>
    <s v="High"/>
    <s v="NATIONAL"/>
    <s v="Dato 2014 debe ser 67"/>
    <s v="OK. No se puede parar sobre la línea base de Colombia"/>
    <s v="1. Los datos departamentales no dejan ver la serie historica nacional. "/>
  </r>
  <r>
    <n v="5"/>
    <n v="1"/>
    <x v="4"/>
    <s v="Mesa 6"/>
    <s v="5.a"/>
    <s v="Emprender reformas que otorguen a las mujeres igualdad de derechos a los recursos económicos, así como acceso a la propiedad y al control de la tierra y otros tipos de bienes, los servicios financieros, la herencia y los recursos naturales, de conformidad con las leyes nacionales"/>
    <s v="Presidencia de la República a través de la Alta Consejería para la Equidad de la Mujer"/>
    <s v="Ministerio del Interior"/>
    <s v="DANE "/>
    <s v="I08050500"/>
    <s v="Brecha de ingreso mensual promedio entre hombres y mujeres"/>
    <m/>
    <s v="Mide la diferencia porcentual entre el ingreso laboral mensual de hombres y mujeres. El ingreso laboral es la suma de los ingresos de la primera actividad, los ingresos por segunda actividad y los ingresos en especie."/>
    <s v="Porcentaje"/>
    <s v="DANE - Gran Encuesta Integrada de Hogares (GEIH)"/>
    <n v="0.20399999999999999"/>
    <n v="0.193"/>
    <n v="0.15"/>
    <s v="Sí"/>
    <s v="DANE"/>
    <s v="DDS"/>
    <s v="Ministerio del Trabajo"/>
    <m/>
    <m/>
    <m/>
    <m/>
    <s v="Sí"/>
    <s v="Sí"/>
    <s v="DANE"/>
    <m/>
    <m/>
    <n v="0.17610276955374901"/>
    <n v="0.207489095835863"/>
    <n v="0.20193407798434801"/>
    <n v="0.181367984252434"/>
    <s v="N.D."/>
    <s v="N.D."/>
    <n v="0.18901059338794901"/>
    <n v="0.18797809755366501"/>
    <n v="0.21233163082378501"/>
    <n v="0.20273170813556901"/>
    <n v="0.23281501266054999"/>
    <n v="0.21413431357231899"/>
    <n v="0.20771899566993299"/>
    <n v="0.20356028161067999"/>
    <n v="0.187"/>
    <m/>
    <s v="Sí"/>
    <s v="Sí"/>
    <s v="No"/>
    <m/>
    <m/>
    <n v="1"/>
    <n v="2"/>
    <m/>
    <m/>
    <m/>
    <m/>
    <m/>
    <m/>
    <s v="Sí"/>
    <x v="0"/>
    <x v="0"/>
    <x v="0"/>
    <x v="3"/>
    <s v="Sí"/>
    <s v="Sí"/>
    <s v="5.a.a"/>
    <m/>
    <s v="Sí"/>
    <s v="5.a.a"/>
    <m/>
    <m/>
    <m/>
    <m/>
    <m/>
    <s v="Low"/>
    <s v="NATIONAL"/>
    <s v="La meta trazadora del ODS 5 no se muestra en la plataforma, esta inactiva no muestra los datos "/>
    <s v="OK"/>
    <s v="No se puede encontrar el dato nacional porque hay muchas series"/>
  </r>
  <r>
    <m/>
    <n v="1"/>
    <x v="4"/>
    <s v="Mesa 6"/>
    <s v="5.1"/>
    <s v="Poner fin a todas las formas de discriminación contra todas las mujeres y las niñas en todo el mundo"/>
    <s v="Presidencia de la República a través de la Alta Consejería para la Equidad de la Mujer"/>
    <s v="Ministerio de Salud y Protección Social_x000a_Instituto Colombiano de Bienestar Familiar (ICBF)"/>
    <s v="DANE"/>
    <s v="Nuevo"/>
    <s v="Porcentaje de municipios que cuentan con mecanismo intersectorial para el abordaje de las violencias de género"/>
    <m/>
    <s v="Mide el porcentaje de municipios que cuentan con mecanismo de articulación intersectorial para el abordaje integral de las violencias de género creada por acto administrativo (decreto o acuerdo)."/>
    <s v="Porcentaje"/>
    <s v="MinSalud – Línea de Violencias de género.    "/>
    <n v="0.107"/>
    <n v="0.5"/>
    <n v="0.8"/>
    <s v="No"/>
    <s v="MinSalud"/>
    <s v="DDS"/>
    <s v="Ministerio de Salud y Protección Social"/>
    <s v="Ministerio del Interior"/>
    <s v="Ministerio de Defensa"/>
    <m/>
    <m/>
    <s v="Sí"/>
    <s v="Si"/>
    <m/>
    <m/>
    <m/>
    <m/>
    <m/>
    <m/>
    <m/>
    <m/>
    <m/>
    <m/>
    <m/>
    <m/>
    <m/>
    <n v="2.7E-2"/>
    <n v="4.1000000000000002E-2"/>
    <n v="0.107"/>
    <n v="0.107"/>
    <n v="0.11799999999999999"/>
    <m/>
    <s v="Sí"/>
    <s v="Sí"/>
    <s v="No"/>
    <m/>
    <m/>
    <n v="1"/>
    <n v="2"/>
    <m/>
    <m/>
    <m/>
    <m/>
    <m/>
    <m/>
    <s v="Sí"/>
    <x v="0"/>
    <x v="0"/>
    <x v="0"/>
    <x v="3"/>
    <s v="No"/>
    <s v="22.11.2017"/>
    <s v="5.1.a"/>
    <m/>
    <s v="Sí"/>
    <s v="5.1.a"/>
    <m/>
    <m/>
    <m/>
    <m/>
    <m/>
    <s v="High"/>
    <s v="NATIONAL"/>
    <s v="No se muestra en la plataforma la serie histórica "/>
    <s v="Datos OK, pero no muestra en la plataforma la serie histórica"/>
    <s v="OK"/>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que han sido forzadas físicamente por el esposo o compañero a tener relaciones o actos sexuales"/>
    <m/>
    <s v="Mide el porcentaje de mujeres de 13 a 49 años que alguna vez han experimentado violencia sexual física por la pareja o el compañero para tener relaciones o llevar a cabo actos sexuales, respecto al total de encuestadas."/>
    <s v="Porcentaje"/>
    <s v="Profamilia - Encuesta Nacional de Demografía y Salud (ENDS)"/>
    <n v="7.5999999999999998E-2"/>
    <s v="_x000a_6,1% (2020)_x000a_"/>
    <n v="0.05"/>
    <s v="No"/>
    <s v="MinSalud"/>
    <s v="DDS"/>
    <s v="Ministerio de Salud y Protección Social"/>
    <s v="Ministerio del Interior"/>
    <s v="Ministerio de Defensa"/>
    <m/>
    <m/>
    <s v="Sí"/>
    <s v="Sí"/>
    <s v="DANE"/>
    <n v="0.11"/>
    <m/>
    <m/>
    <m/>
    <m/>
    <n v="0.115"/>
    <m/>
    <m/>
    <m/>
    <m/>
    <n v="9.7000000000000003E-2"/>
    <m/>
    <m/>
    <m/>
    <m/>
    <n v="7.5999999999999998E-2"/>
    <m/>
    <m/>
    <s v="Sí"/>
    <s v="No"/>
    <s v="Similar"/>
    <m/>
    <m/>
    <n v="1"/>
    <n v="2"/>
    <m/>
    <m/>
    <m/>
    <m/>
    <m/>
    <m/>
    <s v="Sí"/>
    <x v="0"/>
    <x v="0"/>
    <x v="0"/>
    <x v="1"/>
    <s v="Sí"/>
    <s v="Sí"/>
    <s v="5.2.1"/>
    <m/>
    <s v="Sí"/>
    <s v="5.2.1"/>
    <m/>
    <m/>
    <m/>
    <m/>
    <m/>
    <s v="Low"/>
    <s v="GLOBAL"/>
    <m/>
    <s v="OK"/>
    <s v="OK"/>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que han sido forzadas físicamente por otra persona diferente a su esposo o compañero a tener relaciones o actos sexuales"/>
    <m/>
    <s v="Mide el porcentaje de mujeres de 13 a 49 años que alguna vez han experimentado violencia sexual física por otra persona diferente a la pareja o al compañero para tener relaciones o llevar a cabo actos sexuales, respecto al total de encuestadas."/>
    <s v="Porcentaje"/>
    <s v="Profamilia - Encuesta Nacional de Demografía y Salud (ENDS)"/>
    <n v="4.4999999999999998E-2"/>
    <s v="_x000a_4% (2020)_x000a_"/>
    <n v="2.5000000000000001E-2"/>
    <s v="No"/>
    <s v="MinSalud"/>
    <s v="DDS"/>
    <s v="Ministerio de Salud y Protección Social"/>
    <s v="Ministerio del Interior"/>
    <s v="Ministerio de Defensa"/>
    <m/>
    <m/>
    <s v="Sí"/>
    <s v="Si"/>
    <m/>
    <n v="6.6000000000000003E-2"/>
    <m/>
    <m/>
    <m/>
    <m/>
    <n v="6.0999999999999999E-2"/>
    <m/>
    <m/>
    <m/>
    <m/>
    <n v="5.7000000000000002E-2"/>
    <m/>
    <m/>
    <m/>
    <m/>
    <n v="4.4999999999999998E-2"/>
    <m/>
    <m/>
    <s v="Sí"/>
    <s v="No"/>
    <s v="No"/>
    <m/>
    <m/>
    <n v="1"/>
    <n v="2"/>
    <m/>
    <m/>
    <m/>
    <m/>
    <m/>
    <m/>
    <s v="Sí"/>
    <x v="0"/>
    <x v="0"/>
    <x v="0"/>
    <x v="1"/>
    <s v="Sí"/>
    <s v="Sí"/>
    <s v="5.2.2"/>
    <m/>
    <s v="Sí"/>
    <s v="5.2.2"/>
    <m/>
    <m/>
    <m/>
    <m/>
    <m/>
    <s v="Low"/>
    <s v="GLOBAL"/>
    <m/>
    <s v="OK"/>
    <s v="No colocaron el dato de 2000: 6,6%"/>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alguna vez unidas, que han experimentado alguna violencia física por parte del esposo o compañero"/>
    <m/>
    <s v="Mide el porcentaje de mujeres de 13 a 49 años, alguna vez unidas, que han experimentado alguna violencia física por parte del esposo o compañero, respecto al total de encuestadas."/>
    <s v="Porcentaje"/>
    <s v="Profamilia - Encuesta Nacional de Demografía y Salud (ENDS)"/>
    <n v="0.31900000000000001"/>
    <s v="_x000a_31,9% (2020)_x000a_"/>
    <n v="0.27"/>
    <s v="No"/>
    <s v="MinSalud"/>
    <s v="DDS"/>
    <s v="Ministerio de Salud y Protección Social"/>
    <s v="Ministerio del Interior"/>
    <s v="Ministerio de Defensa"/>
    <m/>
    <m/>
    <s v="Sí"/>
    <s v="Sí"/>
    <s v="DANE"/>
    <n v="0.41099999999999998"/>
    <m/>
    <m/>
    <m/>
    <m/>
    <n v="0.27500000000000002"/>
    <m/>
    <m/>
    <m/>
    <m/>
    <n v="0.27700000000000002"/>
    <m/>
    <m/>
    <m/>
    <m/>
    <n v="0.31900000000000001"/>
    <m/>
    <m/>
    <s v="Sí"/>
    <s v="No"/>
    <s v="No"/>
    <m/>
    <m/>
    <n v="1"/>
    <n v="2"/>
    <m/>
    <m/>
    <m/>
    <m/>
    <m/>
    <m/>
    <s v="Sí"/>
    <x v="0"/>
    <x v="0"/>
    <x v="0"/>
    <x v="1"/>
    <s v="Sí"/>
    <s v="Sí"/>
    <s v="5.2.a"/>
    <m/>
    <s v="Sí"/>
    <s v="5.2.a"/>
    <s v="Este indicador durante las últimas encuestas ha incrementado por eso se espera que el porcentaje que se reportó en el 2015 se mantenga en 5 años para que pueda comenzar a descender "/>
    <m/>
    <m/>
    <m/>
    <m/>
    <s v="Low"/>
    <s v="NATIONAL"/>
    <m/>
    <s v="OK"/>
    <s v="Esta mal la serie historica en los datos de 2005 y 2010, debe estar de acuerdo con la matriz. Deberia ser 27,50% en 2005 y 27,70% en 2010"/>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que han experimentado alguna violencia física por una persona diferente al esposo o compañero"/>
    <m/>
    <s v="Mide el porcentaje de mujeres de 13 a 49 años que alguna vez han experimentado violencia sexual física por otra persona diferente a la pareja o al compañero para tener relaciones o llevar a cabo actos sexuales, respecto al total de encuestadas."/>
    <s v="Porcentaje"/>
    <s v="Profamilia - Encuesta Nacional de Demografía y Salud (ENDS)"/>
    <n v="0.13"/>
    <s v="_x000a_12% (2020)_x000a_"/>
    <n v="0.1"/>
    <s v="No"/>
    <s v="MinSalud"/>
    <s v="DDS"/>
    <s v="Ministerio de Salud y Protección Social"/>
    <s v="Ministerio del Interior"/>
    <s v="Ministerio de Defensa"/>
    <m/>
    <m/>
    <s v="Sí"/>
    <s v="Pendiente"/>
    <m/>
    <n v="0.19900000000000001"/>
    <m/>
    <m/>
    <m/>
    <m/>
    <n v="0.15"/>
    <m/>
    <m/>
    <m/>
    <m/>
    <n v="0.13900000000000001"/>
    <m/>
    <m/>
    <m/>
    <m/>
    <n v="0.13"/>
    <m/>
    <m/>
    <s v="Sí"/>
    <s v="No"/>
    <s v="Similar"/>
    <m/>
    <m/>
    <n v="1"/>
    <n v="2"/>
    <m/>
    <m/>
    <m/>
    <m/>
    <m/>
    <m/>
    <s v="Sí"/>
    <x v="0"/>
    <x v="0"/>
    <x v="0"/>
    <x v="1"/>
    <s v="Sí"/>
    <s v="Sí"/>
    <s v="5.2.c"/>
    <m/>
    <s v="Sí"/>
    <s v="5.2.c"/>
    <m/>
    <m/>
    <m/>
    <m/>
    <m/>
    <s v="Low"/>
    <s v="NATIONAL"/>
    <m/>
    <s v="OK"/>
    <s v="Esta mal la serie historica en los datos de 2005, debe estar de acuerdo con la matriz. Deberia ser en 2005 15%"/>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NP"/>
    <s v="Nuevo"/>
    <s v="Tasa de homicidio de mujeres"/>
    <m/>
    <s v="Mide el número de homicidios de mujeres ocurridos en Colombia al año, por cada 100.000 habitantes de sexo femenino."/>
    <s v="Tasa por cada 100.000 mujeres"/>
    <s v="MinDefensa - Sistema de Información Estadística, Delicuencial, Contravencional y Operativa (SIEDCO)"/>
    <n v="4.4000000000000004"/>
    <n v="3.2"/>
    <n v="1.9"/>
    <s v="No"/>
    <s v="Policía Nacional - MinDefensa"/>
    <s v="DJSG"/>
    <s v="Ministerio de Salud y Protección Social"/>
    <m/>
    <m/>
    <m/>
    <m/>
    <s v="Sí"/>
    <s v="Sí"/>
    <m/>
    <m/>
    <m/>
    <m/>
    <n v="9.1199999999999992"/>
    <n v="7.59"/>
    <n v="6.87"/>
    <n v="6.02"/>
    <n v="6.23"/>
    <n v="5.61"/>
    <n v="5.53"/>
    <n v="5.34"/>
    <n v="5.78"/>
    <n v="5.89"/>
    <n v="5.13"/>
    <n v="4.8499999999999996"/>
    <n v="4.38"/>
    <n v="4.12"/>
    <m/>
    <s v="Sí"/>
    <s v="No"/>
    <s v="No"/>
    <s v="04.12.2017 Se mantiene indicador con sus datos en tanto no se reciban comentarios posteriores a la sesión Pre-Conpes. En ella no se discutió la exclusión de este indicador, solo el aumento de las metas de tasa de homicidio, el cual de ser aprobado implicaría un ajuste de metas para homicidio de mujeres. "/>
    <m/>
    <n v="0"/>
    <n v="2"/>
    <s v="Llamar "/>
    <s v="Anibal Fernandez de Soto "/>
    <s v="Viceministro para las políticas y Asuntos Internacionales"/>
    <s v="anibalfernandezdesoto@mindefensa.gov.co"/>
    <s v="2660397-2660573ext.3388"/>
    <m/>
    <s v="Sí"/>
    <x v="1"/>
    <x v="1"/>
    <x v="1"/>
    <x v="2"/>
    <s v="Sí"/>
    <m/>
    <s v="5.2.b"/>
    <m/>
    <s v="Sí"/>
    <s v="5.2.b"/>
    <m/>
    <m/>
    <m/>
    <m/>
    <m/>
    <s v="Low"/>
    <s v="NATIONAL"/>
    <m/>
    <s v="OK"/>
    <s v="OK"/>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NP"/>
    <s v="Nuevo"/>
    <s v="Porcentaje de mujeres, alguna vez unidas, que reportaron violencia psicológica por parte de su pareja"/>
    <m/>
    <s v="Mide el porcentaje de mujeres de 13 a 49 años que han experimentado violencia psicológica por parte de su esposo o compañero, respecto al total de encuestadas."/>
    <s v="Porcentaje"/>
    <s v="Profamilia - Encuesta Nacional de Demografía y Salud (ENDS)"/>
    <n v="0.64100000000000001"/>
    <s v="_x000a_63,2% (2020)_x000a_"/>
    <n v="0.5"/>
    <s v="No"/>
    <s v="MinSalud"/>
    <s v="DDS"/>
    <s v="Ministerio de Salud y Protección Social"/>
    <s v="Ministerio del Interior"/>
    <s v="Ministerio de Defensa"/>
    <m/>
    <m/>
    <s v="Sí"/>
    <s v="Pendiente"/>
    <m/>
    <n v="0.64900000000000002"/>
    <m/>
    <m/>
    <m/>
    <m/>
    <n v="0.65700000000000003"/>
    <m/>
    <m/>
    <m/>
    <m/>
    <n v="0.65300000000000002"/>
    <m/>
    <m/>
    <m/>
    <m/>
    <n v="0.64100000000000001"/>
    <m/>
    <m/>
    <s v="Sí"/>
    <s v="No"/>
    <s v="No"/>
    <m/>
    <m/>
    <n v="1"/>
    <n v="2"/>
    <m/>
    <m/>
    <m/>
    <m/>
    <m/>
    <m/>
    <s v="Sí"/>
    <x v="0"/>
    <x v="0"/>
    <x v="0"/>
    <x v="1"/>
    <s v="Sí"/>
    <s v="Sí"/>
    <s v="5.2.e"/>
    <m/>
    <s v="Sí"/>
    <s v="5.2.e"/>
    <m/>
    <m/>
    <m/>
    <m/>
    <m/>
    <s v="Low"/>
    <s v="NATIONAL"/>
    <s v="No se muestra en la plataforma la serie histórica "/>
    <s v="OK"/>
    <s v="OK"/>
  </r>
  <r>
    <m/>
    <n v="1"/>
    <x v="4"/>
    <s v="Mesa 6"/>
    <s v="5.3"/>
    <s v="Eliminar todas las prácticas nocivas, como el matrimonio infantil, precoz y forzado y la mutilación genital femenina"/>
    <s v="Presidencia de la República a través de la Alta Consejería para la Equidad de la Mujer"/>
    <s v="Instituto Colombiano de Bienestar Familiar (ICBF)_x000a_Ministerio de Salud y Protección Social_x000a_Ministerio de Justicia y del Derecho_x000a_Ministerio del Interior"/>
    <s v="DANE "/>
    <s v="Nuevo"/>
    <s v="Porcentaje de mujeres entre 20 y 24 años que estaban casadas o mantenían una unión estable antes de cumplir los 15 años"/>
    <m/>
    <s v="Mide el porcentaje de mujeres entre los 20 y 24 años que estaban casadas o mantenían una unión estable antes de cumplir los 15 años, respecto al total de encuestadas."/>
    <s v="Porcentaje"/>
    <s v="Profamilia - Encuesta Nacional de Demografía y Salud (ENDS)"/>
    <n v="0.04"/>
    <s v="_x000a_3,6% (2020)_x000a_"/>
    <n v="3.1E-2"/>
    <s v="No"/>
    <s v="MinSalud"/>
    <s v="DDS"/>
    <s v="Ministerio del Interior"/>
    <m/>
    <m/>
    <m/>
    <m/>
    <s v="Sí"/>
    <s v="Pendiente"/>
    <m/>
    <n v="4.5999999999999999E-2"/>
    <m/>
    <m/>
    <m/>
    <m/>
    <n v="3.5999999999999997E-2"/>
    <m/>
    <m/>
    <s v=" "/>
    <m/>
    <n v="4.7E-2"/>
    <m/>
    <m/>
    <m/>
    <m/>
    <n v="0.04"/>
    <m/>
    <m/>
    <s v="Sí"/>
    <s v="No"/>
    <s v="Sí"/>
    <m/>
    <m/>
    <n v="1"/>
    <n v="1"/>
    <m/>
    <m/>
    <m/>
    <m/>
    <m/>
    <m/>
    <s v="Parcialmente"/>
    <x v="0"/>
    <x v="0"/>
    <x v="0"/>
    <x v="1"/>
    <s v="Sí"/>
    <s v="Sí"/>
    <s v="5.3.a"/>
    <m/>
    <s v="Sí"/>
    <s v="5.3.a"/>
    <m/>
    <m/>
    <m/>
    <m/>
    <m/>
    <s v="Low"/>
    <s v="NATIONAL"/>
    <m/>
    <s v="OK"/>
    <s v="OK"/>
  </r>
  <r>
    <m/>
    <n v="1"/>
    <x v="4"/>
    <s v="Mesa 6"/>
    <s v="5.3"/>
    <s v="Eliminar todas las prácticas nocivas, como el matrimonio infantil, precoz y forzado y la mutilación genital femenina"/>
    <s v="Presidencia de la República a través de la Alta Consejería para la Equidad de la Mujer"/>
    <s v="Instituto Colombiano de Bienestar Familiar (ICBF)_x000a_Ministerio de Salud y Protección Social_x000a_Ministerio de Justicia y del Derecho_x000a_Ministerio del Interior"/>
    <s v="DANE"/>
    <s v="Nuevo"/>
    <s v="Porcentaje de mujeres entre 20 y 24 años que estaban casadas o mantenían una unión estable antes de cumplir los 18 años"/>
    <m/>
    <s v="Mide el porcentaje de mujeres entre los 20 y 24 años que estaban casadas o mantenían una unión estable antes de cumplir los 18 años, respecto al total de encuestadas."/>
    <s v="Porcentaje"/>
    <s v="Profamilia - Encuesta Nacional de Demografía y Salud (ENDS)"/>
    <n v="0.20599999999999999"/>
    <s v="_x000a_19,1% (2020)_x000a_"/>
    <n v="0.17699999999999999"/>
    <s v="No"/>
    <s v="MinSalud"/>
    <s v="DDS"/>
    <s v="Ministerio del Interior"/>
    <m/>
    <m/>
    <m/>
    <m/>
    <s v="Sí"/>
    <s v="Pendiente"/>
    <m/>
    <n v="0.224"/>
    <m/>
    <m/>
    <m/>
    <m/>
    <n v="0.19400000000000001"/>
    <m/>
    <m/>
    <m/>
    <m/>
    <n v="0.214"/>
    <m/>
    <m/>
    <m/>
    <m/>
    <n v="0.20599999999999999"/>
    <m/>
    <m/>
    <s v="Sí"/>
    <s v="No"/>
    <s v="Sí"/>
    <m/>
    <m/>
    <n v="1"/>
    <n v="1"/>
    <m/>
    <m/>
    <m/>
    <m/>
    <m/>
    <m/>
    <s v="Parcialmente"/>
    <x v="0"/>
    <x v="0"/>
    <x v="0"/>
    <x v="1"/>
    <s v="Sí"/>
    <s v="Sí"/>
    <s v="5.3.b"/>
    <m/>
    <s v="Sí"/>
    <s v="5.3.b"/>
    <m/>
    <m/>
    <m/>
    <m/>
    <m/>
    <s v="Low"/>
    <s v="NATIONAL"/>
    <m/>
    <s v="OK"/>
    <s v="OK"/>
  </r>
  <r>
    <m/>
    <n v="1"/>
    <x v="4"/>
    <s v="Mesa 6"/>
    <s v="5.4"/>
    <s v="Reconocer y valorar los cuidados y el trabajo doméstico no remunerados mediante servicios públicos, infraestructuras y políticas de protección social, y promoviendo la responsabilidad compartida en el hogar y la familia, según proceda en cada país"/>
    <s v="Definición en el marco de la Política del Cuidado"/>
    <s v="Ministerio de Salud y Protección Social _x000a_Ministerio de Trabajo _x000a_Presidencia de la República a través de la Alta Consejería Presidencial para la Equidad de la Mujer_x000a_Departamento para la Prosperidad Social"/>
    <s v="DANE"/>
    <s v="Nuevo"/>
    <s v="Brecha del tiempo dedicado a quehaceres domésticos y cuidados no remunerados por hombres y mujeres"/>
    <m/>
    <s v=" Mide la diferencia porcentual entre el tiempo anual dedicado a Trabajo Doméstico y De Cuidado No Remunerado (TDCNR) por las mujeres y el dedicado por los hombres, respecto del tiempo de TDCNR dedicado por las mujeres."/>
    <s v="Porcentaje"/>
    <s v="DANE - Encuesta Nacional de Uso del Tiempo (ENUT)"/>
    <s v="74,1% (2012)"/>
    <s v="Sin meta"/>
    <s v="Sin meta"/>
    <s v="No"/>
    <s v="DANE"/>
    <s v="DDS"/>
    <s v="Ministerio del Trabajo"/>
    <m/>
    <m/>
    <m/>
    <m/>
    <s v="Sí"/>
    <s v="Pendiente"/>
    <m/>
    <m/>
    <m/>
    <m/>
    <m/>
    <m/>
    <m/>
    <m/>
    <m/>
    <m/>
    <m/>
    <m/>
    <m/>
    <n v="0.74099999999999999"/>
    <m/>
    <m/>
    <m/>
    <m/>
    <m/>
    <s v="No"/>
    <s v="Sí"/>
    <s v="Similar"/>
    <m/>
    <m/>
    <n v="1"/>
    <n v="2"/>
    <m/>
    <m/>
    <m/>
    <m/>
    <m/>
    <m/>
    <s v="Sí"/>
    <x v="0"/>
    <x v="0"/>
    <x v="0"/>
    <x v="3"/>
    <s v="Sí"/>
    <s v="Sí"/>
    <s v="5.4.a"/>
    <m/>
    <s v="Sí"/>
    <s v="5.4.a"/>
    <m/>
    <m/>
    <m/>
    <m/>
    <m/>
    <s v="Low"/>
    <s v="NATIONAL"/>
    <m/>
    <s v="OK"/>
    <s v="OK"/>
  </r>
  <r>
    <m/>
    <n v="1"/>
    <x v="4"/>
    <s v="Mesa 6"/>
    <s v="5.4"/>
    <s v="Reconocer y valorar los cuidados y el trabajo doméstico no remunerados mediante servicios públicos, infraestructuras y políticas de protección social, y promoviendo la responsabilidad compartida en el hogar y la familia, según proceda en cada país"/>
    <s v="Definición en el marco de la Política del Cuidado"/>
    <s v="Ministerio de Salud y Protección Social _x000a_Ministerio de Trabajo _x000a_Presidencia de la República a través de la Alta Consejería Presidencial para la Equidad de la Mujer_x000a_Departamento para la Prosperidad Social"/>
    <s v="DNP"/>
    <s v="Nuevo"/>
    <s v="Brecha de la valoración económica del trabajo doméstico y de cuidado no remunerado como porcentaje del Producto Interno Bruto (PIB)"/>
    <m/>
    <s v="Mide la brecha de la valoración económica del Trabajo Doméstico y De Cuidado No Remunerado (TDCNR) como proporción del Producto Interno Bruto (PIB), para mujeres. La valoración económica se obtiene del producto entre las horas dedicadas al trabajo doméstico y de cuidado no remunerado, y el costo de reemplazar dichas horas a los ingresos promedio por hora en el mercado laboral."/>
    <s v="Porcentaje"/>
    <s v="DANE - Encuesta Nacional de Uso del Tiempo (ENUT)"/>
    <s v="11,9% (2012)"/>
    <s v="Sin meta"/>
    <s v="Sin meta"/>
    <s v="No"/>
    <s v="DANE"/>
    <s v="DDS"/>
    <s v="Ministerio del Trabajo"/>
    <m/>
    <m/>
    <m/>
    <m/>
    <s v="Sí"/>
    <s v="Pendiente"/>
    <m/>
    <m/>
    <m/>
    <m/>
    <m/>
    <m/>
    <m/>
    <m/>
    <m/>
    <m/>
    <m/>
    <m/>
    <m/>
    <n v="0.11899999999999999"/>
    <m/>
    <m/>
    <m/>
    <m/>
    <m/>
    <s v="No"/>
    <s v="Sí"/>
    <s v="No"/>
    <m/>
    <m/>
    <n v="1"/>
    <n v="2"/>
    <m/>
    <m/>
    <m/>
    <m/>
    <m/>
    <m/>
    <s v="Sí"/>
    <x v="0"/>
    <x v="0"/>
    <x v="0"/>
    <x v="3"/>
    <s v="Sí"/>
    <s v="Sí"/>
    <s v="5.4.b"/>
    <m/>
    <s v="Sí"/>
    <s v="5.4.b"/>
    <m/>
    <m/>
    <m/>
    <m/>
    <m/>
    <s v="Low"/>
    <s v="NATIONAL"/>
    <m/>
    <s v="OK"/>
    <s v="OK"/>
  </r>
  <r>
    <m/>
    <n v="1"/>
    <x v="4"/>
    <s v="Mesa 6"/>
    <s v="5.5"/>
    <s v="Asegurar la participación plena y efectiva de las mujeres y la igualdad de oportunidades de liderazgo a todos los niveles decisorios en la vida política, económica y pública"/>
    <s v="Ministerio del Interior "/>
    <s v="Presidencia de la República a través de la Alta Consejería Presidencial para la Equidad de la Mujer_x000a_Departamento Administrativo de la Función Pública (DAFP)"/>
    <s v="DANE "/>
    <s v="Nuevo"/>
    <s v="Porcentaje de mujeres candidatas del total de personas candidatizadas"/>
    <m/>
    <s v="Mide el porcentaje de mujeres que se presentan como candidatas a cargos de elección popular (alcaldías, gobernaciones, asambleas departamentales, consejos municipales/distritales), respecto al total de personas que se candidatizan en cada elección."/>
    <s v="Porcentaje"/>
    <s v="Registraduría Nacional del Estado Civil"/>
    <n v="0.36599999999999999"/>
    <n v="0.36599999999999999"/>
    <n v="0.5"/>
    <s v="No"/>
    <s v="Registraduría Nacional del Estado Civil"/>
    <s v="DJSG"/>
    <s v="Ministerio del Interior"/>
    <m/>
    <m/>
    <m/>
    <m/>
    <s v="Sí"/>
    <s v="Sí"/>
    <s v="DANE"/>
    <m/>
    <m/>
    <m/>
    <n v="0.15311306040095601"/>
    <m/>
    <m/>
    <m/>
    <n v="0.19422147169723999"/>
    <m/>
    <m/>
    <m/>
    <n v="0.360731505235733"/>
    <m/>
    <m/>
    <m/>
    <n v="0.36642634450506623"/>
    <m/>
    <m/>
    <s v="Sí"/>
    <s v="Sí"/>
    <s v="Similar"/>
    <s v="El Ministerio Interior señala que no es posible su validación por cuanto el cumplimiento del indicador dependería de circunstancias externas al ministerio imposibilitando el cumplimiento de la meta. Esta observación se realiza con base en el informe final de auditoria independiente de Control interno de la vigencia 2015 en el cual se realizó una observación frente a un indicador similar; volver a plantear un indicador con las mismas características ocasionaría una nueva observación por reincidencia con posibles consecuencias de carácter disciplinario._x000a__x000a_04.12.2017 Tanto la DJSG como la DSEPP coinciden en la importancia y disponibilidad de información. No se reciben a la fecha comentarios a la matriz enviada en el Pre-Conpes se mantiene el indicador (previamente definido en la mesas del DANE), sujeto a que pueda ser reportado por otros entes como la Registraduría. El indicador global es muy similar y tiene obligatoriedad de reporte por parte de Colombia."/>
    <m/>
    <n v="0"/>
    <n v="2"/>
    <m/>
    <m/>
    <m/>
    <m/>
    <m/>
    <m/>
    <s v="Sí"/>
    <x v="1"/>
    <x v="1"/>
    <x v="1"/>
    <x v="2"/>
    <s v="Sí"/>
    <m/>
    <s v="5.5.a"/>
    <m/>
    <s v="Sí"/>
    <s v="5.5.a"/>
    <m/>
    <m/>
    <m/>
    <m/>
    <m/>
    <s v="High"/>
    <s v="NATIONAL"/>
    <m/>
    <s v="OK"/>
    <s v="OK"/>
  </r>
  <r>
    <m/>
    <n v="1"/>
    <x v="4"/>
    <s v="Mesa 6"/>
    <s v="5.5"/>
    <s v="Asegurar la participación plena y efectiva de las mujeres y la igualdad de oportunidades de liderazgo a todos los niveles decisorios en la vida política, económica y pública"/>
    <s v="Ministerio del Interior "/>
    <s v="Presidencia de la República a través de la Alta Consejería Presidencial para la Equidad de la Mujer_x000a_Departamento Administrativo de la Función Pública (DAFP)"/>
    <s v="DANE "/>
    <s v="5.5.2"/>
    <s v="Porcentaje de mujeres en cargos de máximo nivel decisorio y de otro nivel decisorio"/>
    <m/>
    <s v="Mide el porcentaje de mujeres asalariadas empleadas en roles de toma de decisiones y de gestión en el gobierno nacional, respecto al total de asalariadas."/>
    <s v="Porcentaje"/>
    <s v="Departamento Administrativo de la Función Pública"/>
    <n v="0.33"/>
    <s v="&gt;=30%"/>
    <s v="&gt;=30%"/>
    <s v="No"/>
    <s v="DANE"/>
    <s v="DJSG"/>
    <s v="Departamento Administrativo de la Función Pública"/>
    <m/>
    <m/>
    <m/>
    <m/>
    <s v="Sí"/>
    <s v="Sí"/>
    <m/>
    <m/>
    <m/>
    <m/>
    <m/>
    <m/>
    <m/>
    <n v="0.33"/>
    <n v="0.34"/>
    <n v="0.34"/>
    <n v="0.34"/>
    <n v="0.44"/>
    <n v="0.33"/>
    <n v="0.33"/>
    <n v="0.33"/>
    <n v="0.33"/>
    <n v="0.33"/>
    <m/>
    <m/>
    <s v="Sí"/>
    <s v="Sí"/>
    <s v="No"/>
    <m/>
    <m/>
    <n v="1"/>
    <n v="2"/>
    <m/>
    <m/>
    <m/>
    <m/>
    <m/>
    <m/>
    <s v="Sí"/>
    <x v="0"/>
    <x v="0"/>
    <x v="0"/>
    <x v="3"/>
    <s v="Sí"/>
    <s v="22.11.2017"/>
    <s v="5.5.b"/>
    <m/>
    <s v="Sí"/>
    <s v="5.5.b"/>
    <m/>
    <m/>
    <m/>
    <m/>
    <m/>
    <s v="High"/>
    <s v="NATIONAL"/>
    <s v="No se muestra en la plataforma la serie histórica "/>
    <s v="No se muestra en la plataforma la serie histórica. No es claro como se debe mostrar un mayor o igual en la plataforma"/>
    <s v="OK"/>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DANE"/>
    <s v="Nuevo"/>
    <s v="Tasa de fecundidad específica en mujeres adolescentes de 15 a 19 años"/>
    <n v="1"/>
    <s v="Mide el número anual de nacimientos para mujeres de 15 a 19 años, por cada 1.000 mujeres de ese grupo de edad."/>
    <s v="Tasa por cada 1.000 mujeres de 15 a 19 años"/>
    <s v="DANE - Estadísticas Vitales (EEVV)"/>
    <n v="63.9"/>
    <n v="62"/>
    <n v="46"/>
    <s v="No"/>
    <s v="MinSalud"/>
    <s v="DDS"/>
    <s v="Ministerio de Salud y Protección Social"/>
    <m/>
    <m/>
    <m/>
    <m/>
    <s v="Sí"/>
    <s v="Sí"/>
    <s v="DANE"/>
    <n v="81.972631109346636"/>
    <n v="78.385542754461412"/>
    <n v="74.666051123533492"/>
    <n v="75.258991453008463"/>
    <n v="76.368674864068822"/>
    <n v="75.57776511919576"/>
    <n v="75.940343062238469"/>
    <n v="75.909432712342166"/>
    <n v="76.041905070581763"/>
    <n v="73.974843092424493"/>
    <n v="68.847400655070814"/>
    <n v="69.97146075644369"/>
    <n v="72.587971415546932"/>
    <n v="69.250097737071883"/>
    <n v="67.438452246059924"/>
    <n v="63.881660600548088"/>
    <m/>
    <m/>
    <s v="Sí"/>
    <s v="No"/>
    <s v="Sí"/>
    <m/>
    <m/>
    <n v="1"/>
    <n v="2"/>
    <m/>
    <m/>
    <m/>
    <m/>
    <m/>
    <m/>
    <s v="Sí"/>
    <x v="0"/>
    <x v="0"/>
    <x v="0"/>
    <x v="1"/>
    <s v="Sí"/>
    <s v="Sí"/>
    <s v="5.6.b"/>
    <m/>
    <s v="Sí"/>
    <s v="5.6.b"/>
    <m/>
    <m/>
    <m/>
    <s v="Repetido 3.7.a"/>
    <m/>
    <s v="Low"/>
    <s v="NATIONAL"/>
    <s v="No se muestra en la plataforma la serie histórica "/>
    <s v="Base y metas están bien. No se muestra en la plataforma la serie histórica "/>
    <s v="en la serie histórica si es importante que pongan 2 decimales. "/>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que son madres o están embarazadas de su primer hijo"/>
    <n v="1"/>
    <s v="Mide el porcentaje de mujeres entre 15 a 19 años que han sido madres o están embarazadas al momento de realizar la encuesta."/>
    <s v="Porcentaje"/>
    <s v="Profamilia - Encuesta Nacional de Demografía y Salud (ENDS)"/>
    <n v="0.17399999999999999"/>
    <s v="16,5% (2020)"/>
    <n v="0.12"/>
    <s v="No"/>
    <s v="MinSalud"/>
    <s v="DDS"/>
    <s v="Ministerio de Salud y Protección Social"/>
    <m/>
    <m/>
    <m/>
    <m/>
    <s v="Sí"/>
    <s v="Pendiente"/>
    <m/>
    <n v="0.19"/>
    <m/>
    <m/>
    <m/>
    <m/>
    <n v="0.21"/>
    <m/>
    <m/>
    <m/>
    <m/>
    <n v="0.2"/>
    <m/>
    <m/>
    <m/>
    <m/>
    <n v="0.17"/>
    <m/>
    <m/>
    <s v="Sí"/>
    <s v="No"/>
    <s v="No"/>
    <m/>
    <m/>
    <n v="1"/>
    <n v="2"/>
    <m/>
    <m/>
    <m/>
    <m/>
    <m/>
    <m/>
    <s v="Sí"/>
    <x v="0"/>
    <x v="0"/>
    <x v="0"/>
    <x v="1"/>
    <s v="Sí"/>
    <s v="Sí"/>
    <s v="5.6.c"/>
    <m/>
    <s v="Sí"/>
    <s v="5.6.c"/>
    <m/>
    <m/>
    <m/>
    <s v="Repetido 3.7.b"/>
    <m/>
    <s v="Low"/>
    <s v="NATIONAL"/>
    <s v="No se muestra en la plataforma la serie histórica "/>
    <s v="Base y metas están bien. No se muestra en la plataforma la serie histórica "/>
    <s v="OK"/>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I03070400"/>
    <s v="Porcentaje de mujeres de 15 a 19 años con embarazo subsiguiente"/>
    <n v="1"/>
    <s v="Mide el porcentaje de mujeres entre 15 y 19 años con 2 o más embarazos (incluyendo el presente), respecto al total de mujeres de 15 a 19 años que reportan embarazos para el año correspondiente."/>
    <s v="Porcentaje"/>
    <s v="DANE - Estadísticas Vitales (EEVV)"/>
    <n v="0.20100000000000001"/>
    <n v="0.19"/>
    <n v="0.14000000000000001"/>
    <s v="No"/>
    <s v="MinSalud"/>
    <s v="DDS"/>
    <s v="Ministerio de Salud y Protección Social"/>
    <m/>
    <m/>
    <m/>
    <m/>
    <s v="Sí"/>
    <s v="Pendiente"/>
    <m/>
    <m/>
    <m/>
    <m/>
    <m/>
    <m/>
    <n v="26.31"/>
    <n v="25.8"/>
    <n v="24.98"/>
    <n v="25.12"/>
    <n v="24.76"/>
    <n v="23.57"/>
    <n v="21.89"/>
    <n v="20.7"/>
    <n v="20.58"/>
    <n v="20.83"/>
    <n v="20.100000000000001"/>
    <m/>
    <m/>
    <s v="Sí"/>
    <s v="No"/>
    <s v="No"/>
    <s v="Relevante mantenerlo, falta claridad unidad de medida son emabarazos o mujeres para ajustar nombre o descripción"/>
    <m/>
    <m/>
    <n v="2"/>
    <s v="NA"/>
    <s v="NA"/>
    <s v="NA"/>
    <s v="NA"/>
    <s v="NA"/>
    <s v="NA"/>
    <s v="Sí"/>
    <x v="0"/>
    <x v="0"/>
    <x v="0"/>
    <x v="1"/>
    <s v="Sí"/>
    <m/>
    <s v="5.6.d"/>
    <m/>
    <s v="Sí"/>
    <s v="5.6.d"/>
    <m/>
    <m/>
    <m/>
    <s v="Repetido 3.7.c"/>
    <m/>
    <s v="Low"/>
    <s v="NATIONAL"/>
    <s v="No se muestra en la plataforma la serie histórica "/>
    <s v="Base y metas están bien. No se muestra en la plataforma la serie histórica "/>
    <s v="Esta mal la serie historica en los datos de 2000 (deberia ser 26,31), debe estar de acuerdo con la matriz "/>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unidas y no unidas) con actividad sexual reciente que usan métodos anticonceptivos modernos"/>
    <n v="1"/>
    <s v="Mide el porcentaje de uso actual de métodos anticonceptivos modernos en mujeres de 15 a 19 años sexualmente activas (unidas + no unidas con actividad sexual reciente), respecto al total de mujeres sexualmente activas no unidas del mismo grupos de edad encuestadas a nivel nacional."/>
    <s v="Porcentaje"/>
    <s v="Encuesta Nacional de Demografia y Salud (ENDS) "/>
    <n v="0.28499999999999998"/>
    <s v="35,7% (2020)"/>
    <n v="0.48599999999999999"/>
    <s v="No"/>
    <s v="MinSalud"/>
    <s v="DDS"/>
    <s v="Ministerio de Salud y Protección Social"/>
    <m/>
    <m/>
    <m/>
    <m/>
    <m/>
    <m/>
    <m/>
    <n v="12.1"/>
    <m/>
    <m/>
    <m/>
    <m/>
    <n v="16.600000000000001"/>
    <m/>
    <m/>
    <m/>
    <m/>
    <n v="24.3"/>
    <m/>
    <m/>
    <m/>
    <m/>
    <n v="28.5"/>
    <m/>
    <m/>
    <s v="Sí"/>
    <s v="No"/>
    <s v="Similar"/>
    <s v="Se duplicó en ODS 3 y 5. No se realiza la priorización entre uno y otro ODS. A la fecha de corte MinSalud no envió ficha u objeciones"/>
    <m/>
    <m/>
    <n v="2"/>
    <s v="NA"/>
    <s v="NA"/>
    <s v="NA"/>
    <s v="NA"/>
    <s v="NA"/>
    <s v="NA"/>
    <s v="Sí"/>
    <x v="0"/>
    <x v="0"/>
    <x v="0"/>
    <x v="1"/>
    <s v="No"/>
    <m/>
    <s v="5.6.e"/>
    <s v="&quot;Nuevo&quot;"/>
    <s v="No"/>
    <e v="#N/A"/>
    <m/>
    <s v="Era 5.6.1 Cambiar código y nombre"/>
    <n v="1"/>
    <s v="Repetido 3.7.d"/>
    <s v="ok"/>
    <s v="High"/>
    <s v="NATIONAL"/>
    <s v="No se muestra en la plataforma la serie histórica "/>
    <s v="Base y metas están bien. No se muestra en la plataforma la serie histórica "/>
    <s v="Ajustar porque la meta 2030 es 48,6%. No se muestra en la plataforma la serie histórica "/>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49 años (unidas y no unidas) con actividad sexual reciente que usan métodos anticonceptivos modernos"/>
    <n v="1"/>
    <s v="Mide el porcentaje de mujeres de 15 a 49 años unidas y no unidas con actividad sexual reciente que usan cualquier método anticonceptivo moderno, respecto al total de mujeres de 15 a 49 años sexualmente activas  que se encuestan a nivel nacional."/>
    <s v="Porcentaje"/>
    <s v="Profamilia - Encuesta Nacional de Demografía y Salud (ENDS)"/>
    <n v="0.61399999999999999"/>
    <s v="_x000a_68,1% (2020)_x000a_"/>
    <n v="0.81399999999999995"/>
    <s v="No"/>
    <s v="MinSalud"/>
    <s v="DDS"/>
    <s v="Ministerio de Salud y Protección Social"/>
    <m/>
    <m/>
    <m/>
    <m/>
    <s v="No"/>
    <s v="No"/>
    <m/>
    <n v="43.8"/>
    <m/>
    <m/>
    <m/>
    <m/>
    <n v="49.4"/>
    <m/>
    <m/>
    <m/>
    <m/>
    <n v="56.9"/>
    <m/>
    <m/>
    <m/>
    <m/>
    <n v="61.4"/>
    <m/>
    <m/>
    <s v="Sí"/>
    <s v="No"/>
    <s v="Similar"/>
    <s v="Se espera indicador de unidas y no unidas 15 a 49 años_x000a__x000a_04.12.2017 Se recibe información de indicador de Unidas y no Unidas. DNP discrepa de la meta 2018 que es igual a la LB, sin embargo se aprueba el indicador para la matriz del CONPES"/>
    <m/>
    <m/>
    <n v="2"/>
    <s v="NA"/>
    <s v="NA"/>
    <s v="NA"/>
    <s v="NA"/>
    <s v="NA"/>
    <s v="NA"/>
    <s v="Sí"/>
    <x v="0"/>
    <x v="0"/>
    <x v="0"/>
    <x v="1"/>
    <s v="Sí"/>
    <m/>
    <s v="5.6.f"/>
    <s v="Nuevo (remplazar el anterior que tenía este código)"/>
    <s v="No"/>
    <e v="#N/A"/>
    <m/>
    <s v="Repetido 3.7.1"/>
    <n v="1"/>
    <m/>
    <s v="ok"/>
    <s v="High"/>
    <s v="NATIONAL"/>
    <s v="No se muestra en la plataforma la serie histórica "/>
    <s v="OK"/>
    <s v="OK"/>
  </r>
  <r>
    <m/>
    <n v="1"/>
    <x v="4"/>
    <s v="Mesa 6"/>
    <s v="5.b"/>
    <s v="Mejorar el uso de la tecnología instrumental, en particular la tecnología de la información y las comunicaciones, para promover el empoderamiento de las mujeres"/>
    <s v="Ministerio de las Tecnologías de la Información y las Comunicaciones "/>
    <s v="Presidencia de la República a través de la Alta Consejería Presidencial para la Equidad de la Mujer                     "/>
    <s v="DNP"/>
    <s v="Nuevo"/>
    <s v="Porcentaje de mujeres que usan teléfono celular"/>
    <m/>
    <s v="Mide el porcentaje de mujeres mayores de 5 años que usan un teléfono celular, respecto al total de mujeres mayores de 5 años."/>
    <s v="Porcentaje"/>
    <s v="DANE - Encuesta Nacional de Calidad de Vida (ECV)"/>
    <n v="0.86699999999999999"/>
    <n v="0.9"/>
    <n v="0.93"/>
    <s v="No"/>
    <s v="DANE"/>
    <s v="STEL"/>
    <s v="Ministerio de las Tecnologías de la Información y las Comunicaciones "/>
    <m/>
    <m/>
    <m/>
    <m/>
    <s v="Sí"/>
    <s v="Sí"/>
    <s v="DANE"/>
    <s v="N.D."/>
    <s v="N.D."/>
    <s v="N.D."/>
    <s v="N.D."/>
    <s v="N.D."/>
    <s v="N.D."/>
    <s v="N.D."/>
    <s v="N.D."/>
    <s v="N.D."/>
    <s v="N.D."/>
    <s v="N.D."/>
    <s v="N.D."/>
    <s v="N.D."/>
    <n v="0.871577358461327"/>
    <n v="0.84326127065786305"/>
    <n v="0.86662911432136902"/>
    <s v="N.D."/>
    <s v="N.D."/>
    <s v="Sí"/>
    <s v="Sí"/>
    <s v="Similar"/>
    <m/>
    <m/>
    <n v="1"/>
    <n v="2"/>
    <m/>
    <m/>
    <m/>
    <m/>
    <m/>
    <m/>
    <s v="Sí"/>
    <x v="0"/>
    <x v="0"/>
    <x v="0"/>
    <x v="3"/>
    <s v="Sí"/>
    <s v="Sí"/>
    <s v="5.b.a"/>
    <m/>
    <s v="Sí"/>
    <s v="5.b.a"/>
    <m/>
    <m/>
    <m/>
    <m/>
    <m/>
    <s v="High"/>
    <s v="NATIONAL"/>
    <m/>
    <s v="OK"/>
    <s v="la serie histórica del indicador empieza en el año 2013 con 87,2% y finaliza el año 2015 con 86,7%. No obstante, en la plataforma aparece desde el año 2012 con 87,3% hasta el año 2016 con 86,8%, lo cual no es correcto. "/>
  </r>
  <r>
    <m/>
    <n v="1"/>
    <x v="4"/>
    <s v="Mesa 6"/>
    <s v="5.b"/>
    <s v="Mejorar el uso de la tecnología instrumental, en particular la tecnología de la información y las comunicaciones, para promover el empoderamiento de las mujeres"/>
    <s v="Ministerio de las Tecnologías de la Información y las Comunicaciones "/>
    <s v="Presidencia de la República a través de la Alta Consejería Presidencial para la Equidad de la Mujer                        "/>
    <s v="DNP"/>
    <s v="Nuevo"/>
    <s v="Porcentaje de mujeres que usan terminales"/>
    <m/>
    <s v="Mide el porcentaje de mujeres mayores de 5 años que usan terminales (computador portátil o de escritorio, tableta o Smartphone), respecto al total de mujeres mayores de 5 años.(Nota: la medición de Smartphone inicia en 2017)."/>
    <s v="Porcentaje"/>
    <s v="DANE - Encuesta Nacional de Calidad de Vida (ECV)"/>
    <n v="0.51600000000000001"/>
    <n v="0.51600000000000001"/>
    <n v="0.99"/>
    <s v="No"/>
    <s v="DANE"/>
    <s v="STEL"/>
    <s v="Ministerio de las Tecnologías de la Información y las Comunicaciones "/>
    <m/>
    <m/>
    <m/>
    <m/>
    <s v="Sí"/>
    <s v="Sí"/>
    <s v="DANE"/>
    <s v="N.D."/>
    <s v="N.D."/>
    <s v="N.D."/>
    <s v="N.D."/>
    <s v="N.D."/>
    <s v="N.D."/>
    <s v="N.D."/>
    <s v="N.D."/>
    <s v="N.D."/>
    <s v="N.D."/>
    <s v="N.D."/>
    <s v="N.D."/>
    <n v="0.51200000000000001"/>
    <n v="0.53694853601628401"/>
    <n v="0.52416310336930605"/>
    <n v="0.51617376228380396"/>
    <s v="N.D."/>
    <s v="N.D."/>
    <s v="Sí"/>
    <s v="Sí"/>
    <s v="No"/>
    <m/>
    <m/>
    <n v="1"/>
    <n v="2"/>
    <m/>
    <m/>
    <m/>
    <m/>
    <m/>
    <m/>
    <s v="Sí"/>
    <x v="0"/>
    <x v="0"/>
    <x v="0"/>
    <x v="3"/>
    <s v="Sí"/>
    <s v="Sí"/>
    <s v="5.b.b"/>
    <m/>
    <s v="Sí"/>
    <s v="5.b.b"/>
    <m/>
    <m/>
    <m/>
    <m/>
    <m/>
    <s v="High"/>
    <s v="NATIONAL"/>
    <s v="Serie Historica: El dato 2012 no es el correcto, el correcto es 51,2%"/>
    <s v="La base y las metas están bien, pero el dato de 2012 no es correcto, el correcto debería ser 51,2%"/>
    <s v="La base y las metas están bien, pero el dato de 2012 no es correcto, el correcto debería ser 51,2%"/>
  </r>
  <r>
    <m/>
    <n v="1"/>
    <x v="4"/>
    <s v="Mesa 6"/>
    <s v="5.b"/>
    <s v="Mejorar el uso de la tecnología instrumental, en particular la tecnología de la información y las comunicaciones, para promover el empoderamiento de las mujeres"/>
    <s v="Ministerio de las Tecnologías de la Información y las Comunicaciones "/>
    <s v="Presidencia de la República a través de la Alta Consejería Presidencial para la Equidad de la Mujer                        "/>
    <s v="DNP"/>
    <s v="Nuevo"/>
    <s v="Porcentaje de mujeres que usan internet"/>
    <m/>
    <s v="Mide el porcentaje de mujeres mayores de 5 años que usan internet, respecto al total de mujeres mayores de 5 años."/>
    <s v="Porcentaje"/>
    <s v="DANE - Encuesta Nacional de Calidad de Vida (ECV)"/>
    <n v="0.55200000000000005"/>
    <n v="0.60599999999999998"/>
    <n v="0.94"/>
    <s v="No"/>
    <s v="DANE"/>
    <s v="STEL"/>
    <s v="Ministerio de las Tecnologías de la Información y las Comunicaciones "/>
    <m/>
    <m/>
    <m/>
    <m/>
    <s v="Sí"/>
    <s v="Sí"/>
    <s v="DANE"/>
    <s v="N.D."/>
    <s v="N.D."/>
    <s v="N.D."/>
    <s v="N.D."/>
    <s v="N.D."/>
    <s v="N.D."/>
    <s v="N.D."/>
    <s v="N.D."/>
    <s v="N.D."/>
    <s v="N.D."/>
    <s v="N.D."/>
    <s v="N.D."/>
    <n v="0.48299999999999998"/>
    <n v="0.511494540999887"/>
    <n v="0.52344356300842698"/>
    <n v="0.55159745975398999"/>
    <s v="N.D."/>
    <s v="N.D."/>
    <s v="Sí"/>
    <s v="Sí"/>
    <s v="No"/>
    <m/>
    <m/>
    <n v="1"/>
    <n v="2"/>
    <m/>
    <m/>
    <m/>
    <m/>
    <m/>
    <m/>
    <s v="Sí"/>
    <x v="0"/>
    <x v="0"/>
    <x v="0"/>
    <x v="3"/>
    <s v="Sí"/>
    <s v="Sí"/>
    <s v="5.b.c"/>
    <m/>
    <s v="Sí"/>
    <s v="5.b.c"/>
    <m/>
    <m/>
    <m/>
    <m/>
    <m/>
    <s v="High"/>
    <s v="NATIONAL"/>
    <s v="Serie Historica: El dato 2012 no es el correcto, el correcto es 48,3%"/>
    <s v="La base y las metas están bien, pero el dato de 2012 no es correcto, el correcto debería ser 48,3%"/>
    <s v="La base y las metas están bien, pero el dato de 2012 no es correcto, el correcto debería ser 48,3%"/>
  </r>
  <r>
    <n v="6"/>
    <n v="1"/>
    <x v="5"/>
    <s v="Mesa 7"/>
    <s v="6.1"/>
    <s v="De aquí a 2030, lograr el acceso universal y equitativo al agua potable a un precio asequible para todos"/>
    <s v="Ministerio de Vivienda, Ciudad y Territorio  "/>
    <s v="Ministerio de Ambiente y Desarrollo Sostenible_x000a_Ministerio de Salud y Protección Social_x000a_Ministerio de Agricultura y Desarrollo Rural"/>
    <s v="DANE "/>
    <s v="I06010100"/>
    <s v="Porcentaje de la población con acceso a métodos de abastecimiento de agua adecuados"/>
    <m/>
    <s v="Mide el porcentaje de la población que accede a métodos de abastecimiento de agua adecuados, respecto al total de población. "/>
    <s v="Porcentaje"/>
    <s v="DANE - Gran Encuesta Integrada de Hogares (GEIH)"/>
    <n v="0.91769999999999996"/>
    <n v="0.92900000000000005"/>
    <n v="1"/>
    <s v="Sí"/>
    <s v="DANE"/>
    <s v="DDU"/>
    <s v="Ministerio de Vivienda, Ciudad y Territorio"/>
    <m/>
    <m/>
    <m/>
    <m/>
    <s v="Sí"/>
    <s v="Sí"/>
    <s v="DANE"/>
    <s v="N.D."/>
    <s v="N.D."/>
    <n v="90.27"/>
    <n v="90.67"/>
    <n v="90.78"/>
    <n v="91.28"/>
    <s v="N.D."/>
    <n v="0.90980000000000005"/>
    <n v="0.90869999999999995"/>
    <n v="0.90249999999999997"/>
    <n v="0.90759999999999996"/>
    <n v="0.90880000000000005"/>
    <n v="0.91420000000000001"/>
    <n v="0.91490000000000005"/>
    <n v="0.91810000000000003"/>
    <n v="0.91769999999999996"/>
    <n v="0.92290000000000005"/>
    <m/>
    <s v="Si"/>
    <s v="Sí"/>
    <s v="Similar"/>
    <s v="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 En reunión con el Vice de Agua y la DDU se acuerda incluir un indicador rural y urbano, pero este, el municipal, queda como la meta trazadora"/>
    <m/>
    <n v="1"/>
    <n v="2"/>
    <m/>
    <m/>
    <m/>
    <m/>
    <m/>
    <m/>
    <s v="Sí"/>
    <x v="0"/>
    <x v="0"/>
    <x v="0"/>
    <x v="0"/>
    <s v="Sí"/>
    <m/>
    <s v="6.1.a"/>
    <m/>
    <s v="Sí"/>
    <s v="6.1.a"/>
    <m/>
    <m/>
    <m/>
    <m/>
    <m/>
    <s v="High"/>
    <s v="NATIONAL"/>
    <s v="Las metas están OK, pero la línea base es 91,77%"/>
    <s v="Las metas están OK, pero la línea base es 91,77%"/>
    <s v="No se puede encontrar el dato nacional porque hay muchas series. Se deben poner comas en vez de puntos"/>
  </r>
  <r>
    <m/>
    <m/>
    <x v="5"/>
    <s v="Mesa 7"/>
    <s v="6.1"/>
    <s v="De aquí a 2030, lograr el acceso universal y equitativo al agua potable a un precio asequible para todos"/>
    <s v="Ministerio de Vivienda, Ciudad y Territorio  "/>
    <s v="Ministerio de Ambiente y Desarrollo Sostenible_x000a_Ministerio de Salud y Protección Social_x000a_Ministerio de Agricultura y Desarrollo Rural"/>
    <s v="DANE "/>
    <s v="I06010100"/>
    <s v="Porcentaje de la población con acceso a métodos de abastecimiento de agua adecuados en suelo urbano"/>
    <m/>
    <s v="Mide el porcentaje de la población que accede a métodos de abastecimiento de agua adecuados, respecto a la población total. Los métodos de abastecimiento de agua adecuados en suelo urbano son los prevenientes del servicio público domiciliario de acueducto"/>
    <s v="Porcentaje"/>
    <s v="DANE - Gran Encuesta Integrada de Hogares (GEIH)"/>
    <n v="0.97309999999999997"/>
    <n v="0.98040000000000005"/>
    <n v="1"/>
    <s v="No"/>
    <s v="DANE"/>
    <s v="DDU"/>
    <s v="Ministerio de Vivienda, Ciudad y Territorio"/>
    <m/>
    <m/>
    <m/>
    <m/>
    <s v="Si"/>
    <s v="Si"/>
    <s v="DANE"/>
    <s v="N.D."/>
    <s v="N.D."/>
    <n v="96.61"/>
    <n v="97.33"/>
    <n v="97.01"/>
    <n v="97.58"/>
    <s v="N.D."/>
    <n v="97.06"/>
    <n v="97.18"/>
    <n v="96.22"/>
    <n v="96.74"/>
    <n v="96.73"/>
    <n v="97.01"/>
    <n v="97.16"/>
    <n v="97.43"/>
    <n v="97.31"/>
    <n v="97.66"/>
    <m/>
    <m/>
    <m/>
    <s v="Similar"/>
    <s v="La FT la envió el Min Vivienda y la aprobó la DDU luego de una reunión con el Viceministro"/>
    <m/>
    <n v="1"/>
    <n v="2"/>
    <m/>
    <m/>
    <m/>
    <m/>
    <m/>
    <m/>
    <s v="Sí"/>
    <x v="0"/>
    <x v="0"/>
    <x v="0"/>
    <x v="1"/>
    <s v="Si"/>
    <m/>
    <s v="6.1.b"/>
    <s v="Nuevo"/>
    <s v="No"/>
    <e v="#N/A"/>
    <m/>
    <m/>
    <n v="1"/>
    <m/>
    <s v="ok"/>
    <s v="High"/>
    <s v="NATIONAL"/>
    <s v="OK - cambiar los puntos por comas"/>
    <s v="OK"/>
    <s v="La serie de la plataforma no concuerda con la serie de la matriz. Dejar dos décimales y la coma"/>
  </r>
  <r>
    <m/>
    <m/>
    <x v="5"/>
    <s v="Mesa 7"/>
    <s v="6.1"/>
    <s v="De aquí a 2030, lograr el acceso universal y equitativo al agua potable a un precio asequible para todos"/>
    <s v="Ministerio de Vivienda, Ciudad y Territorio  "/>
    <s v="Ministerio de Ambiente y Desarrollo Sostenible_x000a_Ministerio de Salud y Protección Social_x000a_Ministerio de Agricultura y Desarrollo Rural"/>
    <s v="DANE "/>
    <s v="I06010100"/>
    <s v="Porcentaje de la población con acceso a métodos de abastecimiento de agua adecuados en suelo rural"/>
    <m/>
    <s v="Mide el porcentaje de la población que accede a métodos de abastecimiento de agua adecuados, respecto a la población total. Los métodos de abastecimiento de agua adecuados en suelo rural son los provenientes del servicio público domiciliario de acueducto y las soluciones alternativas para el aprovisionamiento de agua para consumo humano y doméstico (decreto 1898 de 02016)."/>
    <s v="Porcentaje"/>
    <s v="DANE - Gran Encuesta Integrada de Hogares (GEIH)"/>
    <n v="0.7429"/>
    <n v="0.76639999999999997"/>
    <n v="1"/>
    <s v="No"/>
    <s v="DANE"/>
    <s v="DDU"/>
    <s v="Ministerio de Vivienda, Ciudad y Territorio"/>
    <m/>
    <m/>
    <m/>
    <m/>
    <s v="Si"/>
    <s v="Si"/>
    <s v="DANE"/>
    <s v="N.D."/>
    <s v="N.D."/>
    <n v="0.72419999999999995"/>
    <n v="0.72419999999999995"/>
    <n v="0.67010000000000003"/>
    <n v="0.73199999999999998"/>
    <s v="N.D."/>
    <n v="0.69330000000000003"/>
    <n v="0.7258"/>
    <n v="0.71419999999999995"/>
    <n v="0.72529999999999994"/>
    <n v="0.72860000000000003"/>
    <n v="0.73829999999999996"/>
    <n v="0.73340000000000005"/>
    <n v="0.73160000000000003"/>
    <n v="0.7429"/>
    <n v="0.74180000000000001"/>
    <m/>
    <m/>
    <m/>
    <s v="Similar"/>
    <s v="La FT la envió el Min Vivienda y la aprobó la DDU luego de una reunión con el Viceministro"/>
    <m/>
    <n v="1"/>
    <n v="2"/>
    <m/>
    <m/>
    <m/>
    <m/>
    <m/>
    <m/>
    <s v="Sí"/>
    <x v="0"/>
    <x v="0"/>
    <x v="0"/>
    <x v="1"/>
    <s v="Si"/>
    <m/>
    <s v="6.1.c"/>
    <s v="Nuevo"/>
    <s v="No"/>
    <e v="#N/A"/>
    <m/>
    <m/>
    <n v="1"/>
    <m/>
    <s v="ok"/>
    <s v="High"/>
    <s v="NATIONAL"/>
    <s v="OK - cambiar los puntos por comas"/>
    <s v="OK"/>
    <s v="La serie de la plataforma no concuerda con la serie de la matriz. Dejar dos décimales y la coma"/>
  </r>
  <r>
    <m/>
    <n v="1"/>
    <x v="5"/>
    <s v="Mesa 7"/>
    <s v="6.2"/>
    <s v="De aquí a 2030, lograr el acceso a servicios de saneamiento e higiene adecuados y equitativos para todos y poner fin a la defecación al aire libre, prestando especial atención a las necesidades de las mujeres y las niñas y las personas en situaciones de vulnerabilidad"/>
    <s v="Ministerio de Vivienda, Ciudad y Territorio  "/>
    <s v="Ministerio de Salud y Protección Social_x000a_Ministerio de Agricultura y Desarrollo Rural"/>
    <s v="DANE "/>
    <s v="I06020100"/>
    <s v="Porcentaje de la población con acceso a métodos de saneamiento adecuados"/>
    <m/>
    <s v="Mide el porcentaje de la población que accede a métodos de saneamiento gestionados de forma segura, respecto al total de población."/>
    <s v="Porcentaje"/>
    <s v="DANE - Gran Encuesta Integrada de Hogares (GEIH)"/>
    <s v="87,4%"/>
    <n v="0.89"/>
    <n v="0.92600000000000005"/>
    <s v="No"/>
    <s v="DANE"/>
    <s v="DDU"/>
    <s v="Ministerio de Vivienda, Ciudad y Territorio"/>
    <m/>
    <m/>
    <m/>
    <m/>
    <s v="Si"/>
    <s v="Sí"/>
    <s v="DANE"/>
    <s v="N.D."/>
    <s v="N.D."/>
    <n v="0.83330000000000004"/>
    <n v="0.83220000000000005"/>
    <n v="0.82489999999999997"/>
    <n v="0.8458"/>
    <s v="N.D."/>
    <n v="0.85680000000000001"/>
    <n v="0.86199999999999999"/>
    <n v="0.83879999999999999"/>
    <n v="0.84299999999999997"/>
    <n v="0.84965731703102498"/>
    <n v="0.85811606549713104"/>
    <n v="0.86224338811038004"/>
    <n v="0.86465443888507898"/>
    <n v="0.87430398256969599"/>
    <n v="0.88352893114705"/>
    <m/>
    <s v="Si"/>
    <s v="Si"/>
    <s v="No"/>
    <s v="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
    <m/>
    <n v="1"/>
    <n v="2"/>
    <m/>
    <m/>
    <m/>
    <m/>
    <m/>
    <m/>
    <s v="Sí"/>
    <x v="0"/>
    <x v="0"/>
    <x v="0"/>
    <x v="1"/>
    <s v="Sí"/>
    <m/>
    <s v="6.2.a"/>
    <m/>
    <s v="Sí"/>
    <s v="6.2.a"/>
    <m/>
    <m/>
    <m/>
    <m/>
    <m/>
    <s v="High"/>
    <s v="NATIONAL"/>
    <s v="OK - cambiar los puntos por comas"/>
    <s v="OK"/>
    <s v="La serie de la plataforma no concuerda con la serie de la matriz. Dejar dos décimales y la coma"/>
  </r>
  <r>
    <m/>
    <n v="1"/>
    <x v="5"/>
    <s v="Mesa 7"/>
    <s v="6.3"/>
    <s v="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s v="Ministerio de Ambiente y Desarrollo Sostenible  "/>
    <s v="Ministerio de Salud y Protección Social_x000a_Ministerio de Vivienda, Ciudad y Territorio_x000a_Ministerio de Agricultura y Desarrollo Rural_x000a_Ministerio de Minas y Energía"/>
    <s v="DANE "/>
    <s v="Nuevo"/>
    <s v="Porcentaje de aguas residuales urbanas domésticas tratadas de manera segura"/>
    <m/>
    <s v="Mide el porcentaje de aguas residuales urbanas domésticas tratadas de acuerdo con el caudal de aguas residuales generadas"/>
    <s v="Porcentaje"/>
    <s v="Superintendencia de Servicios Públicos Domiciliarios – Sistema Único de Información (SUI), Requerimientos al prestador y visitas de inspección"/>
    <n v="0.373"/>
    <n v="0.41"/>
    <n v="0.68600000000000005"/>
    <s v="No"/>
    <s v="Superintendencia de Servicios Públicos Domiciliarios"/>
    <s v="DDU"/>
    <s v="Ministerio de Vivienda, Ciudad y Territorio"/>
    <m/>
    <m/>
    <m/>
    <m/>
    <s v="Sí"/>
    <s v="Sí"/>
    <s v="DANE"/>
    <m/>
    <m/>
    <m/>
    <m/>
    <m/>
    <m/>
    <m/>
    <m/>
    <m/>
    <m/>
    <n v="0.29799999999999999"/>
    <n v="0.30599999999999999"/>
    <n v="0.33100000000000002"/>
    <n v="0.31719999999999998"/>
    <n v="0.36680000000000001"/>
    <n v="0.37259999999999999"/>
    <m/>
    <m/>
    <s v="Sí"/>
    <s v="No"/>
    <s v="Similar"/>
    <m/>
    <m/>
    <n v="1"/>
    <n v="2"/>
    <m/>
    <m/>
    <m/>
    <m/>
    <m/>
    <m/>
    <s v="Sí"/>
    <x v="0"/>
    <x v="0"/>
    <x v="0"/>
    <x v="1"/>
    <s v="Sí"/>
    <s v="Sí"/>
    <s v="6.3.a"/>
    <m/>
    <s v="Sí"/>
    <s v="6.3.a"/>
    <m/>
    <m/>
    <m/>
    <m/>
    <m/>
    <s v="High"/>
    <s v="NATIONAL"/>
    <s v="OK - cambiar los puntos por comas"/>
    <s v="OK"/>
    <s v="Los puntos estan mal ubicados tanto en la serie historica como en los datos de las metas. Los datos de la serie histórica no concuerdan con los de la matriz"/>
  </r>
  <r>
    <m/>
    <m/>
    <x v="5"/>
    <s v="Mesa 7"/>
    <s v="6.3"/>
    <s v="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s v="Ministerio de Ambiente y Desarrollo Sostenible  "/>
    <s v="Ministerio de Salud y Protección Social_x000a_Ministerio de Vivienda, Ciudad y Territorio_x000a_Ministerio de Agricultura y Desarrollo Rural_x000a_Ministerio de Minas y Energía"/>
    <s v="DANE "/>
    <s v="Nuevo"/>
    <s v="Porcentaje de aguas residuales industriales tratadas"/>
    <m/>
    <s v="Mide el porcentaje del volumen de agua residual que es sometido a tratamiento primario o superior, respecto al volumen total de aguas residuales generadas por las industrias."/>
    <s v="Porcentaje"/>
    <s v="DANE - Encuesta Ambiental Industrial"/>
    <n v="0.85"/>
    <n v="0.85"/>
    <n v="0.92"/>
    <s v="No"/>
    <s v="DANE"/>
    <s v="SDAS"/>
    <s v="IDEAM"/>
    <s v="Ministerio de Ambiente y Desarrollo Sostenible"/>
    <s v="Ministerio de comercio, Industria y Turismo "/>
    <m/>
    <m/>
    <s v="Sí"/>
    <s v="Sí"/>
    <m/>
    <s v="N.D."/>
    <s v="N.D."/>
    <s v="N.D."/>
    <s v="N.D."/>
    <s v="N.D."/>
    <s v="N.D."/>
    <s v="N.D."/>
    <s v="N.D."/>
    <s v="N.D."/>
    <s v="N.D."/>
    <s v="N.D."/>
    <s v="N.D."/>
    <n v="0.78"/>
    <n v="0.79"/>
    <n v="0.83"/>
    <s v="85% (pr)"/>
    <m/>
    <m/>
    <s v="Sí"/>
    <s v="No"/>
    <s v="No"/>
    <m/>
    <m/>
    <n v="1"/>
    <n v="2"/>
    <m/>
    <m/>
    <m/>
    <m/>
    <m/>
    <s v="El lunes 20 de noviembre se validarán las metas del indicador. _x000a__x000a_El DANE envió FT del indicador y en la reunión MinAmbinete validó las metas. Quedo pendiente la validación de MInComercio"/>
    <s v="Sí"/>
    <x v="0"/>
    <x v="0"/>
    <x v="0"/>
    <x v="1"/>
    <s v="Sí"/>
    <m/>
    <s v="6.3.c"/>
    <m/>
    <s v="Sí"/>
    <s v="6.3.c"/>
    <m/>
    <m/>
    <m/>
    <m/>
    <m/>
    <s v="High"/>
    <s v="NATIONAL"/>
    <s v="OK - La serie de 2015 no pega con la de la meta 2015"/>
    <s v="OK"/>
    <s v="OK"/>
  </r>
  <r>
    <m/>
    <n v="1"/>
    <x v="5"/>
    <s v="Mesa 7"/>
    <s v="6.3"/>
    <s v="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s v="Ministerio de Ambiente y Desarrollo Sostenible  _x000a_"/>
    <s v="Ministerio de Salud y Protección Social_x000a_Ministerio de Vivienda, Ciudad y Territorio_x000a_Ministerio de Agricultura y Desarrollo Rural_x000a_Ministerio de Minas y Energía"/>
    <s v="Sector"/>
    <s v="Nuevo"/>
    <s v="Porcentaje de puntos de monitoreo con categoría buena o aceptable del Índice de Calidad de Agua (ICA)"/>
    <m/>
    <s v="Mide el porcentaje de puntos de monitoreo de la red básica nacional de calidad de agua del IDEAM con categoría buena o aceptable del Índice de Calidad de Agua, calculado con 6 variables."/>
    <s v="Porcentaje"/>
    <s v="IDEAM"/>
    <s v="36%_x000a_(2011 - 2015)"/>
    <n v="0.36"/>
    <n v="0.43"/>
    <s v="No"/>
    <s v="IDEAM"/>
    <s v="SDAS"/>
    <s v="Ministerio de Ambiente y Desarrollo Sostenible"/>
    <s v="IDEAM"/>
    <m/>
    <m/>
    <m/>
    <s v="No"/>
    <s v="No"/>
    <m/>
    <m/>
    <m/>
    <m/>
    <m/>
    <m/>
    <m/>
    <m/>
    <m/>
    <m/>
    <m/>
    <m/>
    <n v="0.32"/>
    <n v="0.27"/>
    <n v="0.34"/>
    <n v="0.41"/>
    <n v="0.43"/>
    <m/>
    <m/>
    <s v="Sí"/>
    <s v="No"/>
    <s v="No"/>
    <m/>
    <m/>
    <n v="1"/>
    <n v="2"/>
    <m/>
    <m/>
    <m/>
    <m/>
    <m/>
    <s v="El lunes 20 de noviembre se calcularán y acordarán las metas"/>
    <s v="Sí"/>
    <x v="0"/>
    <x v="0"/>
    <x v="1"/>
    <x v="1"/>
    <s v="Sí"/>
    <m/>
    <s v="6.5.a"/>
    <m/>
    <s v="Sí"/>
    <s v="6.5.a"/>
    <m/>
    <m/>
    <m/>
    <m/>
    <m/>
    <s v="High"/>
    <s v="NATIONAL"/>
    <s v="OK - cambiar los puntos por comas"/>
    <s v="OK"/>
    <s v="No se puede encontrar el dato nacional porque hay muchas series"/>
  </r>
  <r>
    <m/>
    <n v="1"/>
    <x v="5"/>
    <s v="Mesa 7"/>
    <s v="6.4"/>
    <s v="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
    <s v="Ministerio de Ambiente y Desarrollo Sostenible _x000a_Ministerio de Vivienda, Ciudad y Territorio"/>
    <s v="Ministerio de Minas y Energía_x000a_Ministerio de Agricultura y Desarrollo Rural_x000a_Ministerio de Salud y Protección Social"/>
    <s v="Sector"/>
    <s v="Nuevo"/>
    <s v="Porcentaje de subzonas hidrográficas con Índice de Uso del Agua (IUA) muy alto o crítico"/>
    <m/>
    <s v="Mide el porcentaje de subzonas hidrográficas que tienen condiciones muy altas o críticas de presión por demanda del recurso hídrico, Índice de Uso de Agua (IUA)."/>
    <s v="Porcentaje"/>
    <s v="IDEAM – Estudio Nacional del Agua"/>
    <s v="8,2% (2012)"/>
    <s v="≤10,6%"/>
    <s v="≤17,8%"/>
    <s v="No"/>
    <s v="IDEAM"/>
    <s v="SDAS"/>
    <s v="Ministerio de Ambiente y Desarrollo Sostenible"/>
    <s v="IDEAM"/>
    <m/>
    <m/>
    <m/>
    <s v="No"/>
    <s v="No"/>
    <m/>
    <m/>
    <m/>
    <m/>
    <m/>
    <m/>
    <m/>
    <m/>
    <m/>
    <m/>
    <m/>
    <m/>
    <m/>
    <n v="8.2000000000000003E-2"/>
    <m/>
    <m/>
    <m/>
    <m/>
    <m/>
    <s v="Sí"/>
    <s v="No"/>
    <s v="No"/>
    <m/>
    <m/>
    <n v="1"/>
    <n v="2"/>
    <m/>
    <m/>
    <m/>
    <m/>
    <m/>
    <s v="El lunes 20 de noviembre se evaluará la opción de dejar una propuesta más ambiciosa de las metas, teniendo en cuenta que estamos planteando la opción de que aumenten las subzonas con IUA crítico"/>
    <s v="Sí"/>
    <x v="0"/>
    <x v="0"/>
    <x v="1"/>
    <x v="1"/>
    <s v="Sí"/>
    <m/>
    <s v="6.4.b"/>
    <m/>
    <s v="Sí"/>
    <s v="6.4.b"/>
    <m/>
    <m/>
    <m/>
    <m/>
    <m/>
    <s v="Low"/>
    <s v="NATIONAL"/>
    <s v="OK - cambiar los puntos por comas"/>
    <s v="OK"/>
    <s v="OK"/>
  </r>
  <r>
    <m/>
    <n v="1"/>
    <x v="5"/>
    <s v="Mesa 7"/>
    <s v="6.4"/>
    <s v="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
    <s v="Ministerio de Ambiente y Desarrollo Sostenible _x000a_Ministerio de Vivienda, Ciudad y Territorio"/>
    <s v="Ministerio de Minas y Energía_x000a_Ministerio de Agricultura y Desarrollo Rural_x000a_Ministerio de Salud y Protección Social"/>
    <s v="DNP"/>
    <s v="Nuevo"/>
    <s v="Productividad hídrica"/>
    <m/>
    <s v="Mide una aproximación de la presión que ejerce la economía sobre los recursos hídricos."/>
    <s v="Pesos / m^3"/>
    <s v="DANE - Cuenta Ambiental y económica de flujo del agua"/>
    <n v="3334"/>
    <n v="3400"/>
    <n v="4400"/>
    <s v="No"/>
    <s v="DANE"/>
    <s v="SDAS"/>
    <s v="Ministerio de Ambiente y Desarrollo Sostenible"/>
    <s v="IDEAM"/>
    <m/>
    <m/>
    <m/>
    <s v="Sí"/>
    <s v="Sí"/>
    <s v="DANE"/>
    <m/>
    <m/>
    <m/>
    <m/>
    <m/>
    <m/>
    <m/>
    <m/>
    <m/>
    <m/>
    <n v="3004"/>
    <n v="2840"/>
    <n v="3004"/>
    <n v="3183"/>
    <n v="3256"/>
    <n v="3334"/>
    <m/>
    <m/>
    <s v="Sí"/>
    <s v="No"/>
    <s v="No"/>
    <m/>
    <m/>
    <n v="1"/>
    <n v="2"/>
    <m/>
    <m/>
    <m/>
    <m/>
    <m/>
    <s v="El lunes 20 de noviembre se validará con el DANE los datos de LB teniendo en cuenta la diferencia que se tiene con el indicador del Banco Mundial_x000a__x000a_En la reunión del 20 de noviembre DNP y DANE revisan las diferencias y acuerdan las metas, MinAmbiente valida las metas."/>
    <s v="Sí"/>
    <x v="0"/>
    <x v="0"/>
    <x v="0"/>
    <x v="1"/>
    <s v="Sí"/>
    <s v="Sí"/>
    <s v="6.4.a"/>
    <m/>
    <s v="Sí"/>
    <s v="6.4.a"/>
    <m/>
    <m/>
    <m/>
    <m/>
    <m/>
    <s v="High"/>
    <s v="NATIONAL"/>
    <s v="OK"/>
    <s v="OK, pero hay que quitar el decimal"/>
    <s v="OK"/>
  </r>
  <r>
    <m/>
    <m/>
    <x v="5"/>
    <s v="Mesa 7"/>
    <s v="6.5"/>
    <s v="De aquí a 2030, implementar la gestión integrada de los recursos hídricos a todos los niveles, incluso mediante la cooperación transfronteriza, según proceda"/>
    <s v="Ministerio de Ambiente y Desarrollo Sostenible "/>
    <s v="Ministerio de Minas y Energía_x000a_Ministerio de Agricultura y Desarrollo Rural _x000a_Ministerio de vivienda, Ciudad y Territorio_x000a_Ministerio de Salud y Protección Social _x000a_Departamento Nacional de Planeación_x000a_Cancillería"/>
    <s v="Sector"/>
    <s v="Nuevo"/>
    <s v="Planes de Ordenación y Manejo de Cuencas Hidrográficas (POMCA) formulados en el territorio nacional"/>
    <m/>
    <s v="Mide el número de Planes de Ordenación y Manejo de Cuencas Hidrográficas (POMCA) formulados a partir de la nueva estructura de planificación y ordenamiento del recurso hídrico, acorde con el Decreto 1640 de 2012."/>
    <s v="Planes"/>
    <s v="MinAmbiente"/>
    <n v="3"/>
    <n v="60"/>
    <n v="135"/>
    <s v="No"/>
    <s v="MinAmbiente"/>
    <s v="SDAS"/>
    <s v="Ministerio de Ambiente y Desarrollo Sostenible"/>
    <m/>
    <m/>
    <m/>
    <m/>
    <m/>
    <m/>
    <m/>
    <m/>
    <m/>
    <m/>
    <m/>
    <m/>
    <m/>
    <m/>
    <m/>
    <m/>
    <m/>
    <m/>
    <m/>
    <m/>
    <m/>
    <m/>
    <n v="3"/>
    <m/>
    <m/>
    <s v="Sí"/>
    <s v="No"/>
    <s v="No"/>
    <m/>
    <m/>
    <n v="1"/>
    <n v="2"/>
    <m/>
    <m/>
    <m/>
    <m/>
    <m/>
    <m/>
    <s v="Sí"/>
    <x v="0"/>
    <x v="0"/>
    <x v="1"/>
    <x v="4"/>
    <s v="No"/>
    <m/>
    <s v="6.5.b"/>
    <m/>
    <s v="Sí"/>
    <s v="6.5.b"/>
    <m/>
    <m/>
    <m/>
    <m/>
    <m/>
    <s v="High"/>
    <s v="NATIONAL"/>
    <s v="OK"/>
    <s v="OK"/>
    <s v="Por la bondad del indicador, no se deben aproximar los datos"/>
  </r>
  <r>
    <m/>
    <n v="1"/>
    <x v="5"/>
    <s v="Mesa 7"/>
    <s v="6.5"/>
    <s v="De aquí a 2030, implementar la gestión integrada de los recursos hídricos a todos los niveles, incluso mediante la cooperación transfronteriza, según proceda"/>
    <s v="Ministerio de Ambiente y Desarrollo Sostenible "/>
    <s v="Ministerio de Minas y Energía_x000a_Ministerio de Agricultura y Desarrollo Rural _x000a_Ministerio de vivienda, Ciudad y Territorio_x000a_Ministerio de Salud y Protección Social _x000a_Departamento Nacional de Planeación_x000a_Cancillería"/>
    <s v="Sector"/>
    <s v="Nuevo"/>
    <s v="Planes de Ordenación y Manejo de Cuencas Hidrográficas (POMCA) en implementación en el territorio nacional"/>
    <m/>
    <s v="Mide el número de Planes de Ordenación y Manejo de Cuencas Hidrográficas (POMCA) en proceso de implementación que tienen como mínimo un proyecto en fase de ejecución en el respectivo año."/>
    <s v="Planes"/>
    <s v="MinAmbiente"/>
    <n v="0"/>
    <n v="20"/>
    <n v="60"/>
    <s v="No"/>
    <s v="MinAmbiente"/>
    <s v="SDAS"/>
    <s v="Ministerio de Ambiente y Desarrollo Sostenible"/>
    <m/>
    <m/>
    <m/>
    <m/>
    <s v="No"/>
    <s v="No"/>
    <m/>
    <m/>
    <m/>
    <m/>
    <m/>
    <m/>
    <m/>
    <m/>
    <m/>
    <m/>
    <m/>
    <m/>
    <m/>
    <m/>
    <m/>
    <m/>
    <n v="0"/>
    <m/>
    <m/>
    <s v="Sí"/>
    <s v="No"/>
    <s v="No"/>
    <m/>
    <m/>
    <n v="1"/>
    <n v="2"/>
    <m/>
    <m/>
    <m/>
    <m/>
    <m/>
    <s v="El lunes 20 de noviembre MinAmbiente dará rta sobre el cambio solicitado de pasar &quot;formulados&quot; a &quot;en implementación&quot; "/>
    <s v="Sí"/>
    <x v="0"/>
    <x v="0"/>
    <x v="1"/>
    <x v="2"/>
    <s v="Sí"/>
    <m/>
    <s v="6.5.c"/>
    <m/>
    <s v="Sí"/>
    <s v="6.5.c"/>
    <m/>
    <m/>
    <m/>
    <m/>
    <m/>
    <s v="High"/>
    <s v="NATIONAL"/>
    <s v="OK"/>
    <s v="OK"/>
    <s v="OK"/>
  </r>
  <r>
    <n v="7"/>
    <n v="1"/>
    <x v="6"/>
    <s v="Mesa 8"/>
    <s v="7.1"/>
    <s v="De aquí a 2030, garantizar el acceso universal a servicios energéticos asequibles, fiables y modernos"/>
    <s v="Ministerio de Minas y Energía "/>
    <s v="Ministerio de Ambiente y Desarrollo Sostenible_x000a_Ministerio de Vivienda, Ciudad y Territorio"/>
    <s v="DNP"/>
    <s v="Nuevo"/>
    <s v="Índice de cobertura de Energía Eléctrica"/>
    <m/>
    <s v="Mide la relación porcentual entre las viviendas con servicio y las viviendas totales._x000a_(Nota 1: una vez se determine el número de viviendas, a partir del próximo censo, se ajustarán la línea base y metas 2018.)"/>
    <s v="Porcentaje"/>
    <s v="Unidad de Planeación Minero Energética (UPME) - Plan indicativo de expansión de Cobertura (PIEC)"/>
    <s v="96,9%_x000a_(13.568.357 usuarios)"/>
    <s v="97,2%_x000a_(13.595.192 usuarios)"/>
    <n v="1"/>
    <s v="Sí"/>
    <s v="UPME "/>
    <s v="DIES"/>
    <s v="Ministerio de Minas y Energía"/>
    <s v="UPME"/>
    <m/>
    <m/>
    <m/>
    <s v="Sí"/>
    <s v="Sí"/>
    <s v="DNP"/>
    <n v="0.87376231266447535"/>
    <n v="0.87780583267386725"/>
    <n v="0.8836083808921249"/>
    <n v="0.89679526336274051"/>
    <n v="0.89893892844778378"/>
    <n v="0.91846427981030854"/>
    <n v="0.92886145896559213"/>
    <n v="0.93708222605007419"/>
    <n v="0.94415622205286265"/>
    <n v="0.94940412251488104"/>
    <n v="0.95482072341203827"/>
    <n v="0.95786448726094442"/>
    <n v="0.96102233877725718"/>
    <n v="0.96379296236173795"/>
    <n v="0.9666927443178005"/>
    <n v="0.96961343235130593"/>
    <m/>
    <m/>
    <s v="Sí"/>
    <s v="No"/>
    <s v="No"/>
    <m/>
    <m/>
    <n v="1"/>
    <n v="2"/>
    <m/>
    <m/>
    <m/>
    <m/>
    <m/>
    <m/>
    <s v="Sí"/>
    <x v="0"/>
    <x v="0"/>
    <x v="0"/>
    <x v="1"/>
    <s v="Sí"/>
    <s v="Sí"/>
    <s v="7.1.a"/>
    <m/>
    <s v="Sí"/>
    <s v="7.1.a"/>
    <m/>
    <m/>
    <m/>
    <m/>
    <m/>
    <s v="High"/>
    <s v="NATIONAL"/>
    <s v="Dejar dos decimales"/>
    <s v="La base y la meta están bien, pero no tiene los datos históricos"/>
    <s v="Los datos están bien. En la plataforma colocaron en  8.10 pero esta debajo del 8.1, se ve desorganizado "/>
  </r>
  <r>
    <m/>
    <n v="1"/>
    <x v="6"/>
    <s v="Mesa 8"/>
    <s v="7.2"/>
    <s v="De aquí a 2030, aumentar considerablemente la proporción de energía renovable en el conjunto de fuentes energéticas"/>
    <s v="Ministerio de Minas y Energía "/>
    <s v="Ministerio de Ambiente y Desarrollo Sostenible"/>
    <s v="DANE "/>
    <s v="7.2.1"/>
    <s v="Porcentaje de la capacidad instalada de generación de energía eléctrica que corresponde a fuentes renovables"/>
    <m/>
    <s v="Mide el porcentaje de la capacidad instalada cuyas fuentes de energía son renovables (agua, viento, sol, biomasa) entre la capacidad instalada del parque generador."/>
    <s v="Porcentaje"/>
    <s v="Unidad de Planeación Minero Energética (UPME) - Balance Energético Colombiano"/>
    <n v="0.69799999999999995"/>
    <n v="0.70299999999999996"/>
    <n v="0.73299999999999998"/>
    <s v="No"/>
    <s v="UPME "/>
    <s v="DIES"/>
    <s v="Ministerio de Minas y Energía"/>
    <s v="IPSE"/>
    <s v="UPME"/>
    <m/>
    <m/>
    <s v="Sí"/>
    <s v="Pendiente"/>
    <m/>
    <n v="0.67214349689186625"/>
    <n v="0.68286117794074541"/>
    <n v="0.69324711412803908"/>
    <n v="0.69450287444581993"/>
    <n v="0.69474182946461471"/>
    <n v="0.69403934190824523"/>
    <n v="0.69403934190824523"/>
    <n v="0.69107813414504793"/>
    <n v="0.69107813414504793"/>
    <n v="0.69156415566130458"/>
    <n v="0.69253512793853056"/>
    <n v="0.67702561040704812"/>
    <n v="0.67835684452880907"/>
    <n v="0.68300464232534019"/>
    <n v="0.7011003995687195"/>
    <n v="0.69807710733705408"/>
    <n v="0.69792110728615853"/>
    <n v="0.69799999999999995"/>
    <s v="Sí"/>
    <s v="No"/>
    <s v="No"/>
    <m/>
    <m/>
    <n v="1"/>
    <n v="2"/>
    <m/>
    <m/>
    <m/>
    <m/>
    <m/>
    <m/>
    <s v="Sí"/>
    <x v="0"/>
    <x v="0"/>
    <x v="0"/>
    <x v="1"/>
    <s v="Sí"/>
    <s v="Sí"/>
    <s v="7.2.a"/>
    <m/>
    <s v="Sí"/>
    <s v="7.2.a"/>
    <m/>
    <m/>
    <m/>
    <m/>
    <m/>
    <s v="High"/>
    <s v="NATIONAL"/>
    <m/>
    <s v="La base y la meta están bien, pero no tiene los datos históricos"/>
    <s v="Los datos están bien. En la plataforma colocaron en  8.10 pero esta debajo del 8.1, se ve desorganizado "/>
  </r>
  <r>
    <m/>
    <n v="1"/>
    <x v="6"/>
    <s v="Mesa 8"/>
    <s v="7.3"/>
    <s v="De aquí a 2030, duplicar la tasa mundial de mejora de la eficiencia energética"/>
    <s v="Ministerio de Minas y Energía "/>
    <m/>
    <s v="DANE"/>
    <s v="Nuevo"/>
    <s v="Intensidad energética"/>
    <m/>
    <s v="Mide la relación entre el consumo de energía, respecto al Producto Interno Bruto"/>
    <s v="Terajulios / mil millones de pesos de 2005"/>
    <s v="Unidad de Planeación Minero Energética (UPME) - Balance energético Nacional_x000a__x000a_DANE - Cuenta Ambiental y Económica de Flujos de Energía, en Unidades Físicas."/>
    <n v="3.7"/>
    <n v="3.7"/>
    <n v="2.9"/>
    <s v="No"/>
    <s v="UPME"/>
    <s v="SDAS"/>
    <s v="Ministerio de Minas y Energía"/>
    <s v="UPME (PROURE)"/>
    <m/>
    <m/>
    <m/>
    <s v="Pendiente"/>
    <s v="Sí"/>
    <s v="DANE"/>
    <n v="4.4000000000000004"/>
    <n v="4.3"/>
    <n v="4.2"/>
    <n v="4.2"/>
    <n v="4.0999999999999996"/>
    <n v="4"/>
    <n v="4.0999999999999996"/>
    <n v="4"/>
    <n v="4.2"/>
    <n v="4"/>
    <n v="3.9"/>
    <n v="3.8"/>
    <n v="3.8"/>
    <n v="3.7"/>
    <n v="3.7"/>
    <n v="3.7"/>
    <s v="3,7 (Py)"/>
    <s v="3,7 (Py)"/>
    <s v="Sí"/>
    <s v="No"/>
    <s v="Sí"/>
    <s v="Se ajustan las metas y la serie de acuerdo a la FT enviada por MinMinas el 15,12,2017. Felipe aprueba esta información aunque en la última reunión con MinMinas y DANE se había acorado dejar como fuente de información al DANE y no a la UPME."/>
    <s v="23.01.2018 Felipe acordó los valores de este indicador con el sector y fue validado por le DT por correo según sú información."/>
    <n v="1"/>
    <n v="2"/>
    <m/>
    <m/>
    <m/>
    <m/>
    <m/>
    <m/>
    <s v="Sí"/>
    <x v="0"/>
    <x v="0"/>
    <x v="0"/>
    <x v="1"/>
    <s v="Sí"/>
    <m/>
    <s v="7.3.a"/>
    <m/>
    <s v="Sí"/>
    <s v="7.3.a"/>
    <m/>
    <m/>
    <m/>
    <m/>
    <m/>
    <s v="Low"/>
    <s v="NATIONAL"/>
    <s v="Dejar dos decimales. Volver a cargar toda la seria de 2000 a 2015, con los datos que están en esta base (dejar todo con dos decimales)"/>
    <s v="Se deben dejar solamente dos decimales. No está cargada la serie completamente"/>
    <s v="La linea base y las metas estan OK pero la serie historica no concuerda con lo de la matriz"/>
  </r>
  <r>
    <m/>
    <n v="1"/>
    <x v="6"/>
    <s v="Mesa 8"/>
    <s v="7.b"/>
    <s v="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
    <s v="Ministerio de Minas y Energía "/>
    <s v="No Aplica"/>
    <s v="DANE "/>
    <s v="Nuevo"/>
    <s v="Capacidad instalada de generación de energía eléctrica"/>
    <m/>
    <s v="Mide la Capacidad Efectiva Neta (CEN) instalada en el Sistema Interconectado Nacional (SIN) mediante recursos hidráulicos, térmicos, plantas menores y de cogeneradores."/>
    <s v="Mega vatios (MW)"/>
    <s v="MinMinas – Sistema de Información eléctrico colombiano"/>
    <n v="16420"/>
    <n v="16609"/>
    <n v="23487"/>
    <s v="No"/>
    <s v="MinMinas"/>
    <s v="DIES"/>
    <s v="Ministerio de Minas y Energía"/>
    <s v="UPME"/>
    <m/>
    <m/>
    <m/>
    <s v="Sí"/>
    <s v="Pendiente"/>
    <m/>
    <m/>
    <m/>
    <m/>
    <m/>
    <m/>
    <m/>
    <m/>
    <m/>
    <m/>
    <m/>
    <m/>
    <m/>
    <m/>
    <m/>
    <m/>
    <m/>
    <m/>
    <m/>
    <s v="Sí"/>
    <s v="Sí"/>
    <s v="No"/>
    <m/>
    <m/>
    <n v="1"/>
    <n v="2"/>
    <s v="Enviar correo"/>
    <s v="Jorge Cuenca Osorio"/>
    <s v="Jefe Oficina Planeación"/>
    <s v="jcosorio@minminas.gov.co"/>
    <m/>
    <s v="MinMinas envió las fichas técnicas de todos los indicadores pero quedo pendiente el envío de la FT del este indicador, por medio de la cual se validaría el indicador por parte del sector"/>
    <s v="Sí"/>
    <x v="1"/>
    <x v="1"/>
    <x v="1"/>
    <x v="2"/>
    <s v="Sí"/>
    <m/>
    <s v="7.b.a"/>
    <s v="Nuevo"/>
    <s v="No"/>
    <e v="#N/A"/>
    <m/>
    <m/>
    <n v="1"/>
    <m/>
    <s v="ok"/>
    <s v="High"/>
    <s v="NATIONAL"/>
    <m/>
    <s v="OK"/>
    <s v="Ok "/>
  </r>
  <r>
    <n v="8"/>
    <n v="1"/>
    <x v="7"/>
    <s v="Mesa 9"/>
    <s v="8.5"/>
    <s v="De aquí a 2030, lograr el empleo pleno y productivo y el trabajo decente para todas las mujeres y los hombres, incluidos los jóvenes y las personas con discapacidad, así como la igualdad de remuneración por trabajo de igual valor"/>
    <s v="Ministerio de Trabajo "/>
    <s v="Departamento para la Prosperidad Social_x000a_Ministerio de Salud y Protección Social_x000a_Miisterio de Minas y Energía"/>
    <s v="DANE "/>
    <s v="8.5.2"/>
    <s v="Tasa de desempleo"/>
    <m/>
    <s v="Mide el porcentaje de personas que están buscando trabajo, respecto al número de personas que integran la fuerza laboral. "/>
    <s v="Porcentaje"/>
    <s v="DANE - Gran Encuesta Integrada de Hogares (GEIH)"/>
    <s v="8,9%"/>
    <s v="8,9%"/>
    <s v="6,8%"/>
    <s v="Sí"/>
    <s v="DANE"/>
    <s v="DDS"/>
    <s v="Ministerio del Trabajo"/>
    <m/>
    <m/>
    <m/>
    <m/>
    <s v="Sí"/>
    <s v="Sí"/>
    <s v="DANE"/>
    <s v="N.D."/>
    <n v="0.14976899209809999"/>
    <n v="0.15558528204917901"/>
    <n v="0.14085837894919601"/>
    <n v="0.13647065539977499"/>
    <n v="0.117959498335013"/>
    <n v="0.120331179957053"/>
    <n v="0.11176351405186601"/>
    <n v="0.112617323504518"/>
    <n v="0.12012312729456601"/>
    <n v="0.11773652594261901"/>
    <n v="0.108087764332587"/>
    <n v="0.103688163659617"/>
    <n v="9.6316594411107806E-2"/>
    <n v="9.0940844133776802E-2"/>
    <n v="8.9195121242836406E-2"/>
    <n v="9.2145314992995303E-2"/>
    <m/>
    <s v="Sí"/>
    <s v="Sí"/>
    <s v="Sí"/>
    <s v="(12/12/2017) La meta 2018 se cambió ante un detallado análisis de los cambios que se han venido presentando en la economia colombiana durante los últimos años y que afectan directamente la meta de la tasa de desempleo trazada inicialmente en el PND 2014-2018 (8%)_x000a__x000a_(13.12.2017) Dado que la meta enviada a 2018 (9,1%) enviada por el sector era mayor a la línea base, Felipe decide dejar como meta 2018 la línea base de 2015."/>
    <m/>
    <n v="1"/>
    <n v="2"/>
    <m/>
    <m/>
    <m/>
    <m/>
    <m/>
    <m/>
    <s v="Sí"/>
    <x v="0"/>
    <x v="0"/>
    <x v="0"/>
    <x v="1"/>
    <s v="Sí"/>
    <s v="Sí"/>
    <s v="8.5.2"/>
    <m/>
    <s v="Sí"/>
    <s v="8.5.2"/>
    <m/>
    <m/>
    <m/>
    <m/>
    <m/>
    <s v="Low"/>
    <s v="GLOBAL"/>
    <m/>
    <s v="OK"/>
    <s v="No se puede encontrar el dato nacional porque hay muchas series"/>
  </r>
  <r>
    <m/>
    <n v="1"/>
    <x v="7"/>
    <s v="Mesa 9"/>
    <s v="8.1"/>
    <s v="Mantener el crecimiento económico per cápita de conformidad con las circunstancias nacionales y, en particular, un crecimiento del producto interno bruto de al menos el 7% anual en los países menos adelantados"/>
    <s v="Ministerio de Hacienda y Crédito Público "/>
    <s v="No Aplica"/>
    <s v="DANE"/>
    <s v="8.1.1"/>
    <s v="Crecimiento anual del Producto Interno Bruto (PIB) real per cápita"/>
    <m/>
    <s v="Mide la variación porcentual del Producto Interno Bruto (PIB) real anual _x000a_por persona."/>
    <s v="Porcentaje"/>
    <s v="DANE - Cuentas Nacionales"/>
    <n v="1.9E-2"/>
    <n v="2.4E-2"/>
    <n v="3.3000000000000002E-2"/>
    <s v="No"/>
    <s v="DANE"/>
    <s v="DEE"/>
    <s v="Ministerio de Hacienda y Crédito Público"/>
    <m/>
    <m/>
    <m/>
    <m/>
    <s v="Pendiente"/>
    <s v="Sí"/>
    <s v="DANE"/>
    <m/>
    <n v="3.8999999999999998E-3"/>
    <n v="1.23E-2"/>
    <n v="2.63E-2"/>
    <n v="4.0399999999999998E-2"/>
    <n v="3.44E-2"/>
    <n v="5.4300000000000001E-2"/>
    <n v="5.6300000000000003E-2"/>
    <n v="2.3300000000000001E-2"/>
    <n v="4.5999999999999999E-3"/>
    <n v="2.76E-2"/>
    <n v="5.3499999999999999E-2"/>
    <n v="2.8400000000000002E-2"/>
    <n v="3.6700000000000003E-2"/>
    <n v="3.2000000000000001E-2"/>
    <n v="1.9E-2"/>
    <m/>
    <m/>
    <s v="Sí"/>
    <s v="Sí"/>
    <s v="Sí"/>
    <m/>
    <m/>
    <n v="1"/>
    <n v="2"/>
    <m/>
    <m/>
    <m/>
    <m/>
    <m/>
    <m/>
    <s v="Sí"/>
    <x v="0"/>
    <x v="1"/>
    <x v="1"/>
    <x v="1"/>
    <s v="Sí"/>
    <s v="Sí"/>
    <s v="8.1.1"/>
    <m/>
    <s v="Sí"/>
    <s v="8.1.1"/>
    <m/>
    <m/>
    <m/>
    <m/>
    <m/>
    <s v="High"/>
    <s v="GLOBAL"/>
    <m/>
    <s v="OK"/>
    <s v="OK"/>
  </r>
  <r>
    <m/>
    <n v="1"/>
    <x v="7"/>
    <s v="Mesa 9"/>
    <s v="8.2"/>
    <s v="Lograr niveles más elevados de productividad económica mediante la diversificación, la modernización tecnológica y la innovación, entre otras cosas centrándose en los sectores con gran valor añadido y un uso intensivo de la mano de obra"/>
    <s v="Ministerio de Comercio, Industria y Turismo "/>
    <s v="No Aplica"/>
    <s v="DANE "/>
    <s v="8.2.1"/>
    <s v="Crecimiento anual del Producto Interno Bruto (PIB) real por persona empleada"/>
    <m/>
    <s v="Mide la variación porcentual del Productor Interno Bruto (PIB) real anual _x000a_por persona empleada._x000a_"/>
    <s v="Porcentaje"/>
    <s v="DANE - Cuentas Nacionales"/>
    <n v="6.0000000000000001E-3"/>
    <n v="1.4999999999999999E-2"/>
    <n v="0.03"/>
    <s v="No"/>
    <s v="DANE"/>
    <s v="DEE"/>
    <s v="Ministerio de Hacienda y Crédito Público"/>
    <m/>
    <m/>
    <m/>
    <m/>
    <s v="Pendiente"/>
    <s v="Sí"/>
    <s v="DANE"/>
    <m/>
    <m/>
    <n v="1.6685710564632899E-2"/>
    <n v="-5.9634909669293301E-3"/>
    <n v="5.1770888054316802E-2"/>
    <n v="2.2804906564477999E-2"/>
    <n v="7.6691203087692894E-2"/>
    <n v="5.5813253331941599E-2"/>
    <n v="1.5531723452133699E-2"/>
    <n v="-3.7485680451453202E-2"/>
    <n v="-3.2039809680469498E-3"/>
    <n v="2.2971370212854898E-2"/>
    <n v="6.4103538217612803E-3"/>
    <n v="3.1213175613552999E-2"/>
    <n v="2.1763310727343801E-2"/>
    <n v="6.4895887910066102E-3"/>
    <m/>
    <m/>
    <s v="Sí"/>
    <s v="Sí"/>
    <s v="Sí"/>
    <s v="Hacienda envía correo a Felipe diciendo que ellos no asumen la responsabilidad del indicador. En la mesa pre-conpes ni Hacienda ni Trabajo abordaron la discusion. La información existe y sale de cuentas nacionales, se mantiene el indicador con lsa metas propuestas por DNP, incluso si requiere que sea reportado por entra entidad (DANE)"/>
    <m/>
    <n v="1"/>
    <n v="2"/>
    <m/>
    <m/>
    <m/>
    <m/>
    <m/>
    <m/>
    <s v="Sí"/>
    <x v="1"/>
    <x v="1"/>
    <x v="1"/>
    <x v="2"/>
    <s v="Sí"/>
    <m/>
    <s v="8.2.1"/>
    <m/>
    <s v="Sí"/>
    <s v="8.2.1"/>
    <m/>
    <m/>
    <m/>
    <m/>
    <m/>
    <s v="High"/>
    <s v="GLOBAL"/>
    <m/>
    <s v="OK"/>
    <s v="OK"/>
  </r>
  <r>
    <m/>
    <n v="1"/>
    <x v="7"/>
    <s v="Mesa 9"/>
    <s v="8.3"/>
    <s v="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
    <s v="Ministerio de Trabajo "/>
    <s v="Ministerio de Comercio, Industria y Turismo_x000a_Miisterio de Minas y Energía"/>
    <s v="DANE "/>
    <s v="8.3.1"/>
    <s v="Tasa de informalidad laboral"/>
    <m/>
    <s v="Mide el porcentaje de la población ocupada informal, respecto a la población ocupada en 23 ciudades y 13 áreas metropolitanas."/>
    <s v="Porcentaje"/>
    <s v="DANE - Gran Encuesta Integrada de Hogares (GEIH)"/>
    <n v="0.49199999999999999"/>
    <n v="0.48"/>
    <n v="0.45"/>
    <s v="No"/>
    <s v="DANE"/>
    <s v="DDS"/>
    <s v="Ministerio del Trabajo"/>
    <m/>
    <m/>
    <m/>
    <m/>
    <s v="Sí"/>
    <s v="Sí"/>
    <s v="DANE"/>
    <s v="N.D."/>
    <s v="N.D."/>
    <s v="N.D."/>
    <s v="N.D."/>
    <s v="N.D."/>
    <s v="N.D."/>
    <s v="N.D."/>
    <n v="0.51559464571736502"/>
    <n v="0.52106236091292701"/>
    <n v="0.53262716649740205"/>
    <n v="0.52851375054198502"/>
    <n v="0.52326872522033496"/>
    <n v="0.52195873468180198"/>
    <n v="0.50522834440659303"/>
    <n v="0.49548097015249798"/>
    <n v="0.49165247637331999"/>
    <n v="0.48599999999999999"/>
    <m/>
    <s v="Sí"/>
    <s v="Sí"/>
    <s v="No"/>
    <m/>
    <m/>
    <n v="1"/>
    <n v="2"/>
    <m/>
    <m/>
    <m/>
    <m/>
    <m/>
    <m/>
    <s v="Sí"/>
    <x v="0"/>
    <x v="0"/>
    <x v="1"/>
    <x v="1"/>
    <s v="Sí"/>
    <s v="Sí"/>
    <s v="8.3.1"/>
    <m/>
    <s v="Sí"/>
    <s v="8.3.1"/>
    <m/>
    <m/>
    <m/>
    <m/>
    <m/>
    <s v="Low"/>
    <s v="GLOBAL"/>
    <m/>
    <s v="OK"/>
    <s v="OK"/>
  </r>
  <r>
    <m/>
    <n v="1"/>
    <x v="7"/>
    <s v="Mesa 9"/>
    <s v="8.4"/>
    <s v="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
    <s v="Definición en el marco dela Política de Crecimiento Verde"/>
    <s v="Ministerio de Comercio, Industria y Turismo _x000a_Ministerio de Ambiente y Desarrollo Sostenible"/>
    <s v="DNP"/>
    <s v="Nuevo"/>
    <s v="Generación de residuos sólidos y productos residuales frente al Producto Interno Bruto (PIB)"/>
    <m/>
    <s v="Mide el número de toneladas de residuos sólidos generados, respecto al Producto Interno Bruto (PIB)."/>
    <s v="Toneladas / billón de pesos"/>
    <s v="DANE - Cuenta Ambiental y Económica de Flujo de Materiales - Cuenta de Residuos Sólidos, en unidades físicas."/>
    <n v="24932"/>
    <n v="22755"/>
    <n v="15788"/>
    <s v="No"/>
    <s v="DANE"/>
    <s v="SDAS"/>
    <s v="Ministerio de Ambiente y Desarrollo Sostenible"/>
    <s v="Ministerio de Vivienda, Ciudad y Territorio"/>
    <s v="DNP (DDU)"/>
    <m/>
    <m/>
    <s v="Pendiente"/>
    <s v="Sí"/>
    <s v="DANE"/>
    <s v="N.D."/>
    <s v="N.D."/>
    <s v="N.D."/>
    <s v="N.D."/>
    <s v="N.D."/>
    <s v="N.D."/>
    <s v="N.D."/>
    <s v="N.D."/>
    <s v="N.D."/>
    <s v="N.D."/>
    <s v="N.D."/>
    <s v="N.D."/>
    <n v="28242"/>
    <n v="27341"/>
    <n v="26643"/>
    <n v="24932"/>
    <m/>
    <m/>
    <s v="No"/>
    <s v="Sí"/>
    <s v="No"/>
    <s v="04.12.2017  MinAmbiente y MinVivienda en reuniones y correos electrónicos han manifestado que no asumirán el reporte del indicador ni la validación de las metas. Debido a que la información está disponible se valida su inclusión en el CONPES, incluso si el reporte lo hace otra entidad como el DANE. El aporte de cada sector para movilizar el indicador debería definirse en el marco de la política de crecimiento verde cuando se defina la entidad líder y acompañante para esta meta. "/>
    <m/>
    <n v="-1"/>
    <n v="2"/>
    <m/>
    <m/>
    <m/>
    <m/>
    <m/>
    <s v="Las metas de este indicador no han sido validades por ninguna entidad. MinAmbiente no quiso validarlas argumentado que el tema le corresponde a MinVivienda. MinAmbiente enviará porpuesta de un indicador sobre &quot;Aprovechamiento de residuos&quot;"/>
    <s v="Sí"/>
    <x v="0"/>
    <x v="1"/>
    <x v="1"/>
    <x v="1"/>
    <s v="Sí"/>
    <m/>
    <s v="8.4.a"/>
    <s v="Nuevo"/>
    <s v="No"/>
    <e v="#N/A"/>
    <m/>
    <m/>
    <n v="1"/>
    <m/>
    <s v="ok"/>
    <s v="Low"/>
    <s v="NATIONAL"/>
    <s v="En la plataforma , estan mal ubicados los puntos de linea base, meta 2018 y 2030"/>
    <s v="OK"/>
    <s v="Los puntos estan mal ubicados tanto en la serie historica como en los datos de las metas"/>
  </r>
  <r>
    <m/>
    <m/>
    <x v="7"/>
    <s v="Mesa 9"/>
    <s v="8.4"/>
    <s v="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
    <s v="Definición en el marco dela Política de Crecimiento Verde"/>
    <s v="Ministerio de Comercio, Industria y Turismo "/>
    <s v="Sector"/>
    <s v="Nuevo"/>
    <s v="Porcentaje de residuos sólidos efectivamente aprovechados"/>
    <m/>
    <s v="Mide el porcentaje de residuos sólidos efectivamente aprovechados, con respecto al total de los residuos sólidos generados, en el ámbito nacional."/>
    <s v="Porcentaje"/>
    <s v="MinAmbiente"/>
    <n v="0.17"/>
    <n v="0.2"/>
    <n v="0.35"/>
    <s v="No"/>
    <s v="MinAmbiente"/>
    <s v="SDAS"/>
    <s v="Ministerio de Ambiente y Desarrollo Sostenible"/>
    <m/>
    <m/>
    <m/>
    <m/>
    <s v="No"/>
    <s v="No"/>
    <m/>
    <m/>
    <m/>
    <m/>
    <m/>
    <m/>
    <m/>
    <m/>
    <m/>
    <m/>
    <m/>
    <m/>
    <m/>
    <m/>
    <m/>
    <m/>
    <n v="0.17"/>
    <m/>
    <m/>
    <s v="No"/>
    <s v="Sí"/>
    <s v="No"/>
    <m/>
    <m/>
    <n v="0"/>
    <n v="2"/>
    <m/>
    <m/>
    <m/>
    <m/>
    <m/>
    <s v="MinAmbiente tiene pendiente enviar la propuesta de este indicador"/>
    <s v="Sí"/>
    <x v="0"/>
    <x v="0"/>
    <x v="1"/>
    <x v="2"/>
    <s v="No"/>
    <m/>
    <s v="8.4.c"/>
    <m/>
    <s v="Sí"/>
    <s v="8.4.c"/>
    <m/>
    <m/>
    <m/>
    <m/>
    <m/>
    <s v="High"/>
    <s v="NATIONAL"/>
    <m/>
    <s v="OK"/>
    <s v="OK"/>
  </r>
  <r>
    <m/>
    <n v="1"/>
    <x v="7"/>
    <s v="Mesa 9"/>
    <s v="8.6"/>
    <s v="De aquí a 2020, reducir considerablemente la proporción de jóvenes que no están empleados y no cursan estudios ni reciben capacitación"/>
    <s v="Ministerio de Trabajo "/>
    <s v="Servicio Nacional de Aprendizaje (SENA)_x000a_Departamento para la Prosperidad Social"/>
    <s v="DANE "/>
    <s v="8.6.1"/>
    <s v="Porcentaje de jóvenes que no estudian y no tienen empleo"/>
    <m/>
    <s v="Mide el porcentaje de jóvenes que no estudian y no tienen empleo, respecto a la población entre 15 y 24 años de edad."/>
    <s v="Porcentaje"/>
    <s v="DANE - Gran Encuesta Integrada de Hogares (GEIH)"/>
    <n v="0.21299999999999999"/>
    <n v="0.2"/>
    <n v="0.15"/>
    <s v="No"/>
    <s v="DANE"/>
    <s v="DDS"/>
    <s v="Ministerio del Trabajo"/>
    <m/>
    <m/>
    <m/>
    <m/>
    <s v="Sí"/>
    <s v="Sí"/>
    <s v="DANE"/>
    <s v="N.D."/>
    <n v="0.29249893469692101"/>
    <n v="0.29944177069125999"/>
    <n v="0.28092730566107399"/>
    <n v="0.28742776100987"/>
    <n v="0.277212571588763"/>
    <n v="0.276462178096893"/>
    <n v="0.26694613501314102"/>
    <n v="0.25539672284804299"/>
    <n v="0.24958358437301101"/>
    <n v="0.23785258858029801"/>
    <n v="0.23439681257134201"/>
    <n v="0.227351784954788"/>
    <n v="0.22252297250779701"/>
    <n v="0.21645689367974699"/>
    <n v="0.21260144826424901"/>
    <n v="0.21221345"/>
    <m/>
    <s v="Sí"/>
    <s v="Sí"/>
    <s v="Sí"/>
    <m/>
    <m/>
    <n v="1"/>
    <n v="2"/>
    <m/>
    <m/>
    <m/>
    <m/>
    <m/>
    <m/>
    <s v="Sí"/>
    <x v="0"/>
    <x v="0"/>
    <x v="0"/>
    <x v="1"/>
    <s v="Sí"/>
    <s v="Sí"/>
    <s v="8.6.1"/>
    <m/>
    <s v="Sí"/>
    <s v="8.6.1"/>
    <m/>
    <m/>
    <m/>
    <m/>
    <m/>
    <s v="Low"/>
    <s v="GLOBAL"/>
    <m/>
    <s v="OK"/>
    <s v="Poner comas en vez de puntos.  No se puede encontrar el dato nacional en la LB porque hay muchas series."/>
  </r>
  <r>
    <m/>
    <n v="1"/>
    <x v="7"/>
    <s v="Mesa 9"/>
    <s v="8.7"/>
    <s v="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s v="Ministerio de Trabajo "/>
    <s v="Instituto Colombiano de Bienestar Familiar (ICBF)_x000a_Ministerio de Defensa"/>
    <s v="DANE "/>
    <s v="8.7.1"/>
    <s v="Tasa de trabajo infantil"/>
    <m/>
    <s v="Mide la relación porcentual entre menores en el rango de edad de 5 y 17 años trabajando, respecto a la población total entre 5 y 17 años."/>
    <s v="Porcentaje"/>
    <s v="DANE - Gran Encuesta Integrada de Hogares (GEIH)"/>
    <n v="9.0999999999999998E-2"/>
    <n v="7.9000000000000001E-2"/>
    <n v="0.06"/>
    <s v="No"/>
    <s v="DANE"/>
    <s v="DDS"/>
    <s v="Ministerio del Trabajo"/>
    <m/>
    <m/>
    <m/>
    <m/>
    <s v="Sí"/>
    <s v="Sí"/>
    <s v="DANE"/>
    <s v="N.D."/>
    <s v="N.D."/>
    <s v="N.D."/>
    <n v="0.110043407035559"/>
    <s v="N.D."/>
    <n v="8.9126854992934407E-2"/>
    <s v="N.D."/>
    <n v="7.1761112875621896E-2"/>
    <s v="N.D."/>
    <n v="9.1269912680257803E-2"/>
    <s v="N.D."/>
    <s v="N.D."/>
    <n v="0.102347727489131"/>
    <n v="9.6990235319154502E-2"/>
    <n v="9.31267351326482E-2"/>
    <n v="9.1461142593414299E-2"/>
    <n v="7.8078603310852507E-2"/>
    <m/>
    <s v="Sí"/>
    <s v="Sí"/>
    <s v="Sí"/>
    <m/>
    <m/>
    <n v="1"/>
    <n v="2"/>
    <m/>
    <m/>
    <m/>
    <m/>
    <m/>
    <m/>
    <s v="Sí"/>
    <x v="0"/>
    <x v="0"/>
    <x v="0"/>
    <x v="1"/>
    <s v="Sí"/>
    <s v="Sí"/>
    <s v="8.7.1"/>
    <m/>
    <s v="Sí"/>
    <s v="8.7.1"/>
    <m/>
    <m/>
    <m/>
    <m/>
    <m/>
    <s v="Low"/>
    <s v="GLOBAL"/>
    <m/>
    <s v="OK"/>
    <s v="Poner comas en vez de puntos. "/>
  </r>
  <r>
    <m/>
    <n v="1"/>
    <x v="7"/>
    <s v="Mesa 9"/>
    <s v="8.8"/>
    <s v="Proteger los derechos laborales y promover un entorno de trabajo seguro y sin riesgos para todos los trabajadores, incluidos los trabajadores migrantes, en particular las mujeres migrantes y las personas con empleos precarios"/>
    <s v="Ministerio de Trabajo "/>
    <s v="Migración Colombia"/>
    <s v="DANE "/>
    <s v="I01030600"/>
    <s v="Porcentaje de población ocupada afiliada a Administradora de Riesgos Laborales"/>
    <n v="1"/>
    <s v="Mide el porcentaje de la población ocupada afiliada a una administradora de riesgos laborales, respecto al total de población ocupada."/>
    <s v="Porcentaje"/>
    <s v="DANE - Gran Encuesta Integrada de Hogares (GEIH)"/>
    <n v="0.34300000000000003"/>
    <n v="0.371"/>
    <n v="0.48"/>
    <s v="No"/>
    <s v="DANE"/>
    <s v="DDS"/>
    <s v="Ministerio del Trabajo"/>
    <m/>
    <m/>
    <m/>
    <m/>
    <s v="Sí"/>
    <s v="Sí"/>
    <s v="DANE"/>
    <s v="N.D."/>
    <s v="N.D."/>
    <s v="N.D."/>
    <s v="N.D."/>
    <s v="N.D."/>
    <s v="N.D."/>
    <s v="N.D."/>
    <n v="0.26390049639326801"/>
    <n v="0.27370861497076798"/>
    <n v="0.26821445338778999"/>
    <n v="0.275587584489554"/>
    <n v="2.8476319926096102E-3"/>
    <n v="0.29710754778918702"/>
    <n v="0.31386870122295102"/>
    <n v="0.335549812463869"/>
    <n v="0.34345733098026299"/>
    <n v="0.357868953803823"/>
    <m/>
    <s v="Sí"/>
    <s v="Sí"/>
    <s v="No"/>
    <m/>
    <m/>
    <n v="1"/>
    <n v="2"/>
    <m/>
    <m/>
    <m/>
    <m/>
    <m/>
    <m/>
    <s v="Sí"/>
    <x v="0"/>
    <x v="0"/>
    <x v="0"/>
    <x v="1"/>
    <s v="Sí"/>
    <s v="Sí"/>
    <s v="8.8.a"/>
    <m/>
    <s v="Sí"/>
    <s v="8.8.a"/>
    <m/>
    <m/>
    <m/>
    <s v="Repetido 1.3.d"/>
    <m/>
    <s v="High"/>
    <s v="NATIONAL"/>
    <m/>
    <s v="OK"/>
    <s v="Poner comas en vez de puntos. "/>
  </r>
  <r>
    <m/>
    <n v="1"/>
    <x v="7"/>
    <s v="Mesa 9"/>
    <s v="8.9"/>
    <s v="De aquí a 2030, elaborar y poner en práctica políticas encaminadas a promover un turismo sostenible que cree puestos de trabajo y promueva la cultura y los productos locales"/>
    <s v="Ministerio de Comercio, Industria y Turismo "/>
    <s v="Ministerio de Ambiente y Desarrollo Sostenible"/>
    <s v="DANE "/>
    <s v="8.9.1"/>
    <s v="Participación del valor agregado turístico"/>
    <m/>
    <s v="Mide el porcentaje de la participación del valor agregado turístico, respecto al valor agregado de la economía."/>
    <s v="Porcentaje"/>
    <s v="DANE - Cuenta Satélite de Turismo"/>
    <s v="1,39% (2014) "/>
    <n v="1.4500000000000001E-2"/>
    <n v="1.5599999999999999E-2"/>
    <s v="No"/>
    <s v="DANE"/>
    <s v="DDE"/>
    <s v="Ministerio de Comercio, Industria y Turismo"/>
    <m/>
    <m/>
    <s v="No hay consenso"/>
    <m/>
    <s v="Sí"/>
    <s v="Sí"/>
    <s v="DANE"/>
    <m/>
    <m/>
    <m/>
    <m/>
    <m/>
    <m/>
    <m/>
    <m/>
    <m/>
    <m/>
    <m/>
    <m/>
    <m/>
    <m/>
    <m/>
    <n v="1.43E-2"/>
    <n v="1.43E-2"/>
    <m/>
    <s v="Sí"/>
    <s v="Sí"/>
    <s v="No"/>
    <m/>
    <m/>
    <n v="1"/>
    <n v="2"/>
    <m/>
    <m/>
    <m/>
    <m/>
    <m/>
    <m/>
    <s v="Sí"/>
    <x v="0"/>
    <x v="0"/>
    <x v="0"/>
    <x v="3"/>
    <s v="Sí"/>
    <s v="Sí"/>
    <s v="8.9.b"/>
    <m/>
    <s v="Sí"/>
    <s v="8.9.b"/>
    <m/>
    <m/>
    <m/>
    <m/>
    <m/>
    <s v="High"/>
    <s v="NATIONAL"/>
    <m/>
    <s v="Por la bondad del indicador, no se deben aproximar los datos"/>
    <s v="Por la bondad del indicador, no se deben aproximar los datos"/>
  </r>
  <r>
    <m/>
    <n v="1"/>
    <x v="7"/>
    <s v="Mesa 9"/>
    <s v="8.9"/>
    <s v="De aquí a 2030, elaborar y poner en práctica políticas encaminadas a promover un turismo sostenible que cree puestos de trabajo y promueva la cultura y los productos locales"/>
    <s v="Ministerio de Comercio, Industria y Turismo "/>
    <s v="Ministerio de Ambiente y Desarrollo Sostenible"/>
    <s v="DNP "/>
    <s v="Nuevo"/>
    <s v="Porcentaje de población ocupada en la industria turística"/>
    <m/>
    <s v="Mide el porcentaje de la población ocupada en actividades relacionadas con el turismo, respecto a la población total."/>
    <s v="Porcentaje"/>
    <s v="DANE - Gran Encuesta Integrada de Hogares (GEIH)"/>
    <n v="8.3000000000000004E-2"/>
    <n v="8.5999999999999993E-2"/>
    <n v="0.108"/>
    <s v="No"/>
    <s v="DANE"/>
    <s v="DDE"/>
    <s v="Ministerio de Comercio, Industria y Turismo"/>
    <m/>
    <m/>
    <m/>
    <m/>
    <s v="Sí"/>
    <s v="Sí"/>
    <s v="DANE"/>
    <m/>
    <m/>
    <m/>
    <m/>
    <m/>
    <m/>
    <m/>
    <n v="7.9553833247419894E-2"/>
    <n v="7.9433534104825496E-2"/>
    <n v="7.8958770884781301E-2"/>
    <n v="8.0567239210799502E-2"/>
    <n v="7.98929653446558E-2"/>
    <n v="8.1299389286269702E-2"/>
    <n v="8.2023285851548097E-2"/>
    <n v="8.29249042113165E-2"/>
    <n v="8.2571791767043601E-2"/>
    <n v="8.3699999999999997E-2"/>
    <m/>
    <s v="Sí"/>
    <s v="Sí"/>
    <s v="Sí"/>
    <m/>
    <m/>
    <n v="1"/>
    <n v="2"/>
    <m/>
    <m/>
    <m/>
    <m/>
    <m/>
    <m/>
    <s v="Sí"/>
    <x v="0"/>
    <x v="0"/>
    <x v="0"/>
    <x v="3"/>
    <s v="Sí"/>
    <s v="Sí"/>
    <s v="8.9.a"/>
    <m/>
    <s v="Sí"/>
    <s v="8.9.a"/>
    <m/>
    <m/>
    <m/>
    <m/>
    <m/>
    <s v="High"/>
    <s v="NATIONAL"/>
    <m/>
    <s v="OK"/>
    <s v="Poner comas en vez de puntos. "/>
  </r>
  <r>
    <m/>
    <n v="1"/>
    <x v="7"/>
    <s v="Mesa 9"/>
    <s v="8.10"/>
    <s v="Fortalecer la capacidad de las instituciones financieras nacionales para fomentar y ampliar el acceso a los servicios bancarios, financieros y de seguros para todos"/>
    <s v="Ministerio de Hacienda y Crédito Público "/>
    <s v="Banca de Oportunidades "/>
    <s v="DANE "/>
    <s v="Nuevo"/>
    <s v="Porcentaje de población adulta que cuenta con algún tipo de producto financiero"/>
    <m/>
    <s v="Mide el porcentaje de la población adulta que cuenta con al menos un producto financiero (por ejemplo, cuentas de ahorros, cuentas corrientes, crédito, etc.)."/>
    <s v="Porcentaje"/>
    <s v="Banca de las Oportunidades – Informe trimestral de la inclusión financiera"/>
    <n v="0.76300000000000001"/>
    <n v="0.84"/>
    <n v="0.84"/>
    <s v="No"/>
    <s v="Banca de las Oportunidades"/>
    <s v="DDE"/>
    <s v="URF"/>
    <s v="Ministerio de Hacienda y Crédito Público"/>
    <s v="Banca de las Oportunidades"/>
    <s v="MinComercio"/>
    <m/>
    <s v="Sí"/>
    <s v="Sí"/>
    <s v="DANE"/>
    <m/>
    <m/>
    <m/>
    <m/>
    <m/>
    <m/>
    <m/>
    <m/>
    <m/>
    <m/>
    <m/>
    <m/>
    <m/>
    <m/>
    <n v="0.73899999999999999"/>
    <n v="0.76300000000000001"/>
    <n v="0.77300000000000002"/>
    <m/>
    <s v="Sí"/>
    <s v="Sí"/>
    <s v="Similar"/>
    <m/>
    <m/>
    <n v="1"/>
    <n v="2"/>
    <m/>
    <m/>
    <m/>
    <m/>
    <m/>
    <m/>
    <s v="Sí"/>
    <x v="0"/>
    <x v="0"/>
    <x v="0"/>
    <x v="1"/>
    <s v="Sí"/>
    <s v="Sí"/>
    <s v="8.10.a"/>
    <m/>
    <s v="Sí"/>
    <s v="8.10.a"/>
    <m/>
    <m/>
    <m/>
    <m/>
    <m/>
    <s v="High"/>
    <s v="NATIONAL"/>
    <s v="En la plataforma colocaron en el 8.1, este indicador, que debe estar en el 8.10"/>
    <s v="Los datos están bien. En la plataforma colocaron en el 8.1, este indicador, que debe estar en el 8.10"/>
    <s v="Los datos están bien. En la plataforma colocaron en  8.10 pero esta debajo del 8.1, se ve desorganizado "/>
  </r>
  <r>
    <m/>
    <n v="1"/>
    <x v="7"/>
    <s v="Mesa 9"/>
    <s v="8.10"/>
    <s v="Fortalecer la capacidad de las instituciones financieras nacionales para fomentar y ampliar el acceso a los servicios bancarios, financieros y de seguros para todos"/>
    <s v="Ministerio de Hacienda y Crédito Público "/>
    <s v="Banca de Oportunidades "/>
    <s v="DNP"/>
    <s v="Nuevo"/>
    <s v="Porcentaje de adultos que tienen un producto financiero activo o vigente"/>
    <m/>
    <s v="Mide el porcentaje de adultos que tienen un producto financiero activo o vigente en los últimos seis meses."/>
    <s v="Porcentaje"/>
    <s v="Banca de las Oportunidades – Informe trimestral de la inclusión financiera"/>
    <n v="0.63500000000000001"/>
    <n v="0.67"/>
    <n v="0.7"/>
    <s v="No"/>
    <s v="Banca de las Oportunidades"/>
    <s v="DDE"/>
    <s v="URF"/>
    <s v="Ministerio de Hacienda y Crédito Público"/>
    <s v="Banca de las Oportunidades"/>
    <s v="MinComercio"/>
    <m/>
    <s v="Sí"/>
    <s v="Sí"/>
    <s v="DNP"/>
    <m/>
    <m/>
    <m/>
    <m/>
    <m/>
    <m/>
    <m/>
    <m/>
    <m/>
    <m/>
    <m/>
    <m/>
    <m/>
    <m/>
    <n v="0.60499999999999998"/>
    <n v="0.63500000000000001"/>
    <n v="0.65100000000000002"/>
    <m/>
    <s v="Sí"/>
    <s v="Sí"/>
    <s v="No"/>
    <m/>
    <m/>
    <n v="2"/>
    <n v="2"/>
    <m/>
    <m/>
    <m/>
    <m/>
    <m/>
    <m/>
    <s v="Sí"/>
    <x v="0"/>
    <x v="0"/>
    <x v="0"/>
    <x v="1"/>
    <s v="Sí"/>
    <s v="Sí"/>
    <s v="8.10.b"/>
    <m/>
    <s v="Sí"/>
    <s v="8.10.b"/>
    <m/>
    <m/>
    <m/>
    <m/>
    <m/>
    <s v="High"/>
    <s v="NATIONAL"/>
    <s v="En la plataforma colocaron en el 8.1, este indicador, que debe estar en el 8.10"/>
    <s v="Los datos están bien. En la plataforma colocaron en el 8.1, este indicador, que debe estar en el 8.10"/>
    <s v="Los datos están bien. En la plataforma colocaron en  8.10 pero esta debajo del 8.1, se ve desorganizado "/>
  </r>
  <r>
    <n v="9"/>
    <n v="1"/>
    <x v="8"/>
    <s v="Mesa 10"/>
    <s v="9.1"/>
    <s v="Desarrollar infraestructuras fiables, sostenibles, resilientes y de calidad, incluidas infraestructuras regionales y transfronterizas, para apoyar el desarrollo económico y el bienestar humano, haciendo especial hincapié en el acceso asequible y equitativo para todos"/>
    <s v="Ministerio de Transporte "/>
    <s v="No Aplica"/>
    <s v="DNP "/>
    <s v="Nuevo"/>
    <s v="Viajes realizados diariamente en sistemas de transporte público organizados"/>
    <m/>
    <s v="Mide el número de viajes diarios realizados en sistemas de transporte público organizados (SITP – SITM – SETP – SITR)."/>
    <s v="Viajes"/>
    <s v="MinTransporte"/>
    <s v="3.935.396"/>
    <s v="4.000.000"/>
    <s v="6.900.000"/>
    <s v="No"/>
    <s v="MinTransporte"/>
    <s v="DIES"/>
    <s v="Ministerio de Transporte"/>
    <m/>
    <m/>
    <m/>
    <m/>
    <s v="Sí"/>
    <s v="Sí"/>
    <m/>
    <m/>
    <n v="380707"/>
    <n v="673631"/>
    <n v="751269"/>
    <n v="881962"/>
    <n v="981475"/>
    <n v="1210624"/>
    <n v="1357680"/>
    <n v="1473193"/>
    <n v="1671129"/>
    <n v="1954575"/>
    <n v="2157053"/>
    <n v="2390753"/>
    <n v="3024264"/>
    <n v="3849422"/>
    <n v="3935396"/>
    <m/>
    <m/>
    <s v="Sí"/>
    <s v="Sí"/>
    <s v="No"/>
    <m/>
    <m/>
    <n v="1"/>
    <n v="2"/>
    <m/>
    <m/>
    <m/>
    <m/>
    <m/>
    <s v="Se recibió comentario del indicador de la sociedad civil y la DT lo consideró como viable para analizar, se cambia de color"/>
    <s v="Sí"/>
    <x v="0"/>
    <x v="0"/>
    <x v="0"/>
    <x v="1"/>
    <s v="Sí"/>
    <m/>
    <s v="9.1.a"/>
    <m/>
    <s v="Sí"/>
    <s v="9.1.a"/>
    <m/>
    <m/>
    <m/>
    <m/>
    <m/>
    <s v="High"/>
    <s v="NATIONAL"/>
    <s v="OK - Arreglar unidades"/>
    <s v="Los datos están bien, se deben corregir las unidades"/>
    <s v="1. El indicador tiene serie histórica desde 2001, sin embargo en la plataforma solo aparece la información de 2015, 2018 y 2030._x000a_2. incluir separador de míles y quitar décimal pues este indicador no maneja décimales._x000a_3. En el eje Y, los valores aparecen con la letra &quot;m&quot;, esto debe elimianrse pues puede generar confusión con la unidad de medida que son &quot;viajes&quot;."/>
  </r>
  <r>
    <m/>
    <n v="1"/>
    <x v="8"/>
    <s v="Mesa 10"/>
    <s v="9.2"/>
    <s v="Promover una industrialización inclusiva y sostenible y, de aquí a 2030, aumentar significativamente la contribución de la industria al empleo y al producto interno bruto, de acuerdo con las circunstancias nacionales, y duplicar esa contribución en los países menos adelantados"/>
    <s v="Ministerio de Comercio, Industria y Turismo "/>
    <s v="No Aplica"/>
    <s v="DANE "/>
    <s v="Nuevo"/>
    <s v="Valor agregado de la industria manufacturera"/>
    <m/>
    <s v="Mide el valor agregado de la rama de actvidad economica de las cuentas nacionales catalogada como &quot;industrias manufactureras&quot;  en millones de pesos constantes de 2005."/>
    <s v="Millones de pesos"/>
    <s v="DANE - Cuentas Nacionales"/>
    <n v="58783000"/>
    <n v="63630515"/>
    <n v="103597983"/>
    <s v="No"/>
    <s v="DANE"/>
    <s v="DEE"/>
    <s v="Ministerio de Comercio, Industria y Turismo"/>
    <m/>
    <m/>
    <m/>
    <m/>
    <s v="No"/>
    <s v="No"/>
    <m/>
    <m/>
    <m/>
    <m/>
    <m/>
    <m/>
    <m/>
    <m/>
    <m/>
    <m/>
    <m/>
    <m/>
    <m/>
    <m/>
    <m/>
    <m/>
    <m/>
    <m/>
    <m/>
    <s v="Sí"/>
    <s v="Sí"/>
    <s v="Sí"/>
    <s v="El indicador originalmente planteado fue participación de la industria manufactuera como porcentaje del PIB. Sin embargo,  MinComercio propuso una modificación del indicador  por el de variación anual de la industria manufactuera pero no se recibió el ejercicio de proyección de metas, razón por la cual, intermamente, el DNP concertó con la Dirección de Estudios Económicos una nueva modificación: &quot;valor agregado de la indusrtia manufacturera&quot; cuyas metas fueron proyectadas por la DEE. El último cambio no fue concertado con el sector."/>
    <m/>
    <n v="1"/>
    <n v="1"/>
    <m/>
    <m/>
    <m/>
    <m/>
    <m/>
    <m/>
    <s v="Parcialmente"/>
    <x v="1"/>
    <x v="1"/>
    <x v="1"/>
    <x v="2"/>
    <s v="Sí"/>
    <m/>
    <s v="9.2.a"/>
    <s v="Nuevo"/>
    <s v="No"/>
    <e v="#N/A"/>
    <m/>
    <m/>
    <n v="1"/>
    <m/>
    <s v="ok"/>
    <s v="High"/>
    <s v="NATIONAL"/>
    <s v="OK - Arreglar unidades"/>
    <s v="Los datos están bien, se deben corregir las unidades"/>
    <s v="1. Se sugiere incluir separador de míles para una facil lectura_x000a_2. En el eje Y, los valores aparecen con la letra &quot;m&quot;, esto debe elimianrse pues puede generar confusión con la unidad de medida"/>
  </r>
  <r>
    <m/>
    <n v="1"/>
    <x v="8"/>
    <s v="Mesa 10"/>
    <s v="9.2"/>
    <s v="Promover una industrialización inclusiva y sostenible y, de aquí a 2030, aumentar significativamente la contribución de la industria al empleo y al producto interno bruto, de acuerdo con las circunstancias nacionales, y duplicar esa contribución en los países menos adelantados"/>
    <s v="Ministerio de Comercio, Industria y Turismo "/>
    <s v="No Aplica"/>
    <s v="DANE "/>
    <s v="Nuevo"/>
    <s v="Ocupados en la industria manufacturera"/>
    <m/>
    <s v="Mide el número de personas ocupadas  en el sector industrial. El sector industrial comprende la minería y canteras, la manufactura, la construcción y los servicios públicos (electricidad, gas y agua). Para el cálculo se utiliza el promedio de todos los trimestres móviles del año."/>
    <s v="Número"/>
    <s v="DANE – Gran Encuesta Integrada de Hogares (GEIH)"/>
    <n v="2608391"/>
    <n v="2684485"/>
    <n v="4062666"/>
    <s v="No"/>
    <s v="DANE"/>
    <s v="DEE"/>
    <s v="Ministerio del Trabajo"/>
    <m/>
    <m/>
    <m/>
    <m/>
    <s v="No"/>
    <s v="No"/>
    <m/>
    <m/>
    <m/>
    <m/>
    <m/>
    <m/>
    <m/>
    <m/>
    <m/>
    <m/>
    <m/>
    <m/>
    <m/>
    <m/>
    <m/>
    <m/>
    <m/>
    <m/>
    <m/>
    <s v="Sí"/>
    <s v="Sí"/>
    <s v="Sí"/>
    <s v="El indicador originalmente planteado fue proporción del empleo industrial sobre el total de empleos. Sin embargo,  MinComercio propuso una modificación por el de Variación anual de las personas ocupadas en el sector industrial pero no se recibió el ejercicio de proyección de metas, razón por la cual, internamente, el DNP concertó con la Dirección de Estudios Económicos una nueva modificación: Total ocupados de la industria manufacturera, cuyas metas fueron proyectadas por la DEE. El cambio no fue concertado con el sector"/>
    <m/>
    <n v="1"/>
    <n v="1"/>
    <m/>
    <m/>
    <m/>
    <m/>
    <m/>
    <m/>
    <s v="Parcialmente"/>
    <x v="1"/>
    <x v="1"/>
    <x v="1"/>
    <x v="2"/>
    <s v="Sí"/>
    <m/>
    <s v="9.2.b"/>
    <s v="Nuevo"/>
    <s v="No"/>
    <e v="#N/A"/>
    <m/>
    <m/>
    <n v="1"/>
    <m/>
    <s v="ok"/>
    <s v="High"/>
    <s v="NATIONAL"/>
    <s v="OK Pero hay que arreglar las unidades, sale pegada la palabra número"/>
    <s v="Los datos están bien, se deben corregir las unidades"/>
    <s v="1. Se sugiere incluir separador de míles para una facil lectura_x000a_2. En el eje Y, los valores aparecen con la letra &quot;m&quot;, esto debe elimianrse pues puede genera confusión con la unidad de medida"/>
  </r>
  <r>
    <m/>
    <n v="1"/>
    <x v="8"/>
    <s v="Mesa 10"/>
    <s v="9.4"/>
    <s v="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
    <s v="Definición en el marco dela Política de Crecimiento Verde"/>
    <s v="Ministerio de Comercio, Industria y Turismo _x000a_Ministerio de Ambiente y Desarrollo Sostenible_x000a_Miisterio de Minas y Energía"/>
    <s v="Sector"/>
    <s v="Nuevo"/>
    <s v="Intensidad de emisiones de CO2 de las industrias manufactureras respecto a valor agregado de la industria manufacturera"/>
    <m/>
    <s v="Mide la Intensidad de emisiones de CO2 equivalente de las industrias manufactureras como proporción de la industria manufacturera"/>
    <s v="Gigagramos de CO2 equivalente / miles de millones de pesos"/>
    <s v="Numerador: UPME - Balance Energético Colombiano (Consumo Industrial + Transformación sin Centrales térmicas)_x000a__x000a_Denominador: DANE - Dirección de Síntesis y Cuentas Nacionales."/>
    <n v="0.69"/>
    <n v="0.72"/>
    <n v="0.87"/>
    <s v="No"/>
    <s v="DANE"/>
    <s v="SDAS"/>
    <s v="En revisión"/>
    <s v="UPME"/>
    <s v="Ministerio de Minas y Energía"/>
    <s v="Ministerio de Comercio, Industria y Turismo"/>
    <m/>
    <s v="Sí"/>
    <s v="Sí"/>
    <m/>
    <n v="0.68769847879697155"/>
    <n v="0.64052057343387325"/>
    <n v="0.64156617569050445"/>
    <n v="0.63475583608973485"/>
    <n v="0.64551606670672634"/>
    <n v="0.60751394221538602"/>
    <n v="0.61415411391466834"/>
    <n v="0.58981915252407036"/>
    <n v="0.74692888296165305"/>
    <n v="0.59992082140035941"/>
    <n v="0.59583864409760778"/>
    <n v="0.57945778234553913"/>
    <n v="0.61105480292658232"/>
    <n v="0.60691552130223181"/>
    <n v="0.62397683956673822"/>
    <n v="0.67240854144039397"/>
    <m/>
    <m/>
    <s v="No"/>
    <s v="Sí"/>
    <s v="Sí"/>
    <s v="18.01.2018 La LB se ajusta de acuerdo a la ficha técnica enviada por MinMinas el 15.12.2017 y a la aprobación de Felipe"/>
    <s v="El DANE, MinMinas y Upme sostuvieron una reunión en la que se acordó tomar como fuente del numero (de las emisiones) los datos de la Upme y no del DANE, teniendo en cuenta que MinMinas, como cabeza del sector, insitió en que esta fuera la fuente. El DANE es respuestuoso de la entidad líder del sector y por ende se acepta la fuente con la salvedad de que se realicen mesas técnicas para unificar metodologias de meidicón estadistica para este indicador."/>
    <n v="1"/>
    <n v="2"/>
    <m/>
    <m/>
    <m/>
    <m/>
    <m/>
    <m/>
    <s v="Sí"/>
    <x v="0"/>
    <x v="1"/>
    <x v="1"/>
    <x v="2"/>
    <s v="Sí"/>
    <m/>
    <s v="9.4.a"/>
    <s v="Nuevo"/>
    <s v="No"/>
    <e v="#N/A"/>
    <m/>
    <m/>
    <n v="1"/>
    <m/>
    <s v="ok"/>
    <s v="High"/>
    <s v="NATIONAL"/>
    <s v="La plataforma los aproxima, no los debe aproximar. El nombre debe ser completo: &quot;Gigagramos de CO2 equivalentes&quot;"/>
    <s v="La plataforma los aproxima, no los debe aproximar. El nombre debe ser completo: &quot;Gigagramos de CO2 equivalentes&quot;"/>
    <s v="1. En la unidad de medida debe quedar completo que son Gigagramos de CO2 equivalentes._x000a_2. No se deben aproximar los decimales, utilizar dos como aparece en la serie"/>
  </r>
  <r>
    <m/>
    <n v="1"/>
    <x v="8"/>
    <s v="Mesa 10"/>
    <s v="9.5"/>
    <s v="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
    <s v="Departamento Administrativo de Ciencia, Tecnología e Innovación (Colciencias)"/>
    <s v="Ministerio de Comercio, Industria y Turismo_x000a_Departamento Administrativo Nacional de Estadística (DANE)_x000a_Observatorio Colombiano De Ciencia Y Tecnología (OCYT)"/>
    <s v="DANE"/>
    <s v="Nuevo"/>
    <s v="Inversión en investigación y desarrollo como porcentaje del Producto Interno Bruto (PIB)"/>
    <m/>
    <s v="Mide el porcentaje de la inversión en Investigación y Desarrollo respecto al Producto Interno Bruto (PIB)."/>
    <s v="Porcentaje"/>
    <s v="Observatorio Colombiano de Ciencia y Tecnología (OCyT)"/>
    <n v="2.8999999999999998E-3"/>
    <n v="2.8999999999999998E-3"/>
    <n v="8.3999999999999995E-3"/>
    <s v="Sí"/>
    <s v="Colciencias"/>
    <s v="DDE"/>
    <s v="Departamento Administrativo de Ciencia, Tecnología e Innovación (Colciencias)"/>
    <m/>
    <m/>
    <m/>
    <m/>
    <s v="Sí"/>
    <s v="Sí"/>
    <s v="DNP"/>
    <m/>
    <m/>
    <m/>
    <m/>
    <m/>
    <n v="1.5299999999999999E-3"/>
    <n v="1.49E-3"/>
    <n v="1.7700000000000001E-3"/>
    <n v="1.9300000000000001E-3"/>
    <n v="1.9E-3"/>
    <n v="1.89E-3"/>
    <n v="2.0300000000000001E-3"/>
    <n v="2.1900000000000001E-3"/>
    <n v="2.8E-3"/>
    <n v="3.0000000000000001E-3"/>
    <n v="2.8999999999999998E-3"/>
    <n v="2.7000000000000001E-3"/>
    <m/>
    <s v="Sí"/>
    <s v="Sí"/>
    <s v="Sí"/>
    <s v="Teniendo en cuenta que, el Director del DNP solicitò revisar què tan viable era cumplir la meta de 2018, y para este indicador hubo un retroceso de 2015 a 2016 (0,27 dato de 2016), se cambia la meta de 2018 para que sea igual a la linea base. Situaciòn que serìa mejor a la de 2016. Decisión manifestada por Felipe y acordada con Matallana verbalmente. No se tuvo en cuenta al sector."/>
    <m/>
    <n v="1"/>
    <n v="1"/>
    <m/>
    <m/>
    <m/>
    <m/>
    <m/>
    <m/>
    <s v="Parcialmente"/>
    <x v="1"/>
    <x v="1"/>
    <x v="1"/>
    <x v="1"/>
    <s v="Sí"/>
    <s v="Sí"/>
    <s v="9.5.1"/>
    <m/>
    <s v="Sí"/>
    <s v="9.5.b"/>
    <m/>
    <m/>
    <m/>
    <m/>
    <m/>
    <s v="High"/>
    <s v="GLOBAL"/>
    <s v="Los decimales no los debería aproximar. Los datos los muestra aproximados"/>
    <s v="Los decimales no los debería aproximar. Los datos los muestra aproximados, con un solo decimal."/>
    <s v="Se deben mostrar dos décimales y no aproximar los datos"/>
  </r>
  <r>
    <m/>
    <n v="1"/>
    <x v="8"/>
    <s v="Mesa 10"/>
    <s v="9.5"/>
    <s v="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
    <s v="Departamento Administrativo de Ciencia, Tecnología e Innovación (Colciencias)"/>
    <s v="Ministerio de Comercio, Industria y Turismo_x000a_Departamento Administrativo Nacional de Estadística (DANE)_x000a_Observatorio Colombiano De Ciencia Y Tecnología (OCYT)"/>
    <s v="DNP"/>
    <s v="Nuevo"/>
    <s v="Tasa de solicitudes de patentes presentadas por vía nacional"/>
    <m/>
    <s v="Mide el número de solicitudes de patentes presentadas por vía nacional, por cada 1.000.000 de habitantes."/>
    <s v="Tasa por cada 1.000.000 de habitantes"/>
    <s v="Observatorio Colombiano de Ciencia y Tecnología (OCyT)"/>
    <n v="5"/>
    <n v="9"/>
    <n v="30"/>
    <s v="No"/>
    <s v="Observatorio Colombiano de Ciencia y Tecnología (OCIT)"/>
    <s v="DDE"/>
    <s v="Departamento Administrativo de Ciencia, Tecnología e Innovación (Colciencias)"/>
    <m/>
    <m/>
    <m/>
    <m/>
    <s v="Sí"/>
    <s v="Sí"/>
    <s v="DNP"/>
    <m/>
    <m/>
    <m/>
    <m/>
    <m/>
    <n v="2.3083061341813225"/>
    <n v="3.2023255057439579"/>
    <n v="2.6179840616675025"/>
    <n v="2.5646132370892478"/>
    <n v="2.7790850593897147"/>
    <n v="2.7027274079235708"/>
    <n v="4.1047157732998922"/>
    <n v="4.143247034363597"/>
    <n v="5.1357047372143718"/>
    <n v="5.140386364447477"/>
    <n v="5"/>
    <m/>
    <m/>
    <s v="Sí"/>
    <s v="Sí"/>
    <s v="No"/>
    <m/>
    <m/>
    <n v="1"/>
    <n v="2"/>
    <m/>
    <m/>
    <m/>
    <m/>
    <m/>
    <m/>
    <s v="Sí"/>
    <x v="0"/>
    <x v="0"/>
    <x v="0"/>
    <x v="1"/>
    <s v="Sí"/>
    <s v="Sí"/>
    <s v="9.5.a"/>
    <m/>
    <s v="Sí"/>
    <s v="9.5.a"/>
    <m/>
    <m/>
    <m/>
    <m/>
    <m/>
    <s v="High"/>
    <s v="NATIONAL"/>
    <s v="No sale en la plataforma este indicador"/>
    <s v="No sale en la plataforma este indicador"/>
    <s v="Ya fue incluido. Sin embargo, se recomienda que el separador de miles sea diferente al separador de décimales, pues puede generar confusión en el público."/>
  </r>
  <r>
    <m/>
    <n v="1"/>
    <x v="8"/>
    <s v="Mesa 10"/>
    <s v="9.b"/>
    <s v="Apoyar el desarrollo de tecnologías, la investigación y la innovación nacionales en los países en desarrollo, incluso garantizando un entorno normativo propicio a la diversificación industrial y la adición de valor a los productos básicos, entre otras cosas"/>
    <s v="Departamento Administrativo de Ciencia, Tecnología e Innovación (Colciencias)"/>
    <s v="Agencia Presidencial de Cooperación Internacional (APC)_x000a_Ministerio de Comercio, Industria y Turismo_x000a_ Departamento Administrativo Nacional de Estadística (DANE)_x000a_Observatorio Colombiano De Ciencia Y Tecnología (OCYT)"/>
    <s v="DANE"/>
    <s v="Nuevo"/>
    <s v="Porcentaje de cooperación Internacional en investigación y desarrollo (I+D)"/>
    <m/>
    <s v="Mide el porcentaje de los recursos provenientes de cooperación internacional en investigación y desarrollo (I+D), respecto al total de inversión en I+D."/>
    <s v="Porcentaje"/>
    <s v="Observatorio Colombiano de Ciencia y Tecnología (OCyT)"/>
    <n v="2.4E-2"/>
    <s v="Sin meta"/>
    <s v="Sin meta"/>
    <s v="No"/>
    <s v="Observatorio Colombiano de Ciencia y Tecnología (OCIT)"/>
    <s v="DDE"/>
    <s v="Departamento Administrativo de Ciencia, Tecnología e Innovación (Colciencias)"/>
    <m/>
    <m/>
    <m/>
    <m/>
    <s v="Sí"/>
    <s v="Sí"/>
    <s v="DNP"/>
    <m/>
    <m/>
    <m/>
    <m/>
    <m/>
    <n v="4.5199999999999997E-2"/>
    <n v="3.5299999999999998E-2"/>
    <n v="2.9100000000000001E-2"/>
    <n v="3.2300000000000002E-2"/>
    <n v="3.5200000000000002E-2"/>
    <n v="3.3300000000000003E-2"/>
    <n v="2.3099999999999999E-2"/>
    <n v="2.9499999999999998E-2"/>
    <n v="2.76E-2"/>
    <n v="2.35E-2"/>
    <n v="2.4E-2"/>
    <m/>
    <m/>
    <s v="Sí"/>
    <s v="No"/>
    <s v="No"/>
    <m/>
    <m/>
    <n v="1"/>
    <n v="2"/>
    <m/>
    <m/>
    <m/>
    <m/>
    <m/>
    <m/>
    <s v="Sí"/>
    <x v="0"/>
    <x v="0"/>
    <x v="0"/>
    <x v="1"/>
    <s v="Sí"/>
    <s v="Sí"/>
    <s v="9.b.a"/>
    <m/>
    <s v="Sí"/>
    <s v="9.b.a"/>
    <m/>
    <m/>
    <m/>
    <m/>
    <m/>
    <s v="High"/>
    <s v="NATIONAL"/>
    <s v="OK -poner comas"/>
    <s v="OK -poner comas en vez de puntos"/>
    <s v="Se sugiere incluir dos décimales. Los separadores de décimal no deben ser iguales a los separadores de miles."/>
  </r>
  <r>
    <m/>
    <n v="1"/>
    <x v="8"/>
    <s v="Mesa 10"/>
    <s v="9.c"/>
    <s v="Aumentar significativamente el acceso a la tecnología de la información y las comunicaciones y esforzarse por proporcionar acceso universal y asequible a Internet en los países menos adelantados de aquí a 2020"/>
    <s v="Ministerio de las Tecnologías de la Información y las Comunicaciones "/>
    <s v="No Aplica"/>
    <s v="DANE "/>
    <s v="I090c0200"/>
    <s v="Porcentaje de personas que usan Internet"/>
    <n v="1"/>
    <s v="Mide el porcentaje de personas mayores de 5 años que hacen uso de Internet, respecto al total de la población de 5 años y más."/>
    <s v="Porcentaje"/>
    <s v="DANE - Encuesta Nacional de Calidad de Vida (ECV)"/>
    <s v="55,9%"/>
    <n v="0.6"/>
    <n v="0.93"/>
    <s v="No"/>
    <s v="DANE"/>
    <s v="STEL"/>
    <s v="Ministerio de las Tecnologías de la Información y las Comunicaciones "/>
    <m/>
    <m/>
    <m/>
    <m/>
    <s v="Sí"/>
    <s v="Sí"/>
    <s v="DANE"/>
    <m/>
    <m/>
    <m/>
    <m/>
    <m/>
    <m/>
    <m/>
    <n v="0.32600000000000001"/>
    <n v="0.375"/>
    <n v="0.40100000000000002"/>
    <n v="0.36499999999999999"/>
    <n v="0.40400000000000003"/>
    <n v="0.49"/>
    <n v="0.51700000000000002"/>
    <n v="0.52600000000000002"/>
    <n v="0.55900000000000005"/>
    <n v="0.58099999999999996"/>
    <m/>
    <s v="Sí"/>
    <s v="Sí"/>
    <s v="Sí"/>
    <m/>
    <m/>
    <n v="1"/>
    <n v="2"/>
    <m/>
    <m/>
    <m/>
    <m/>
    <m/>
    <m/>
    <s v="Sí"/>
    <x v="0"/>
    <x v="0"/>
    <x v="0"/>
    <x v="2"/>
    <s v="Sí"/>
    <s v="Sí"/>
    <s v="9.c.b"/>
    <m/>
    <s v="Sí"/>
    <s v="9.c.b"/>
    <m/>
    <m/>
    <m/>
    <s v="Repetido 17.8.1"/>
    <m/>
    <s v="High"/>
    <s v="NATIONAL"/>
    <s v="OK -poner comas"/>
    <s v="OK -poner comas en vez de puntos"/>
    <s v="Se incluyeron valores en la serie desde 2007, por lo que se debe actualizar la información en la plataforma. Los separadores de decimales no pueden ser los mismos que los separadores de miles."/>
  </r>
  <r>
    <m/>
    <n v="1"/>
    <x v="8"/>
    <s v="Mesa 10"/>
    <s v="9.c"/>
    <s v="Aumentar significativamente el acceso a la tecnología de la información y las comunicaciones y esforzarse por proporcionar acceso universal y asequible a Internet en los países menos adelantados de aquí a 2020"/>
    <s v="Ministerio de las Tecnologías de la Información y las Comunicaciones "/>
    <s v="No Aplica"/>
    <s v="DANE "/>
    <s v="I090c0100"/>
    <s v="Porcentaje de hogares con acceso a Internet"/>
    <m/>
    <s v="Mide el porcentaje de hogares que tiene conexión a Internet, ya sea fijo o móvil, respecto al total de los hogares colombianos."/>
    <s v="Porcentaje"/>
    <s v="DANE - Encuesta Nacional de Calidad de Vida (ECV)"/>
    <s v="41,8%"/>
    <s v="49,9%"/>
    <n v="1"/>
    <s v="No"/>
    <s v="DANE"/>
    <s v="STEL"/>
    <s v="Ministerio de las Tecnologías de la Información y las Comunicaciones "/>
    <m/>
    <m/>
    <m/>
    <m/>
    <s v="Sí"/>
    <s v="Sí"/>
    <s v="DANE"/>
    <m/>
    <m/>
    <m/>
    <m/>
    <m/>
    <m/>
    <m/>
    <n v="0.17100000000000001"/>
    <s v="ND"/>
    <n v="0.15"/>
    <n v="0.193"/>
    <n v="0.23400000000000001"/>
    <n v="0.32100000000000001"/>
    <n v="0.35699999999999998"/>
    <n v="0.38"/>
    <n v="0.41799999999999998"/>
    <n v="0.45800000000000002"/>
    <m/>
    <s v="Sí"/>
    <s v="Sí"/>
    <s v="No"/>
    <m/>
    <s v="El 17 de enero Felipe pidió cambiar la meta a 2030 al 100% sin concertar con el sector"/>
    <n v="1"/>
    <n v="2"/>
    <m/>
    <m/>
    <m/>
    <m/>
    <m/>
    <m/>
    <s v="Sí"/>
    <x v="0"/>
    <x v="0"/>
    <x v="0"/>
    <x v="2"/>
    <s v="Sí"/>
    <s v="Sí"/>
    <s v="9.c.a"/>
    <m/>
    <s v="Sí"/>
    <s v="9.c.a"/>
    <m/>
    <m/>
    <m/>
    <m/>
    <m/>
    <s v="Low"/>
    <s v="NATIONAL"/>
    <s v="OK -poner comas"/>
    <s v="OK -poner comas en vez de puntos"/>
    <s v="Los datos en la plataforma de los años 2007, 2009. 2010 y 2011 no coinciden entre la matriz. La plataforma registra un dato para 2003 y en la ficha técnica no aparece. os separadores de decimales no pueden ser los mismos que los separadores de miles."/>
  </r>
  <r>
    <n v="10"/>
    <n v="1"/>
    <x v="9"/>
    <s v="Mesa 1"/>
    <s v="10.1"/>
    <s v="De aquí a 2030, lograr progresivamente y mantener el crecimiento de los ingresos del 40% más pobre de la población a una tasa superior a la media nacional"/>
    <s v="Departamento para la Prosperidad Social "/>
    <s v="_x000a_Ministerio de Trabajo_x000a_Ministerio de Agricultura y Desarrollo Rural_x000a_Ministerio de Educación Nacional_x000a_"/>
    <s v="DNP"/>
    <s v="Nuevo"/>
    <s v="Coeficiente de GINI"/>
    <m/>
    <s v="Mide la distribución del ingreso entre hogares dentro de una economía, en un rango entre 0 a 1, donde 0 es perfecta igualdad de ingresos y 1 total desigualdad."/>
    <s v="Puntos"/>
    <s v="DANE - Gran Encuesta Integrada de Hogares (GEIH)"/>
    <n v="0.52200000000000002"/>
    <n v="0.52"/>
    <n v="0.48"/>
    <s v="Sí"/>
    <s v="DANE"/>
    <s v="DDS"/>
    <s v="Departamento Administrativo para la Prosperidad Social"/>
    <m/>
    <m/>
    <m/>
    <m/>
    <s v="Sí"/>
    <s v="Sí"/>
    <s v="DNP"/>
    <m/>
    <m/>
    <n v="0.57199999999999995"/>
    <n v="0.55400000000000005"/>
    <n v="0.55800000000000005"/>
    <n v="0.55700000000000005"/>
    <m/>
    <m/>
    <n v="0.56699999999999995"/>
    <n v="0.55700000000000005"/>
    <n v="0.56000000000000005"/>
    <n v="0.54800000000000004"/>
    <n v="0.53900000000000003"/>
    <n v="0.53900000000000003"/>
    <n v="0.53800000000000003"/>
    <n v="0.52200000000000002"/>
    <n v="0.51700000000000002"/>
    <m/>
    <s v="Sí"/>
    <s v="No"/>
    <s v="No"/>
    <m/>
    <m/>
    <n v="1"/>
    <n v="2"/>
    <m/>
    <m/>
    <m/>
    <m/>
    <m/>
    <m/>
    <s v="Sí"/>
    <x v="0"/>
    <x v="0"/>
    <x v="0"/>
    <x v="1"/>
    <s v="Sí"/>
    <s v="Sí"/>
    <s v="10.1.a"/>
    <m/>
    <s v="Sí"/>
    <s v="10.1.a"/>
    <m/>
    <m/>
    <m/>
    <m/>
    <m/>
    <s v="Low"/>
    <s v="NATIONAL"/>
    <s v="Los está aproximando, no los debe aproximar"/>
    <s v="Los está aproximando a un decimal, no los debe aproximar. Poner comas en vez de puntos"/>
    <s v="Los está aproximando a un decimal, no los debe aproximar. Poner comas en vez de puntos"/>
  </r>
  <r>
    <m/>
    <n v="1"/>
    <x v="9"/>
    <s v="Mesa 1"/>
    <s v="10.1"/>
    <s v="De aquí a 2030, lograr progresivamente y mantener el crecimiento de los ingresos del 40% más pobre de la población a una tasa superior a la media nacional"/>
    <s v="Departamento para la Prosperidad Social "/>
    <s v="_x000a_Ministerio de Trabajo_x000a_Ministerio de Agricultura y Desarrollo Rural_x000a_Ministerio de Educación Nacional_x000a_"/>
    <s v="DANE"/>
    <s v="10.1.1"/>
    <s v="Tasa de crecimiento de los ingresos per cápita en el 40% de los hogares más pobres de la población"/>
    <m/>
    <s v="Mide la tasa de crecimiento anualizada del ingreso per cápita de los hogares del 40% de la población más pobre, respecto al ingreso per cápita de los hogares de la población total."/>
    <s v="Porcentaje"/>
    <s v="DANE - Gran Encuesta Integrada de Hogares (GEIH)"/>
    <n v="2.7E-2"/>
    <n v="2.7E-2"/>
    <n v="3.5000000000000003E-2"/>
    <s v="No"/>
    <s v="DANE"/>
    <s v="DDS"/>
    <s v="Departamento Administrativo para la Prosperidad Social"/>
    <m/>
    <m/>
    <m/>
    <m/>
    <s v="Sí"/>
    <s v="Sí"/>
    <s v="DANE"/>
    <m/>
    <m/>
    <m/>
    <s v="N.D."/>
    <s v="N.D."/>
    <s v="N.D."/>
    <s v="N.D."/>
    <s v="N.D."/>
    <s v="N.D."/>
    <n v="7.4899999999999994E-2"/>
    <n v="7.6899999999999996E-2"/>
    <n v="8.6900000000000005E-2"/>
    <n v="3.4000000000000002E-2"/>
    <n v="5.62E-2"/>
    <n v="5.2900000000000003E-2"/>
    <n v="2.7300000000000001E-2"/>
    <n v="0.84"/>
    <m/>
    <s v="Sí"/>
    <s v="No"/>
    <s v="Sí"/>
    <s v="Se corrige LB de 2,1 a 2,7 y se ajustan las metas proporcionalmente a la diferencia de la meta original aprobada (0,6). Se envía a DPS para revisión. "/>
    <m/>
    <n v="1"/>
    <n v="2"/>
    <m/>
    <m/>
    <m/>
    <m/>
    <m/>
    <m/>
    <s v="Sí"/>
    <x v="0"/>
    <x v="0"/>
    <x v="0"/>
    <x v="0"/>
    <s v="Sí"/>
    <s v="Sí"/>
    <s v="10.1.1"/>
    <m/>
    <s v="Sí"/>
    <s v="10.1.1"/>
    <m/>
    <m/>
    <m/>
    <m/>
    <m/>
    <s v="High"/>
    <s v="GLOBAL"/>
    <s v="No muestra el dato de 2015, las metas están bien pero deben ir con coma, no con punto"/>
    <s v="OK -poner comas en vez de puntos"/>
    <s v="Se deben actualizar los datos de la serie histórica, se corrigieron con base en los que se enviaron para la matriz"/>
  </r>
  <r>
    <m/>
    <n v="1"/>
    <x v="9"/>
    <s v="Mesa 1"/>
    <s v="10.2"/>
    <s v="De aquí a 2030, potenciar y promover la inclusión social, económica y política de todas las personas, independientemente de su edad, sexo, discapacidad, raza, etnia, origen, religión o situación económica u otra condición"/>
    <s v="Departamento para la Prosperidad Social "/>
    <s v="_x000a_Ministerio de Trabajo_x000a_Ministerio de Agricultura y Desarrollo Rural_x000a_Ministerio de Educación Nacional_x000a_"/>
    <s v="DNP"/>
    <s v="Nuevo"/>
    <s v="Brecha de pobreza extrema urbano-rural"/>
    <m/>
    <s v="Mide la razón entre la proporción de población en situación de pobreza extrema en el ámbito rural y urbano."/>
    <s v="Unidades"/>
    <s v="DANE - Gran Encuesta Integrada de Hogares (GEIH)"/>
    <n v="3.67"/>
    <n v="3.13"/>
    <n v="2.58"/>
    <s v="No"/>
    <s v="DANE"/>
    <s v="DDS"/>
    <s v="Departamento Administrativo para la Prosperidad Social"/>
    <m/>
    <m/>
    <m/>
    <m/>
    <s v="Sí"/>
    <s v="Sí"/>
    <s v="DANE"/>
    <s v="N.D."/>
    <s v="N.D."/>
    <n v="2.71"/>
    <n v="2.59"/>
    <n v="2.91"/>
    <n v="3.05"/>
    <s v="N.D."/>
    <s v="N.D."/>
    <n v="2.91"/>
    <n v="2.89"/>
    <n v="3.01"/>
    <n v="3.16"/>
    <n v="3.45"/>
    <n v="3.18"/>
    <n v="3.53"/>
    <n v="3.67"/>
    <n v="3.23"/>
    <m/>
    <s v="Sí"/>
    <s v="No"/>
    <s v="No"/>
    <m/>
    <m/>
    <n v="1"/>
    <n v="2"/>
    <m/>
    <m/>
    <m/>
    <m/>
    <m/>
    <m/>
    <s v="Sí"/>
    <x v="0"/>
    <x v="0"/>
    <x v="0"/>
    <x v="1"/>
    <s v="Sí"/>
    <s v="Sí"/>
    <s v="10.2.a"/>
    <m/>
    <s v="Sí"/>
    <s v="10.2.a"/>
    <m/>
    <m/>
    <m/>
    <m/>
    <m/>
    <s v="Low"/>
    <s v="NATIONAL"/>
    <s v="Los datos están bien pero deben ir con coma"/>
    <s v="OK -poner comas en vez de puntos"/>
    <s v="Se deben poner los dos décimales"/>
  </r>
  <r>
    <m/>
    <n v="1"/>
    <x v="9"/>
    <s v="Mesa 1"/>
    <s v="10.4"/>
    <s v="Adoptar políticas, especialmente fiscales, salariales y de protección social, y lograr progresivamente una mayor igualdad"/>
    <s v="Ministerio de Trabajo "/>
    <s v="Ministerio de Salud y Protección Social_x000a_Ministerio de Hacienda y Crédito Público"/>
    <s v="DNP"/>
    <s v="10.4.1"/>
    <s v="Valor de ingresos laborales como porcentaje del Producto Interno Bruto (PIB)"/>
    <m/>
    <s v="Mide los ingresos laborales (salarios y transferencias de protección social) como porcentaje del Producto Interno Bruto (PIB). Se entiende por ingresos laborales las remuneraciones asalariadas y seguridad social, más la proporción de los ingresos mixtos dirigidos a alguna remuneración laboral."/>
    <s v="Porcentaje"/>
    <s v="DANE - Cuentas Nacionales"/>
    <n v="0.33500000000000002"/>
    <n v="0.34"/>
    <n v="0.35"/>
    <s v="No"/>
    <s v="DANE"/>
    <s v="DEE"/>
    <s v="Ministerio del Trabajo"/>
    <m/>
    <m/>
    <m/>
    <m/>
    <s v="Pendiente"/>
    <s v="Sí"/>
    <s v="DANE"/>
    <n v="0.32794644441353998"/>
    <n v="0.33323297218077402"/>
    <n v="0.337343013088866"/>
    <n v="0.33079366245020098"/>
    <n v="0.323558464007902"/>
    <n v="0.32113500864309302"/>
    <n v="0.31945464680722502"/>
    <n v="0.32021332863187602"/>
    <n v="0.31665718921778802"/>
    <n v="0.32822547245896599"/>
    <n v="0.32716305393045603"/>
    <n v="0.31360522928113499"/>
    <n v="0.32230067445501598"/>
    <n v="0.32726528050083298"/>
    <n v="0.33098615720535501"/>
    <n v="0.33493679564425399"/>
    <m/>
    <m/>
    <s v="Sí"/>
    <s v="No"/>
    <s v="Similar"/>
    <m/>
    <m/>
    <n v="1"/>
    <n v="2"/>
    <m/>
    <m/>
    <m/>
    <m/>
    <m/>
    <m/>
    <s v="Sí"/>
    <x v="0"/>
    <x v="0"/>
    <x v="0"/>
    <x v="1"/>
    <s v="Sí"/>
    <s v="Sí"/>
    <s v="10.4.1"/>
    <m/>
    <s v="Sí"/>
    <s v="10.4.1"/>
    <m/>
    <m/>
    <m/>
    <m/>
    <m/>
    <s v="High"/>
    <s v="GLOBAL"/>
    <s v="Los datos están bien pero deben ir con coma"/>
    <s v="OK -poner comas en vez de puntos"/>
    <s v="OK -poner comas en vez de puntos"/>
  </r>
  <r>
    <n v="11"/>
    <n v="1"/>
    <x v="10"/>
    <s v="Mesa 11"/>
    <s v="11.1"/>
    <s v="De aquí a 2030, asegurar el acceso de todas las personas a viviendas y servicios básicos adecuados, seguros y asequibles y mejorar los barrios marginales"/>
    <s v="Ministerio de Vivienda, Ciudad y Territorio  "/>
    <s v="Departamento para la Prosperidad Social"/>
    <s v="DANE"/>
    <s v="Nuevo"/>
    <s v="Porcentaje de hogares urbanos en condiciones de déficit de vivienda cuantitativo"/>
    <m/>
    <s v="Mide el porcentaje de hogares que requieren de una vivienda urbana para que exista una relación uno a uno entre las viviendas adecuadas y los hogares que necesitan alojamiento. Cuando existe esta relación uno a uno, no existe déficit cuantitativo y por lo tanto el indicador es 0%."/>
    <s v="Porcentaje"/>
    <s v="DNP_x000a__x000a_DANE - Gran Encuesta Integrada de Hogares (GEIH)"/>
    <n v="6.7000000000000004E-2"/>
    <s v="5,5%"/>
    <s v="2,7%"/>
    <s v="Sí"/>
    <s v="DANE"/>
    <s v="DDU"/>
    <s v="Ministerio de Vivienda, Ciudad y Territorio"/>
    <m/>
    <m/>
    <m/>
    <m/>
    <s v="Sí"/>
    <s v="Sí"/>
    <s v="DNP"/>
    <m/>
    <m/>
    <m/>
    <m/>
    <m/>
    <m/>
    <m/>
    <m/>
    <m/>
    <m/>
    <n v="8.8999999999999996E-2"/>
    <n v="8.3000000000000004E-2"/>
    <n v="7.85E-2"/>
    <n v="7.51E-2"/>
    <n v="7.0099999999999996E-2"/>
    <n v="6.6699999999999995E-2"/>
    <n v="5.6000000000000001E-2"/>
    <m/>
    <s v="Sí"/>
    <s v="Sí"/>
    <s v="Similar"/>
    <m/>
    <m/>
    <n v="1"/>
    <n v="2"/>
    <m/>
    <m/>
    <m/>
    <m/>
    <m/>
    <m/>
    <s v="Sí"/>
    <x v="0"/>
    <x v="0"/>
    <x v="0"/>
    <x v="0"/>
    <s v="Sí"/>
    <s v="Sí"/>
    <s v="11.1.b"/>
    <m/>
    <s v="Sí"/>
    <s v="11.1.b"/>
    <m/>
    <m/>
    <m/>
    <m/>
    <m/>
    <s v="Low"/>
    <s v="NATIONAL"/>
    <s v="Los datos están bien pero deben ir con coma"/>
    <s v="OK -poner comas en vez de puntos"/>
    <s v="OK -poner comas en vez de puntos"/>
  </r>
  <r>
    <m/>
    <n v="1"/>
    <x v="10"/>
    <s v="Mesa 11"/>
    <s v="11.1"/>
    <s v="De aquí a 2030, asegurar el acceso de todas las personas a viviendas y servicios básicos adecuados, seguros y asequibles y mejorar los barrios marginales"/>
    <s v="Ministerio de Vivienda, Ciudad y Territorio  "/>
    <s v="Departamento para la Prosperidad Social"/>
    <s v="DANE"/>
    <s v="Nuevo"/>
    <s v="Porcentaje de hogares urbanos en condiciones de déficit de vivienda cualitativo"/>
    <m/>
    <s v="Mide el porcentaje de hogares que habitan en viviendas particulares que presentan carencias habitacionales en los atributos referentes a la estructura, espacio y a la disponibilidad de servicios públicos domiciliarios y, por tanto, requieren mejoramiento o ampliación de la unidad habitacional en la cual viven."/>
    <s v="Porcentaje"/>
    <s v="DNP_x000a__x000a_DANE - Gran Encuesta Integrada de Hogares (GEIH)"/>
    <n v="0.10970000000000001"/>
    <n v="0.1028"/>
    <n v="7.0000000000000007E-2"/>
    <s v="No"/>
    <s v="DANE"/>
    <s v="DDU"/>
    <s v="Ministerio de Vivienda, Ciudad y Territorio"/>
    <m/>
    <m/>
    <m/>
    <m/>
    <s v="Si"/>
    <s v="Si"/>
    <m/>
    <m/>
    <m/>
    <m/>
    <m/>
    <m/>
    <m/>
    <m/>
    <m/>
    <m/>
    <m/>
    <n v="0.12659999999999999"/>
    <n v="0.1234"/>
    <n v="0.1222"/>
    <n v="0.1158"/>
    <n v="0.11269999999999999"/>
    <n v="0.10970000000000001"/>
    <n v="0.1028"/>
    <m/>
    <s v="Sí"/>
    <s v="Sí"/>
    <s v="Similar"/>
    <m/>
    <m/>
    <n v="1"/>
    <n v="2"/>
    <m/>
    <m/>
    <m/>
    <m/>
    <m/>
    <m/>
    <s v="Sí"/>
    <x v="0"/>
    <x v="0"/>
    <x v="0"/>
    <x v="0"/>
    <s v="Sí"/>
    <s v="Sí"/>
    <s v="11.1.a"/>
    <m/>
    <s v="Sí"/>
    <s v="11.1.a"/>
    <m/>
    <m/>
    <m/>
    <m/>
    <m/>
    <s v="Low"/>
    <s v="NATIONAL"/>
    <s v="Hay un dato de Colombia 2015 que es diferente al de la línea base. Las metas están bien pero deben ir con coma"/>
    <s v="OK -poner comas en vez de puntos"/>
    <s v="OK -poner comas en vez de puntos"/>
  </r>
  <r>
    <m/>
    <n v="1"/>
    <x v="10"/>
    <s v="Mesa 11"/>
    <s v="11.4"/>
    <s v="Redoblar los esfuerzos para proteger y salvaguardar el patrimonio cultural y natural del mundo"/>
    <s v="Ministerio de Cultura_x000a_Ministerio de Ambiente y Desarrollo Sostenible "/>
    <s v="No Aplica"/>
    <s v="Sector"/>
    <s v="Nuevo"/>
    <s v="Porcentaje de áreas protegidas registradas en el Registro Único Nacional de Áreas Protegidas (RUNAP)"/>
    <n v="1"/>
    <s v="Mide el  porcentaje de la superficie del territorio del país que ha sido declarado e inscrito en el RUNAP como un  área protegida  del Sistema Nacional de Áreas Protegidas - SINAP, respecto al área continental y marina del país."/>
    <s v="Porcentaje"/>
    <s v="Ministerio de Ambiente y Desarrollo Sostenible (PNN)"/>
    <n v="0.114"/>
    <n v="0.14299999999999999"/>
    <n v="0.14799999999999999"/>
    <s v="No"/>
    <s v="MinAmbiente"/>
    <s v="SDAS"/>
    <s v="PNN"/>
    <s v="MinAmbiente"/>
    <m/>
    <m/>
    <m/>
    <s v="No"/>
    <s v="No"/>
    <m/>
    <m/>
    <m/>
    <m/>
    <m/>
    <m/>
    <m/>
    <m/>
    <m/>
    <m/>
    <m/>
    <m/>
    <n v="7.1999999999999995E-2"/>
    <n v="7.2800000000000004E-2"/>
    <n v="8.2199999999999995E-2"/>
    <n v="8.1600000000000006E-2"/>
    <n v="0.114"/>
    <n v="0.115"/>
    <m/>
    <s v="Sí"/>
    <s v="Sí"/>
    <s v="No"/>
    <m/>
    <m/>
    <n v="1"/>
    <n v="2"/>
    <m/>
    <m/>
    <m/>
    <m/>
    <m/>
    <m/>
    <s v="Sí"/>
    <x v="0"/>
    <x v="0"/>
    <x v="1"/>
    <x v="2"/>
    <s v="No"/>
    <m/>
    <s v="11.4.a"/>
    <m/>
    <s v="Sí"/>
    <s v="11.4.a"/>
    <m/>
    <m/>
    <m/>
    <s v="Repetido 15.1.a"/>
    <m/>
    <s v="High"/>
    <s v="NATIONAL"/>
    <s v="Los datos están bien pero deben ir con coma"/>
    <s v="OK -poner comas en vez de puntos"/>
    <s v="Serie histórica:_x000a_Se solicita incluir la serie histórica."/>
  </r>
  <r>
    <m/>
    <n v="1"/>
    <x v="10"/>
    <s v="Mesa 11"/>
    <s v="11.5"/>
    <s v="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
    <s v="Unidad Nacional para la Gestión del Riesgo de Desastres"/>
    <s v="Ministerio de Ambiente y Desarrollo Sostenible_x000a_"/>
    <s v="DANE "/>
    <s v="Nuevo"/>
    <s v="Mortalidad nacional causada por eventos recurrentes"/>
    <n v="1"/>
    <s v="Mide el número de muertes confirmadas en un desastre o tras el impacto de un desastre ocasionado por un evento recurrente."/>
    <s v="Muertes"/>
    <s v="Unidad Nacional de Gestión del Riesgo de Desastre (UNGRD) - Consolidado Atención de Emergencias"/>
    <s v="110_x000a_(2014-2016)"/>
    <n v="110"/>
    <n v="94"/>
    <s v="No"/>
    <s v="UNGRD"/>
    <s v="SDAS"/>
    <s v="Unidad Nacional de Gestión del Riesgo de Desastre "/>
    <m/>
    <m/>
    <m/>
    <m/>
    <s v="Sí"/>
    <s v="Sí"/>
    <m/>
    <m/>
    <m/>
    <m/>
    <m/>
    <m/>
    <n v="82"/>
    <n v="65"/>
    <n v="59"/>
    <n v="74"/>
    <n v="29"/>
    <n v="137"/>
    <n v="152"/>
    <n v="70"/>
    <n v="41"/>
    <n v="54"/>
    <n v="134"/>
    <n v="116"/>
    <m/>
    <s v="Sí"/>
    <s v="Sí"/>
    <s v="Sí"/>
    <m/>
    <m/>
    <n v="1"/>
    <n v="2"/>
    <m/>
    <m/>
    <m/>
    <m/>
    <m/>
    <m/>
    <s v="Sí"/>
    <x v="0"/>
    <x v="0"/>
    <x v="0"/>
    <x v="1"/>
    <s v="Sí"/>
    <s v="Sí"/>
    <s v="11.5.a"/>
    <m/>
    <s v="Sí"/>
    <s v="11.5.a"/>
    <m/>
    <m/>
    <m/>
    <s v="Repetido 1.5.a y 13.1.b"/>
    <m/>
    <s v="Low"/>
    <s v="NATIONAL"/>
    <s v="Los datos están bien, no debe ir el .0 "/>
    <s v="OK -No debe ir el .0"/>
    <s v="Línea base:_x000a_La línea base corresponde a los años 2014-2016, y no únicamente al año 2016. Ajustar._x000a__x000a_Serie histórica:_x000a_Hace falta incluir la serie histórica que se encuentra en la ficha técnica"/>
  </r>
  <r>
    <m/>
    <n v="1"/>
    <x v="10"/>
    <s v="Mesa 11"/>
    <s v="11.5"/>
    <s v="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
    <s v="Unidad Nacional para la Gestión del Riesgo de Desastres"/>
    <s v="Ministerio de Ambiente y Desarrollo Sostenible_x000a_"/>
    <s v="DANE"/>
    <s v="Nuevo"/>
    <s v="Tasa de personas afectadas a causa de eventos recurrentes"/>
    <n v="1"/>
    <s v="Mide el número de personas afectadas en sus bienes, infraestructura y/o medios de subsistencia tras el impacto de un evento recurrente, por cada 100.000 habitantes."/>
    <s v="Tasa por cada 100.000 habitantes"/>
    <s v="Unidad Nacional de Gestión del Riesgo de Desastre (UNGRD) - Consolidado Atención de Emergencias"/>
    <n v="744.67"/>
    <n v="744.67"/>
    <n v="632.97"/>
    <s v="No"/>
    <s v="UNGRD"/>
    <s v="SDAS"/>
    <s v="Unidad Nacional de Gestión del Riesgo de Desastre "/>
    <m/>
    <m/>
    <m/>
    <m/>
    <s v="Sí"/>
    <s v="Sí"/>
    <m/>
    <m/>
    <m/>
    <m/>
    <m/>
    <m/>
    <n v="1086686"/>
    <n v="681121"/>
    <n v="1502172"/>
    <n v="1850537"/>
    <n v="418636"/>
    <n v="2938227"/>
    <n v="2295686"/>
    <n v="925975"/>
    <n v="572361"/>
    <n v="286638"/>
    <n v="253256"/>
    <n v="536982"/>
    <m/>
    <s v="Sí"/>
    <s v="Sí"/>
    <s v="No"/>
    <m/>
    <m/>
    <n v="1"/>
    <n v="2"/>
    <m/>
    <m/>
    <m/>
    <m/>
    <m/>
    <m/>
    <s v="Sí"/>
    <x v="0"/>
    <x v="0"/>
    <x v="0"/>
    <x v="1"/>
    <s v="Sí"/>
    <s v="Sí"/>
    <s v="11.5.b"/>
    <m/>
    <s v="Sí"/>
    <e v="#N/A"/>
    <m/>
    <s v="Era 11.5.1, se cambia código."/>
    <n v="1"/>
    <s v="Repetido 1.5.b y 13.1.c"/>
    <s v="ok"/>
    <s v="Low"/>
    <s v="NATIONAL"/>
    <s v="OK"/>
    <s v="OK -poner comas en vez de puntos"/>
    <s v="Línea base:_x000a_La línea base corresponde a los años 2014-2016, y no únicamente al año 2016. Ajustar._x000a__x000a_Serie histórica:_x000a_Hace falta incluir la serie histórica que se encuentra en la ficha técnica"/>
  </r>
  <r>
    <m/>
    <n v="1"/>
    <x v="10"/>
    <s v="Mesa 11"/>
    <s v="11.6"/>
    <s v="De aquí a 2030, reducir el impacto ambiental negativo per cápita de las ciudades, incluso prestando especial atención a la calidad del aire y la gestión de los desechos municipales y de otro tipo"/>
    <s v="Ministerio de Ambiente y Desarrollo Sostenible _x000a_Ministerio de Vivienda, Ciudad y Territorio"/>
    <s v="Superintendencia de Servicios Públicos Domicialiarios"/>
    <s v="DNP"/>
    <s v="Nuevo"/>
    <s v="Porcentaje de estaciones que cumplen con el objetivo intermedio III de las guías de calidad del aire de la Organización Mundial de la Salud (OMS) en material particulado inferior a 2.5 micras (PM2.5)"/>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2.5 micras (PM2.5)."/>
    <s v="Porcentaje"/>
    <s v="IDEAM - Sistema de información sobre calidad de aire (SISAIRE)"/>
    <n v="0.25"/>
    <n v="0.35"/>
    <n v="0.7"/>
    <s v="No"/>
    <s v="IDEAM"/>
    <s v="SDAS"/>
    <s v="Ministerio de Ambiente y Desarrollo Sostenible"/>
    <s v="IDEAM"/>
    <m/>
    <m/>
    <m/>
    <s v="No"/>
    <s v="Pendiente"/>
    <m/>
    <m/>
    <m/>
    <m/>
    <m/>
    <m/>
    <m/>
    <m/>
    <m/>
    <m/>
    <m/>
    <m/>
    <m/>
    <m/>
    <m/>
    <m/>
    <n v="0.25"/>
    <m/>
    <m/>
    <s v="Sí"/>
    <s v="Sí"/>
    <s v="Similar"/>
    <m/>
    <m/>
    <n v="1"/>
    <n v="2"/>
    <m/>
    <m/>
    <m/>
    <m/>
    <m/>
    <m/>
    <s v="Sí"/>
    <x v="0"/>
    <x v="0"/>
    <x v="0"/>
    <x v="4"/>
    <s v="Sí"/>
    <m/>
    <s v="11.6.c"/>
    <m/>
    <s v="Sí"/>
    <s v="11.6.c"/>
    <m/>
    <m/>
    <m/>
    <s v="Repetido 3.9.d"/>
    <m/>
    <s v="High"/>
    <s v="NATIONAL"/>
    <s v="Los datos están bien pero deben ir con coma"/>
    <s v="OK -poner comas en vez de puntos"/>
    <s v="OK -poner comas en vez de puntos"/>
  </r>
  <r>
    <m/>
    <n v="1"/>
    <x v="10"/>
    <s v="Mesa 11"/>
    <s v="11.6"/>
    <s v="De aquí a 2030, reducir el impacto ambiental negativo per cápita de las ciudades, incluso prestando especial atención a la calidad del aire y la gestión de los desechos municipales y de otro tipo"/>
    <s v="Ministerio de Ambiente y Desarrollo Sostenible _x000a_Ministerio de Vivienda, Ciudad y Territorio"/>
    <s v="Superintendencia de Servicios Públicos Domicialiarios"/>
    <s v="DNP"/>
    <s v="Nuevo"/>
    <s v="Porcentaje de estaciones que cumplen con el objetivo intermedio III de las guías de calidad del aire de la Organización Mundial de la Salud (OMS) en material particulado inferior a 10 micras (PM10)"/>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10 micras (PM10)."/>
    <s v="Porcentaje"/>
    <s v="IDEAM - Sistema de información sobre calidad de aire (SISAIRE)"/>
    <n v="0.14899999999999999"/>
    <n v="0.25"/>
    <n v="0.7"/>
    <s v="No"/>
    <s v="IDEAM"/>
    <s v="SDAS"/>
    <s v="Ministerio de Ambiente y Desarrollo Sostenible"/>
    <s v="IDEAM"/>
    <m/>
    <m/>
    <m/>
    <s v="No"/>
    <s v="Pendiente"/>
    <m/>
    <m/>
    <m/>
    <m/>
    <m/>
    <m/>
    <m/>
    <m/>
    <m/>
    <m/>
    <m/>
    <m/>
    <m/>
    <m/>
    <m/>
    <m/>
    <n v="0.14899999999999999"/>
    <m/>
    <m/>
    <s v="Sí"/>
    <s v="Sí"/>
    <s v="Similar"/>
    <m/>
    <m/>
    <n v="1"/>
    <n v="2"/>
    <m/>
    <m/>
    <m/>
    <m/>
    <m/>
    <m/>
    <s v="Sí"/>
    <x v="0"/>
    <x v="0"/>
    <x v="0"/>
    <x v="4"/>
    <s v="Sí"/>
    <m/>
    <s v="11.6.d"/>
    <m/>
    <s v="Sí"/>
    <s v="11.6.d"/>
    <m/>
    <m/>
    <m/>
    <s v="Repetido 3.9.e"/>
    <m/>
    <s v="High"/>
    <s v="NATIONAL"/>
    <s v="Los datos están bien pero deben ir con coma"/>
    <s v="OK -poner comas en vez de puntos"/>
    <s v="OK -poner comas en vez de puntos"/>
  </r>
  <r>
    <m/>
    <n v="1"/>
    <x v="10"/>
    <s v="Mesa 11"/>
    <s v="11.6"/>
    <s v="De aquí a 2030, reducir el impacto ambiental negativo per cápita de las ciudades, incluso prestando especial atención a la calidad del aire y la gestión de los desechos municipales y de otro tipo"/>
    <s v="Ministerio de Ambiente y Desarrollo Sostenible _x000a_Ministerio de Vivienda, Ciudad y Territorio"/>
    <s v="Superintendencia de Servicios Públicos Domiciliarios"/>
    <s v="DANE "/>
    <s v="Nuevo"/>
    <s v="Porcentaje de residuos sólidos urbanos dispuestos adecuadamente"/>
    <m/>
    <s v="Mide el porcentaje de residuos sólidos urbanos que se dispone en un sitio adecuado de disposición final con un instrumento de manejo y control autorizado por la Autoridad Ambiental Competente. Se consideran como sitios de disposición final adecuada los rellenos sanitarios, plantas integrales y celdas de contingencia."/>
    <s v="Porcentaje"/>
    <s v="Superintendencia de Servicios Públicos Domiciliarios – Sistema Único de Información (SUI)"/>
    <n v="0.97199999999999998"/>
    <n v="0.98899999999999999"/>
    <n v="1"/>
    <s v="No"/>
    <s v="Superintendencia de Servicios Públicos Domiciliarios"/>
    <s v="DDU"/>
    <s v="Ministerio de Vivienda, Ciudad y Territorio"/>
    <m/>
    <m/>
    <m/>
    <m/>
    <s v="Sí"/>
    <s v="Sí"/>
    <m/>
    <m/>
    <m/>
    <m/>
    <m/>
    <m/>
    <n v="0.72899999999999998"/>
    <n v="0.81200000000000006"/>
    <n v="0.91"/>
    <n v="0.93"/>
    <n v="0.92500000000000004"/>
    <n v="0.93500000000000005"/>
    <n v="0.94599999999999995"/>
    <n v="0.94599999999999995"/>
    <n v="0.94499999999999995"/>
    <n v="0.96099999999999997"/>
    <n v="0.97199999999999998"/>
    <m/>
    <m/>
    <s v="Si"/>
    <s v="Si"/>
    <s v="Similar"/>
    <m/>
    <m/>
    <n v="1"/>
    <n v="2"/>
    <m/>
    <m/>
    <m/>
    <m/>
    <m/>
    <m/>
    <s v="Sí"/>
    <x v="0"/>
    <x v="0"/>
    <x v="0"/>
    <x v="0"/>
    <s v="Sí"/>
    <s v="Sí"/>
    <s v="11.6.b"/>
    <m/>
    <s v="Sí"/>
    <s v="11.6.b"/>
    <m/>
    <m/>
    <m/>
    <m/>
    <m/>
    <s v="High"/>
    <s v="NATIONAL"/>
    <s v="Los datos están bien pero deben ir con coma"/>
    <s v="OK -poner comas en vez de puntos"/>
    <s v="OK -poner comas en vez de puntos"/>
  </r>
  <r>
    <m/>
    <n v="1"/>
    <x v="10"/>
    <s v="Mesa 11"/>
    <s v="11.7"/>
    <s v="De aquí a 2030, proporcionar acceso universal a zonas verdes y espacios públicos seguros, inclusivos y accesibles, en particular para las mujeres y los niños, las personas de edad y las personas con discapacidad"/>
    <s v="Ministerio de Vivienda, Ciudad y Territorio"/>
    <s v="Coldeportes_x000a_Departamento para la Prosperidad Social _x000a_Ministerio de Ambiente y Desarrollo Sostenible"/>
    <s v="DNP"/>
    <s v="Nuevo"/>
    <s v="Porcentaje de hombres de 13 a 49 años que han sido tocados o manoseados sin su consentimiento"/>
    <m/>
    <s v="Mide el porcentaje de hombres entre 13 y 49 años que han sido tocados o manoseados sin su consentimiento, respecto al total de hombres encuestados en este rango de edad."/>
    <s v="Porcentaje"/>
    <s v="MinSalud - Encuesta Nacional de Demografía y Salud (ENDS)"/>
    <n v="9.4E-2"/>
    <s v="9,4%* (2020)_x000a_En Revisiòn"/>
    <n v="0.05"/>
    <s v="No"/>
    <s v="MinSalud"/>
    <s v="DDS"/>
    <s v="Ministerio de Salud y Protección Social"/>
    <m/>
    <m/>
    <m/>
    <m/>
    <s v="Sí"/>
    <s v="Pendiente"/>
    <m/>
    <m/>
    <m/>
    <m/>
    <m/>
    <m/>
    <m/>
    <m/>
    <m/>
    <m/>
    <m/>
    <m/>
    <m/>
    <m/>
    <m/>
    <m/>
    <m/>
    <m/>
    <m/>
    <s v="No"/>
    <s v="Sí"/>
    <s v="Similar"/>
    <s v="El 22 de noviembre, Felipe Castro tomó la decisión de dejar el indicador y que el Ministerio de Vivienda sea el responsable. Se debe incluir una responsabilidad al DANE para que realice una medición de un mejor indicador"/>
    <m/>
    <n v="1"/>
    <n v="1"/>
    <s v="Correo"/>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s v="Jefes OAP"/>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m/>
    <s v="En la primera mesa del ODS 11 (llevada a cabo el día 6 de octubre) las entidades presentes no estuvieron de acuerdo con los indicadores propuestos para medir la meta ODS 11,7 sobre acceso a zonas verdes y espacios públicos seguros. En la discusión, el Ministerio de Vivienda comentó que revisaría un nuevo indicador y enviaría información sobre el mismo, sin embargo, a la fecha no ha llegado comunicación sobre dicho indicador por parte del Ministerio de Vivienda. Así mismo, el DNP y el Ministerio de Salud acordaron buscar un nuevo indicador para la meta ODS 11,7. En la segunda mesa, llevada a cabo el día 13 de octubre, el DPS pide que se replantee el indicador y propone medir obras/metros cuadrados por habitante."/>
    <s v="Parcialmente"/>
    <x v="1"/>
    <x v="1"/>
    <x v="1"/>
    <x v="2"/>
    <s v="Sí"/>
    <m/>
    <s v="11.7.a"/>
    <m/>
    <s v="Sí"/>
    <s v="11.7.a"/>
    <m/>
    <m/>
    <m/>
    <m/>
    <m/>
    <s v="Low"/>
    <s v="NATIONAL"/>
    <s v="Los datos están bien pero deben ir con coma"/>
    <s v="OK -poner comas en vez de puntos"/>
    <s v="OK -poner comas en vez de puntos"/>
  </r>
  <r>
    <m/>
    <n v="1"/>
    <x v="10"/>
    <s v="Mesa 11"/>
    <s v="11.7"/>
    <s v="De aquí a 2030, proporcionar acceso universal a zonas verdes y espacios públicos seguros, inclusivos y accesibles, en particular para las mujeres y los niños, las personas de edad y las personas con discapacidad"/>
    <s v="Ministerio de Vivienda, Ciudad y Territorio"/>
    <s v="Coldeportes_x000a_Departamento para la Prosperidad Social _x000a_Ministerio de Ambiente y Desarrollo Sostenible"/>
    <s v="DNP"/>
    <s v="Nuevo"/>
    <s v="Porcentaje de mujeres de 13 a 49 años que han sido tocadas o manoseadas sin su consentimiento"/>
    <m/>
    <s v="Mide el porcentaje de mujeres entre 13 y 49 años que han sido tocadas o manoseadas sin su consentimiento, respecto al total de mujeres encuestadas en este rango de edad."/>
    <s v="Porcentaje"/>
    <s v="MinSalud - Encuesta Nacional de Demografía y Salud (ENDS)"/>
    <n v="0.17899999999999999"/>
    <s v="17,9%* (2020)_x000a_En Revisiòn"/>
    <n v="0.08"/>
    <s v="No"/>
    <s v="MinSalud"/>
    <s v="DDS"/>
    <s v="Ministerio de Salud y Protección Social"/>
    <s v="Miniserio del Interior"/>
    <s v="Ministerio de Defensa"/>
    <m/>
    <m/>
    <s v="Sí"/>
    <s v="Pendiente"/>
    <m/>
    <m/>
    <m/>
    <m/>
    <m/>
    <m/>
    <m/>
    <m/>
    <m/>
    <m/>
    <m/>
    <m/>
    <m/>
    <m/>
    <m/>
    <m/>
    <m/>
    <m/>
    <m/>
    <s v="No"/>
    <s v="Sí"/>
    <s v="Similar"/>
    <s v="El 22 de noviembre, Felipe Castro tomó la decisión de dejar el indicador y que el Ministerio de Vivienda sea el responsable. Se debe incluir una responsabilidad al DANE para que realice una medición de un mejor indicador"/>
    <m/>
    <n v="1"/>
    <n v="1"/>
    <s v="Correo"/>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s v="Jefes OAP"/>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m/>
    <s v="En la primera mesa del ODS 11 (llevada a cabo el día 6 de octubre) las entidades presentes no estuvieron de acuerdo con los indicadores propuestos para medir la meta ODS 11,7 sobre acceso a zonas verdes y espacios públicos seguros. En la discusión, el Ministerio de Vivienda comentó que revisaría un nuevo indicador y enviaría información sobre el mismo, sin embargo, a la fecha no ha llegado comunicación sobre dicho indicador por parte del Ministerio de Vivienda. Así mismo, el DNP y el Ministerio de Salud acordaron buscar un nuevo indicador para la meta ODS 11,7. En la segunda mesa, llevada a cabo el día 13 de octubre, el DPS pide que se replantee el indicador y propone medir obras/metros cuadrados por habitante."/>
    <s v="Parcialmente"/>
    <x v="1"/>
    <x v="1"/>
    <x v="1"/>
    <x v="2"/>
    <s v="Sí"/>
    <m/>
    <s v="11.7.b"/>
    <m/>
    <s v="Sí"/>
    <s v="11.7.b"/>
    <m/>
    <m/>
    <m/>
    <m/>
    <m/>
    <s v="Low"/>
    <s v="NATIONAL"/>
    <s v="Los datos están bien pero deben ir con coma"/>
    <s v="OK -poner comas en vez de puntos"/>
    <s v="OK -poner comas en vez de puntos"/>
  </r>
  <r>
    <m/>
    <n v="1"/>
    <x v="10"/>
    <s v="Mesa 11"/>
    <s v="11.b"/>
    <s v="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s v="Ministerio de Vivienda, Ciudad y Territorio*"/>
    <s v="Ministerio de Ambiente y Desarrollo Sostenible_x000a_Unidad Nacional de Gestión de Riesgo de Desastres"/>
    <s v="DNP"/>
    <s v="Nuevo"/>
    <s v="Porcentaje de municipios y Departamentos con Planes de Ordenamiento Territorial (POD y POT) que incorporan el componente de cambio climático"/>
    <m/>
    <s v="Mide el porcentaje de territorios que han formulado Planes de Ordenamiento Territorial (POT) o Planes de Ordenamiento Departamental (POD) en los cuales se incluye el componente de cambio climático, respecto al total de entidades territoriales (municipios y departamentos)."/>
    <s v="Porcentaje"/>
    <s v="DNP - Sistema POT Modernos"/>
    <n v="0"/>
    <n v="8.8999999999999996E-2"/>
    <n v="1"/>
    <s v="No"/>
    <s v="DNP"/>
    <s v="SDAS"/>
    <s v="Ministerio de Ambiente y Desarrollo Sostenible"/>
    <s v="DNP (DDTS)"/>
    <m/>
    <m/>
    <m/>
    <s v="Pendiente"/>
    <s v="Sí"/>
    <m/>
    <s v="N.D."/>
    <s v="N.D."/>
    <s v="N.D."/>
    <s v="N.D."/>
    <s v="N.D."/>
    <s v="N.D."/>
    <s v="N.D."/>
    <s v="N.D."/>
    <s v="N.D."/>
    <s v="N.D."/>
    <s v="N.D."/>
    <s v="N.D."/>
    <s v="N.D."/>
    <s v="N.D."/>
    <s v="N.D."/>
    <n v="0"/>
    <m/>
    <m/>
    <s v="No"/>
    <s v="No"/>
    <s v="No"/>
    <m/>
    <m/>
    <n v="1"/>
    <n v="2"/>
    <m/>
    <m/>
    <m/>
    <m/>
    <m/>
    <m/>
    <s v="Sí"/>
    <x v="0"/>
    <x v="0"/>
    <x v="1"/>
    <x v="2"/>
    <s v="Sí"/>
    <m/>
    <s v="11.b.a"/>
    <m/>
    <s v="Sí"/>
    <s v="11.b.a"/>
    <m/>
    <m/>
    <m/>
    <s v="Repetido 13.2.a"/>
    <m/>
    <s v="High"/>
    <s v="NATIONAL"/>
    <s v="Los datos están bien pero deben ir con coma"/>
    <s v="OK -poner comas en vez de puntos"/>
    <s v="OK -poner comas en vez de puntos"/>
  </r>
  <r>
    <m/>
    <n v="1"/>
    <x v="10"/>
    <s v="Mesa 11"/>
    <s v="11.b"/>
    <s v="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s v="Ministerio de Vivienda, Ciudad y Territorio*"/>
    <s v="Ministerio de Ambiente y Desarrollo Sostenible_x000a_Unidad Nacional de Gestión de Riesgo de Desastres"/>
    <s v="DNP"/>
    <s v="Nuevo"/>
    <s v="Departamentos con planes integrales (adaptación y mitigación) frente al cambio climático"/>
    <n v="1"/>
    <s v="Mide el número de las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
    <s v="Departamentos"/>
    <s v="MinAmbiente"/>
    <n v="2"/>
    <n v="11"/>
    <n v="32"/>
    <s v="No"/>
    <s v="Ministerio de Ambiente"/>
    <s v="SDAS"/>
    <s v="Ministerio de Ambiente y Desarrollo Sostenible"/>
    <m/>
    <m/>
    <m/>
    <m/>
    <s v="Pendiente"/>
    <s v="Sí"/>
    <m/>
    <s v="N.D."/>
    <s v="N.D."/>
    <s v="N.D."/>
    <s v="N.D."/>
    <s v="N.D."/>
    <s v="N.D."/>
    <s v="N.D."/>
    <s v="N.D."/>
    <s v="N.D."/>
    <s v="N.D."/>
    <s v="N.D."/>
    <s v="N.D."/>
    <s v="N.D."/>
    <s v="N.D."/>
    <s v="N.D."/>
    <n v="2"/>
    <m/>
    <m/>
    <s v="Sí"/>
    <s v="No"/>
    <s v="No"/>
    <m/>
    <m/>
    <n v="1"/>
    <n v="2"/>
    <m/>
    <m/>
    <m/>
    <m/>
    <m/>
    <m/>
    <s v="Sí"/>
    <x v="0"/>
    <x v="0"/>
    <x v="0"/>
    <x v="2"/>
    <s v="Sí"/>
    <m/>
    <s v="11.b.b"/>
    <m/>
    <s v="Sí"/>
    <s v="11.b.b"/>
    <m/>
    <m/>
    <m/>
    <s v="Repetido 13.1.a"/>
    <m/>
    <s v="High"/>
    <s v="NATIONAL"/>
    <s v="Los datos están bien, deben ir sin el .0"/>
    <s v="OK -poner comas en vez de puntos. No es necesario poner el .0"/>
    <s v="OK -poner comas en vez de puntos. No es necesario poner el .0"/>
  </r>
  <r>
    <m/>
    <n v="1"/>
    <x v="10"/>
    <s v="Mesa 11"/>
    <s v="11.b"/>
    <s v="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s v="Ministerio de Vivienda, Ciudad y Territorio*"/>
    <s v="Ministerio de Ambiente y Desarrollo Sostenible_x000a_Unidad Nacional de Gestión de Riesgo de Desastres"/>
    <s v="DNP"/>
    <s v="Nuevo"/>
    <s v="Porcentaje de departamentos y ciudades capitales que incorporan criterios de cambio climático en las líneas instrumentales de sus planes de desarrollo"/>
    <n v="1"/>
    <s v="Mide el porcentaje de departamentos y ciudades capitales que incorporan criterios de cambio climático en las líneas instrumentales de sus planes de desarrollo, respecto al total de departamentos y ciudades capitales."/>
    <s v="Porcentaje"/>
    <s v="MinAmbiente"/>
    <n v="0"/>
    <n v="0.5"/>
    <n v="0.8"/>
    <s v="No"/>
    <s v="En revisión"/>
    <s v="SDAS"/>
    <m/>
    <m/>
    <m/>
    <m/>
    <m/>
    <m/>
    <m/>
    <m/>
    <m/>
    <m/>
    <m/>
    <m/>
    <m/>
    <m/>
    <m/>
    <m/>
    <m/>
    <m/>
    <m/>
    <m/>
    <m/>
    <m/>
    <m/>
    <n v="0"/>
    <m/>
    <m/>
    <s v="No"/>
    <s v="No"/>
    <s v="No"/>
    <m/>
    <m/>
    <n v="1"/>
    <n v="2"/>
    <m/>
    <m/>
    <m/>
    <m/>
    <m/>
    <m/>
    <s v="Sí"/>
    <x v="0"/>
    <x v="0"/>
    <x v="0"/>
    <x v="4"/>
    <s v="Sí"/>
    <s v="Sí"/>
    <s v="11.b.c"/>
    <m/>
    <s v="Sí"/>
    <s v="11.b.c"/>
    <m/>
    <m/>
    <m/>
    <s v="Repetido 13.2.c"/>
    <m/>
    <s v="High"/>
    <s v="NATIONAL"/>
    <s v="Los datos están bien pero deben ir con coma"/>
    <s v="OK -poner comas en vez de puntos. "/>
    <s v="OK -poner comas en vez de puntos. "/>
  </r>
  <r>
    <n v="12"/>
    <n v="1"/>
    <x v="11"/>
    <s v="Mesa 12"/>
    <s v="12.3"/>
    <s v="De aquí a 2030, reducir a la mitad el desperdicio de alimentos per cápita mundial en la venta al por menor y a nivel de los consumidores y reducir las pérdidas de alimentos en las cadenas de producción y suministro, incluidas las pérdidas posteriores a la cosecha"/>
    <s v="Ministerio de Agricultura y Desarrollo Rural "/>
    <s v="Ministerio de Comercio, Industria y Turismo"/>
    <s v="DANE"/>
    <s v="Nuevo"/>
    <s v="Desperdicio de alimentos per cápita en consumo en hogares"/>
    <m/>
    <s v="Mide la diferencia entre el consumo nacional aparente y el consumo real ponderado, por la participación de cada alimento en la canasta básica (alimentos que se pierden en la etapa de consumo)."/>
    <s v="Kilogramos"/>
    <s v="DNP_x000a__x000a_DANE - Encuesta de Ingresos y Gastos"/>
    <s v="32,4 Kg(2013)"/>
    <s v="27,6 Kg"/>
    <s v="16,2 Kg"/>
    <s v="No"/>
    <s v="DNP"/>
    <s v="DDRS"/>
    <s v="DNP"/>
    <m/>
    <m/>
    <m/>
    <m/>
    <s v="Sí"/>
    <s v="Sí"/>
    <m/>
    <m/>
    <m/>
    <m/>
    <m/>
    <m/>
    <m/>
    <m/>
    <m/>
    <m/>
    <m/>
    <m/>
    <m/>
    <m/>
    <s v="32,4 kg"/>
    <s v="N.D."/>
    <s v="N.D."/>
    <s v="N.D."/>
    <m/>
    <s v="Sí"/>
    <s v="Sí"/>
    <s v="No"/>
    <m/>
    <m/>
    <n v="1"/>
    <n v="2"/>
    <m/>
    <m/>
    <m/>
    <m/>
    <m/>
    <m/>
    <s v="Sí"/>
    <x v="0"/>
    <x v="0"/>
    <x v="0"/>
    <x v="2"/>
    <s v="Sí"/>
    <s v="Sí"/>
    <s v="12.3.a"/>
    <m/>
    <s v="Sí"/>
    <s v="12.3.a"/>
    <m/>
    <m/>
    <m/>
    <m/>
    <m/>
    <s v="Low"/>
    <s v="NATIONAL"/>
    <s v="Los datos están bien pero deben ir con coma"/>
    <s v="OK -poner comas en vez de puntos. "/>
    <s v="Los separadores de decimales no pueden ser los mismos que los separadores de miles, se recomienda poner comas en separador de decimales."/>
  </r>
  <r>
    <m/>
    <n v="1"/>
    <x v="11"/>
    <s v="Mesa 12"/>
    <s v="12.4"/>
    <s v="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s v="Ministerio de Ambiente y Desarrollo Sostenible"/>
    <s v="Ministerio de Comercio, Industria y Turismo_x000a_Instituto Colombiano Agropecuario (ICA)_x000a_Ministerio de Salud y Protección Social a través del Instituto Nacional de Vigilancia de Medicamentos (INVIMA)_x000a_Cancillería"/>
    <s v="Sector"/>
    <s v="Nuevo"/>
    <s v="Residuos peligrosos aprovechados y tratados"/>
    <m/>
    <s v="Mide la cantidad de residuos o desechos peligrosos aprovechados y tratados acumulados. "/>
    <s v="Toneladas"/>
    <s v="IDEAM"/>
    <n v="210132"/>
    <n v="738461"/>
    <n v="2806130"/>
    <s v="No"/>
    <s v="MinAmbiente"/>
    <s v="SDAS"/>
    <s v="En revisión"/>
    <m/>
    <m/>
    <m/>
    <m/>
    <s v="No"/>
    <s v="No"/>
    <s v="En revisión"/>
    <m/>
    <m/>
    <m/>
    <m/>
    <m/>
    <m/>
    <m/>
    <m/>
    <m/>
    <n v="86980"/>
    <n v="123853"/>
    <n v="119217"/>
    <n v="191834.3"/>
    <n v="197860.8"/>
    <n v="264852.2"/>
    <n v="210132.9"/>
    <n v="183716.2"/>
    <m/>
    <s v="Sí"/>
    <s v="No"/>
    <s v="Similar"/>
    <m/>
    <m/>
    <n v="1"/>
    <n v="2"/>
    <m/>
    <m/>
    <m/>
    <m/>
    <m/>
    <s v="Pendiente que MinAmbiente aclare si el indicador se va a manejar acumulado o no, porque la informaicón enviada en la FT difiere de la acordada"/>
    <s v="Sí"/>
    <x v="0"/>
    <x v="0"/>
    <x v="0"/>
    <x v="1"/>
    <s v="Sí"/>
    <m/>
    <s v="12.4.a"/>
    <m/>
    <s v="Sí"/>
    <s v="12.4.a"/>
    <m/>
    <m/>
    <m/>
    <m/>
    <m/>
    <s v="High"/>
    <s v="NATIONAL"/>
    <s v="Los datos están bien pero se deben arreglar las unidades y quitar el .0"/>
    <s v="OK -poner comas en vez de puntos. Incluir puntos para diferenciar miles. Quitar el .0 "/>
    <s v="La matriz tiene serie disponible desde 2009, sin embargo los datos de la plataforma solo están a partir de 2015. En los datos que aparecen en la plataforma se sugiere incluir el separador de miles y quitar el décimal, pues es cero."/>
  </r>
  <r>
    <m/>
    <n v="1"/>
    <x v="11"/>
    <s v="Mesa 12"/>
    <s v="12.4"/>
    <s v="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s v="Ministerio de Ambiente y Desarrollo Sostenible"/>
    <s v="Ministerio de Comercio, Industria y Turismo_x000a_Instituto Colombiano Agropecuario (ICA)_x000a_Ministerio de Salud y Protección Social a través del Instituto Nacional de Vigilancia de Medicamentos (INVIMA)_x000a_Cancillería"/>
    <s v="Sector"/>
    <s v="Nuevo"/>
    <s v="Porcentaje de equipos y desechos de policlorobifenilos (PCB) eliminados"/>
    <m/>
    <s v="Mide el porcentaje de equipos y desechos de PCB eliminados correspondientes a los grupos 1, 2 y 3 de la Resolución 0222 de 2011 y la Resolución 1741 de 2016 con relación a las toneladas de PCB reportadas en el inventario Nacional de PCB."/>
    <s v="Porcentaje"/>
    <s v="IDEAM - Inventario Nacional de PCB"/>
    <n v="0.10100000000000001"/>
    <n v="0.3"/>
    <n v="1"/>
    <s v="No"/>
    <s v="MinAmbiente"/>
    <s v="SDAS"/>
    <s v="Ministerio de Ambiente y Desarrollo Sostenible"/>
    <m/>
    <m/>
    <m/>
    <m/>
    <s v="No"/>
    <s v="No"/>
    <s v="En revisión"/>
    <m/>
    <m/>
    <m/>
    <m/>
    <m/>
    <m/>
    <m/>
    <m/>
    <m/>
    <m/>
    <m/>
    <m/>
    <m/>
    <n v="9.4E-2"/>
    <n v="0.10100000000000001"/>
    <n v="9.1999999999999998E-2"/>
    <m/>
    <m/>
    <s v="Sí"/>
    <s v="No"/>
    <s v="No"/>
    <m/>
    <m/>
    <n v="1"/>
    <n v="2"/>
    <m/>
    <m/>
    <m/>
    <m/>
    <m/>
    <s v="La SDAS sugiere modificar el indicador por el de: Apropiada gestión de los equipos con PCB"/>
    <s v="Sí"/>
    <x v="0"/>
    <x v="0"/>
    <x v="0"/>
    <x v="1"/>
    <s v="Sí"/>
    <m/>
    <s v="12.4.b"/>
    <m/>
    <s v="Sí"/>
    <s v="12.4.b"/>
    <m/>
    <m/>
    <m/>
    <m/>
    <m/>
    <s v="High"/>
    <s v="NATIONAL"/>
    <s v="Los datos están bien pero se deben arreglar las unidades, ponerles comas"/>
    <s v="OK -poner comas en vez de puntos. "/>
    <s v="Se suigere dejar el separador de decimales como comas."/>
  </r>
  <r>
    <m/>
    <n v="1"/>
    <x v="11"/>
    <s v="Mesa 12"/>
    <s v="12.4"/>
    <s v="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s v="Ministerio de Ambiente y Desarrollo Sostenible"/>
    <s v="Ministerio de Comercio, Industria y Turismo_x000a_Instituto Colombiano Agropecuario (ICA)_x000a_Ministerio de Salud y Protección Social a través del Instituto Nacional de Vigilancia de Medicamentos (INVIMA)_x000a_Cancillería"/>
    <s v="Sector"/>
    <s v="Nuevo"/>
    <s v="Residuos de bombillas con mercurio aprovechadas o gestionadas"/>
    <m/>
    <s v="Mide la cantidad recolectada y aprovechada de residuos de bombillas con contenido de mercurio y que son validadas por la Autoridad Nacional de Licencias Ambientales (ANLA) según la información reportada por los programas posconsumo. "/>
    <s v="Toneladas"/>
    <s v="Autoridad Nacional de Licencias Ambientales (ANLA)"/>
    <n v="1918"/>
    <n v="4036"/>
    <n v="20551"/>
    <s v="No"/>
    <s v="MinAmbiente"/>
    <s v="SDAS"/>
    <s v="Ministerio de Ambiente y Desarrollo Sostenible"/>
    <m/>
    <m/>
    <m/>
    <m/>
    <s v="No"/>
    <s v="No"/>
    <s v="En revisión"/>
    <m/>
    <m/>
    <m/>
    <m/>
    <m/>
    <m/>
    <m/>
    <m/>
    <m/>
    <m/>
    <m/>
    <m/>
    <n v="255"/>
    <n v="509"/>
    <n v="1144"/>
    <n v="1918"/>
    <m/>
    <m/>
    <s v="Sí"/>
    <s v="No"/>
    <s v="No"/>
    <m/>
    <m/>
    <n v="1"/>
    <n v="2"/>
    <m/>
    <m/>
    <m/>
    <m/>
    <m/>
    <s v="Se solicitó a MinAmbiente verificar los datos enviados en la FT ya que no coinciden con los valores trabajados en la matriz"/>
    <s v="Sí"/>
    <x v="0"/>
    <x v="0"/>
    <x v="1"/>
    <x v="1"/>
    <s v="Sí"/>
    <m/>
    <s v="12.4.c"/>
    <m/>
    <s v="Sí"/>
    <s v="12.4.c"/>
    <m/>
    <m/>
    <m/>
    <m/>
    <m/>
    <s v="High"/>
    <s v="NATIONAL"/>
    <s v="Los datos están bien pero se deben arreglar las unidades, quitar el .0 y poner bien la palabra toneladas"/>
    <s v="OK -poner comas en vez de puntos. Incluir puntos para diferenciar miles. Quitar el .0 "/>
    <s v="Incluir en la plataforma dato desde 2012, que se encuentra disponible en la matriz. Se sugiere quitar el decimal e incluir el separador de miles con punto para mayor claridad-"/>
  </r>
  <r>
    <m/>
    <n v="1"/>
    <x v="11"/>
    <s v="Mesa 12"/>
    <s v="12.5"/>
    <s v="De aquí a 2030, reducir considerablemente la generación de desechos mediante actividades de prevención, reducción, reciclado y reutilización"/>
    <s v="Ministerio de Vivienda, Ciudad y Territorio  "/>
    <s v="Ministerio de Ambiente y Desarrollo Sostenible"/>
    <s v="DNP"/>
    <s v="Nuevo"/>
    <s v="Tasa de reciclaje y nueva utilización de residuos sólidos generados"/>
    <m/>
    <s v="Mide el porcentaje entre los residuos que son tratados y/o manejados para ser reintroducidos a los procesos de producción, respecto al total de la oferta de residuos sólidos."/>
    <s v="Porcentaje"/>
    <s v="DANE - Cuentas Ambientales"/>
    <n v="8.5999999999999993E-2"/>
    <n v="0.1"/>
    <n v="0.17899999999999999"/>
    <s v="Sí"/>
    <s v="DANE"/>
    <s v="DDU"/>
    <s v="Ministerio de Vivienda, Ciudad y Territorio"/>
    <m/>
    <m/>
    <m/>
    <m/>
    <s v="Sí"/>
    <s v="Sí"/>
    <m/>
    <m/>
    <m/>
    <m/>
    <m/>
    <m/>
    <m/>
    <m/>
    <m/>
    <m/>
    <m/>
    <m/>
    <m/>
    <n v="7.1999999999999995E-2"/>
    <n v="7.5999999999999998E-2"/>
    <n v="0.09"/>
    <n v="8.5999999999999993E-2"/>
    <m/>
    <m/>
    <s v="Sí"/>
    <s v="Sí"/>
    <s v="Similar"/>
    <m/>
    <m/>
    <n v="1"/>
    <n v="2"/>
    <m/>
    <m/>
    <m/>
    <m/>
    <m/>
    <m/>
    <s v="Sí"/>
    <x v="0"/>
    <x v="0"/>
    <x v="0"/>
    <x v="2"/>
    <s v="Sí"/>
    <m/>
    <s v="12.5.a"/>
    <m/>
    <s v="Sí"/>
    <s v="12.5.a"/>
    <m/>
    <m/>
    <m/>
    <m/>
    <m/>
    <s v="High"/>
    <s v="NATIONAL"/>
    <s v="Los datos están bien pero se deben arreglar las unidades, ponerles comas"/>
    <s v="OK -poner comas en vez de puntos. "/>
    <s v="La serie incluye dato desde 2012, se debe incluir desde esete año en la plataforma. Adicionalmente, la plataforma muestra un dato en 2014 que no coincide con la matriz ni la ficha técnica se debe corregir. Se sguiere que el separador de decimales sea coma."/>
  </r>
  <r>
    <m/>
    <n v="1"/>
    <x v="11"/>
    <s v="Mesa 12"/>
    <s v="12.6"/>
    <s v="Alentar a las empresas, en especial las grandes empresas y las empresas transnacionales, a que adopten prácticas sostenibles e incorporen información sobre la sostenibilidad en su ciclo de presentación de informes"/>
    <s v="Ministerio de Comercio, Industria y Turismo "/>
    <m/>
    <s v="DANE "/>
    <s v="12.6.1"/>
    <s v="Promedio móvil de la tasa de reporte de la sostenibilidad empresarial para los últimos 5 años"/>
    <m/>
    <s v="Mide el promedio móvil de empresas y organizaciones que presentan o reportan indicadores sociales y ambientales en sistemas e índices verificables y reconocidos internacionalmente, con el fin de evaluar el impacto y crecimiento asociado a la autorregulación y autogestión de los sectores productivos."/>
    <s v="Porcentaje"/>
    <s v="Global Reporting Initiative - Sustainability Disclosure database"/>
    <n v="0.25"/>
    <n v="0.35"/>
    <n v="0.35"/>
    <s v="No"/>
    <s v="DANE"/>
    <s v="SDAS"/>
    <s v="Ministerio de Ambiente y Desarrollo Sostenible"/>
    <s v="Ministerio de Comercio, Industria y Turismo"/>
    <m/>
    <m/>
    <m/>
    <s v="Pendiente"/>
    <s v="Pendiente"/>
    <s v="En revisión"/>
    <m/>
    <m/>
    <m/>
    <m/>
    <m/>
    <m/>
    <m/>
    <m/>
    <m/>
    <m/>
    <m/>
    <m/>
    <m/>
    <m/>
    <m/>
    <m/>
    <m/>
    <m/>
    <s v="No"/>
    <s v="Sí"/>
    <s v="No"/>
    <m/>
    <s v="Durante la mesa técnica se acordó cambiar el indicador de &quot;empresas con informes de sostenibilidad ambiental&quot; por el de &quot;Promedio móvil de la tasa de crecimiento de reporte de la sostenibilidad empresarial para los últimos 5 años&quot; y la SDAS quedó de enviar la ficha técnica con los nuevos valores. A pesar de que en la matriz se cambió el nombre del indicador, los datos no se habían modificado, por lo que correspondían al indicador original. El 23 de enero, la SDAS envió la ficha técnica con los datos del nuevo indicador acordado y, por ende, se modificaron."/>
    <n v="1"/>
    <n v="2"/>
    <m/>
    <m/>
    <m/>
    <m/>
    <m/>
    <m/>
    <s v="Sí"/>
    <x v="0"/>
    <x v="0"/>
    <x v="0"/>
    <x v="2"/>
    <s v="Sí"/>
    <m/>
    <s v="12.6.a"/>
    <m/>
    <s v="Sí"/>
    <s v="12.6.a"/>
    <m/>
    <m/>
    <m/>
    <m/>
    <m/>
    <s v="High"/>
    <s v="NATIONAL"/>
    <s v="Los datos están bien pero se debe quitar el .0"/>
    <s v="OK -quitar el .0"/>
    <s v="Los valores tuvieron cambios en la matriz, por favor actualizarlos en la plataforma."/>
  </r>
  <r>
    <m/>
    <n v="1"/>
    <x v="11"/>
    <s v="Mesa 12"/>
    <s v="12.b"/>
    <s v="Elaborar y aplicar instrumentos para vigilar los efectos en el desarrollo sostenible, a fin de lograr un turismo sostenible que cree puestos de trabajo y promueva la cultura y los productos locales"/>
    <s v="Ministerio de Comercio, Industria y Turismo"/>
    <s v="Ministerio de Ambiente y Desarrollo Sostenible_x000a_Ministerio de Cultura_x000a_Ministerio de Trabajo"/>
    <s v="Sector"/>
    <s v="Nuevo"/>
    <s v="Negocios verdes verificados"/>
    <m/>
    <s v="Mide el acumulado de negocios verdes generados, los cuales han sido verificados a través de la herramienta de criterios de negocios verdes, establecidos por el MinAmbiente."/>
    <s v="Negocios"/>
    <s v="MinAmbiente"/>
    <n v="90"/>
    <n v="653"/>
    <n v="12630"/>
    <s v="No"/>
    <s v="MADS"/>
    <s v="SDAS"/>
    <s v="En revisión"/>
    <m/>
    <m/>
    <m/>
    <m/>
    <s v="No"/>
    <s v="No"/>
    <m/>
    <m/>
    <m/>
    <m/>
    <m/>
    <m/>
    <m/>
    <m/>
    <m/>
    <m/>
    <m/>
    <m/>
    <m/>
    <m/>
    <m/>
    <n v="70"/>
    <n v="90"/>
    <n v="244"/>
    <n v="434"/>
    <s v="No"/>
    <s v="No"/>
    <s v="No"/>
    <m/>
    <m/>
    <n v="1"/>
    <n v="2"/>
    <m/>
    <m/>
    <m/>
    <m/>
    <m/>
    <m/>
    <s v="Sí"/>
    <x v="0"/>
    <x v="0"/>
    <x v="0"/>
    <x v="2"/>
    <s v="Sí"/>
    <m/>
    <s v="12.b.a"/>
    <m/>
    <s v="Sí"/>
    <s v="12.b.a"/>
    <m/>
    <m/>
    <m/>
    <m/>
    <m/>
    <s v="High"/>
    <s v="NATIONAL"/>
    <s v="Los datos están bien pero se debe quitar el .0 y arreglar las unidades"/>
    <s v="OK -poner comas en vez de puntos. Incluir puntos para diferenciar miles. Quitar el .0 "/>
    <s v="La serie de la matriz incluye dato de 2014 y este dato no se encuentra en la plataforma. Favor incluir.  Se sugiere eliminar el decimal pues es todos los casos es cero e incluir separadores de miles."/>
  </r>
  <r>
    <n v="13"/>
    <n v="1"/>
    <x v="12"/>
    <s v="Mesa 13"/>
    <s v="13.1"/>
    <s v="Fortalecer la resiliencia y la capacidad de adaptación a los riesgos relacionados con el clima y los desastres naturales en todos los países"/>
    <s v="Ministerio de Ambiente y Desarrollo Sostenible "/>
    <s v="Unidad Nacional de Gestión del Riesgo de Desastres (UNGRD)_x000a_Ministerio de Transporte_x000a_Ministerio de Minas y Energía_x000a_Ministerio de Agricultura y Desarrollo Rural_x000a_Ministerio de Vivienda, Ciudad y Territorio_x000a_Ministerio de Hacienda y Crédito Público_x000a_Ministerio de Salud y Protección Social _x000a_Departamento Nacional de Planeación"/>
    <s v="DANE"/>
    <s v="Nuevo"/>
    <s v="Departamentos con planes integrales (adaptación y mitigación) frente al cambio climático"/>
    <n v="1"/>
    <s v="Mide el número de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
    <s v="Departamentos"/>
    <s v="MinAmbiente"/>
    <n v="2"/>
    <n v="11"/>
    <n v="32"/>
    <s v="No"/>
    <s v="Ministerio de Ambiente"/>
    <s v="SDAS"/>
    <s v="Ministerio de Ambiente y Desarrollo Sostenible"/>
    <m/>
    <m/>
    <m/>
    <m/>
    <s v="Pendiente"/>
    <s v="Sí"/>
    <m/>
    <s v="N.D."/>
    <s v="N.D."/>
    <s v="N.D."/>
    <s v="N.D."/>
    <s v="N.D."/>
    <s v="N.D."/>
    <s v="N.D."/>
    <s v="N.D."/>
    <s v="N.D."/>
    <s v="N.D."/>
    <s v="N.D."/>
    <s v="N.D."/>
    <s v="N.D."/>
    <s v="N.D."/>
    <s v="N.D."/>
    <n v="2"/>
    <m/>
    <m/>
    <s v="Sí"/>
    <s v="No"/>
    <s v="No"/>
    <m/>
    <m/>
    <n v="1"/>
    <n v="2"/>
    <m/>
    <m/>
    <m/>
    <m/>
    <m/>
    <m/>
    <s v="Sí"/>
    <x v="0"/>
    <x v="0"/>
    <x v="0"/>
    <x v="2"/>
    <s v="Sí"/>
    <m/>
    <s v="13.1.a"/>
    <m/>
    <s v="Sí"/>
    <s v="13.1.a"/>
    <m/>
    <m/>
    <m/>
    <s v="Repetido 11.b.b"/>
    <m/>
    <s v="High"/>
    <s v="NATIONAL"/>
    <m/>
    <s v="OK -quitar el .0"/>
    <m/>
  </r>
  <r>
    <m/>
    <n v="1"/>
    <x v="12"/>
    <s v="Mesa 13"/>
    <s v="13.1"/>
    <s v="Fortalecer la resiliencia y la capacidad de adaptación a los riesgos relacionados con el clima y los desastres naturales en todos los países"/>
    <s v="Ministerio de Ambiente y Desarrollo Sostenible "/>
    <s v="Unidad Nacional de Gestión del Riesgo de Desastres (UNGRD)_x000a_Ministerio de Transporte_x000a_Ministerio de Minas y Energía_x000a_Ministerio de Agricultura y Desarrollo Rural_x000a_Ministerio de Comercio, Industria y Turismo_x000a_Ministerio de Vivienda, Ciudad y Territorio_x000a_Ministerio de Hacienda y Crédito Público_x000a_Ministerio de Salud y Protección Social _x000a_Departamento Nacional de Planeación"/>
    <s v="DANE"/>
    <s v="Nuevo"/>
    <s v="Mortalidad nacional causada por eventos recurrentes"/>
    <n v="1"/>
    <s v="Mide el número de muertes confirmadas en un desastre o tras el impacto de un desastre ocasionado por un evento recurrente."/>
    <s v="Muertes"/>
    <s v="Unidad Nacional de Gestión del Riesgo de Desastre (UNGRD) - Consolidado Atención de Emergencias"/>
    <s v="110_x000a_(2014-2016)"/>
    <n v="110"/>
    <n v="94"/>
    <s v="No"/>
    <s v="UNGRD"/>
    <s v="SDAS"/>
    <s v="Unidad Nacional de Gestión del Riesgo de Desastre "/>
    <m/>
    <m/>
    <m/>
    <m/>
    <s v="Sí"/>
    <s v="Sí"/>
    <m/>
    <m/>
    <m/>
    <m/>
    <m/>
    <m/>
    <n v="82"/>
    <n v="65"/>
    <n v="59"/>
    <n v="74"/>
    <n v="29"/>
    <n v="137"/>
    <n v="152"/>
    <n v="70"/>
    <n v="41"/>
    <n v="54"/>
    <n v="134"/>
    <n v="116"/>
    <m/>
    <s v="Sí"/>
    <s v="No"/>
    <s v="Sí"/>
    <m/>
    <m/>
    <n v="1"/>
    <n v="2"/>
    <m/>
    <m/>
    <m/>
    <m/>
    <m/>
    <m/>
    <s v="Sí"/>
    <x v="0"/>
    <x v="0"/>
    <x v="0"/>
    <x v="1"/>
    <s v="Sí"/>
    <s v="Sí"/>
    <s v="13.1.b"/>
    <m/>
    <s v="Sí"/>
    <s v="13.1.b"/>
    <m/>
    <m/>
    <m/>
    <s v="Repetido 1.5.a y 11.5.a"/>
    <m/>
    <s v="Low"/>
    <s v="NATIONAL"/>
    <m/>
    <s v="OK - poner comas en vez de puntos. "/>
    <s v="Línea base:_x000a_La línea base corresponde a los años 2014-2016, y no únicamente al año 2016. Ajustar._x000a__x000a_Serie histórica:_x000a_Hace falta incluir la serie histórica que se encuentra en la ficha técnica"/>
  </r>
  <r>
    <m/>
    <n v="1"/>
    <x v="12"/>
    <s v="Mesa 13"/>
    <s v="13.1"/>
    <s v="Fortalecer la resiliencia y la capacidad de adaptación a los riesgos relacionados con el clima y los desastres naturales en todos los países"/>
    <s v="Ministerio de Ambiente y Desarrollo Sostenible "/>
    <s v="Unidad Nacional de Gestión del Riesgo de Desastres (UNGRD)_x000a_Ministerio de Transporte_x000a_Ministerio de Minas y Energía_x000a_Ministerio de Agricultura y Desarrollo Rural_x000a_Ministerio de Comercio, Industria y Turismo_x000a_Ministerio de Vivienda, Ciudad y Territorio_x000a_Ministerio de Hacienda y Crédito Público_x000a_Ministerio de Salud y Protección Social _x000a_Departamento Nacional de Planeación"/>
    <s v="DANE"/>
    <s v="Nuevo"/>
    <s v="Tasa de personas afectadas a causa de eventos recurrentes"/>
    <n v="1"/>
    <s v="Mide el número de personas afectadas en sus bienes, infraestructura y/o medios de subsistencia tras el impacto de un evento recurrente, por cada 100.000 habitantes."/>
    <s v="Tasa por cada 100.000 habitantes"/>
    <s v="Unidad Nacional de Gestión del Riesgo de Desastre (UNGRD) - Consolidado Atención de Emergencias"/>
    <n v="744.67"/>
    <n v="744.67"/>
    <n v="632.97"/>
    <s v="No"/>
    <s v="UNGRD"/>
    <s v="SDAS"/>
    <s v="Unidad Nacional de Gestión del Riesgo de Desastre "/>
    <m/>
    <m/>
    <m/>
    <m/>
    <s v="Sí"/>
    <s v="Sí"/>
    <m/>
    <m/>
    <m/>
    <m/>
    <m/>
    <m/>
    <n v="1086686"/>
    <n v="681121"/>
    <n v="1502172"/>
    <n v="1850537"/>
    <n v="418636"/>
    <n v="2938227"/>
    <n v="2295686"/>
    <n v="925975"/>
    <n v="572361"/>
    <n v="286638"/>
    <n v="253256"/>
    <n v="536982"/>
    <m/>
    <s v="Sí"/>
    <s v="No"/>
    <s v="No"/>
    <m/>
    <m/>
    <n v="1"/>
    <n v="2"/>
    <m/>
    <m/>
    <m/>
    <m/>
    <m/>
    <m/>
    <s v="Sí"/>
    <x v="0"/>
    <x v="0"/>
    <x v="0"/>
    <x v="1"/>
    <s v="Sí"/>
    <s v="Sí"/>
    <s v="13.1.c"/>
    <m/>
    <s v="Sí"/>
    <e v="#N/A"/>
    <m/>
    <s v="Era 13.1.1,se cambia código._x000a_"/>
    <n v="1"/>
    <s v="Repetido 1.5.b y 11.5.b"/>
    <s v="ok"/>
    <s v="Low"/>
    <s v="NATIONAL"/>
    <m/>
    <s v="OK - poner comas en vez de puntos. "/>
    <s v="Línea base:_x000a_La línea base corresponde a los años 2014-2016, y no únicamente al año 2016. Ajustar._x000a__x000a_Serie histórica:_x000a_Hace falta incluir la serie histórica que se encuentra en la ficha técnica"/>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isterio de Minas y Energía"/>
    <s v="DNP "/>
    <s v="Nuevo"/>
    <s v="Reducción de emisiones totales de gases efecto invernadero respecto al escenario de base (Business As Usual-BAU)"/>
    <m/>
    <s v="Mide la reducción porcentual de emisiones totales de gases de efecto invernadero (CO2 eq) del país, respecto a las emisiones totales proyectadas para el año 2030."/>
    <s v="Porcentaje"/>
    <s v="IDEAM"/>
    <s v="0% (2010)"/>
    <s v="N.D."/>
    <n v="0.2"/>
    <s v="Sí"/>
    <s v="IDEAM"/>
    <s v="SDAS"/>
    <s v="Ministerio de Ambiente y Desarrollo Sostenible"/>
    <s v="Cancillería"/>
    <m/>
    <m/>
    <m/>
    <s v="Sí"/>
    <s v="Sí"/>
    <s v="DNP"/>
    <s v="N.D."/>
    <s v="N.A."/>
    <s v="N.A."/>
    <s v="N.A."/>
    <s v="N.A."/>
    <s v="N.A."/>
    <s v="N.A."/>
    <s v="N.A."/>
    <s v="N.A."/>
    <s v="N.A."/>
    <n v="0"/>
    <s v="N.A."/>
    <s v="N.A."/>
    <s v="N.A."/>
    <s v="N.A."/>
    <n v="0"/>
    <m/>
    <m/>
    <s v="No"/>
    <s v="No"/>
    <s v="No"/>
    <m/>
    <m/>
    <n v="1"/>
    <n v="2"/>
    <m/>
    <m/>
    <m/>
    <m/>
    <m/>
    <m/>
    <s v="Sí"/>
    <x v="0"/>
    <x v="0"/>
    <x v="0"/>
    <x v="4"/>
    <s v="Sí"/>
    <s v="Sí"/>
    <s v="13.a.a"/>
    <m/>
    <s v="Sí"/>
    <s v="13.a.a"/>
    <m/>
    <m/>
    <m/>
    <m/>
    <m/>
    <s v="High"/>
    <s v="NATIONAL"/>
    <m/>
    <s v="OK - poner comas en vez de puntos. "/>
    <m/>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Comercio, Industria y Turismo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nisterio de Minas y Energía"/>
    <s v="DNP"/>
    <s v="Nuevo"/>
    <s v="Porcentaje de municipios y Departamentos con Planes de Ordenamiento Territorial (POD y POT) que incorporan el componente de cambio climático"/>
    <m/>
    <s v="Mide el porcentaje de territorios que han formulado Planes de Ordenamiento Territorial (POT) o Planes de Ordenamiento Departamental (POD) en los cuales se incluye el componente de cambio climático, respecto al total de entidades territoriales (municipios y departamentos)."/>
    <s v="Porcentaje"/>
    <s v="DNP - Sistema POT Modernos"/>
    <n v="0"/>
    <n v="8.8999999999999996E-2"/>
    <n v="1"/>
    <s v="No"/>
    <s v="DNP"/>
    <s v="SDAS"/>
    <s v="Ministerio de Ambiente y Desarrollo Sostenible"/>
    <s v="DNP (DDTS)"/>
    <m/>
    <m/>
    <m/>
    <s v="Pendiente"/>
    <s v="Sí"/>
    <m/>
    <s v="N.D."/>
    <s v="N.D."/>
    <s v="N.D."/>
    <s v="N.D."/>
    <s v="N.D."/>
    <s v="N.D."/>
    <s v="N.D."/>
    <s v="N.D."/>
    <s v="N.D."/>
    <s v="N.D."/>
    <n v="0"/>
    <s v="N.D."/>
    <s v="N.D."/>
    <s v="N.D."/>
    <s v="N.D."/>
    <n v="0"/>
    <m/>
    <m/>
    <s v="No"/>
    <s v="No"/>
    <s v="No"/>
    <m/>
    <m/>
    <n v="1"/>
    <n v="2"/>
    <m/>
    <m/>
    <m/>
    <m/>
    <m/>
    <m/>
    <s v="Sí"/>
    <x v="0"/>
    <x v="0"/>
    <x v="1"/>
    <x v="2"/>
    <s v="Sí"/>
    <m/>
    <s v="13.2.a"/>
    <m/>
    <s v="Sí"/>
    <s v="13.2.a"/>
    <m/>
    <m/>
    <m/>
    <s v="Repetido 11.b.a"/>
    <m/>
    <s v="High"/>
    <s v="NATIONAL"/>
    <m/>
    <s v="OK - poner comas en vez de puntos. "/>
    <m/>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Comercio, Industria y Turismo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nisterio de Minas y Energía"/>
    <s v="Sector"/>
    <s v="Nuevo"/>
    <s v="Porcentaje de departamentos y ciudades capitales que incorporan criterios de cambio climático en las líneas instrumentales de sus planes de desarrollo"/>
    <n v="1"/>
    <s v="Mide el porcentaje de departamentos y ciudades capitales que incorporan criterios de cambio climático en las líneas instrumentales de sus planes de desarrollo, respecto al total de departamentos y ciudades capitales."/>
    <s v="Porcentaje "/>
    <s v="MinAmbiente"/>
    <n v="0"/>
    <n v="0.5"/>
    <n v="0.8"/>
    <s v="No"/>
    <s v="En revisión"/>
    <s v="SDAS"/>
    <m/>
    <m/>
    <m/>
    <m/>
    <m/>
    <m/>
    <m/>
    <m/>
    <m/>
    <m/>
    <m/>
    <m/>
    <m/>
    <m/>
    <m/>
    <m/>
    <m/>
    <m/>
    <m/>
    <m/>
    <m/>
    <m/>
    <m/>
    <n v="0"/>
    <m/>
    <m/>
    <s v="No"/>
    <s v="No"/>
    <s v="No"/>
    <m/>
    <m/>
    <n v="1"/>
    <n v="2"/>
    <m/>
    <m/>
    <m/>
    <m/>
    <m/>
    <m/>
    <s v="Sí"/>
    <x v="0"/>
    <x v="0"/>
    <x v="0"/>
    <x v="4"/>
    <s v="Sí"/>
    <s v="Sí"/>
    <s v="13.2.c"/>
    <m/>
    <s v="Sí"/>
    <s v="13.2.c"/>
    <m/>
    <m/>
    <m/>
    <s v="Repetido 11.b.c"/>
    <m/>
    <s v="High"/>
    <s v="NATIONAL"/>
    <m/>
    <s v="OK - poner comas en vez de puntos. "/>
    <m/>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Comercio, Industria y Turismo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nisterio de Minas y Energía"/>
    <s v="Sector"/>
    <s v="Nuevo"/>
    <s v="Planes sectoriales integrales de cambio climático formulados"/>
    <m/>
    <s v="Mide el número de planes integrales de cambio climático formulados por los sectores."/>
    <s v="Planes"/>
    <s v="MinAmbiente"/>
    <n v="0"/>
    <n v="3"/>
    <n v="8"/>
    <s v="No"/>
    <s v="En revisión"/>
    <s v="SDAS"/>
    <s v="En revisión"/>
    <m/>
    <m/>
    <m/>
    <m/>
    <m/>
    <m/>
    <m/>
    <m/>
    <m/>
    <m/>
    <m/>
    <m/>
    <m/>
    <m/>
    <m/>
    <m/>
    <m/>
    <m/>
    <m/>
    <m/>
    <m/>
    <m/>
    <n v="0"/>
    <m/>
    <m/>
    <s v="No"/>
    <s v="No"/>
    <s v="No"/>
    <m/>
    <m/>
    <n v="1"/>
    <n v="2"/>
    <m/>
    <m/>
    <m/>
    <m/>
    <m/>
    <m/>
    <s v="Sí"/>
    <x v="0"/>
    <x v="0"/>
    <x v="1"/>
    <x v="4"/>
    <s v="Sí"/>
    <s v="Sí"/>
    <s v="13.2.b"/>
    <m/>
    <s v="Sí"/>
    <s v="13.2.b"/>
    <m/>
    <m/>
    <m/>
    <m/>
    <m/>
    <s v="High"/>
    <s v="NATIONAL"/>
    <m/>
    <s v="OK - poner comas en vez de puntos. "/>
    <m/>
  </r>
  <r>
    <n v="14"/>
    <n v="1"/>
    <x v="13"/>
    <s v="Mesa 13"/>
    <s v="14.1"/>
    <s v="De aquí a 2025, prevenir y reducir significativamente la contaminación marina de todo tipo, en particular la producida por actividades realizadas en tierra, incluidos los detritos marinos y la polución por nutrientes"/>
    <s v="Ministerio de Ambiente y Desarrollo Sostenible "/>
    <s v="Instituto de Investigaciones Marinas y Costeras “José Benito Vives de Andréis” (INVEMAR)"/>
    <s v="DANE"/>
    <s v="Nuevo"/>
    <s v="Porcentaje de estaciones de monitoreo de aguas marinas con categoría entre aceptable a óptima del Índice de calidad de Aguas Marinas (ICAM)"/>
    <m/>
    <s v="Mide el porcentaje de estaciones de la &quot;Red de Vigilancia para la conservación y protección de la calidad de las aguas marinas y costeras de Colombia&quot; (REDCAM) que registran categorías del ICAM entre aceptable y óptima."/>
    <s v="Porcentaje"/>
    <s v="INVEMAR"/>
    <n v="0.2"/>
    <n v="0.25"/>
    <n v="0.3"/>
    <s v="No"/>
    <s v="En revisión"/>
    <s v="SDAS"/>
    <s v="INVEMAR - Instituto de Investigaciones Marinas y Costeras"/>
    <m/>
    <m/>
    <m/>
    <m/>
    <s v="Pendiente"/>
    <s v="Pendiente"/>
    <m/>
    <m/>
    <m/>
    <m/>
    <m/>
    <m/>
    <m/>
    <m/>
    <m/>
    <m/>
    <m/>
    <m/>
    <m/>
    <m/>
    <m/>
    <m/>
    <n v="0.2"/>
    <m/>
    <m/>
    <s v="Sí"/>
    <s v="No"/>
    <s v="No"/>
    <m/>
    <m/>
    <n v="1"/>
    <n v="2"/>
    <m/>
    <m/>
    <m/>
    <m/>
    <m/>
    <m/>
    <s v="Sí"/>
    <x v="0"/>
    <x v="0"/>
    <x v="0"/>
    <x v="4"/>
    <s v="Sí"/>
    <m/>
    <s v="14.1.c"/>
    <s v="Nuevo"/>
    <s v="No"/>
    <e v="#N/A"/>
    <m/>
    <m/>
    <n v="1"/>
    <m/>
    <s v="ok"/>
    <s v="High"/>
    <s v="NATIONAL"/>
    <m/>
    <s v="OK - quitar .0"/>
    <m/>
  </r>
  <r>
    <m/>
    <n v="1"/>
    <x v="13"/>
    <s v="Mesa 13"/>
    <s v="14.2"/>
    <s v="De aquí a 2020, gestionar y proteger sosteniblemente los ecosistemas marinos y costeros para evitar efectos adversos importantes, incluso fortaleciendo su resiliencia, y adoptar medidas para restaurarlos a fin de restablecer la salud y la productividad de los océanos"/>
    <s v="Ministerio de Ambiente y Desarrollo Sostenible* "/>
    <s v="Parques Nacionales Naturales de Colombia "/>
    <s v="Sector"/>
    <s v="Nuevo"/>
    <s v="Índice de Salud de los Océanos (OHI)"/>
    <m/>
    <s v="Mide lo bien que las regiones costeras optimizan sus potenciales beneficios y servicios oceánicos de manera sostenible con relación a un punto de referencia."/>
    <s v="Índice"/>
    <s v="Ocean Health Index_x000a_http://www.oceanhealthindex.org/"/>
    <n v="61"/>
    <n v="60"/>
    <n v="66"/>
    <s v="No"/>
    <s v="MinAmbiente"/>
    <s v="SDAS"/>
    <s v="MinAmbiente"/>
    <m/>
    <m/>
    <m/>
    <m/>
    <m/>
    <m/>
    <m/>
    <m/>
    <m/>
    <m/>
    <m/>
    <m/>
    <m/>
    <m/>
    <m/>
    <m/>
    <m/>
    <m/>
    <m/>
    <n v="63"/>
    <n v="62"/>
    <n v="61"/>
    <n v="61"/>
    <n v="60"/>
    <m/>
    <s v="Sí"/>
    <s v="Sí"/>
    <s v="No"/>
    <m/>
    <s v="24.01.2018 Tanto el sector como la Dirección Técnica no están de acuerdo con incluir este indicador, sin embargo Felipe da su visto bueno para dejarlo. Por lo anterior, no se cuenta con ficha técnica para este indicador."/>
    <n v="1"/>
    <n v="1"/>
    <m/>
    <m/>
    <m/>
    <m/>
    <m/>
    <m/>
    <s v="Parcialmente"/>
    <x v="1"/>
    <x v="1"/>
    <x v="1"/>
    <x v="2"/>
    <s v="Sí"/>
    <m/>
    <s v="14.2.a"/>
    <m/>
    <s v="Sí"/>
    <s v="14.2.a"/>
    <m/>
    <m/>
    <m/>
    <m/>
    <m/>
    <s v="High"/>
    <s v="NATIONAL"/>
    <m/>
    <s v="OK - poner comas en vez de puntos. "/>
    <m/>
  </r>
  <r>
    <m/>
    <n v="1"/>
    <x v="13"/>
    <s v="Mesa 13"/>
    <s v="14.5"/>
    <s v="De aquí a 2020, conservar al menos el 10% de las zonas costeras y marinas, de conformidad con las leyes nacionales y el derecho internacional y sobre la base de la mejor información científica disponible"/>
    <s v="Ministerio de Ambiente y Desarrollo Sostenible "/>
    <s v="Parques Nacionales Naturales de Colombia"/>
    <s v="DNP"/>
    <s v="Nuevo"/>
    <s v="Porcentaje de Áreas marinas protegidas registradas en el Registro Único Nacional de Áreas Protegidas (RUNAP)"/>
    <m/>
    <s v="Mide el porcentaje de la superficie marina del país que ha sido declarada e inscrita en el RUNAP como un área protegida del Sistema Nacional de Áreas Protegidas - SINAP, respecto al área marina del país."/>
    <s v="Porcentaje"/>
    <s v="PNN - Registro Único Nacional de Áreas Protegidas (RUNAP)"/>
    <n v="8.5699999999999998E-2"/>
    <n v="0.13800000000000001"/>
    <n v="0.14299999999999999"/>
    <s v="Sí"/>
    <s v="PNN"/>
    <s v="SDAS"/>
    <s v="Ministerio de Ambiente y Desarrollo Sostenible"/>
    <s v="INVEMAR"/>
    <s v="Parques Nacionales Naturales de Colombia"/>
    <m/>
    <m/>
    <s v="Sí"/>
    <s v="Sí"/>
    <s v="DANE"/>
    <n v="2.2640964893387897E-3"/>
    <n v="2.2640964893387897E-3"/>
    <n v="2.2640964893387897E-3"/>
    <n v="2.2640964893387897E-3"/>
    <n v="2.2640964893387897E-3"/>
    <n v="8.2593200000000006E-2"/>
    <n v="8.2593200000000006E-2"/>
    <n v="8.2593200000000006E-2"/>
    <n v="8.2593200000000006E-2"/>
    <n v="8.2593200000000006E-2"/>
    <n v="8.3100300000000002E-2"/>
    <n v="8.3100800000000002E-2"/>
    <n v="8.3100800000000002E-2"/>
    <n v="8.4914400000000001E-2"/>
    <n v="8.56846E-2"/>
    <n v="8.56846E-2"/>
    <n v="8.5694999999999993E-2"/>
    <n v="0.13503029999999999"/>
    <s v="No"/>
    <s v="No"/>
    <s v="Similar"/>
    <m/>
    <m/>
    <n v="1"/>
    <n v="2"/>
    <m/>
    <m/>
    <m/>
    <m/>
    <m/>
    <m/>
    <s v="Sí"/>
    <x v="0"/>
    <x v="0"/>
    <x v="1"/>
    <x v="2"/>
    <s v="Sí"/>
    <m/>
    <s v="14.5.a"/>
    <m/>
    <s v="Sí"/>
    <s v="14.5.a"/>
    <m/>
    <m/>
    <m/>
    <m/>
    <m/>
    <s v="High"/>
    <s v="NATIONAL"/>
    <s v="Incluir la serie de 2000 a 2016 que está en este archivo. Dejar todo con dos decimales"/>
    <s v="Importante, el dato de 2015 es 8,9%. Incluir la serie de 2000 a 2016 que está en este archivo. Dejar todo con dos decimales"/>
    <m/>
  </r>
  <r>
    <n v="15"/>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Sector"/>
    <s v="Nuevo"/>
    <s v="Pérdida anual de bosque natural"/>
    <m/>
    <s v="Mide las pérdidas anuales de bosque natural en la superficie continental e insular de San Andrés y Providencia."/>
    <s v="Hectáreas"/>
    <s v="IDEAM"/>
    <n v="124035"/>
    <n v="90000"/>
    <n v="0"/>
    <s v="Sí"/>
    <s v="MinAmbiente"/>
    <s v="SDAS"/>
    <m/>
    <m/>
    <m/>
    <m/>
    <m/>
    <m/>
    <m/>
    <m/>
    <n v="265445.59999999998"/>
    <n v="315602.40000000002"/>
    <n v="315602.40000000002"/>
    <n v="315602.40000000002"/>
    <n v="315602.40000000002"/>
    <n v="315602.40000000002"/>
    <n v="281973.59999999998"/>
    <n v="281973.59999999998"/>
    <n v="281973.59999999998"/>
    <n v="281973.59999999998"/>
    <n v="281973.59999999998"/>
    <n v="166072.5"/>
    <n v="166072.5"/>
    <n v="120938"/>
    <n v="140356"/>
    <n v="124035"/>
    <n v="178597"/>
    <s v="N.D"/>
    <s v="Sí"/>
    <s v="Sí"/>
    <s v="No"/>
    <m/>
    <m/>
    <n v="1"/>
    <n v="2"/>
    <m/>
    <m/>
    <m/>
    <m/>
    <m/>
    <m/>
    <s v="Sí"/>
    <x v="0"/>
    <x v="0"/>
    <x v="0"/>
    <x v="1"/>
    <s v="Sí"/>
    <m/>
    <s v="15.1.c"/>
    <m/>
    <s v="Sí"/>
    <s v="15.1.c"/>
    <m/>
    <m/>
    <m/>
    <m/>
    <m/>
    <s v="Low"/>
    <s v="NATIONAL"/>
    <s v="Dejar LB igual al avance de la serie en 2015. El dato debe ser 124035"/>
    <s v="Dejar LB igual al avance de la serie en 2015. El dato debe ser 124035"/>
    <s v="Serie histórica:_x000a_En la plataforma no se incluyen todos los datos de la serie histórica. Por favor incluirlos."/>
  </r>
  <r>
    <m/>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Sector"/>
    <s v="Nuevo"/>
    <s v="Porcentaje de la superficie cubierta por bosque natural"/>
    <m/>
    <s v="Mide el porcentaje de la superficie cubierta por bosque natural en el área continental e insular de San Andrés y Providencia."/>
    <s v="Porcentaje"/>
    <s v="IDEAM"/>
    <n v="0.51900000000000002"/>
    <n v="0.51300000000000001"/>
    <n v="0.51080000000000003"/>
    <s v="No"/>
    <s v="MinAmbinete"/>
    <s v="SDAS"/>
    <m/>
    <m/>
    <m/>
    <m/>
    <m/>
    <m/>
    <m/>
    <m/>
    <m/>
    <m/>
    <m/>
    <m/>
    <m/>
    <m/>
    <m/>
    <m/>
    <m/>
    <m/>
    <m/>
    <m/>
    <m/>
    <m/>
    <m/>
    <m/>
    <m/>
    <m/>
    <s v="Sí"/>
    <s v="Sí"/>
    <s v="Similar"/>
    <m/>
    <m/>
    <n v="1"/>
    <n v="2"/>
    <m/>
    <m/>
    <m/>
    <m/>
    <m/>
    <m/>
    <s v="Sí"/>
    <x v="0"/>
    <x v="0"/>
    <x v="1"/>
    <x v="2"/>
    <s v="Sí"/>
    <m/>
    <s v="15.1.1"/>
    <m/>
    <s v="Sí"/>
    <s v="15.1.1"/>
    <m/>
    <m/>
    <m/>
    <m/>
    <m/>
    <s v="High"/>
    <s v="GLOBAL"/>
    <m/>
    <s v="OK - poner comas en vez de puntos. "/>
    <s v="Serie histórica:_x000a_Se solicita no incluir la serie histórica teniendo en cuenta que hay inconsistencias en ella, por ejemplo el dato de 2015 no coincide con el reportado en la LB"/>
  </r>
  <r>
    <m/>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DANE"/>
    <s v="Nuevo"/>
    <s v="Porcentaje de áreas protegidas registradas en el Registro Único Nacional de Áreas Protegidas (RUNAP)"/>
    <n v="1"/>
    <s v="Mide el  porcentaje de la superficie del territorio del país que ha sido declarado e inscrito en el RUNAP como un  área protegida  del Sistema Nacional de Áreas Protegidas - SINAP, respecto al área continental y marina del país."/>
    <s v="Porcentaje"/>
    <s v="PNN - Registro Único Nacional de Áreas Protegidas (RUNAP)"/>
    <n v="0.114"/>
    <n v="0.14299999999999999"/>
    <n v="0.14799999999999999"/>
    <s v="No"/>
    <s v="MinAmbiente"/>
    <s v="SDAS"/>
    <s v="Ministerio de Ambiente y Desarrollo Sostenible"/>
    <s v="Parques Nacionales Naturales de Colombia"/>
    <m/>
    <m/>
    <m/>
    <s v="Pendiente"/>
    <s v="Pendiente"/>
    <m/>
    <m/>
    <m/>
    <m/>
    <m/>
    <m/>
    <m/>
    <m/>
    <m/>
    <m/>
    <m/>
    <m/>
    <n v="7.1999999999999995E-2"/>
    <n v="7.2800000000000004E-2"/>
    <n v="8.2199999999999995E-2"/>
    <n v="8.1600000000000006E-2"/>
    <n v="0.114"/>
    <n v="0.115"/>
    <m/>
    <s v="Sí"/>
    <s v="Sí"/>
    <s v="Similar"/>
    <m/>
    <m/>
    <n v="1"/>
    <n v="2"/>
    <m/>
    <m/>
    <m/>
    <m/>
    <m/>
    <m/>
    <s v="Sí"/>
    <x v="0"/>
    <x v="0"/>
    <x v="1"/>
    <x v="2"/>
    <s v="Sí"/>
    <m/>
    <s v="15.1.a"/>
    <m/>
    <s v="Sí"/>
    <s v="15.1.a"/>
    <m/>
    <m/>
    <m/>
    <s v="Repetido 11.4.a"/>
    <m/>
    <s v="High"/>
    <s v="NATIONAL"/>
    <m/>
    <s v="OK - poner comas en vez de puntos. "/>
    <s v="Serie histórica:_x000a_Se solicita incluir la serie histórica."/>
  </r>
  <r>
    <m/>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DNP "/>
    <s v="Nuevo"/>
    <s v="Áreas en proceso de restauración"/>
    <m/>
    <s v="Mide la superficie intervenida durante la fase de ejecución de los proyectos de restauración de ecosistemas definidas en el Plan Nacional de Restauración del Ministerio de Ambiente y Desarrollo Sostenible."/>
    <s v="Hectáreas"/>
    <s v="MinAmbiente"/>
    <n v="420021"/>
    <n v="610000"/>
    <s v="1.000.000"/>
    <s v="No"/>
    <s v="MinAmbiente"/>
    <s v="SDAS"/>
    <s v="Ministerio de Ambiente y Desarrollo Sostenible"/>
    <s v="IDEAM"/>
    <s v="Parques Nacionales Naturales de Colombia"/>
    <m/>
    <m/>
    <s v="Pendiente"/>
    <s v="Pendiente"/>
    <m/>
    <m/>
    <m/>
    <m/>
    <m/>
    <m/>
    <m/>
    <m/>
    <m/>
    <m/>
    <m/>
    <m/>
    <m/>
    <m/>
    <m/>
    <m/>
    <m/>
    <m/>
    <m/>
    <s v="Sí"/>
    <s v="Sí"/>
    <s v="No"/>
    <m/>
    <m/>
    <n v="1"/>
    <n v="2"/>
    <m/>
    <m/>
    <m/>
    <m/>
    <m/>
    <m/>
    <s v="Sí"/>
    <x v="1"/>
    <x v="1"/>
    <x v="1"/>
    <x v="2"/>
    <s v="Sí"/>
    <m/>
    <s v="15.1.b"/>
    <m/>
    <s v="Sí"/>
    <s v="15.1.b"/>
    <m/>
    <m/>
    <m/>
    <m/>
    <m/>
    <s v="High"/>
    <s v="NATIONAL"/>
    <m/>
    <s v="OK -poner comas en vez de puntos. Incluir puntos para diferenciar miles. Quitar el .0 "/>
    <m/>
  </r>
  <r>
    <m/>
    <n v="1"/>
    <x v="14"/>
    <s v="Mesa 13"/>
    <s v="15.5"/>
    <s v="Adoptar medidas urgentes y significativas para reducir la degradación de los hábitats naturales, detener la pérdida de la diversidad biológica y, para 2020, proteger las especies amenazadas y evitar su extinción"/>
    <s v="Ministerio de Ambiente y Desarrollo Sostenible "/>
    <s v="Instituto Alexander Von Humboldt"/>
    <s v="Sector"/>
    <s v="Nuevo"/>
    <s v="Proporción de especies críticamente amenazadas"/>
    <m/>
    <s v="Mide la proporción de especies amenazadas en la categoría de críticamente amenazada (CR)."/>
    <s v="Proporción"/>
    <s v="Instituto de Investigación de Recursos Biológicos Alexander von Humboldt"/>
    <s v="0,14 _x000a_(2014)"/>
    <s v="≤0,14"/>
    <s v="≤0,12"/>
    <s v="No"/>
    <s v="MinAmbiente"/>
    <s v="SDAS"/>
    <m/>
    <m/>
    <m/>
    <m/>
    <m/>
    <m/>
    <m/>
    <m/>
    <m/>
    <m/>
    <m/>
    <m/>
    <m/>
    <m/>
    <m/>
    <m/>
    <m/>
    <m/>
    <m/>
    <m/>
    <m/>
    <m/>
    <m/>
    <m/>
    <m/>
    <m/>
    <s v="Sí"/>
    <s v="No"/>
    <s v="Similar"/>
    <m/>
    <m/>
    <n v="1"/>
    <n v="2"/>
    <m/>
    <m/>
    <m/>
    <m/>
    <m/>
    <m/>
    <s v="Sí"/>
    <x v="0"/>
    <x v="0"/>
    <x v="1"/>
    <x v="2"/>
    <s v="Sí"/>
    <m/>
    <s v="15.5.a"/>
    <m/>
    <s v="Sí"/>
    <s v="15.5.a"/>
    <m/>
    <m/>
    <m/>
    <m/>
    <m/>
    <s v="Low"/>
    <s v="NATIONAL"/>
    <s v="Dejar todos los datos con dos decimales"/>
    <s v="Dejar todos los datos con dos decimales"/>
    <s v="Datos línea base y metas:_x000a_Por favor incluir los dos decimales, de lo contrario no se nota el avance en el indicador."/>
  </r>
  <r>
    <m/>
    <n v="1"/>
    <x v="14"/>
    <s v="Mesa 13"/>
    <s v="15.5"/>
    <s v="Adoptar medidas urgentes y significativas para reducir la degradación de los hábitats naturales, detener la pérdida de la diversidad biológica y, para 2020, proteger las especies amenazadas y evitar su extinción"/>
    <s v="Ministerio de Ambiente y Desarrollo Sostenible "/>
    <s v="Instituto Alexander Von Humboldt"/>
    <s v="Sector"/>
    <s v="Nuevo"/>
    <s v="Proporción de especies amenazadas"/>
    <m/>
    <s v="Mide la proporción de especies amenazadas en la categoría de amenazada (EN)."/>
    <s v="Proporción"/>
    <s v="Instituto de Investigación de Recursos Biológicos Alexander von Humboldt"/>
    <s v="0,32_x000a_(2014)"/>
    <n v="0.32"/>
    <n v="0.32"/>
    <s v="No"/>
    <m/>
    <s v="SDAS"/>
    <m/>
    <m/>
    <m/>
    <m/>
    <m/>
    <m/>
    <m/>
    <m/>
    <m/>
    <m/>
    <m/>
    <m/>
    <m/>
    <m/>
    <m/>
    <m/>
    <m/>
    <m/>
    <m/>
    <m/>
    <m/>
    <m/>
    <m/>
    <m/>
    <m/>
    <m/>
    <s v="Sí"/>
    <s v="No"/>
    <s v="Similar"/>
    <m/>
    <m/>
    <n v="1"/>
    <n v="2"/>
    <m/>
    <m/>
    <m/>
    <m/>
    <m/>
    <m/>
    <s v="Sí"/>
    <x v="0"/>
    <x v="0"/>
    <x v="1"/>
    <x v="2"/>
    <s v="Sí"/>
    <m/>
    <s v="15.5.b"/>
    <m/>
    <s v="Sí"/>
    <s v="15.5.b"/>
    <m/>
    <m/>
    <m/>
    <m/>
    <m/>
    <s v="Low"/>
    <s v="NATIONAL"/>
    <s v="Dejar todos los datos con dos decimales"/>
    <s v="Dejar todos los datos con dos decimales"/>
    <m/>
  </r>
  <r>
    <m/>
    <n v="1"/>
    <x v="14"/>
    <s v="Mesa 13"/>
    <s v="15.5"/>
    <s v="Adoptar medidas urgentes y significativas para reducir la degradación de los hábitats naturales, detener la pérdida de la diversidad biológica y, para 2020, proteger las especies amenazadas y evitar su extinción"/>
    <s v="Ministerio de Ambiente y Desarrollo Sostenible "/>
    <s v="Instituto Alexander Von Humboldt"/>
    <s v="Sector"/>
    <s v="Nuevo"/>
    <s v="Proporción de especies vulnerables"/>
    <m/>
    <s v="Mide la proporción de especies amenazadas en la categoría de vulnerable (VU)."/>
    <s v="Proporción"/>
    <s v="Instituto de Investigación de Recursos Biológicos Alexander von Humboldt"/>
    <s v="0,53_x000a_(2014)"/>
    <s v="≥0,53"/>
    <s v="≥0,56"/>
    <s v="No"/>
    <m/>
    <s v="SDAS"/>
    <m/>
    <m/>
    <m/>
    <m/>
    <m/>
    <m/>
    <m/>
    <m/>
    <m/>
    <m/>
    <m/>
    <m/>
    <m/>
    <m/>
    <m/>
    <m/>
    <m/>
    <m/>
    <m/>
    <m/>
    <m/>
    <m/>
    <m/>
    <m/>
    <m/>
    <m/>
    <s v="Sí"/>
    <s v="No"/>
    <s v="Similar"/>
    <m/>
    <m/>
    <n v="1"/>
    <n v="2"/>
    <m/>
    <m/>
    <m/>
    <m/>
    <m/>
    <m/>
    <s v="Sí"/>
    <x v="0"/>
    <x v="0"/>
    <x v="1"/>
    <x v="2"/>
    <s v="Sí"/>
    <m/>
    <s v="15.5.c"/>
    <m/>
    <s v="Sí"/>
    <s v="15.5.c"/>
    <m/>
    <m/>
    <m/>
    <m/>
    <m/>
    <s v="Low"/>
    <s v="NATIONAL"/>
    <s v="Dejar todos los datos con dos decimales"/>
    <s v="Dejar todos los datos con dos decimales"/>
    <s v="Datos línea base y metas:_x000a_Por favor incluir los dos decimales, de lo contrario no se nota el avance en el indicador."/>
  </r>
  <r>
    <n v="16"/>
    <n v="1"/>
    <x v="15"/>
    <s v="Mesa 14"/>
    <s v="16.1"/>
    <s v="Reducir significativamente todas las formas de violencia y las correspondientes tasas de mortalidad en todo el mundo"/>
    <s v="Ministerio de Defensa "/>
    <s v="No Aplica"/>
    <s v="DANE "/>
    <s v="16.1.1"/>
    <s v="Tasa de homicidio"/>
    <m/>
    <s v="Mide el número de homicidios ocurridos en Colombia al año por cada 100.000 habitantes."/>
    <s v="Tasa por cada 100.000 habitantes"/>
    <s v="MinDefensa – Sistema de Información Estadística, Delicuencial, Contravencional y Operativa (SIEDCO)"/>
    <n v="26.5"/>
    <n v="23"/>
    <n v="16.399999999999999"/>
    <s v="Sí"/>
    <s v="MinDefensa"/>
    <s v="DJSG"/>
    <s v="Ministerio de Defensa Nacional"/>
    <m/>
    <m/>
    <m/>
    <m/>
    <s v="Sí"/>
    <s v="Sí"/>
    <s v="DNP"/>
    <m/>
    <m/>
    <m/>
    <n v="56.2"/>
    <n v="47.7"/>
    <n v="42.2"/>
    <n v="40.299999999999997"/>
    <n v="39.200000000000003"/>
    <n v="36.299999999999997"/>
    <n v="35.200000000000003"/>
    <n v="34"/>
    <n v="35"/>
    <n v="35.299999999999997"/>
    <n v="32.700000000000003"/>
    <n v="28"/>
    <n v="26.5"/>
    <n v="25.2"/>
    <m/>
    <s v="Sí"/>
    <s v="Sí"/>
    <s v="Sí"/>
    <s v="(13.12.2017) Felipe dice que solo ajustar 2018, no cambiar 2030 y de acuerdo a las proyecciones de la DT Salazar propone dejar 23"/>
    <s v="(15.01.2018) El Ministerio de Defensa propuso cambiar la meta 2030 a 18,28 como la DT señala que no con justificaciones entonces la meta 2030 sigue igual."/>
    <n v="0"/>
    <n v="2"/>
    <s v="Llamar "/>
    <s v="Anibal Fernandez de Soto "/>
    <s v="Viceministro para las políticas y Asuntos Internacionales"/>
    <s v="anibalfernandezdesoto@mindefensa.gov.co"/>
    <s v="2660397-2660573ext.3388"/>
    <m/>
    <s v="Sí"/>
    <x v="1"/>
    <x v="1"/>
    <x v="1"/>
    <x v="2"/>
    <s v="Sí"/>
    <m/>
    <s v="16.1.1"/>
    <m/>
    <s v="Sí"/>
    <s v="16.1.1"/>
    <m/>
    <m/>
    <m/>
    <m/>
    <m/>
    <s v="Low"/>
    <s v="GLOBAL"/>
    <m/>
    <s v="OK - poner comas en vez de puntos. "/>
    <s v="La linea base y las metas estan OK pero la serie historica no concuerda con lo de la matriz"/>
  </r>
  <r>
    <m/>
    <n v="1"/>
    <x v="15"/>
    <s v="Mesa 14"/>
    <s v="16.1"/>
    <s v="Reducir significativamente todas las formas de violencia y las correspondientes tasas de mortalidad en todo el mundo"/>
    <s v="Ministerio de Defensa "/>
    <s v="No Aplica"/>
    <s v="DANE "/>
    <s v="Nuevo"/>
    <s v="Tasa de víctimas directas de homicidio y de desaparición forzada registradas en el Registro Único de Víctimas (RUV)"/>
    <m/>
    <s v="Mide el número de víctimas directas de homicidios y desapariciones forzadas ocurridas en el marco del conflicto armado interno, incluidas en el Registro Único de Víctimas (RUV) mediante actos administrativos o fallos, en un año dado, con respecto al tamaño de la población, por cada 100.000 habitantes."/>
    <s v="Tasa por cada 100.000 habitantes"/>
    <s v="Unidad para la Atención y Reparación Integral a la Victimas (UARIV) - Registro Único de Víctimas (RUV)"/>
    <n v="0.85"/>
    <n v="0.3"/>
    <n v="0"/>
    <s v="No"/>
    <s v="Unidad para la Atención y Reparación Integral a la Victimas (UARIV)"/>
    <s v="GPE"/>
    <s v="Unidad de Atención y Reparación Integral a las Víctimas"/>
    <s v=" "/>
    <m/>
    <m/>
    <m/>
    <s v="Sí"/>
    <s v="Sí"/>
    <s v="DANE"/>
    <n v="45.037216628540499"/>
    <n v="49.476226529817602"/>
    <n v="56.769096551114103"/>
    <n v="43.463446725162299"/>
    <n v="34.379323746947897"/>
    <n v="26.9045903861801"/>
    <n v="22.623623357126402"/>
    <n v="21.6746315227272"/>
    <n v="15.828612926456101"/>
    <n v="11.7188458784345"/>
    <n v="8.3147321232380396"/>
    <n v="7.6664797247347201"/>
    <n v="7.1873528865540504"/>
    <n v="3.6480481170543402"/>
    <n v="1.5735876625859599"/>
    <n v="0.84641323574548299"/>
    <m/>
    <m/>
    <s v="Sí"/>
    <s v="Sí"/>
    <s v="Similar"/>
    <m/>
    <m/>
    <n v="1"/>
    <n v="2"/>
    <m/>
    <m/>
    <m/>
    <m/>
    <m/>
    <m/>
    <s v="Sí"/>
    <x v="0"/>
    <x v="0"/>
    <x v="0"/>
    <x v="3"/>
    <s v="Sí"/>
    <s v="Sí"/>
    <s v="16.1.a"/>
    <m/>
    <s v="Sí"/>
    <s v="16.1.a"/>
    <m/>
    <m/>
    <m/>
    <m/>
    <m/>
    <s v="Low"/>
    <s v="NATIONAL"/>
    <s v="No se muestra en la plataforma la serie histórica "/>
    <s v="No se muestra en la plataforma la serie histórica "/>
    <s v="Ok "/>
  </r>
  <r>
    <m/>
    <n v="1"/>
    <x v="15"/>
    <s v="Mesa 14"/>
    <s v="16.1"/>
    <s v="Reducir significativamente todas las formas de violencia y las correspondientes tasas de mortalidad en todo el mundo"/>
    <s v="Ministerio de Defensa "/>
    <s v="Ministerio de Justicia y del Derecho"/>
    <s v="DNP"/>
    <s v="Nuevo"/>
    <s v="Tasa de victimización de hurto a personas"/>
    <m/>
    <s v="Mide el número de personas que ha sufrido hurtos, respecto al total de la población de 15 años y más, por cada 100.000 habitantes."/>
    <s v="Tasa por cada 100.000 habitantes"/>
    <s v="DANE - Encuesta de convivencia y seguridad ciudadana (ECSC)"/>
    <n v="11.6"/>
    <s v="-"/>
    <n v="10.4"/>
    <s v="No"/>
    <s v="MinDefensa"/>
    <s v="DJSG"/>
    <s v="Ministerio de Defensa Nacional"/>
    <m/>
    <m/>
    <m/>
    <m/>
    <s v="Sí"/>
    <s v="Sí"/>
    <m/>
    <m/>
    <m/>
    <m/>
    <n v="77"/>
    <n v="67.5"/>
    <n v="96.4"/>
    <n v="126.6"/>
    <n v="116.8"/>
    <n v="150.19999999999999"/>
    <n v="136.6"/>
    <n v="135.69999999999999"/>
    <n v="147.6"/>
    <n v="177.4"/>
    <n v="198.9"/>
    <n v="198"/>
    <n v="210.2"/>
    <n v="225.2"/>
    <m/>
    <s v="Sí"/>
    <s v="Sí"/>
    <s v="No"/>
    <s v="04.12.2017  Defensa: Se cambió el indicador de &quot;Tasa de hurto a personas&quot; por &quot;Tasa de victimización de hurto a personas&quot;. Se corrige fuente de MinDefensa a DANE Encuesta de Seguridad y Convivencia y seguridad ciudadana, según solicitud MinDefensa."/>
    <m/>
    <n v="0"/>
    <n v="2"/>
    <s v="Llamar "/>
    <s v="Anibal Fernandez de Soto "/>
    <s v="Viceministro para las políticas y Asuntos Internacionales"/>
    <s v="anibalfernandezdesoto@mindefensa.gov.co"/>
    <s v="2660397-2660573ext.3388"/>
    <m/>
    <s v="Sí"/>
    <x v="1"/>
    <x v="1"/>
    <x v="1"/>
    <x v="2"/>
    <s v="Sí"/>
    <m/>
    <s v="16.1.c"/>
    <m/>
    <s v="Sí"/>
    <e v="#N/A"/>
    <m/>
    <s v="Antes era 16.3.x._x000a_Se cambió código"/>
    <n v="1"/>
    <m/>
    <s v="ok"/>
    <s v="Low"/>
    <s v="NATIONAL"/>
    <s v="Este indicador no tiene meta 2018 y en la plataforma se ve en 0"/>
    <s v="OK -poner comas en vez de puntos. Quitar el .0 "/>
    <s v="Poner comas en vez de puntos.  "/>
  </r>
  <r>
    <m/>
    <n v="1"/>
    <x v="15"/>
    <s v="Mesa 14"/>
    <s v="16.1"/>
    <s v="Reducir significativamente todas las formas de violencia y las correspondientes tasas de mortalidad en todo el mundo"/>
    <s v="Ministerio de Defensa "/>
    <s v="Ministerio de Justicia y del Derecho"/>
    <s v="DANE "/>
    <s v="Nuevo"/>
    <s v="Tasa de violencia interpersonal"/>
    <m/>
    <s v="Mide el número de lesionados por violencia interpersonal, respecto al tamaño de la población, por cada 100.000 habitantes."/>
    <s v="Tasa por cada 100.000 habitantes"/>
    <s v="Instituto Nacional de Medicina Legal y Ciencias Forenses (INMLCF)_x000a_"/>
    <n v="263.06"/>
    <s v="-"/>
    <n v="209.61"/>
    <s v="No"/>
    <s v="MinDefensa"/>
    <s v="DJSG"/>
    <s v="Ministerio de Defensa Nacional"/>
    <m/>
    <m/>
    <m/>
    <m/>
    <s v="Sí"/>
    <s v="Sí"/>
    <m/>
    <m/>
    <n v="274.7"/>
    <n v="259.8"/>
    <n v="224.3"/>
    <n v="204.1"/>
    <n v="266.60000000000002"/>
    <n v="274.39999999999998"/>
    <n v="262.36"/>
    <n v="242.38"/>
    <n v="308.18"/>
    <n v="319.02"/>
    <n v="331.99"/>
    <n v="333.84"/>
    <n v="337"/>
    <n v="282.31"/>
    <n v="263.06"/>
    <n v="252.93"/>
    <m/>
    <s v="Sí"/>
    <s v="Sí"/>
    <s v="No"/>
    <s v="Min. Defensa: Se cambió el indicador de &quot;Tasa de lesiones personales&quot; por &quot;Tasa de violencia interpersonal e intrafamiliar&quot;. La DJSG del DNP no está de acuerdo con el cambio."/>
    <s v="(15.01.2018) El Ministerio de Defensa propuso cambiar la meta 2como la DT señala que se podia, cambiamos la meta a 209,61 "/>
    <n v="0"/>
    <n v="1"/>
    <s v="Llamar "/>
    <s v="Anibal Fernandez de Soto "/>
    <s v="Viceministro para las políticas y Asuntos Internacionales"/>
    <s v="anibalfernandezdesoto@mindefensa.gov.co"/>
    <s v="2660397-2660573ext.3388"/>
    <m/>
    <s v="Parcialmente"/>
    <x v="1"/>
    <x v="1"/>
    <x v="1"/>
    <x v="2"/>
    <s v="Sí"/>
    <m/>
    <s v="16.1.b"/>
    <m/>
    <s v="Sí"/>
    <s v="16.1.b"/>
    <m/>
    <m/>
    <m/>
    <m/>
    <m/>
    <s v="Low"/>
    <s v="NATIONAL"/>
    <s v="Este indicador no tiene meta 2018 y en la plataforma se ve en 0"/>
    <s v="OK -poner comas en vez de puntos. Quitar el .0 "/>
    <s v="Toca ajustar el nombre del Tasa de violencia interpersonal, la serie historica y la linea base"/>
  </r>
  <r>
    <m/>
    <n v="1"/>
    <x v="15"/>
    <s v="Mesa 14"/>
    <s v="16.3"/>
    <s v="Promover el estado de derecho en los planos nacional e internacional y garantizar la igualdad en el acceso a la justicia para todos"/>
    <s v="Ministerio de Defensa "/>
    <s v="Ministerio de Justicia y del Derecho_x000a_Unidad de Atención y Reparación Integral a las Víctimas"/>
    <s v="DNP"/>
    <s v="Nuevo"/>
    <s v="Indemnizaciones otorgadas a víctimas del conflicto armado interno"/>
    <m/>
    <s v="Mide el número de indemnizaciones otorgadas a víctimas del conflicto armado interno. Tiene en cuenta el universo de víctimas a reparar según el decreto 1290/2008, bajo los lineamentos de la ley 1448 de 2011."/>
    <s v="Indemnizaciones"/>
    <s v="Unidad para la Atención y Reparación Integral a la Victimas (UARIV) - INDEMNIZA"/>
    <n v="588400"/>
    <n v="952399"/>
    <n v="1984635"/>
    <s v="No"/>
    <s v="Unidad para la Atención y Reparación Integral a la Victimas (UARIV)"/>
    <s v="GPE"/>
    <s v="Unidad de Atención y Reparación Integral a las Víctimas"/>
    <m/>
    <m/>
    <m/>
    <m/>
    <s v="Sí"/>
    <s v="Pendiente"/>
    <m/>
    <m/>
    <m/>
    <m/>
    <m/>
    <m/>
    <m/>
    <m/>
    <m/>
    <m/>
    <m/>
    <m/>
    <m/>
    <m/>
    <m/>
    <m/>
    <m/>
    <m/>
    <m/>
    <s v="Sí"/>
    <s v="Sí"/>
    <s v="No"/>
    <m/>
    <m/>
    <n v="1"/>
    <n v="2"/>
    <m/>
    <m/>
    <m/>
    <m/>
    <m/>
    <m/>
    <s v="Sí"/>
    <x v="0"/>
    <x v="0"/>
    <x v="0"/>
    <x v="2"/>
    <s v="Sí"/>
    <s v="Sí"/>
    <s v="16.3.z"/>
    <m/>
    <s v="Sí"/>
    <s v="16.3.z"/>
    <m/>
    <m/>
    <m/>
    <m/>
    <m/>
    <s v="High"/>
    <s v="NATIONAL"/>
    <s v="En la plataforma , estan mal ubicados los puntos de linea base, meta 2018 y 2030. Además, No se muestra en la plataforma la serie histórica "/>
    <s v="OK -poner comas en vez de puntos. Incluir puntos para diferenciar miles. Quitar el .0. No se muestra en la plataforma la serie histórica "/>
    <s v="Incluir puntos para diferenciar miles. Quitar el .0. No se muestra en la plataforma la serie histórica "/>
  </r>
  <r>
    <m/>
    <n v="1"/>
    <x v="15"/>
    <s v="Mesa 14"/>
    <s v="16.3"/>
    <s v="Promover el estado de derecho en los planos nacional e internacional y garantizar la igualdad en el acceso a la justicia para todos"/>
    <s v="Ministerio de Defensa "/>
    <s v="Ministerio de Justicia y del Derecho_x000a_Unidad de Atención y Reparación Integral a las Víctimas"/>
    <s v="DANE "/>
    <s v="Nuevo"/>
    <s v="Víctimas con atención o acompañamiento psicosocial en modalidad individual, familiar, comunitaria y/o grupal"/>
    <m/>
    <s v="Mide el número de víctimas que reciben atención psicosocial a nivel individual, familiar, comunitario y/o grupal como medida de rehabilitación en el marco de la reparación integral definida en la Ley 1448 de 2011, Decreto 4800 de 2011 y el CONPES 3726 de 2011."/>
    <s v="Víctimas"/>
    <s v="Unidad para la Atención y Reparación Integral a la Victimas (UARIV) – Modelo de Atención, Asistencia y Reparación Integral a la Víctimas (MAARIV)"/>
    <n v="84913"/>
    <n v="490000"/>
    <n v="1462500"/>
    <s v="No"/>
    <s v="MinSalud"/>
    <s v="GPE"/>
    <s v="Unidad de Atención y Reparación Integral a las Víctimas"/>
    <m/>
    <m/>
    <m/>
    <m/>
    <s v="Sí"/>
    <s v="Pendiente"/>
    <m/>
    <m/>
    <m/>
    <m/>
    <m/>
    <m/>
    <m/>
    <m/>
    <m/>
    <m/>
    <m/>
    <m/>
    <m/>
    <m/>
    <m/>
    <m/>
    <m/>
    <m/>
    <m/>
    <s v="Sí"/>
    <s v="Sí"/>
    <s v="No"/>
    <m/>
    <m/>
    <n v="1"/>
    <n v="2"/>
    <m/>
    <m/>
    <m/>
    <m/>
    <m/>
    <m/>
    <s v="Sí"/>
    <x v="0"/>
    <x v="0"/>
    <x v="0"/>
    <x v="2"/>
    <s v="Sí"/>
    <s v="Sí"/>
    <s v="16.3.d"/>
    <m/>
    <s v="Sí"/>
    <s v="16.3.d"/>
    <m/>
    <m/>
    <m/>
    <m/>
    <m/>
    <s v="High"/>
    <s v="NATIONAL"/>
    <s v="En la plataforma , estan mal ubicados los puntos de linea base, meta 2018 y 2030. Además, No se muestra en la plataforma la serie histórica "/>
    <s v="OK -poner comas en vez de puntos. Incluir puntos para diferenciar miles. Quitar el .0. No se muestra en la plataforma la serie histórica "/>
    <s v="Incluir puntos para diferenciar miles. Quitar el .0. No se muestra en la plataforma la serie histórica "/>
  </r>
  <r>
    <m/>
    <n v="1"/>
    <x v="15"/>
    <s v="Mesa 14"/>
    <s v="16.10"/>
    <s v="Garantizar el acceso público a la información y proteger las libertades fundamentales, de conformidad con las leyes nacionales y los acuerdos internacionales"/>
    <s v="Presidencia de la República a través de la Secretaría de Transparencia "/>
    <s v="Departamento Administrativo de la Función Pública (DAFP)"/>
    <s v="DNP"/>
    <s v="Nuevo"/>
    <s v="Porcentaje de sujetos obligados incluidos en el Formulario Único Reporte de Avances de la Gestión (FURAG) que avanzan en la implementación de la Ley de Transparencia y Acceso a la Información Pública"/>
    <m/>
    <s v="Mide el porcentaje de sujetos obligados, medidos por el Formulario Único Reporte de Avances de la Gestión (FURAG) o instrumento de medición que haga sus veces, que han alcanzado un cumplimiento mayor o igual al 60% de los requerimientos establecidos en la Ley 1712 de 2014, Ley de Transparencia y Acceso a la Información Pública."/>
    <s v="Porcentaje"/>
    <s v="Departamento Administrativo de la Función Pública (DAFP) - Formulario Único Reporte de Avances de la Gestión (FURAG) "/>
    <n v="0"/>
    <n v="7.0000000000000007E-2"/>
    <n v="0.7"/>
    <s v="No"/>
    <s v="Secretaria de Transparencia"/>
    <s v="DJSG"/>
    <s v="Presidencia de la República"/>
    <m/>
    <m/>
    <m/>
    <m/>
    <s v="Sí"/>
    <s v="Sí"/>
    <m/>
    <s v="N.D."/>
    <s v="N.D."/>
    <s v="N.D."/>
    <s v="N.D."/>
    <s v="N.D."/>
    <s v="N.D."/>
    <s v="N.D."/>
    <s v="N.D."/>
    <s v="N.D."/>
    <s v="N.D."/>
    <s v="N.D."/>
    <s v="N.D."/>
    <s v="N.D."/>
    <s v="N.D."/>
    <s v="N.D."/>
    <s v="N.D."/>
    <s v="N.D."/>
    <m/>
    <s v="Sí"/>
    <s v="Sí"/>
    <s v="No"/>
    <m/>
    <m/>
    <n v="1"/>
    <n v="2"/>
    <m/>
    <m/>
    <m/>
    <m/>
    <m/>
    <m/>
    <s v="Sí"/>
    <x v="0"/>
    <x v="0"/>
    <x v="0"/>
    <x v="2"/>
    <s v="Sí"/>
    <s v="Sí"/>
    <s v="16.10.a"/>
    <m/>
    <s v="Sí"/>
    <s v="16.10.a"/>
    <m/>
    <m/>
    <m/>
    <m/>
    <m/>
    <s v="High"/>
    <s v="NATIONAL"/>
    <s v="Colocaron en el 16.1, este indicador, que debe estar en el 16.10"/>
    <s v="No está en la plataforma"/>
    <s v="Los datos están bien. En la plataforma colocaron en  16.10 pero esta debajo del 16.1, se ve desorganizado "/>
  </r>
  <r>
    <m/>
    <n v="1"/>
    <x v="15"/>
    <s v="Mesa 14"/>
    <s v="16.a"/>
    <s v="Fortalecer las instituciones nacionales pertinentes, incluso mediante la cooperación internacional, con miras a crear capacidad a todos los niveles, en particular en los países en desarrollo, para prevenir la violencia y combatir el terrorismo y la delincuencia"/>
    <s v="Ministerio del Interior"/>
    <s v="Agencia Presidencial para la Cooperación Internacional"/>
    <s v="DANE "/>
    <s v="Nuevo"/>
    <s v="Entidades territoriales asistidas técnicamente en procesos de diseño, implementación y seguimiento de planes, programas y proyectos en materia de Derechos Humanos"/>
    <m/>
    <s v="Mide el número de entidades territoriales (administraciones departamentales y municipales) que cuentan con herramientas teóricas y metodológicas para el diseño, implementación y seguimiento a planes, programas y proyectos que, cumpliendo las obligaciones legales del Estado, generen condiciones para el ejercicio de los derechos (abarcando los componentes de prevención, protección, garantía, difusión y promoción de derechos)."/>
    <s v="Entidades territoriales"/>
    <s v="MinInterior"/>
    <n v="132"/>
    <n v="182"/>
    <n v="1134"/>
    <s v="No"/>
    <s v="MinInterior"/>
    <s v="DJSG"/>
    <s v="Ministerio del Interior"/>
    <m/>
    <m/>
    <m/>
    <m/>
    <s v="Sí"/>
    <s v="Pendiente"/>
    <m/>
    <m/>
    <m/>
    <m/>
    <m/>
    <m/>
    <m/>
    <m/>
    <m/>
    <m/>
    <m/>
    <m/>
    <m/>
    <m/>
    <m/>
    <m/>
    <n v="90"/>
    <n v="120"/>
    <m/>
    <s v="Sí"/>
    <s v="Sí"/>
    <s v="No"/>
    <s v="Se dejó la meta 2030 de acuerdo con la DT. _x000a_04.12.2017 No se recibieron comentarios u objeciones respecto a la meta antes ni después de la sesión Pre-Conpes, se valida el indicador. "/>
    <m/>
    <n v="0"/>
    <n v="2"/>
    <m/>
    <m/>
    <m/>
    <m/>
    <m/>
    <m/>
    <s v="Sí"/>
    <x v="0"/>
    <x v="0"/>
    <x v="0"/>
    <x v="2"/>
    <s v="Sí"/>
    <m/>
    <s v="16.a.b"/>
    <m/>
    <s v="Sí"/>
    <s v="16.a.b"/>
    <m/>
    <m/>
    <m/>
    <m/>
    <m/>
    <s v="High"/>
    <s v="NATIONAL"/>
    <s v="La linea base en la plataforma es 128, debe ser 132"/>
    <s v="Está el nombre en la plataforma, pero no permite observarlo"/>
    <s v="No aparece en la plataforma"/>
  </r>
  <r>
    <n v="17"/>
    <n v="1"/>
    <x v="16"/>
    <s v="Mesa 15"/>
    <s v="17.11"/>
    <s v="Aumentar de manera significativa las exportaciones de los países en desarrollo, en particular con miras a duplicar la participación de los países menos adelantados en las exportaciones mundiales para 2020"/>
    <s v="Ministerio de Comercio, Industria y Turismo _x000a_Ministerio de Minas y Energía*"/>
    <s v="No Aplica"/>
    <s v="DANE "/>
    <s v="Nuevo"/>
    <s v="Exportaciones totales como porcentaje del Producto Interno Bruto (PIB)"/>
    <m/>
    <s v="Mide el valor total de las exportaciones de bienes y servicios anuales como porcentaje del Producto Interno Bruto (PIB). Donde el valor de las exportaciones totales proviene de la estimación del Producto Interno Bruto (PIB) por demanda de las cuentas nacional DANE."/>
    <s v="Porcentaje"/>
    <s v="DANE - Cuentas Nacionales"/>
    <n v="0.153"/>
    <n v="0.14599999999999999"/>
    <n v="0.161"/>
    <s v="No"/>
    <s v="DANE"/>
    <s v="DEE"/>
    <s v="Ministerio de Comercio, Industria y Turismo"/>
    <m/>
    <m/>
    <m/>
    <m/>
    <s v="No"/>
    <s v="No"/>
    <m/>
    <m/>
    <m/>
    <m/>
    <m/>
    <m/>
    <m/>
    <m/>
    <m/>
    <m/>
    <m/>
    <m/>
    <m/>
    <m/>
    <m/>
    <m/>
    <m/>
    <m/>
    <m/>
    <s v="No"/>
    <s v="No"/>
    <s v="Similar"/>
    <m/>
    <m/>
    <m/>
    <n v="2"/>
    <m/>
    <m/>
    <m/>
    <m/>
    <m/>
    <m/>
    <s v="Sí"/>
    <x v="1"/>
    <x v="1"/>
    <x v="1"/>
    <x v="2"/>
    <s v="Sí"/>
    <s v="Sí"/>
    <s v="17.11.a"/>
    <m/>
    <s v="Sí"/>
    <s v="17.11.a"/>
    <m/>
    <m/>
    <m/>
    <m/>
    <m/>
    <s v="High"/>
    <s v="NATIONAL"/>
    <s v="No tiene serie historica este indicador, pero en la plataforma si "/>
    <s v="No tiene serie historica este indicador, pero en la plataforma si "/>
    <s v="No tiene serie historica este indicador, pero en la plataforma si. Los separadores de decimales deben ser en comas y no puntos."/>
  </r>
  <r>
    <m/>
    <n v="1"/>
    <x v="16"/>
    <s v="Mesa 15"/>
    <s v="17.8"/>
    <s v="Poner en pleno funcionamiento, a màs tardar en 2017, el banco de tecnologìa y el mecanismo de apoyo a la ciencia, la tecnología y la innovación para los países menos adelantados y aumentar la utilizaciòn de tecnologíainstrumental, en particular de la tecnología de la información y las comunicaciones"/>
    <s v="Ministerio de las Tecnologías de la Información y las Comunicaciones "/>
    <s v="No Aplica"/>
    <s v="DANE "/>
    <s v="I090c0200"/>
    <s v="Porcentaje de personas que usan internet"/>
    <n v="1"/>
    <s v="Mide el porcentaje de personas mayores de 5 años que hacen uso de Internet respecto al total de la población de 5 años y más."/>
    <s v="Porcentaje"/>
    <s v="DANE - Encuesta Nacional de Calidad de Vida (ECV)"/>
    <n v="0.55900000000000005"/>
    <n v="0.6"/>
    <n v="0.93"/>
    <s v="No"/>
    <s v="DANE"/>
    <s v="STEL"/>
    <s v="Ministerio de las Tecnologías de la Información y las Comunicaciones "/>
    <m/>
    <m/>
    <m/>
    <m/>
    <s v="Sí"/>
    <s v="Sí"/>
    <s v="DANE"/>
    <m/>
    <m/>
    <m/>
    <m/>
    <m/>
    <m/>
    <m/>
    <n v="0.32600000000000001"/>
    <n v="0.375"/>
    <n v="0.40100000000000002"/>
    <n v="0.36499999999999999"/>
    <n v="0.40400000000000003"/>
    <n v="0.49"/>
    <n v="0.51700000000000002"/>
    <n v="0.52600000000000002"/>
    <n v="0.55900000000000005"/>
    <n v="0.58099999999999996"/>
    <m/>
    <s v="Sí"/>
    <s v="Sí"/>
    <s v="Sí"/>
    <m/>
    <m/>
    <n v="1"/>
    <n v="2"/>
    <m/>
    <m/>
    <m/>
    <m/>
    <m/>
    <m/>
    <s v="Sí"/>
    <x v="0"/>
    <x v="0"/>
    <x v="1"/>
    <x v="2"/>
    <s v="Sí"/>
    <s v="Sí"/>
    <s v="17.8.1"/>
    <m/>
    <s v="Sí"/>
    <s v="17.8.1"/>
    <m/>
    <m/>
    <m/>
    <s v="Repetido 9.c.b"/>
    <m/>
    <s v="High"/>
    <s v="NATIONAL"/>
    <m/>
    <s v="OK -poner comas en vez de puntos. "/>
    <s v="Se incluyeron valores en la serie desde 2007, por lo que se debe actualizar la información en la plataforma. Los separadores de decimales no pueden ser los mismos que los separadores de mil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TablaDinámica1"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6:D25" firstHeaderRow="1" firstDataRow="2" firstDataCol="1"/>
  <pivotFields count="81">
    <pivotField subtotalTop="0" showAll="0"/>
    <pivotField subtotalTop="0" showAll="0"/>
    <pivotField axis="axisRow" subtotalTop="0" showAll="0">
      <items count="18">
        <item x="0"/>
        <item x="1"/>
        <item x="2"/>
        <item x="3"/>
        <item x="4"/>
        <item x="5"/>
        <item x="6"/>
        <item x="7"/>
        <item x="8"/>
        <item x="9"/>
        <item x="10"/>
        <item x="11"/>
        <item x="12"/>
        <item x="13"/>
        <item x="14"/>
        <item x="15"/>
        <item x="16"/>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multipleItemSelectionAllowed="1" showAll="0">
      <items count="4">
        <item x="1"/>
        <item m="1" x="2"/>
        <item x="0"/>
        <item t="default"/>
      </items>
    </pivotField>
    <pivotField subtotalTop="0" showAll="0">
      <items count="3">
        <item x="1"/>
        <item x="0"/>
        <item t="default"/>
      </items>
    </pivotField>
    <pivotField axis="axisCol" dataField="1" subtotalTop="0" showAll="0">
      <items count="3">
        <item x="1"/>
        <item x="0"/>
        <item t="default"/>
      </items>
    </pivotField>
    <pivotField subtotalTop="0" showAll="0">
      <items count="6">
        <item x="4"/>
        <item x="2"/>
        <item x="3"/>
        <item x="1"/>
        <item x="0"/>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2"/>
  </rowFields>
  <rowItems count="18">
    <i>
      <x/>
    </i>
    <i>
      <x v="1"/>
    </i>
    <i>
      <x v="2"/>
    </i>
    <i>
      <x v="3"/>
    </i>
    <i>
      <x v="4"/>
    </i>
    <i>
      <x v="5"/>
    </i>
    <i>
      <x v="6"/>
    </i>
    <i>
      <x v="7"/>
    </i>
    <i>
      <x v="8"/>
    </i>
    <i>
      <x v="9"/>
    </i>
    <i>
      <x v="10"/>
    </i>
    <i>
      <x v="11"/>
    </i>
    <i>
      <x v="12"/>
    </i>
    <i>
      <x v="13"/>
    </i>
    <i>
      <x v="14"/>
    </i>
    <i>
      <x v="15"/>
    </i>
    <i>
      <x v="16"/>
    </i>
    <i t="grand">
      <x/>
    </i>
  </rowItems>
  <colFields count="1">
    <field x="63"/>
  </colFields>
  <colItems count="3">
    <i>
      <x/>
    </i>
    <i>
      <x v="1"/>
    </i>
    <i t="grand">
      <x/>
    </i>
  </colItems>
  <dataFields count="1">
    <dataField name="Cuenta de Ficha técnica aprobada_x000a_(Sí/No)" fld="6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ibalfernandezdesoto@mindefensa.gov.co" TargetMode="External"/><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5" Type="http://schemas.openxmlformats.org/officeDocument/2006/relationships/printerSettings" Target="../printerSettings/printerSettings1.bin"/><Relationship Id="rId4" Type="http://schemas.openxmlformats.org/officeDocument/2006/relationships/hyperlink" Target="mailto:jcosorio@minminas.gov.c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3.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1.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4.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2.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5.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3.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6.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4.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7.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4" Type="http://schemas.openxmlformats.org/officeDocument/2006/relationships/hyperlink" Target="mailto:anibalfernandezdesoto@mindefensa.gov.co"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8.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6.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A1:AE100"/>
  <sheetViews>
    <sheetView tabSelected="1" zoomScale="110" zoomScaleNormal="110" zoomScalePageLayoutView="90" workbookViewId="0">
      <pane xSplit="2" ySplit="1" topLeftCell="S2" activePane="bottomRight" state="frozen"/>
      <selection pane="topRight" activeCell="F1" sqref="F1"/>
      <selection pane="bottomLeft" activeCell="A2" sqref="A2"/>
      <selection pane="bottomRight" activeCell="H100" sqref="H100"/>
    </sheetView>
  </sheetViews>
  <sheetFormatPr baseColWidth="10" defaultColWidth="11.44140625" defaultRowHeight="11.4" x14ac:dyDescent="0.2"/>
  <cols>
    <col min="1" max="1" width="4" style="442" bestFit="1" customWidth="1"/>
    <col min="2" max="4" width="28.44140625" style="468" customWidth="1"/>
    <col min="5" max="6" width="17" style="444" customWidth="1"/>
    <col min="7" max="8" width="13.44140625" style="443" customWidth="1"/>
    <col min="9" max="9" width="11" style="442" bestFit="1" customWidth="1"/>
    <col min="10" max="17" width="10.6640625" style="442" bestFit="1" customWidth="1"/>
    <col min="18" max="18" width="10.6640625" style="417" bestFit="1" customWidth="1"/>
    <col min="19" max="21" width="10.6640625" style="442" bestFit="1" customWidth="1"/>
    <col min="22" max="22" width="11" style="442" bestFit="1" customWidth="1"/>
    <col min="23" max="23" width="11.44140625" style="442" bestFit="1" customWidth="1"/>
    <col min="24" max="24" width="10.6640625" style="442" bestFit="1" customWidth="1"/>
    <col min="25" max="28" width="11.77734375" style="442" bestFit="1" customWidth="1"/>
    <col min="29" max="29" width="11.6640625" style="445" customWidth="1"/>
    <col min="30" max="16360" width="11.44140625" style="442"/>
    <col min="16361" max="16361" width="11.6640625" style="442" bestFit="1" customWidth="1"/>
    <col min="16362" max="16384" width="11.44140625" style="442"/>
  </cols>
  <sheetData>
    <row r="1" spans="1:31" s="417" customFormat="1" ht="61.5" customHeight="1" x14ac:dyDescent="0.3">
      <c r="A1" s="413" t="s">
        <v>1</v>
      </c>
      <c r="B1" s="414" t="s">
        <v>1585</v>
      </c>
      <c r="C1" s="17" t="s">
        <v>12</v>
      </c>
      <c r="D1" s="17" t="s">
        <v>1594</v>
      </c>
      <c r="E1" s="414" t="s">
        <v>1587</v>
      </c>
      <c r="F1" s="17" t="s">
        <v>14</v>
      </c>
      <c r="G1" s="415" t="s">
        <v>1592</v>
      </c>
      <c r="H1" s="415" t="s">
        <v>1593</v>
      </c>
      <c r="I1" s="414">
        <v>2000</v>
      </c>
      <c r="J1" s="414">
        <v>2001</v>
      </c>
      <c r="K1" s="414">
        <v>2002</v>
      </c>
      <c r="L1" s="414">
        <v>2003</v>
      </c>
      <c r="M1" s="414">
        <v>2004</v>
      </c>
      <c r="N1" s="414">
        <v>2005</v>
      </c>
      <c r="O1" s="414">
        <v>2006</v>
      </c>
      <c r="P1" s="414">
        <v>2007</v>
      </c>
      <c r="Q1" s="414">
        <v>2008</v>
      </c>
      <c r="R1" s="414">
        <v>2009</v>
      </c>
      <c r="S1" s="414">
        <v>2010</v>
      </c>
      <c r="T1" s="414">
        <v>2011</v>
      </c>
      <c r="U1" s="414">
        <v>2012</v>
      </c>
      <c r="V1" s="414">
        <v>2013</v>
      </c>
      <c r="W1" s="414">
        <v>2014</v>
      </c>
      <c r="X1" s="414" t="s">
        <v>1588</v>
      </c>
      <c r="Y1" s="414">
        <v>2016</v>
      </c>
      <c r="Z1" s="414">
        <v>2017</v>
      </c>
      <c r="AA1" s="414">
        <v>2018</v>
      </c>
      <c r="AB1" s="414">
        <v>2019</v>
      </c>
      <c r="AC1" s="416" t="s">
        <v>1586</v>
      </c>
      <c r="AD1" s="417" t="s">
        <v>1694</v>
      </c>
      <c r="AE1" s="417" t="s">
        <v>1693</v>
      </c>
    </row>
    <row r="2" spans="1:31" ht="105.75" customHeight="1" x14ac:dyDescent="0.2">
      <c r="A2" s="418">
        <v>1</v>
      </c>
      <c r="B2" s="419" t="s">
        <v>77</v>
      </c>
      <c r="C2" s="34" t="s">
        <v>78</v>
      </c>
      <c r="D2" s="34" t="s">
        <v>1595</v>
      </c>
      <c r="E2" s="412" t="s">
        <v>58</v>
      </c>
      <c r="F2" s="35" t="s">
        <v>59</v>
      </c>
      <c r="G2" s="420">
        <v>1</v>
      </c>
      <c r="H2" s="420">
        <v>1</v>
      </c>
      <c r="I2" s="486" t="s">
        <v>115</v>
      </c>
      <c r="J2" s="486" t="s">
        <v>115</v>
      </c>
      <c r="K2" s="513">
        <v>0.17699999999999999</v>
      </c>
      <c r="L2" s="513">
        <v>0.157</v>
      </c>
      <c r="M2" s="513">
        <v>0.14799999999999999</v>
      </c>
      <c r="N2" s="513">
        <v>0.13800000000000001</v>
      </c>
      <c r="O2" s="514" t="s">
        <v>115</v>
      </c>
      <c r="P2" s="514" t="s">
        <v>115</v>
      </c>
      <c r="Q2" s="513">
        <v>0.16400000000000001</v>
      </c>
      <c r="R2" s="513">
        <v>0.14399999999999999</v>
      </c>
      <c r="S2" s="513">
        <v>0.123</v>
      </c>
      <c r="T2" s="513">
        <v>0.106</v>
      </c>
      <c r="U2" s="513">
        <v>0.104</v>
      </c>
      <c r="V2" s="513">
        <v>9.0999999999999998E-2</v>
      </c>
      <c r="W2" s="513">
        <v>8.1000000000000003E-2</v>
      </c>
      <c r="X2" s="474">
        <v>7.9000000000000001E-2</v>
      </c>
      <c r="Y2" s="475">
        <v>8.5000000000000006E-2</v>
      </c>
      <c r="Z2" s="475">
        <v>7.3999999999999996E-2</v>
      </c>
      <c r="AA2" s="515">
        <v>7.1999999999999995E-2</v>
      </c>
      <c r="AB2" s="475" t="s">
        <v>115</v>
      </c>
      <c r="AC2" s="474">
        <v>0.04</v>
      </c>
      <c r="AD2" s="417">
        <v>0</v>
      </c>
      <c r="AE2" s="417">
        <v>0.3</v>
      </c>
    </row>
    <row r="3" spans="1:31" ht="79.2" x14ac:dyDescent="0.2">
      <c r="A3" s="418">
        <v>1</v>
      </c>
      <c r="B3" s="419" t="s">
        <v>56</v>
      </c>
      <c r="C3" s="34" t="s">
        <v>57</v>
      </c>
      <c r="D3" s="34" t="s">
        <v>1596</v>
      </c>
      <c r="E3" s="412" t="s">
        <v>58</v>
      </c>
      <c r="F3" s="35" t="s">
        <v>59</v>
      </c>
      <c r="G3" s="420">
        <v>1</v>
      </c>
      <c r="H3" s="420">
        <v>1</v>
      </c>
      <c r="I3" s="421" t="s">
        <v>115</v>
      </c>
      <c r="J3" s="421" t="s">
        <v>115</v>
      </c>
      <c r="K3" s="509">
        <v>0.497</v>
      </c>
      <c r="L3" s="509">
        <v>0.48</v>
      </c>
      <c r="M3" s="509">
        <v>0.47399999999999998</v>
      </c>
      <c r="N3" s="509">
        <v>0.45</v>
      </c>
      <c r="O3" s="509" t="s">
        <v>115</v>
      </c>
      <c r="P3" s="509" t="s">
        <v>115</v>
      </c>
      <c r="Q3" s="514">
        <v>0.42</v>
      </c>
      <c r="R3" s="509">
        <v>0.40300000000000002</v>
      </c>
      <c r="S3" s="509">
        <v>0.372</v>
      </c>
      <c r="T3" s="509">
        <v>0.34100000000000003</v>
      </c>
      <c r="U3" s="509">
        <v>0.32700000000000001</v>
      </c>
      <c r="V3" s="509">
        <v>0.30599999999999999</v>
      </c>
      <c r="W3" s="509">
        <v>0.28499999999999998</v>
      </c>
      <c r="X3" s="510">
        <v>0.27800000000000002</v>
      </c>
      <c r="Y3" s="511">
        <v>0.28000000000000003</v>
      </c>
      <c r="Z3" s="511">
        <v>0.26900000000000002</v>
      </c>
      <c r="AA3" s="511">
        <v>0.27</v>
      </c>
      <c r="AB3" s="516" t="s">
        <v>115</v>
      </c>
      <c r="AC3" s="510">
        <v>0.187</v>
      </c>
      <c r="AD3" s="417">
        <v>0</v>
      </c>
      <c r="AE3" s="417">
        <v>0.6</v>
      </c>
    </row>
    <row r="4" spans="1:31" ht="132" x14ac:dyDescent="0.2">
      <c r="A4" s="418">
        <v>1</v>
      </c>
      <c r="B4" s="483" t="s">
        <v>1589</v>
      </c>
      <c r="C4" s="411" t="s">
        <v>82</v>
      </c>
      <c r="D4" s="411" t="s">
        <v>1597</v>
      </c>
      <c r="E4" s="412" t="s">
        <v>58</v>
      </c>
      <c r="F4" s="35" t="s">
        <v>83</v>
      </c>
      <c r="G4" s="420">
        <v>1</v>
      </c>
      <c r="H4" s="420">
        <v>1</v>
      </c>
      <c r="I4" s="421" t="s">
        <v>115</v>
      </c>
      <c r="J4" s="421" t="s">
        <v>115</v>
      </c>
      <c r="K4" s="504" t="s">
        <v>115</v>
      </c>
      <c r="L4" s="504" t="s">
        <v>115</v>
      </c>
      <c r="M4" s="504" t="s">
        <v>115</v>
      </c>
      <c r="N4" s="504" t="s">
        <v>115</v>
      </c>
      <c r="O4" s="504" t="s">
        <v>115</v>
      </c>
      <c r="P4" s="504" t="s">
        <v>115</v>
      </c>
      <c r="Q4" s="504"/>
      <c r="R4" s="504"/>
      <c r="S4" s="508">
        <v>0.30399999999999999</v>
      </c>
      <c r="T4" s="508">
        <v>0.29399999999999998</v>
      </c>
      <c r="U4" s="508">
        <v>0.27</v>
      </c>
      <c r="V4" s="508">
        <v>0.248</v>
      </c>
      <c r="W4" s="508">
        <v>0.219</v>
      </c>
      <c r="X4" s="510">
        <v>0.20200000000000001</v>
      </c>
      <c r="Y4" s="511">
        <v>0.17799999999999999</v>
      </c>
      <c r="Z4" s="511" t="s">
        <v>115</v>
      </c>
      <c r="AA4" s="512">
        <v>0.19600000000000001</v>
      </c>
      <c r="AB4" s="516">
        <v>0.17499999999999999</v>
      </c>
      <c r="AC4" s="510">
        <v>8.4000000000000005E-2</v>
      </c>
      <c r="AD4" s="417">
        <v>0</v>
      </c>
      <c r="AE4" s="417">
        <v>0.5</v>
      </c>
    </row>
    <row r="5" spans="1:31" ht="92.4" x14ac:dyDescent="0.2">
      <c r="A5" s="418">
        <v>2</v>
      </c>
      <c r="B5" s="423" t="s">
        <v>171</v>
      </c>
      <c r="C5" s="37" t="s">
        <v>172</v>
      </c>
      <c r="D5" s="37" t="s">
        <v>1598</v>
      </c>
      <c r="E5" s="412" t="s">
        <v>58</v>
      </c>
      <c r="F5" s="37" t="s">
        <v>173</v>
      </c>
      <c r="G5" s="420">
        <v>0</v>
      </c>
      <c r="H5" s="420">
        <v>1</v>
      </c>
      <c r="I5" s="473">
        <v>0.26</v>
      </c>
      <c r="J5" s="473" t="s">
        <v>115</v>
      </c>
      <c r="K5" s="509" t="s">
        <v>115</v>
      </c>
      <c r="L5" s="509" t="s">
        <v>115</v>
      </c>
      <c r="M5" s="509" t="s">
        <v>115</v>
      </c>
      <c r="N5" s="509">
        <v>0.46899999999999997</v>
      </c>
      <c r="O5" s="509" t="s">
        <v>115</v>
      </c>
      <c r="P5" s="509" t="s">
        <v>115</v>
      </c>
      <c r="Q5" s="509" t="s">
        <v>115</v>
      </c>
      <c r="R5" s="509" t="s">
        <v>115</v>
      </c>
      <c r="S5" s="509">
        <v>0.42799999999999999</v>
      </c>
      <c r="T5" s="509" t="s">
        <v>115</v>
      </c>
      <c r="U5" s="509" t="s">
        <v>115</v>
      </c>
      <c r="V5" s="509" t="s">
        <v>115</v>
      </c>
      <c r="W5" s="509" t="s">
        <v>115</v>
      </c>
      <c r="X5" s="517">
        <v>0.36099999999999999</v>
      </c>
      <c r="Y5" s="516" t="s">
        <v>115</v>
      </c>
      <c r="Z5" s="516" t="s">
        <v>115</v>
      </c>
      <c r="AA5" s="516" t="s">
        <v>115</v>
      </c>
      <c r="AB5" s="516" t="s">
        <v>115</v>
      </c>
      <c r="AC5" s="517">
        <v>0.51</v>
      </c>
      <c r="AD5" s="417">
        <v>0.1</v>
      </c>
      <c r="AE5" s="417">
        <v>0.7</v>
      </c>
    </row>
    <row r="6" spans="1:31" ht="66" x14ac:dyDescent="0.2">
      <c r="A6" s="418">
        <v>2</v>
      </c>
      <c r="B6" s="423" t="s">
        <v>176</v>
      </c>
      <c r="C6" s="33" t="s">
        <v>177</v>
      </c>
      <c r="D6" s="33" t="s">
        <v>1599</v>
      </c>
      <c r="E6" s="412" t="s">
        <v>58</v>
      </c>
      <c r="F6" s="37" t="s">
        <v>173</v>
      </c>
      <c r="G6" s="420">
        <v>1</v>
      </c>
      <c r="H6" s="420">
        <v>1</v>
      </c>
      <c r="I6" s="473">
        <v>0.17899999999999999</v>
      </c>
      <c r="J6" s="473" t="s">
        <v>115</v>
      </c>
      <c r="K6" s="509" t="s">
        <v>115</v>
      </c>
      <c r="L6" s="509" t="s">
        <v>115</v>
      </c>
      <c r="M6" s="509" t="s">
        <v>115</v>
      </c>
      <c r="N6" s="509">
        <v>0.16</v>
      </c>
      <c r="O6" s="509" t="s">
        <v>115</v>
      </c>
      <c r="P6" s="509" t="s">
        <v>115</v>
      </c>
      <c r="Q6" s="509" t="s">
        <v>115</v>
      </c>
      <c r="R6" s="509" t="s">
        <v>115</v>
      </c>
      <c r="S6" s="509">
        <v>0.13200000000000001</v>
      </c>
      <c r="T6" s="509" t="s">
        <v>115</v>
      </c>
      <c r="U6" s="509" t="s">
        <v>115</v>
      </c>
      <c r="V6" s="509" t="s">
        <v>115</v>
      </c>
      <c r="W6" s="509" t="s">
        <v>115</v>
      </c>
      <c r="X6" s="517">
        <v>0.108</v>
      </c>
      <c r="Y6" s="516" t="s">
        <v>115</v>
      </c>
      <c r="Z6" s="516" t="s">
        <v>115</v>
      </c>
      <c r="AA6" s="516" t="s">
        <v>115</v>
      </c>
      <c r="AB6" s="516" t="s">
        <v>115</v>
      </c>
      <c r="AC6" s="517">
        <v>0.05</v>
      </c>
      <c r="AD6" s="417">
        <v>0</v>
      </c>
      <c r="AE6" s="417">
        <v>0.2</v>
      </c>
    </row>
    <row r="7" spans="1:31" s="451" customFormat="1" ht="52.8" x14ac:dyDescent="0.2">
      <c r="A7" s="418">
        <v>2</v>
      </c>
      <c r="B7" s="423" t="s">
        <v>152</v>
      </c>
      <c r="C7" s="37" t="s">
        <v>153</v>
      </c>
      <c r="D7" s="37" t="s">
        <v>1600</v>
      </c>
      <c r="E7" s="412" t="s">
        <v>154</v>
      </c>
      <c r="F7" s="33" t="s">
        <v>155</v>
      </c>
      <c r="G7" s="420">
        <v>1</v>
      </c>
      <c r="H7" s="420">
        <v>1</v>
      </c>
      <c r="I7" s="473">
        <v>17.670000000000002</v>
      </c>
      <c r="J7" s="473">
        <v>24.72</v>
      </c>
      <c r="K7" s="473">
        <v>17.36</v>
      </c>
      <c r="L7" s="473">
        <v>15.29</v>
      </c>
      <c r="M7" s="473">
        <v>13.64</v>
      </c>
      <c r="N7" s="473">
        <v>14.871860276340344</v>
      </c>
      <c r="O7" s="473">
        <v>12.602482040304777</v>
      </c>
      <c r="P7" s="473">
        <v>9.7504104364297675</v>
      </c>
      <c r="Q7" s="473">
        <v>11.71</v>
      </c>
      <c r="R7" s="473">
        <v>9.1601540775304215</v>
      </c>
      <c r="S7" s="473">
        <v>8.1547371896439049</v>
      </c>
      <c r="T7" s="473">
        <v>6.7223171827328887</v>
      </c>
      <c r="U7" s="473">
        <v>7.5737290874775027</v>
      </c>
      <c r="V7" s="473">
        <v>6.76</v>
      </c>
      <c r="W7" s="473">
        <v>6.8211510437173137</v>
      </c>
      <c r="X7" s="518">
        <v>6.83</v>
      </c>
      <c r="Y7" s="519">
        <v>8.24</v>
      </c>
      <c r="Z7" s="515">
        <v>5.8416642211000003</v>
      </c>
      <c r="AA7" s="515">
        <v>9.06</v>
      </c>
      <c r="AB7" s="520" t="s">
        <v>115</v>
      </c>
      <c r="AC7" s="521">
        <v>5</v>
      </c>
      <c r="AD7" s="557">
        <v>2</v>
      </c>
      <c r="AE7" s="557">
        <v>30</v>
      </c>
    </row>
    <row r="8" spans="1:31" ht="118.8" x14ac:dyDescent="0.2">
      <c r="A8" s="418">
        <v>3</v>
      </c>
      <c r="B8" s="423" t="s">
        <v>1471</v>
      </c>
      <c r="C8" s="37" t="s">
        <v>192</v>
      </c>
      <c r="D8" s="37" t="s">
        <v>1601</v>
      </c>
      <c r="E8" s="428" t="s">
        <v>193</v>
      </c>
      <c r="F8" s="37" t="s">
        <v>155</v>
      </c>
      <c r="G8" s="420">
        <v>1</v>
      </c>
      <c r="H8" s="420">
        <v>1</v>
      </c>
      <c r="I8" s="473">
        <v>101.88168972177134</v>
      </c>
      <c r="J8" s="473">
        <v>95.952197857573807</v>
      </c>
      <c r="K8" s="473">
        <v>82.946085044720931</v>
      </c>
      <c r="L8" s="473">
        <v>74.996271292327862</v>
      </c>
      <c r="M8" s="473">
        <v>76.614682083642762</v>
      </c>
      <c r="N8" s="473">
        <v>70.142006311391611</v>
      </c>
      <c r="O8" s="473">
        <v>71.383581776191477</v>
      </c>
      <c r="P8" s="473">
        <v>72.047633214099903</v>
      </c>
      <c r="Q8" s="473">
        <v>60.66</v>
      </c>
      <c r="R8" s="473">
        <v>67.307348790682724</v>
      </c>
      <c r="S8" s="473">
        <v>71.643852147864365</v>
      </c>
      <c r="T8" s="473">
        <v>68.67</v>
      </c>
      <c r="U8" s="473">
        <v>65.894937466295332</v>
      </c>
      <c r="V8" s="473">
        <v>55.249038074783513</v>
      </c>
      <c r="W8" s="473">
        <v>53.651195495092935</v>
      </c>
      <c r="X8" s="474">
        <v>53.7</v>
      </c>
      <c r="Y8" s="475">
        <v>51.27</v>
      </c>
      <c r="Z8" s="515">
        <v>51.01</v>
      </c>
      <c r="AA8" s="475">
        <v>45.29</v>
      </c>
      <c r="AB8" s="475" t="s">
        <v>115</v>
      </c>
      <c r="AC8" s="474">
        <v>32</v>
      </c>
      <c r="AD8" s="417">
        <v>10</v>
      </c>
      <c r="AE8" s="417">
        <v>130</v>
      </c>
    </row>
    <row r="9" spans="1:31" ht="52.8" x14ac:dyDescent="0.2">
      <c r="A9" s="418">
        <v>3</v>
      </c>
      <c r="B9" s="423" t="s">
        <v>195</v>
      </c>
      <c r="C9" s="37" t="s">
        <v>196</v>
      </c>
      <c r="D9" s="37" t="s">
        <v>1602</v>
      </c>
      <c r="E9" s="412" t="s">
        <v>58</v>
      </c>
      <c r="F9" s="37" t="s">
        <v>155</v>
      </c>
      <c r="G9" s="420">
        <v>0</v>
      </c>
      <c r="H9" s="420">
        <v>1</v>
      </c>
      <c r="I9" s="509">
        <v>0.93523256140425948</v>
      </c>
      <c r="J9" s="509">
        <v>0.93607313539706594</v>
      </c>
      <c r="K9" s="509">
        <v>0.94853467785830925</v>
      </c>
      <c r="L9" s="509">
        <v>0.95299355707008215</v>
      </c>
      <c r="M9" s="509">
        <v>0.95868381508979927</v>
      </c>
      <c r="N9" s="509">
        <v>0.96595187360034951</v>
      </c>
      <c r="O9" s="509">
        <v>0.97276759305725724</v>
      </c>
      <c r="P9" s="509">
        <v>0.97861646933992541</v>
      </c>
      <c r="Q9" s="509">
        <v>0.9814564905779114</v>
      </c>
      <c r="R9" s="509">
        <v>0.98440841462438389</v>
      </c>
      <c r="S9" s="509">
        <v>0.98667766675833413</v>
      </c>
      <c r="T9" s="509">
        <v>0.9889</v>
      </c>
      <c r="U9" s="509">
        <v>0.98760000000000003</v>
      </c>
      <c r="V9" s="509">
        <v>0.98709999999999998</v>
      </c>
      <c r="W9" s="509">
        <v>0.98884218833608895</v>
      </c>
      <c r="X9" s="474">
        <v>0.99</v>
      </c>
      <c r="Y9" s="475">
        <v>0.99029999999999996</v>
      </c>
      <c r="Z9" s="515">
        <v>0.98980000000000001</v>
      </c>
      <c r="AA9" s="475">
        <v>0.98419999999999996</v>
      </c>
      <c r="AB9" s="475" t="s">
        <v>115</v>
      </c>
      <c r="AC9" s="474">
        <v>0.99</v>
      </c>
      <c r="AD9" s="417">
        <v>0.9</v>
      </c>
      <c r="AE9" s="417">
        <v>1</v>
      </c>
    </row>
    <row r="10" spans="1:31" ht="52.8" x14ac:dyDescent="0.2">
      <c r="A10" s="418">
        <v>3</v>
      </c>
      <c r="B10" s="423" t="s">
        <v>198</v>
      </c>
      <c r="C10" s="37" t="s">
        <v>199</v>
      </c>
      <c r="D10" s="37" t="s">
        <v>1603</v>
      </c>
      <c r="E10" s="412" t="s">
        <v>58</v>
      </c>
      <c r="F10" s="37" t="s">
        <v>155</v>
      </c>
      <c r="G10" s="420">
        <v>0</v>
      </c>
      <c r="H10" s="420">
        <v>1</v>
      </c>
      <c r="I10" s="509">
        <v>0.72639386142421547</v>
      </c>
      <c r="J10" s="509">
        <v>0.74374486477781987</v>
      </c>
      <c r="K10" s="509">
        <v>0.7623250821672144</v>
      </c>
      <c r="L10" s="509">
        <v>0.77528025432033842</v>
      </c>
      <c r="M10" s="509">
        <v>0.83563970978587865</v>
      </c>
      <c r="N10" s="509">
        <v>0.80954797179533755</v>
      </c>
      <c r="O10" s="509">
        <v>0.81832172508605427</v>
      </c>
      <c r="P10" s="509">
        <v>0.82825151812417053</v>
      </c>
      <c r="Q10" s="509">
        <v>0.83591478335972358</v>
      </c>
      <c r="R10" s="509">
        <v>0.83807125659885584</v>
      </c>
      <c r="S10" s="509">
        <v>0.85544754044949045</v>
      </c>
      <c r="T10" s="509">
        <v>0.84439999999999993</v>
      </c>
      <c r="U10" s="509">
        <v>0.8479000000000001</v>
      </c>
      <c r="V10" s="509">
        <v>0.8649</v>
      </c>
      <c r="W10" s="509">
        <v>0.87924060611237698</v>
      </c>
      <c r="X10" s="474">
        <v>0.88400000000000001</v>
      </c>
      <c r="Y10" s="475">
        <v>0.88429999999999997</v>
      </c>
      <c r="Z10" s="515">
        <v>0.877</v>
      </c>
      <c r="AA10" s="475">
        <v>0.86099999999999999</v>
      </c>
      <c r="AB10" s="475" t="s">
        <v>115</v>
      </c>
      <c r="AC10" s="474">
        <v>0.93</v>
      </c>
      <c r="AD10" s="417">
        <v>0.7</v>
      </c>
      <c r="AE10" s="417">
        <v>1</v>
      </c>
    </row>
    <row r="11" spans="1:31" ht="52.8" x14ac:dyDescent="0.2">
      <c r="A11" s="418">
        <v>3</v>
      </c>
      <c r="B11" s="423" t="s">
        <v>211</v>
      </c>
      <c r="C11" s="37" t="s">
        <v>212</v>
      </c>
      <c r="D11" s="37" t="s">
        <v>1604</v>
      </c>
      <c r="E11" s="412" t="s">
        <v>206</v>
      </c>
      <c r="F11" s="37" t="s">
        <v>155</v>
      </c>
      <c r="G11" s="420">
        <v>1</v>
      </c>
      <c r="H11" s="420">
        <v>1</v>
      </c>
      <c r="I11" s="473">
        <v>31.195707527127489</v>
      </c>
      <c r="J11" s="473">
        <v>29.936883754441563</v>
      </c>
      <c r="K11" s="473">
        <v>28.678441219117374</v>
      </c>
      <c r="L11" s="473">
        <v>27.605340907053069</v>
      </c>
      <c r="M11" s="473">
        <v>26.532220237276213</v>
      </c>
      <c r="N11" s="473">
        <v>25.459079209207459</v>
      </c>
      <c r="O11" s="473">
        <v>24.385917822267494</v>
      </c>
      <c r="P11" s="473">
        <v>23.312736075876963</v>
      </c>
      <c r="Q11" s="473">
        <v>22.599751204569852</v>
      </c>
      <c r="R11" s="473">
        <v>21.886812899186474</v>
      </c>
      <c r="S11" s="473">
        <v>21.173921155165058</v>
      </c>
      <c r="T11" s="473">
        <v>20.461075967944414</v>
      </c>
      <c r="U11" s="473">
        <v>19.748277332963994</v>
      </c>
      <c r="V11" s="473">
        <v>19.253275576967244</v>
      </c>
      <c r="W11" s="473">
        <v>19.204197916670847</v>
      </c>
      <c r="X11" s="474">
        <v>18.73</v>
      </c>
      <c r="Y11" s="515">
        <v>16.796128871200001</v>
      </c>
      <c r="Z11" s="475" t="s">
        <v>115</v>
      </c>
      <c r="AA11" s="475" t="s">
        <v>115</v>
      </c>
      <c r="AB11" s="475" t="s">
        <v>115</v>
      </c>
      <c r="AC11" s="560">
        <v>13</v>
      </c>
      <c r="AD11" s="417">
        <v>7</v>
      </c>
      <c r="AE11" s="417">
        <v>35</v>
      </c>
    </row>
    <row r="12" spans="1:31" ht="52.8" x14ac:dyDescent="0.2">
      <c r="A12" s="418">
        <v>3</v>
      </c>
      <c r="B12" s="423" t="s">
        <v>208</v>
      </c>
      <c r="C12" s="37" t="s">
        <v>209</v>
      </c>
      <c r="D12" s="37" t="s">
        <v>1606</v>
      </c>
      <c r="E12" s="412" t="s">
        <v>206</v>
      </c>
      <c r="F12" s="37" t="s">
        <v>155</v>
      </c>
      <c r="G12" s="420">
        <v>1</v>
      </c>
      <c r="H12" s="420">
        <v>1</v>
      </c>
      <c r="I12" s="473">
        <v>24.993036595623135</v>
      </c>
      <c r="J12" s="473">
        <v>23.983611376781898</v>
      </c>
      <c r="K12" s="473">
        <v>23.028490576755779</v>
      </c>
      <c r="L12" s="473">
        <v>22.118643487480231</v>
      </c>
      <c r="M12" s="473">
        <v>21.254041671740723</v>
      </c>
      <c r="N12" s="473">
        <v>20.398497494321663</v>
      </c>
      <c r="O12" s="473">
        <v>19.986714351867121</v>
      </c>
      <c r="P12" s="473">
        <v>19.576597730950812</v>
      </c>
      <c r="Q12" s="473">
        <v>19.168230904164073</v>
      </c>
      <c r="R12" s="473">
        <v>18.761659184776494</v>
      </c>
      <c r="S12" s="473">
        <v>18.36</v>
      </c>
      <c r="T12" s="473">
        <v>17.784411091893098</v>
      </c>
      <c r="U12" s="473">
        <v>17.471413748650601</v>
      </c>
      <c r="V12" s="473">
        <v>17.245706960741849</v>
      </c>
      <c r="W12" s="473">
        <v>17.233963506891829</v>
      </c>
      <c r="X12" s="474">
        <v>17.100000000000001</v>
      </c>
      <c r="Y12" s="515">
        <v>18.18</v>
      </c>
      <c r="Z12" s="475" t="s">
        <v>115</v>
      </c>
      <c r="AA12" s="475" t="s">
        <v>115</v>
      </c>
      <c r="AB12" s="475" t="s">
        <v>115</v>
      </c>
      <c r="AC12" s="474">
        <v>14</v>
      </c>
      <c r="AD12" s="417">
        <v>7</v>
      </c>
      <c r="AE12" s="417">
        <v>30</v>
      </c>
    </row>
    <row r="13" spans="1:31" ht="79.2" x14ac:dyDescent="0.2">
      <c r="A13" s="418">
        <v>3</v>
      </c>
      <c r="B13" s="423" t="s">
        <v>215</v>
      </c>
      <c r="C13" s="37" t="s">
        <v>216</v>
      </c>
      <c r="D13" s="37" t="s">
        <v>1607</v>
      </c>
      <c r="E13" s="412" t="s">
        <v>142</v>
      </c>
      <c r="F13" s="37" t="s">
        <v>217</v>
      </c>
      <c r="G13" s="420">
        <v>1</v>
      </c>
      <c r="H13" s="420">
        <v>1</v>
      </c>
      <c r="I13" s="473" t="s">
        <v>115</v>
      </c>
      <c r="J13" s="473" t="s">
        <v>115</v>
      </c>
      <c r="K13" s="473" t="s">
        <v>115</v>
      </c>
      <c r="L13" s="473" t="s">
        <v>115</v>
      </c>
      <c r="M13" s="473" t="s">
        <v>115</v>
      </c>
      <c r="N13" s="473" t="s">
        <v>115</v>
      </c>
      <c r="O13" s="473" t="s">
        <v>115</v>
      </c>
      <c r="P13" s="473">
        <v>15.992470000000001</v>
      </c>
      <c r="Q13" s="473">
        <v>23.272739999999999</v>
      </c>
      <c r="R13" s="473">
        <v>22.09929</v>
      </c>
      <c r="S13" s="473">
        <v>26.014299999999999</v>
      </c>
      <c r="T13" s="473">
        <v>24.354649999999999</v>
      </c>
      <c r="U13" s="473">
        <v>26.241990000000001</v>
      </c>
      <c r="V13" s="473">
        <v>26.170870000000001</v>
      </c>
      <c r="W13" s="473">
        <v>27.583939999999998</v>
      </c>
      <c r="X13" s="474">
        <v>26.4</v>
      </c>
      <c r="Y13" s="475">
        <v>25.5</v>
      </c>
      <c r="Z13" s="475">
        <v>26.1</v>
      </c>
      <c r="AA13" s="475">
        <v>32.090000000000003</v>
      </c>
      <c r="AB13" s="475" t="s">
        <v>115</v>
      </c>
      <c r="AC13" s="474">
        <v>10</v>
      </c>
      <c r="AD13" s="417">
        <v>5</v>
      </c>
      <c r="AE13" s="417">
        <v>40</v>
      </c>
    </row>
    <row r="14" spans="1:31" ht="52.8" x14ac:dyDescent="0.2">
      <c r="A14" s="418">
        <v>3</v>
      </c>
      <c r="B14" s="423" t="s">
        <v>224</v>
      </c>
      <c r="C14" s="37" t="s">
        <v>225</v>
      </c>
      <c r="D14" s="37" t="s">
        <v>1605</v>
      </c>
      <c r="E14" s="412" t="s">
        <v>142</v>
      </c>
      <c r="F14" s="37" t="s">
        <v>155</v>
      </c>
      <c r="G14" s="420">
        <v>1</v>
      </c>
      <c r="H14" s="420">
        <v>1</v>
      </c>
      <c r="I14" s="473" t="s">
        <v>115</v>
      </c>
      <c r="J14" s="473" t="s">
        <v>115</v>
      </c>
      <c r="K14" s="473" t="s">
        <v>115</v>
      </c>
      <c r="L14" s="473" t="s">
        <v>115</v>
      </c>
      <c r="M14" s="473" t="s">
        <v>115</v>
      </c>
      <c r="N14" s="473" t="s">
        <v>115</v>
      </c>
      <c r="O14" s="473" t="s">
        <v>115</v>
      </c>
      <c r="P14" s="473">
        <v>3.6998129999999998</v>
      </c>
      <c r="Q14" s="473">
        <v>6.2091180000000001</v>
      </c>
      <c r="R14" s="473">
        <v>7.8309790000000001</v>
      </c>
      <c r="S14" s="473">
        <v>11.550890000000001</v>
      </c>
      <c r="T14" s="473">
        <v>6.2905490000000004</v>
      </c>
      <c r="U14" s="473">
        <v>5.8065990000000003</v>
      </c>
      <c r="V14" s="473">
        <v>4.9700769999999999</v>
      </c>
      <c r="W14" s="473">
        <v>3.8772859999999998</v>
      </c>
      <c r="X14" s="474">
        <v>4</v>
      </c>
      <c r="Y14" s="475" t="s">
        <v>115</v>
      </c>
      <c r="Z14" s="475" t="s">
        <v>115</v>
      </c>
      <c r="AA14" s="475" t="s">
        <v>115</v>
      </c>
      <c r="AB14" s="475" t="s">
        <v>115</v>
      </c>
      <c r="AC14" s="474">
        <v>2</v>
      </c>
      <c r="AD14" s="417">
        <v>0</v>
      </c>
      <c r="AE14" s="417">
        <v>15</v>
      </c>
    </row>
    <row r="15" spans="1:31" ht="52.8" x14ac:dyDescent="0.2">
      <c r="A15" s="418">
        <v>3</v>
      </c>
      <c r="B15" s="423" t="s">
        <v>227</v>
      </c>
      <c r="C15" s="37" t="s">
        <v>228</v>
      </c>
      <c r="D15" s="37" t="s">
        <v>1608</v>
      </c>
      <c r="E15" s="412" t="s">
        <v>58</v>
      </c>
      <c r="F15" s="37" t="s">
        <v>155</v>
      </c>
      <c r="G15" s="420">
        <v>1</v>
      </c>
      <c r="H15" s="420">
        <v>1</v>
      </c>
      <c r="I15" s="526" t="s">
        <v>115</v>
      </c>
      <c r="J15" s="526" t="s">
        <v>115</v>
      </c>
      <c r="K15" s="526" t="s">
        <v>115</v>
      </c>
      <c r="L15" s="526" t="s">
        <v>115</v>
      </c>
      <c r="M15" s="527">
        <v>6.9999999999999999E-4</v>
      </c>
      <c r="N15" s="527">
        <v>1.1000000000000001E-3</v>
      </c>
      <c r="O15" s="527">
        <v>1.2978922230297996E-3</v>
      </c>
      <c r="P15" s="527">
        <v>4.5933717645437632E-4</v>
      </c>
      <c r="Q15" s="527">
        <v>6.1919504643962852E-4</v>
      </c>
      <c r="R15" s="527">
        <v>8.5365617057602395E-4</v>
      </c>
      <c r="S15" s="527">
        <v>1.4058345313672854E-3</v>
      </c>
      <c r="T15" s="527">
        <v>1.400925262266241E-3</v>
      </c>
      <c r="U15" s="527">
        <v>1.6000000000000001E-3</v>
      </c>
      <c r="V15" s="527">
        <v>1.1999999999999999E-3</v>
      </c>
      <c r="W15" s="527">
        <v>1.1000000000000001E-3</v>
      </c>
      <c r="X15" s="528">
        <v>1.6000000000000001E-3</v>
      </c>
      <c r="Y15" s="529">
        <v>1.6999999999999999E-3</v>
      </c>
      <c r="Z15" s="529">
        <v>2E-3</v>
      </c>
      <c r="AA15" s="529">
        <v>2.2000000000000001E-3</v>
      </c>
      <c r="AB15" s="529" t="s">
        <v>115</v>
      </c>
      <c r="AC15" s="528">
        <v>1E-3</v>
      </c>
      <c r="AD15" s="417">
        <v>0</v>
      </c>
      <c r="AE15" s="417">
        <v>3.0000000000000001E-3</v>
      </c>
    </row>
    <row r="16" spans="1:31" ht="26.4" x14ac:dyDescent="0.2">
      <c r="A16" s="418">
        <v>3</v>
      </c>
      <c r="B16" s="423" t="s">
        <v>241</v>
      </c>
      <c r="C16" s="37" t="s">
        <v>242</v>
      </c>
      <c r="D16" s="37" t="s">
        <v>1609</v>
      </c>
      <c r="E16" s="412" t="s">
        <v>142</v>
      </c>
      <c r="F16" s="37" t="s">
        <v>155</v>
      </c>
      <c r="G16" s="420">
        <v>1</v>
      </c>
      <c r="H16" s="420">
        <v>1</v>
      </c>
      <c r="I16" s="473">
        <v>4.7424576250000001</v>
      </c>
      <c r="J16" s="473">
        <v>5.1747531540000002</v>
      </c>
      <c r="K16" s="473">
        <v>5.1174937859999998</v>
      </c>
      <c r="L16" s="473">
        <v>5.266558721</v>
      </c>
      <c r="M16" s="473">
        <v>5.7353945289999997</v>
      </c>
      <c r="N16" s="473">
        <v>5.3743895346342914</v>
      </c>
      <c r="O16" s="473">
        <v>5.3978767337828018</v>
      </c>
      <c r="P16" s="473">
        <v>5.6662281126003595</v>
      </c>
      <c r="Q16" s="473">
        <v>5.3879374586217086</v>
      </c>
      <c r="R16" s="473">
        <v>5.2091170353200811</v>
      </c>
      <c r="S16" s="473">
        <v>5.3439293138781494</v>
      </c>
      <c r="T16" s="473">
        <v>5.1124343546814535</v>
      </c>
      <c r="U16" s="473">
        <v>4.8881727965004718</v>
      </c>
      <c r="V16" s="473">
        <v>5.0571836317280354</v>
      </c>
      <c r="W16" s="473">
        <v>4.9893219488392244</v>
      </c>
      <c r="X16" s="474">
        <v>5.08</v>
      </c>
      <c r="Y16" s="515">
        <v>4.964335964</v>
      </c>
      <c r="Z16" s="475">
        <v>5.0999999999999996</v>
      </c>
      <c r="AA16" s="475">
        <v>5.4</v>
      </c>
      <c r="AB16" s="475" t="s">
        <v>115</v>
      </c>
      <c r="AC16" s="474">
        <v>2.4</v>
      </c>
      <c r="AD16" s="417">
        <v>1.2</v>
      </c>
      <c r="AE16" s="417">
        <v>6</v>
      </c>
    </row>
    <row r="17" spans="1:31" ht="66" customHeight="1" x14ac:dyDescent="0.2">
      <c r="A17" s="418">
        <v>3</v>
      </c>
      <c r="B17" s="423" t="s">
        <v>263</v>
      </c>
      <c r="C17" s="37" t="s">
        <v>264</v>
      </c>
      <c r="D17" s="37" t="s">
        <v>1610</v>
      </c>
      <c r="E17" s="412" t="s">
        <v>142</v>
      </c>
      <c r="F17" s="37" t="s">
        <v>155</v>
      </c>
      <c r="G17" s="420">
        <v>1</v>
      </c>
      <c r="H17" s="420">
        <v>1</v>
      </c>
      <c r="I17" s="473" t="s">
        <v>115</v>
      </c>
      <c r="J17" s="473" t="s">
        <v>115</v>
      </c>
      <c r="K17" s="473" t="s">
        <v>115</v>
      </c>
      <c r="L17" s="473" t="s">
        <v>115</v>
      </c>
      <c r="M17" s="473" t="s">
        <v>115</v>
      </c>
      <c r="N17" s="473">
        <v>5.0994000000000002</v>
      </c>
      <c r="O17" s="473">
        <v>5.1962999999999999</v>
      </c>
      <c r="P17" s="473">
        <v>5.1673999999999998</v>
      </c>
      <c r="Q17" s="473">
        <v>5.1382000000000003</v>
      </c>
      <c r="R17" s="473">
        <v>5.1238000000000001</v>
      </c>
      <c r="S17" s="473">
        <v>4.6886999999999999</v>
      </c>
      <c r="T17" s="473">
        <v>4.4923999999999999</v>
      </c>
      <c r="U17" s="473">
        <v>4.5936000000000003</v>
      </c>
      <c r="V17" s="473">
        <v>4.4168000000000003</v>
      </c>
      <c r="W17" s="473">
        <v>4.4744000000000002</v>
      </c>
      <c r="X17" s="474">
        <v>4.47</v>
      </c>
      <c r="Y17" s="475">
        <v>5.09</v>
      </c>
      <c r="Z17" s="475">
        <v>5.5</v>
      </c>
      <c r="AA17" s="475">
        <v>5.72</v>
      </c>
      <c r="AB17" s="475" t="s">
        <v>115</v>
      </c>
      <c r="AC17" s="474">
        <v>4.12</v>
      </c>
      <c r="AD17" s="417">
        <v>2</v>
      </c>
      <c r="AE17" s="417">
        <v>6</v>
      </c>
    </row>
    <row r="18" spans="1:31" ht="52.8" x14ac:dyDescent="0.2">
      <c r="A18" s="418">
        <v>3</v>
      </c>
      <c r="B18" s="423" t="s">
        <v>247</v>
      </c>
      <c r="C18" s="37" t="s">
        <v>248</v>
      </c>
      <c r="D18" s="37" t="s">
        <v>1611</v>
      </c>
      <c r="E18" s="412" t="s">
        <v>249</v>
      </c>
      <c r="F18" s="33" t="s">
        <v>155</v>
      </c>
      <c r="G18" s="420">
        <v>1</v>
      </c>
      <c r="H18" s="420">
        <v>1</v>
      </c>
      <c r="I18" s="473" t="s">
        <v>115</v>
      </c>
      <c r="J18" s="473" t="s">
        <v>115</v>
      </c>
      <c r="K18" s="473" t="s">
        <v>115</v>
      </c>
      <c r="L18" s="473" t="s">
        <v>115</v>
      </c>
      <c r="M18" s="473" t="s">
        <v>115</v>
      </c>
      <c r="N18" s="473">
        <v>96.08</v>
      </c>
      <c r="O18" s="530">
        <v>96.601904516046972</v>
      </c>
      <c r="P18" s="530">
        <v>91.081436671444521</v>
      </c>
      <c r="Q18" s="530">
        <v>90.868859151755416</v>
      </c>
      <c r="R18" s="530">
        <v>85.468491106404926</v>
      </c>
      <c r="S18" s="530">
        <v>85.6570627987916</v>
      </c>
      <c r="T18" s="530">
        <v>82.764180533866849</v>
      </c>
      <c r="U18" s="530">
        <v>81.51549268318216</v>
      </c>
      <c r="V18" s="530">
        <v>81.371480789408309</v>
      </c>
      <c r="W18" s="530">
        <v>80.779899138295036</v>
      </c>
      <c r="X18" s="474">
        <v>83.65</v>
      </c>
      <c r="Y18" s="475">
        <v>84.77</v>
      </c>
      <c r="Z18" s="475">
        <v>82.81</v>
      </c>
      <c r="AA18" s="475">
        <v>85.82</v>
      </c>
      <c r="AB18" s="475" t="s">
        <v>115</v>
      </c>
      <c r="AC18" s="474">
        <v>75</v>
      </c>
      <c r="AD18" s="417">
        <v>60</v>
      </c>
      <c r="AE18" s="417">
        <v>110</v>
      </c>
    </row>
    <row r="19" spans="1:31" ht="79.2" x14ac:dyDescent="0.2">
      <c r="A19" s="418">
        <v>3</v>
      </c>
      <c r="B19" s="423" t="s">
        <v>251</v>
      </c>
      <c r="C19" s="37" t="s">
        <v>252</v>
      </c>
      <c r="D19" s="37" t="s">
        <v>1612</v>
      </c>
      <c r="E19" s="412" t="s">
        <v>249</v>
      </c>
      <c r="F19" s="37" t="s">
        <v>155</v>
      </c>
      <c r="G19" s="420">
        <v>1</v>
      </c>
      <c r="H19" s="420">
        <v>1</v>
      </c>
      <c r="I19" s="473" t="s">
        <v>115</v>
      </c>
      <c r="J19" s="473" t="s">
        <v>115</v>
      </c>
      <c r="K19" s="473" t="s">
        <v>115</v>
      </c>
      <c r="L19" s="473" t="s">
        <v>115</v>
      </c>
      <c r="M19" s="473" t="s">
        <v>115</v>
      </c>
      <c r="N19" s="473">
        <v>57.629542650491757</v>
      </c>
      <c r="O19" s="473">
        <v>56.862131632531849</v>
      </c>
      <c r="P19" s="473">
        <v>56.975977256769525</v>
      </c>
      <c r="Q19" s="473">
        <v>55.954641887490268</v>
      </c>
      <c r="R19" s="473">
        <v>56.582138193629092</v>
      </c>
      <c r="S19" s="473">
        <v>56.905905915318144</v>
      </c>
      <c r="T19" s="473">
        <v>55.007772162605626</v>
      </c>
      <c r="U19" s="473">
        <v>55.1232870953706</v>
      </c>
      <c r="V19" s="473">
        <v>55.564491439344849</v>
      </c>
      <c r="W19" s="473">
        <v>57.365292377176601</v>
      </c>
      <c r="X19" s="474">
        <v>57.58</v>
      </c>
      <c r="Y19" s="475">
        <v>59.502305109399998</v>
      </c>
      <c r="Z19" s="475">
        <v>59.907507496100003</v>
      </c>
      <c r="AA19" s="475">
        <v>60.33</v>
      </c>
      <c r="AB19" s="475" t="s">
        <v>115</v>
      </c>
      <c r="AC19" s="474">
        <v>55.2</v>
      </c>
      <c r="AD19" s="417">
        <v>40</v>
      </c>
      <c r="AE19" s="417">
        <v>70</v>
      </c>
    </row>
    <row r="20" spans="1:31" ht="52.8" x14ac:dyDescent="0.2">
      <c r="A20" s="418">
        <v>3</v>
      </c>
      <c r="B20" s="423" t="s">
        <v>254</v>
      </c>
      <c r="C20" s="37" t="s">
        <v>255</v>
      </c>
      <c r="D20" s="37" t="s">
        <v>1613</v>
      </c>
      <c r="E20" s="412" t="s">
        <v>249</v>
      </c>
      <c r="F20" s="37" t="s">
        <v>155</v>
      </c>
      <c r="G20" s="420">
        <v>1</v>
      </c>
      <c r="H20" s="420">
        <v>1</v>
      </c>
      <c r="I20" s="473" t="s">
        <v>115</v>
      </c>
      <c r="J20" s="473" t="s">
        <v>115</v>
      </c>
      <c r="K20" s="473" t="s">
        <v>115</v>
      </c>
      <c r="L20" s="473" t="s">
        <v>115</v>
      </c>
      <c r="M20" s="473" t="s">
        <v>115</v>
      </c>
      <c r="N20" s="473">
        <v>19.381115110739714</v>
      </c>
      <c r="O20" s="473">
        <v>17.958308664042136</v>
      </c>
      <c r="P20" s="473">
        <v>17.244462026584287</v>
      </c>
      <c r="Q20" s="473">
        <v>17.471116904185326</v>
      </c>
      <c r="R20" s="473">
        <v>14.956162970603405</v>
      </c>
      <c r="S20" s="473">
        <v>15.334666743680293</v>
      </c>
      <c r="T20" s="473">
        <v>13.772986564814605</v>
      </c>
      <c r="U20" s="473">
        <v>14.610246934810377</v>
      </c>
      <c r="V20" s="473">
        <v>14.459986603574169</v>
      </c>
      <c r="W20" s="473">
        <v>14.044810556162638</v>
      </c>
      <c r="X20" s="474">
        <v>14.23</v>
      </c>
      <c r="Y20" s="475">
        <v>13.73</v>
      </c>
      <c r="Z20" s="475">
        <v>13.9002903203</v>
      </c>
      <c r="AA20" s="475">
        <v>15.13</v>
      </c>
      <c r="AB20" s="475" t="s">
        <v>115</v>
      </c>
      <c r="AC20" s="474">
        <v>11.5</v>
      </c>
      <c r="AD20" s="417">
        <v>6</v>
      </c>
      <c r="AE20" s="417">
        <v>25</v>
      </c>
    </row>
    <row r="21" spans="1:31" ht="59.25" customHeight="1" x14ac:dyDescent="0.2">
      <c r="A21" s="418">
        <v>3</v>
      </c>
      <c r="B21" s="423" t="s">
        <v>261</v>
      </c>
      <c r="C21" s="37" t="s">
        <v>262</v>
      </c>
      <c r="D21" s="37" t="s">
        <v>1614</v>
      </c>
      <c r="E21" s="412" t="s">
        <v>249</v>
      </c>
      <c r="F21" s="37" t="s">
        <v>155</v>
      </c>
      <c r="G21" s="420">
        <v>1</v>
      </c>
      <c r="H21" s="420">
        <v>1</v>
      </c>
      <c r="I21" s="421" t="s">
        <v>115</v>
      </c>
      <c r="J21" s="473" t="s">
        <v>115</v>
      </c>
      <c r="K21" s="473" t="s">
        <v>115</v>
      </c>
      <c r="L21" s="473" t="s">
        <v>115</v>
      </c>
      <c r="M21" s="473" t="s">
        <v>115</v>
      </c>
      <c r="N21" s="473">
        <v>14.499989634329618</v>
      </c>
      <c r="O21" s="473">
        <v>14.637892218346844</v>
      </c>
      <c r="P21" s="473">
        <v>13.38692223039517</v>
      </c>
      <c r="Q21" s="473">
        <v>13.688883449943795</v>
      </c>
      <c r="R21" s="473">
        <v>12.004433081320707</v>
      </c>
      <c r="S21" s="473">
        <v>11.826069202116441</v>
      </c>
      <c r="T21" s="473">
        <v>10.795327895721762</v>
      </c>
      <c r="U21" s="473">
        <v>10.622824111276092</v>
      </c>
      <c r="V21" s="473">
        <v>10.312705030602094</v>
      </c>
      <c r="W21" s="473">
        <v>10.111077550284572</v>
      </c>
      <c r="X21" s="474">
        <v>10.3</v>
      </c>
      <c r="Y21" s="475">
        <v>10.83</v>
      </c>
      <c r="Z21" s="475">
        <v>10.199999999999999</v>
      </c>
      <c r="AA21" s="475">
        <v>9.8800000000000008</v>
      </c>
      <c r="AB21" s="475" t="s">
        <v>115</v>
      </c>
      <c r="AC21" s="474">
        <v>8.1</v>
      </c>
      <c r="AD21" s="417">
        <v>4</v>
      </c>
      <c r="AE21" s="417">
        <v>20</v>
      </c>
    </row>
    <row r="22" spans="1:31" ht="39.6" x14ac:dyDescent="0.2">
      <c r="A22" s="418">
        <v>3</v>
      </c>
      <c r="B22" s="423" t="s">
        <v>257</v>
      </c>
      <c r="C22" s="37" t="s">
        <v>258</v>
      </c>
      <c r="D22" s="37" t="s">
        <v>1635</v>
      </c>
      <c r="E22" s="412" t="s">
        <v>259</v>
      </c>
      <c r="F22" s="37" t="s">
        <v>155</v>
      </c>
      <c r="G22" s="420">
        <v>1</v>
      </c>
      <c r="H22" s="420">
        <v>1</v>
      </c>
      <c r="I22" s="473" t="s">
        <v>115</v>
      </c>
      <c r="J22" s="473" t="s">
        <v>115</v>
      </c>
      <c r="K22" s="473" t="s">
        <v>115</v>
      </c>
      <c r="L22" s="473" t="s">
        <v>115</v>
      </c>
      <c r="M22" s="473" t="s">
        <v>115</v>
      </c>
      <c r="N22" s="473">
        <v>4.9940871773406661</v>
      </c>
      <c r="O22" s="473">
        <v>4.7895527927036747</v>
      </c>
      <c r="P22" s="473">
        <v>5.1395180004506082</v>
      </c>
      <c r="Q22" s="473">
        <v>4.83</v>
      </c>
      <c r="R22" s="473">
        <v>5.4363517971975002</v>
      </c>
      <c r="S22" s="473">
        <v>4.9509609234562939</v>
      </c>
      <c r="T22" s="473">
        <v>4.9152116392211616</v>
      </c>
      <c r="U22" s="473">
        <v>5.0463121120928447</v>
      </c>
      <c r="V22" s="473">
        <v>5.1641008962290664</v>
      </c>
      <c r="W22" s="473">
        <v>5.163616615149909</v>
      </c>
      <c r="X22" s="474">
        <v>4.46</v>
      </c>
      <c r="Y22" s="475" t="s">
        <v>115</v>
      </c>
      <c r="Z22" s="475">
        <v>4.63</v>
      </c>
      <c r="AA22" s="475" t="s">
        <v>115</v>
      </c>
      <c r="AB22" s="475" t="s">
        <v>115</v>
      </c>
      <c r="AC22" s="474">
        <v>3.9</v>
      </c>
      <c r="AD22" s="417">
        <v>2</v>
      </c>
      <c r="AE22" s="417">
        <v>6</v>
      </c>
    </row>
    <row r="23" spans="1:31" ht="39.6" x14ac:dyDescent="0.2">
      <c r="A23" s="418">
        <v>3</v>
      </c>
      <c r="B23" s="423" t="s">
        <v>322</v>
      </c>
      <c r="C23" s="37" t="s">
        <v>323</v>
      </c>
      <c r="D23" s="37" t="s">
        <v>1615</v>
      </c>
      <c r="E23" s="412" t="s">
        <v>58</v>
      </c>
      <c r="F23" s="37" t="s">
        <v>324</v>
      </c>
      <c r="G23" s="420">
        <v>0</v>
      </c>
      <c r="H23" s="420">
        <v>1</v>
      </c>
      <c r="I23" s="421">
        <v>78.5</v>
      </c>
      <c r="J23" s="421">
        <v>79.5</v>
      </c>
      <c r="K23" s="421">
        <v>80.5</v>
      </c>
      <c r="L23" s="421">
        <v>92</v>
      </c>
      <c r="M23" s="421">
        <v>89.1</v>
      </c>
      <c r="N23" s="421">
        <v>93.1</v>
      </c>
      <c r="O23" s="421">
        <v>93.5</v>
      </c>
      <c r="P23" s="421">
        <v>92.9</v>
      </c>
      <c r="Q23" s="421">
        <v>92.2</v>
      </c>
      <c r="R23" s="421">
        <v>92.2</v>
      </c>
      <c r="S23" s="421">
        <v>87.9</v>
      </c>
      <c r="T23" s="421">
        <v>83.9</v>
      </c>
      <c r="U23" s="421">
        <v>90.5</v>
      </c>
      <c r="V23" s="421">
        <v>90.1</v>
      </c>
      <c r="W23" s="421">
        <v>90.3</v>
      </c>
      <c r="X23" s="454">
        <v>91.4</v>
      </c>
      <c r="Y23" s="455">
        <v>91.3</v>
      </c>
      <c r="Z23" s="455">
        <v>91.5</v>
      </c>
      <c r="AA23" s="455">
        <v>92.5</v>
      </c>
      <c r="AB23" s="455">
        <v>93.4</v>
      </c>
      <c r="AC23" s="454">
        <v>95</v>
      </c>
      <c r="AD23" s="417">
        <v>70</v>
      </c>
      <c r="AE23" s="417">
        <v>100</v>
      </c>
    </row>
    <row r="24" spans="1:31" ht="52.8" x14ac:dyDescent="0.2">
      <c r="A24" s="418">
        <v>3</v>
      </c>
      <c r="B24" s="423" t="s">
        <v>325</v>
      </c>
      <c r="C24" s="37" t="s">
        <v>326</v>
      </c>
      <c r="D24" s="37" t="s">
        <v>1688</v>
      </c>
      <c r="E24" s="412" t="s">
        <v>58</v>
      </c>
      <c r="F24" s="37" t="s">
        <v>324</v>
      </c>
      <c r="G24" s="420">
        <v>0</v>
      </c>
      <c r="H24" s="420">
        <v>1</v>
      </c>
      <c r="I24" s="421">
        <v>79.5</v>
      </c>
      <c r="J24" s="421">
        <v>88.2</v>
      </c>
      <c r="K24" s="421">
        <v>93.3</v>
      </c>
      <c r="L24" s="421">
        <v>92.8</v>
      </c>
      <c r="M24" s="421">
        <v>91.6</v>
      </c>
      <c r="N24" s="421">
        <v>93.9</v>
      </c>
      <c r="O24" s="421">
        <v>95.4</v>
      </c>
      <c r="P24" s="421">
        <v>94.6</v>
      </c>
      <c r="Q24" s="421">
        <v>92.4</v>
      </c>
      <c r="R24" s="421">
        <v>95.2</v>
      </c>
      <c r="S24" s="421">
        <v>88.5</v>
      </c>
      <c r="T24" s="421">
        <v>87.6</v>
      </c>
      <c r="U24" s="421">
        <v>93.8</v>
      </c>
      <c r="V24" s="421">
        <v>92.4</v>
      </c>
      <c r="W24" s="421">
        <v>91.3</v>
      </c>
      <c r="X24" s="454">
        <v>94</v>
      </c>
      <c r="Y24" s="455">
        <v>92.6</v>
      </c>
      <c r="Z24" s="449">
        <v>93</v>
      </c>
      <c r="AA24" s="455">
        <v>95.2</v>
      </c>
      <c r="AB24" s="455">
        <v>94.3</v>
      </c>
      <c r="AC24" s="454">
        <v>95</v>
      </c>
      <c r="AD24" s="417">
        <v>70</v>
      </c>
      <c r="AE24" s="417">
        <v>100</v>
      </c>
    </row>
    <row r="25" spans="1:31" ht="52.8" x14ac:dyDescent="0.2">
      <c r="A25" s="418">
        <v>3</v>
      </c>
      <c r="B25" s="423" t="s">
        <v>91</v>
      </c>
      <c r="C25" s="37" t="s">
        <v>327</v>
      </c>
      <c r="D25" s="37" t="s">
        <v>1636</v>
      </c>
      <c r="E25" s="412" t="s">
        <v>58</v>
      </c>
      <c r="F25" s="37" t="s">
        <v>93</v>
      </c>
      <c r="G25" s="420">
        <v>0</v>
      </c>
      <c r="H25" s="420">
        <v>1</v>
      </c>
      <c r="I25" s="421">
        <v>55.625883673594537</v>
      </c>
      <c r="J25" s="421">
        <v>59.082082586267134</v>
      </c>
      <c r="K25" s="421">
        <v>60.924005483436936</v>
      </c>
      <c r="L25" s="421">
        <v>62.038737928941082</v>
      </c>
      <c r="M25" s="421">
        <v>70.717735532178168</v>
      </c>
      <c r="N25" s="421">
        <v>79.680000000000007</v>
      </c>
      <c r="O25" s="421">
        <v>82.23</v>
      </c>
      <c r="P25" s="421">
        <v>86.14</v>
      </c>
      <c r="Q25" s="421">
        <v>85.99</v>
      </c>
      <c r="R25" s="421">
        <v>86.101026367247599</v>
      </c>
      <c r="S25" s="421">
        <v>88.746862638867455</v>
      </c>
      <c r="T25" s="421">
        <v>96.425741641240421</v>
      </c>
      <c r="U25" s="421">
        <v>96.411984563163188</v>
      </c>
      <c r="V25" s="421">
        <v>95.970014614899924</v>
      </c>
      <c r="W25" s="421">
        <v>96.6079996119323</v>
      </c>
      <c r="X25" s="454">
        <v>95.7</v>
      </c>
      <c r="Y25" s="455">
        <v>95.7</v>
      </c>
      <c r="Z25" s="532">
        <v>94.9</v>
      </c>
      <c r="AA25" s="455">
        <v>94.7</v>
      </c>
      <c r="AB25" s="532">
        <v>95</v>
      </c>
      <c r="AC25" s="454">
        <v>99</v>
      </c>
      <c r="AD25" s="417">
        <v>50</v>
      </c>
      <c r="AE25" s="417">
        <v>100</v>
      </c>
    </row>
    <row r="26" spans="1:31" ht="100.5" customHeight="1" x14ac:dyDescent="0.2">
      <c r="A26" s="418">
        <v>3</v>
      </c>
      <c r="B26" s="431" t="s">
        <v>335</v>
      </c>
      <c r="C26" s="59" t="s">
        <v>336</v>
      </c>
      <c r="D26" s="59" t="s">
        <v>1616</v>
      </c>
      <c r="E26" s="422" t="s">
        <v>142</v>
      </c>
      <c r="F26" s="59" t="s">
        <v>337</v>
      </c>
      <c r="G26" s="420">
        <v>1</v>
      </c>
      <c r="H26" s="420">
        <v>0</v>
      </c>
      <c r="I26" s="421" t="s">
        <v>115</v>
      </c>
      <c r="J26" s="421" t="s">
        <v>115</v>
      </c>
      <c r="K26" s="421" t="s">
        <v>115</v>
      </c>
      <c r="L26" s="421" t="s">
        <v>115</v>
      </c>
      <c r="M26" s="421" t="s">
        <v>115</v>
      </c>
      <c r="N26" s="421" t="s">
        <v>115</v>
      </c>
      <c r="O26" s="421" t="s">
        <v>115</v>
      </c>
      <c r="P26" s="427">
        <v>18.323609999999999</v>
      </c>
      <c r="Q26" s="421">
        <v>26.8767</v>
      </c>
      <c r="R26" s="421">
        <v>30.020790000000002</v>
      </c>
      <c r="S26" s="421">
        <v>38.767659999999999</v>
      </c>
      <c r="T26" s="421">
        <v>50.82029</v>
      </c>
      <c r="U26" s="421">
        <v>58.479889999999997</v>
      </c>
      <c r="V26" s="421">
        <v>59.983759999999997</v>
      </c>
      <c r="W26" s="421">
        <v>68.847610000000003</v>
      </c>
      <c r="X26" s="454">
        <v>70.099999999999994</v>
      </c>
      <c r="Y26" s="455">
        <v>73.86</v>
      </c>
      <c r="Z26" s="455">
        <v>80.56</v>
      </c>
      <c r="AA26" s="447">
        <v>45.86</v>
      </c>
      <c r="AB26" s="455">
        <v>44.9</v>
      </c>
      <c r="AC26" s="559">
        <v>40</v>
      </c>
      <c r="AD26" s="417">
        <v>15</v>
      </c>
      <c r="AE26" s="417">
        <v>100</v>
      </c>
    </row>
    <row r="27" spans="1:31" ht="66" x14ac:dyDescent="0.2">
      <c r="A27" s="418">
        <v>3</v>
      </c>
      <c r="B27" s="423" t="s">
        <v>346</v>
      </c>
      <c r="C27" s="37" t="s">
        <v>347</v>
      </c>
      <c r="D27" s="37" t="s">
        <v>1617</v>
      </c>
      <c r="E27" s="412" t="s">
        <v>58</v>
      </c>
      <c r="F27" s="37" t="s">
        <v>341</v>
      </c>
      <c r="G27" s="420">
        <v>1</v>
      </c>
      <c r="H27" s="420">
        <v>1</v>
      </c>
      <c r="I27" s="473" t="s">
        <v>115</v>
      </c>
      <c r="J27" s="473" t="s">
        <v>115</v>
      </c>
      <c r="K27" s="473" t="s">
        <v>115</v>
      </c>
      <c r="L27" s="473" t="s">
        <v>115</v>
      </c>
      <c r="M27" s="473" t="s">
        <v>115</v>
      </c>
      <c r="N27" s="473" t="s">
        <v>115</v>
      </c>
      <c r="O27" s="473" t="s">
        <v>115</v>
      </c>
      <c r="P27" s="534">
        <v>0.41299999999999998</v>
      </c>
      <c r="Q27" s="534">
        <v>0.47799999999999998</v>
      </c>
      <c r="R27" s="534">
        <v>0.48399999999999999</v>
      </c>
      <c r="S27" s="534">
        <v>0.48199999999999998</v>
      </c>
      <c r="T27" s="534">
        <v>0.48899999999999999</v>
      </c>
      <c r="U27" s="534">
        <v>0.498</v>
      </c>
      <c r="V27" s="534">
        <v>0.5212</v>
      </c>
      <c r="W27" s="534">
        <v>0.47699999999999998</v>
      </c>
      <c r="X27" s="474">
        <v>0.45200000000000001</v>
      </c>
      <c r="Y27" s="475" t="s">
        <v>115</v>
      </c>
      <c r="Z27" s="475" t="s">
        <v>115</v>
      </c>
      <c r="AA27" s="475">
        <v>0.41299999999999998</v>
      </c>
      <c r="AB27" s="475" t="s">
        <v>115</v>
      </c>
      <c r="AC27" s="560">
        <v>0.38</v>
      </c>
      <c r="AD27" s="417">
        <v>0.19</v>
      </c>
      <c r="AE27" s="417">
        <v>0.55000000000000004</v>
      </c>
    </row>
    <row r="28" spans="1:31" ht="66" x14ac:dyDescent="0.2">
      <c r="A28" s="418">
        <v>4</v>
      </c>
      <c r="B28" s="481" t="s">
        <v>396</v>
      </c>
      <c r="C28" s="37" t="s">
        <v>397</v>
      </c>
      <c r="D28" s="37" t="s">
        <v>1618</v>
      </c>
      <c r="E28" s="412" t="s">
        <v>58</v>
      </c>
      <c r="F28" s="37" t="s">
        <v>398</v>
      </c>
      <c r="G28" s="420">
        <v>0</v>
      </c>
      <c r="H28" s="420">
        <v>1</v>
      </c>
      <c r="I28" s="421" t="s">
        <v>115</v>
      </c>
      <c r="J28" s="421" t="s">
        <v>115</v>
      </c>
      <c r="K28" s="421" t="s">
        <v>115</v>
      </c>
      <c r="L28" s="421" t="s">
        <v>115</v>
      </c>
      <c r="M28" s="421" t="s">
        <v>115</v>
      </c>
      <c r="N28" s="421" t="s">
        <v>115</v>
      </c>
      <c r="O28" s="421" t="s">
        <v>115</v>
      </c>
      <c r="P28" s="421" t="s">
        <v>115</v>
      </c>
      <c r="Q28" s="421" t="s">
        <v>115</v>
      </c>
      <c r="R28" s="421" t="s">
        <v>115</v>
      </c>
      <c r="S28" s="421" t="s">
        <v>115</v>
      </c>
      <c r="T28" s="421" t="s">
        <v>115</v>
      </c>
      <c r="U28" s="461">
        <v>36.2377886848533</v>
      </c>
      <c r="V28" s="461">
        <v>36.240582867014687</v>
      </c>
      <c r="W28" s="461">
        <v>33.757942737534577</v>
      </c>
      <c r="X28" s="457">
        <v>33.450000000000003</v>
      </c>
      <c r="Y28" s="458">
        <v>40.229999999999997</v>
      </c>
      <c r="Z28" s="458">
        <v>43</v>
      </c>
      <c r="AA28" s="458" t="s">
        <v>115</v>
      </c>
      <c r="AB28" s="458" t="s">
        <v>115</v>
      </c>
      <c r="AC28" s="457">
        <v>44.52</v>
      </c>
      <c r="AD28" s="417">
        <v>25</v>
      </c>
      <c r="AE28" s="417">
        <v>80</v>
      </c>
    </row>
    <row r="29" spans="1:31" ht="79.2" x14ac:dyDescent="0.2">
      <c r="A29" s="418">
        <v>4</v>
      </c>
      <c r="B29" s="481" t="s">
        <v>400</v>
      </c>
      <c r="C29" s="37" t="s">
        <v>401</v>
      </c>
      <c r="D29" s="37" t="s">
        <v>1619</v>
      </c>
      <c r="E29" s="412" t="s">
        <v>58</v>
      </c>
      <c r="F29" s="37" t="s">
        <v>398</v>
      </c>
      <c r="G29" s="420">
        <v>0</v>
      </c>
      <c r="H29" s="420">
        <v>1</v>
      </c>
      <c r="I29" s="421" t="s">
        <v>115</v>
      </c>
      <c r="J29" s="421" t="s">
        <v>115</v>
      </c>
      <c r="K29" s="421" t="s">
        <v>115</v>
      </c>
      <c r="L29" s="421" t="s">
        <v>115</v>
      </c>
      <c r="M29" s="421" t="s">
        <v>115</v>
      </c>
      <c r="N29" s="421" t="s">
        <v>115</v>
      </c>
      <c r="O29" s="421" t="s">
        <v>115</v>
      </c>
      <c r="P29" s="421" t="s">
        <v>115</v>
      </c>
      <c r="Q29" s="421" t="s">
        <v>115</v>
      </c>
      <c r="R29" s="421" t="s">
        <v>115</v>
      </c>
      <c r="S29" s="421" t="s">
        <v>115</v>
      </c>
      <c r="T29" s="421" t="s">
        <v>115</v>
      </c>
      <c r="U29" s="461">
        <v>26.334136914249282</v>
      </c>
      <c r="V29" s="461">
        <v>28.364451082897684</v>
      </c>
      <c r="W29" s="461">
        <v>27.161617412573339</v>
      </c>
      <c r="X29" s="457">
        <v>28.3</v>
      </c>
      <c r="Y29" s="458">
        <v>30.2</v>
      </c>
      <c r="Z29" s="458">
        <v>28</v>
      </c>
      <c r="AA29" s="458" t="s">
        <v>115</v>
      </c>
      <c r="AB29" s="458" t="s">
        <v>115</v>
      </c>
      <c r="AC29" s="457">
        <v>38.1</v>
      </c>
      <c r="AD29" s="417">
        <v>20</v>
      </c>
      <c r="AE29" s="417">
        <v>70</v>
      </c>
    </row>
    <row r="30" spans="1:31" ht="99.75" customHeight="1" x14ac:dyDescent="0.2">
      <c r="A30" s="418">
        <v>4</v>
      </c>
      <c r="B30" s="481" t="s">
        <v>402</v>
      </c>
      <c r="C30" s="37" t="s">
        <v>403</v>
      </c>
      <c r="D30" s="37" t="s">
        <v>1620</v>
      </c>
      <c r="E30" s="412" t="s">
        <v>58</v>
      </c>
      <c r="F30" s="37" t="s">
        <v>398</v>
      </c>
      <c r="G30" s="420">
        <v>0</v>
      </c>
      <c r="H30" s="420">
        <v>1</v>
      </c>
      <c r="I30" s="421" t="s">
        <v>115</v>
      </c>
      <c r="J30" s="421" t="s">
        <v>115</v>
      </c>
      <c r="K30" s="421" t="s">
        <v>115</v>
      </c>
      <c r="L30" s="421" t="s">
        <v>115</v>
      </c>
      <c r="M30" s="421" t="s">
        <v>115</v>
      </c>
      <c r="N30" s="421" t="s">
        <v>115</v>
      </c>
      <c r="O30" s="421" t="s">
        <v>115</v>
      </c>
      <c r="P30" s="421" t="s">
        <v>115</v>
      </c>
      <c r="Q30" s="421" t="s">
        <v>115</v>
      </c>
      <c r="R30" s="421" t="s">
        <v>115</v>
      </c>
      <c r="S30" s="421" t="s">
        <v>115</v>
      </c>
      <c r="T30" s="421" t="s">
        <v>115</v>
      </c>
      <c r="U30" s="461">
        <v>41.973680360681463</v>
      </c>
      <c r="V30" s="461">
        <v>37.149183820810372</v>
      </c>
      <c r="W30" s="461">
        <v>36.067674106376749</v>
      </c>
      <c r="X30" s="457">
        <v>33.950000000000003</v>
      </c>
      <c r="Y30" s="458">
        <v>40.200000000000003</v>
      </c>
      <c r="Z30" s="458">
        <v>48</v>
      </c>
      <c r="AA30" s="458" t="s">
        <v>115</v>
      </c>
      <c r="AB30" s="458" t="s">
        <v>115</v>
      </c>
      <c r="AC30" s="561">
        <v>50</v>
      </c>
      <c r="AD30" s="417">
        <v>25</v>
      </c>
      <c r="AE30" s="417">
        <v>80</v>
      </c>
    </row>
    <row r="31" spans="1:31" ht="93" customHeight="1" x14ac:dyDescent="0.2">
      <c r="A31" s="418">
        <v>4</v>
      </c>
      <c r="B31" s="481" t="s">
        <v>404</v>
      </c>
      <c r="C31" s="37" t="s">
        <v>405</v>
      </c>
      <c r="D31" s="37" t="s">
        <v>1619</v>
      </c>
      <c r="E31" s="412" t="s">
        <v>58</v>
      </c>
      <c r="F31" s="37" t="s">
        <v>398</v>
      </c>
      <c r="G31" s="420">
        <v>0</v>
      </c>
      <c r="H31" s="420">
        <v>1</v>
      </c>
      <c r="I31" s="421" t="s">
        <v>115</v>
      </c>
      <c r="J31" s="421" t="s">
        <v>115</v>
      </c>
      <c r="K31" s="421" t="s">
        <v>115</v>
      </c>
      <c r="L31" s="421" t="s">
        <v>115</v>
      </c>
      <c r="M31" s="421" t="s">
        <v>115</v>
      </c>
      <c r="N31" s="421" t="s">
        <v>115</v>
      </c>
      <c r="O31" s="421" t="s">
        <v>115</v>
      </c>
      <c r="P31" s="421" t="s">
        <v>115</v>
      </c>
      <c r="Q31" s="421" t="s">
        <v>115</v>
      </c>
      <c r="R31" s="421" t="s">
        <v>115</v>
      </c>
      <c r="S31" s="421" t="s">
        <v>115</v>
      </c>
      <c r="T31" s="421" t="s">
        <v>115</v>
      </c>
      <c r="U31" s="461">
        <v>22.301533227308369</v>
      </c>
      <c r="V31" s="461">
        <v>20.294206186232032</v>
      </c>
      <c r="W31" s="461">
        <v>21.245803414011402</v>
      </c>
      <c r="X31" s="457">
        <v>18.79</v>
      </c>
      <c r="Y31" s="458">
        <v>25.4</v>
      </c>
      <c r="Z31" s="458">
        <v>26</v>
      </c>
      <c r="AA31" s="458" t="s">
        <v>115</v>
      </c>
      <c r="AB31" s="458" t="s">
        <v>115</v>
      </c>
      <c r="AC31" s="457">
        <v>29.68</v>
      </c>
      <c r="AD31" s="417">
        <v>15</v>
      </c>
      <c r="AE31" s="417">
        <v>70</v>
      </c>
    </row>
    <row r="32" spans="1:31" ht="100.5" customHeight="1" x14ac:dyDescent="0.2">
      <c r="A32" s="418">
        <v>4</v>
      </c>
      <c r="B32" s="423" t="s">
        <v>374</v>
      </c>
      <c r="C32" s="37" t="s">
        <v>375</v>
      </c>
      <c r="D32" s="37" t="s">
        <v>1621</v>
      </c>
      <c r="E32" s="412" t="s">
        <v>58</v>
      </c>
      <c r="F32" s="37" t="s">
        <v>376</v>
      </c>
      <c r="G32" s="420">
        <v>0</v>
      </c>
      <c r="H32" s="420">
        <v>1</v>
      </c>
      <c r="I32" s="525">
        <v>0.58440000000000003</v>
      </c>
      <c r="J32" s="525">
        <v>0.52159999999999995</v>
      </c>
      <c r="K32" s="525">
        <v>0.57430000000000003</v>
      </c>
      <c r="L32" s="525">
        <v>0.60509999999999997</v>
      </c>
      <c r="M32" s="525">
        <v>0.61680000000000001</v>
      </c>
      <c r="N32" s="525">
        <v>0.64900000000000002</v>
      </c>
      <c r="O32" s="525">
        <v>0.68869999999999998</v>
      </c>
      <c r="P32" s="525">
        <v>0.70650000000000002</v>
      </c>
      <c r="Q32" s="525">
        <v>0.71299999999999997</v>
      </c>
      <c r="R32" s="525">
        <v>0.75239999999999996</v>
      </c>
      <c r="S32" s="525">
        <v>0.78610000000000002</v>
      </c>
      <c r="T32" s="525">
        <v>0.80310000000000004</v>
      </c>
      <c r="U32" s="525">
        <v>0.75539999999999996</v>
      </c>
      <c r="V32" s="525">
        <v>0.78210000000000002</v>
      </c>
      <c r="W32" s="525">
        <v>0.77310000000000001</v>
      </c>
      <c r="X32" s="471">
        <v>0.77800000000000002</v>
      </c>
      <c r="Y32" s="472">
        <v>0.79479999999999995</v>
      </c>
      <c r="Z32" s="472">
        <v>0.80100000000000005</v>
      </c>
      <c r="AA32" s="472">
        <v>0.8</v>
      </c>
      <c r="AB32" s="472">
        <v>0.85840000000000005</v>
      </c>
      <c r="AC32" s="471">
        <v>0.95</v>
      </c>
      <c r="AD32" s="417">
        <v>0.5</v>
      </c>
      <c r="AE32" s="417">
        <v>1</v>
      </c>
    </row>
    <row r="33" spans="1:31" ht="66" x14ac:dyDescent="0.2">
      <c r="A33" s="418">
        <v>4</v>
      </c>
      <c r="B33" s="423" t="s">
        <v>389</v>
      </c>
      <c r="C33" s="37" t="s">
        <v>390</v>
      </c>
      <c r="D33" s="37" t="s">
        <v>1622</v>
      </c>
      <c r="E33" s="412" t="s">
        <v>58</v>
      </c>
      <c r="F33" s="37" t="s">
        <v>376</v>
      </c>
      <c r="G33" s="420">
        <v>0</v>
      </c>
      <c r="H33" s="420">
        <v>1</v>
      </c>
      <c r="I33" s="525">
        <v>0.72799999999999998</v>
      </c>
      <c r="J33" s="525">
        <v>0.72319999999999995</v>
      </c>
      <c r="K33" s="525">
        <v>0.75700000000000001</v>
      </c>
      <c r="L33" s="525">
        <v>0.88949999999999996</v>
      </c>
      <c r="M33" s="525">
        <v>0.87739999999999996</v>
      </c>
      <c r="N33" s="525">
        <v>0.95420000000000005</v>
      </c>
      <c r="O33" s="525">
        <v>0.93740000000000001</v>
      </c>
      <c r="P33" s="525">
        <v>0.90329999999999999</v>
      </c>
      <c r="Q33" s="525">
        <v>0.94020000000000004</v>
      </c>
      <c r="R33" s="525">
        <v>0.90769999999999995</v>
      </c>
      <c r="S33" s="525">
        <v>0.89370000000000005</v>
      </c>
      <c r="T33" s="525">
        <v>0.88480000000000003</v>
      </c>
      <c r="U33" s="525">
        <v>0.97099999999999997</v>
      </c>
      <c r="V33" s="525">
        <v>0.94010000000000005</v>
      </c>
      <c r="W33" s="525">
        <v>0.88290000000000002</v>
      </c>
      <c r="X33" s="471">
        <v>0.85929999999999995</v>
      </c>
      <c r="Y33" s="472">
        <v>0.84009999999999996</v>
      </c>
      <c r="Z33" s="472">
        <v>0.84350000000000003</v>
      </c>
      <c r="AA33" s="472">
        <v>0.85</v>
      </c>
      <c r="AB33" s="472">
        <v>0.93920000000000003</v>
      </c>
      <c r="AC33" s="471">
        <v>1</v>
      </c>
      <c r="AD33" s="417">
        <v>0.7</v>
      </c>
      <c r="AE33" s="417">
        <v>1</v>
      </c>
    </row>
    <row r="34" spans="1:31" ht="66" x14ac:dyDescent="0.2">
      <c r="A34" s="418">
        <v>4</v>
      </c>
      <c r="B34" s="423" t="s">
        <v>392</v>
      </c>
      <c r="C34" s="37" t="s">
        <v>393</v>
      </c>
      <c r="D34" s="37" t="s">
        <v>1623</v>
      </c>
      <c r="E34" s="412" t="s">
        <v>58</v>
      </c>
      <c r="F34" s="37" t="s">
        <v>1430</v>
      </c>
      <c r="G34" s="420">
        <v>0</v>
      </c>
      <c r="H34" s="420">
        <v>1</v>
      </c>
      <c r="I34" s="470" t="s">
        <v>115</v>
      </c>
      <c r="J34" s="470" t="s">
        <v>115</v>
      </c>
      <c r="K34" s="470" t="s">
        <v>115</v>
      </c>
      <c r="L34" s="470" t="s">
        <v>115</v>
      </c>
      <c r="M34" s="470" t="s">
        <v>115</v>
      </c>
      <c r="N34" s="470" t="s">
        <v>115</v>
      </c>
      <c r="O34" s="470" t="s">
        <v>115</v>
      </c>
      <c r="P34" s="470" t="s">
        <v>115</v>
      </c>
      <c r="Q34" s="470" t="s">
        <v>115</v>
      </c>
      <c r="R34" s="470" t="s">
        <v>115</v>
      </c>
      <c r="S34" s="535">
        <v>0.32500000000000001</v>
      </c>
      <c r="T34" s="535">
        <v>0.318</v>
      </c>
      <c r="U34" s="535">
        <v>0.34</v>
      </c>
      <c r="V34" s="535">
        <v>0.377</v>
      </c>
      <c r="W34" s="535">
        <v>0.36499999999999999</v>
      </c>
      <c r="X34" s="471">
        <v>0.36699999999999999</v>
      </c>
      <c r="Y34" s="472">
        <v>0.35899999999999999</v>
      </c>
      <c r="Z34" s="472">
        <v>0.35360000000000003</v>
      </c>
      <c r="AA34" s="536">
        <v>0.35399999999999998</v>
      </c>
      <c r="AB34" s="472" t="s">
        <v>115</v>
      </c>
      <c r="AC34" s="471">
        <v>0.5</v>
      </c>
      <c r="AD34" s="417">
        <v>0.2</v>
      </c>
      <c r="AE34" s="417">
        <v>0.8</v>
      </c>
    </row>
    <row r="35" spans="1:31" ht="105.6" x14ac:dyDescent="0.2">
      <c r="A35" s="418">
        <v>4</v>
      </c>
      <c r="B35" s="423" t="s">
        <v>1493</v>
      </c>
      <c r="C35" s="37" t="s">
        <v>1479</v>
      </c>
      <c r="D35" s="37" t="s">
        <v>1624</v>
      </c>
      <c r="E35" s="412" t="s">
        <v>58</v>
      </c>
      <c r="F35" s="37" t="s">
        <v>412</v>
      </c>
      <c r="G35" s="420">
        <v>0</v>
      </c>
      <c r="H35" s="420">
        <v>1</v>
      </c>
      <c r="I35" s="525">
        <v>0.23400000000000001</v>
      </c>
      <c r="J35" s="525">
        <v>0.24099999999999999</v>
      </c>
      <c r="K35" s="525">
        <v>0.23699999999999999</v>
      </c>
      <c r="L35" s="525">
        <v>0.25600000000000001</v>
      </c>
      <c r="M35" s="525">
        <v>0.25800000000000001</v>
      </c>
      <c r="N35" s="525">
        <v>0.28399999999999997</v>
      </c>
      <c r="O35" s="525">
        <v>0.3</v>
      </c>
      <c r="P35" s="525">
        <v>0.316</v>
      </c>
      <c r="Q35" s="525">
        <v>0.34100000000000003</v>
      </c>
      <c r="R35" s="525">
        <v>0.35699999999999998</v>
      </c>
      <c r="S35" s="525">
        <v>0.371</v>
      </c>
      <c r="T35" s="525">
        <v>0.40400000000000003</v>
      </c>
      <c r="U35" s="525">
        <v>0.41699999999999998</v>
      </c>
      <c r="V35" s="525">
        <v>0.45200000000000001</v>
      </c>
      <c r="W35" s="525">
        <v>0.47799999999999998</v>
      </c>
      <c r="X35" s="471">
        <v>0.49399999999999999</v>
      </c>
      <c r="Y35" s="472">
        <v>0.51519999999999999</v>
      </c>
      <c r="Z35" s="472">
        <v>0.52810000000000001</v>
      </c>
      <c r="AA35" s="472">
        <v>0.53</v>
      </c>
      <c r="AB35" s="472">
        <v>0.52229999999999999</v>
      </c>
      <c r="AC35" s="563">
        <v>0.7</v>
      </c>
      <c r="AD35" s="417">
        <v>0.2</v>
      </c>
      <c r="AE35" s="417">
        <v>1</v>
      </c>
    </row>
    <row r="36" spans="1:31" ht="92.4" x14ac:dyDescent="0.2">
      <c r="A36" s="418">
        <v>4</v>
      </c>
      <c r="B36" s="423" t="s">
        <v>417</v>
      </c>
      <c r="C36" s="37" t="s">
        <v>418</v>
      </c>
      <c r="D36" s="37" t="s">
        <v>1689</v>
      </c>
      <c r="E36" s="412" t="s">
        <v>419</v>
      </c>
      <c r="F36" s="37" t="s">
        <v>376</v>
      </c>
      <c r="G36" s="420">
        <v>1</v>
      </c>
      <c r="H36" s="420">
        <v>1</v>
      </c>
      <c r="I36" s="421" t="s">
        <v>115</v>
      </c>
      <c r="J36" s="421" t="s">
        <v>115</v>
      </c>
      <c r="K36" s="421" t="s">
        <v>115</v>
      </c>
      <c r="L36" s="421" t="s">
        <v>115</v>
      </c>
      <c r="M36" s="421" t="s">
        <v>115</v>
      </c>
      <c r="N36" s="421" t="s">
        <v>115</v>
      </c>
      <c r="O36" s="421" t="s">
        <v>115</v>
      </c>
      <c r="P36" s="421" t="s">
        <v>115</v>
      </c>
      <c r="Q36" s="473">
        <v>20.6</v>
      </c>
      <c r="R36" s="473">
        <v>18.221586241027001</v>
      </c>
      <c r="S36" s="473">
        <v>15.52766937900023</v>
      </c>
      <c r="T36" s="473">
        <v>13.508907543309935</v>
      </c>
      <c r="U36" s="473">
        <v>10.756390040621611</v>
      </c>
      <c r="V36" s="473">
        <v>8.59</v>
      </c>
      <c r="W36" s="473">
        <v>7.59</v>
      </c>
      <c r="X36" s="521">
        <v>8.2100000000000009</v>
      </c>
      <c r="Y36" s="539">
        <v>8.6</v>
      </c>
      <c r="Z36" s="539">
        <v>9</v>
      </c>
      <c r="AA36" s="539" t="s">
        <v>115</v>
      </c>
      <c r="AB36" s="539" t="s">
        <v>115</v>
      </c>
      <c r="AC36" s="521">
        <v>5.47</v>
      </c>
      <c r="AD36" s="417">
        <v>3</v>
      </c>
      <c r="AE36" s="417">
        <v>30</v>
      </c>
    </row>
    <row r="37" spans="1:31" ht="52.8" x14ac:dyDescent="0.2">
      <c r="A37" s="418">
        <v>4</v>
      </c>
      <c r="B37" s="423" t="s">
        <v>423</v>
      </c>
      <c r="C37" s="37" t="s">
        <v>424</v>
      </c>
      <c r="D37" s="37" t="s">
        <v>1625</v>
      </c>
      <c r="E37" s="412" t="s">
        <v>58</v>
      </c>
      <c r="F37" s="37" t="s">
        <v>59</v>
      </c>
      <c r="G37" s="420">
        <v>1</v>
      </c>
      <c r="H37" s="420">
        <v>1</v>
      </c>
      <c r="I37" s="470"/>
      <c r="J37" s="525">
        <v>7.3849863909999994E-2</v>
      </c>
      <c r="K37" s="525">
        <v>7.5748189270000002E-2</v>
      </c>
      <c r="L37" s="525">
        <v>7.526130583E-2</v>
      </c>
      <c r="M37" s="525">
        <v>7.0210843369999998E-2</v>
      </c>
      <c r="N37" s="525">
        <v>6.8684479689999994E-2</v>
      </c>
      <c r="O37" s="525">
        <v>7.0974323409999998E-2</v>
      </c>
      <c r="P37" s="525">
        <v>6.9010708140000002E-2</v>
      </c>
      <c r="Q37" s="525">
        <v>6.654900574E-2</v>
      </c>
      <c r="R37" s="525">
        <v>6.7845830070000002E-2</v>
      </c>
      <c r="S37" s="525">
        <v>6.66579858E-2</v>
      </c>
      <c r="T37" s="525">
        <v>6.419472188E-2</v>
      </c>
      <c r="U37" s="525">
        <v>6.5170437459999994E-2</v>
      </c>
      <c r="V37" s="525">
        <v>6.2664138669999994E-2</v>
      </c>
      <c r="W37" s="525">
        <v>5.8128478409999997E-2</v>
      </c>
      <c r="X37" s="471">
        <v>5.7549547229999998E-2</v>
      </c>
      <c r="Y37" s="525">
        <v>5.3461000000000002E-2</v>
      </c>
      <c r="Z37" s="525">
        <v>5.2433E-2</v>
      </c>
      <c r="AA37" s="525">
        <v>4.9074854427999998E-2</v>
      </c>
      <c r="AB37" s="525">
        <v>4.7500000000000001E-2</v>
      </c>
      <c r="AC37" s="471">
        <v>0.03</v>
      </c>
      <c r="AD37" s="417">
        <v>0</v>
      </c>
      <c r="AE37" s="417">
        <v>0.08</v>
      </c>
    </row>
    <row r="38" spans="1:31" ht="105.6" x14ac:dyDescent="0.2">
      <c r="A38" s="418">
        <v>4</v>
      </c>
      <c r="B38" s="423" t="s">
        <v>429</v>
      </c>
      <c r="C38" s="37" t="s">
        <v>430</v>
      </c>
      <c r="D38" s="37" t="s">
        <v>1626</v>
      </c>
      <c r="E38" s="412" t="s">
        <v>58</v>
      </c>
      <c r="F38" s="37" t="s">
        <v>431</v>
      </c>
      <c r="G38" s="420">
        <v>0</v>
      </c>
      <c r="H38" s="420">
        <v>1</v>
      </c>
      <c r="I38" s="421" t="s">
        <v>115</v>
      </c>
      <c r="J38" s="421" t="s">
        <v>115</v>
      </c>
      <c r="K38" s="421" t="s">
        <v>115</v>
      </c>
      <c r="L38" s="421" t="s">
        <v>115</v>
      </c>
      <c r="M38" s="421" t="s">
        <v>115</v>
      </c>
      <c r="N38" s="421" t="s">
        <v>115</v>
      </c>
      <c r="O38" s="421" t="s">
        <v>115</v>
      </c>
      <c r="P38" s="421" t="s">
        <v>115</v>
      </c>
      <c r="Q38" s="421" t="s">
        <v>115</v>
      </c>
      <c r="R38" s="525">
        <v>0.87</v>
      </c>
      <c r="S38" s="525">
        <v>0.89</v>
      </c>
      <c r="T38" s="525">
        <v>0.65</v>
      </c>
      <c r="U38" s="525">
        <v>0.64</v>
      </c>
      <c r="V38" s="525">
        <v>0.68979999999999997</v>
      </c>
      <c r="W38" s="525">
        <v>0.67</v>
      </c>
      <c r="X38" s="471">
        <v>0.74099999999999999</v>
      </c>
      <c r="Y38" s="472">
        <v>0.78</v>
      </c>
      <c r="Z38" s="472">
        <v>0.63</v>
      </c>
      <c r="AA38" s="472">
        <v>0.7</v>
      </c>
      <c r="AB38" s="472" t="s">
        <v>115</v>
      </c>
      <c r="AC38" s="471">
        <v>1</v>
      </c>
      <c r="AD38" s="417">
        <v>0.6</v>
      </c>
      <c r="AE38" s="417">
        <v>1</v>
      </c>
    </row>
    <row r="39" spans="1:31" ht="79.2" x14ac:dyDescent="0.2">
      <c r="A39" s="418">
        <v>5</v>
      </c>
      <c r="B39" s="423" t="s">
        <v>454</v>
      </c>
      <c r="C39" s="411" t="s">
        <v>455</v>
      </c>
      <c r="D39" s="411" t="s">
        <v>1627</v>
      </c>
      <c r="E39" s="412" t="s">
        <v>58</v>
      </c>
      <c r="F39" s="37" t="s">
        <v>300</v>
      </c>
      <c r="G39" s="420">
        <v>1</v>
      </c>
      <c r="H39" s="420">
        <v>1</v>
      </c>
      <c r="I39" s="540">
        <v>6.6000000000000003E-2</v>
      </c>
      <c r="J39" s="473" t="s">
        <v>115</v>
      </c>
      <c r="K39" s="473" t="s">
        <v>115</v>
      </c>
      <c r="L39" s="473" t="s">
        <v>115</v>
      </c>
      <c r="M39" s="473" t="s">
        <v>115</v>
      </c>
      <c r="N39" s="540">
        <v>6.0999999999999999E-2</v>
      </c>
      <c r="O39" s="473" t="s">
        <v>115</v>
      </c>
      <c r="P39" s="473" t="s">
        <v>115</v>
      </c>
      <c r="Q39" s="473" t="s">
        <v>115</v>
      </c>
      <c r="R39" s="473" t="s">
        <v>115</v>
      </c>
      <c r="S39" s="540">
        <v>5.7000000000000002E-2</v>
      </c>
      <c r="T39" s="473" t="s">
        <v>115</v>
      </c>
      <c r="U39" s="473" t="s">
        <v>115</v>
      </c>
      <c r="V39" s="473" t="s">
        <v>115</v>
      </c>
      <c r="W39" s="473" t="s">
        <v>115</v>
      </c>
      <c r="X39" s="474">
        <v>4.4999999999999998E-2</v>
      </c>
      <c r="Y39" s="475" t="s">
        <v>115</v>
      </c>
      <c r="Z39" s="475" t="s">
        <v>115</v>
      </c>
      <c r="AA39" s="475" t="s">
        <v>115</v>
      </c>
      <c r="AB39" s="475" t="s">
        <v>115</v>
      </c>
      <c r="AC39" s="474">
        <v>2.5000000000000001E-2</v>
      </c>
      <c r="AD39" s="417">
        <v>0.01</v>
      </c>
      <c r="AE39" s="417">
        <v>0.08</v>
      </c>
    </row>
    <row r="40" spans="1:31" ht="66" x14ac:dyDescent="0.2">
      <c r="A40" s="418">
        <v>5</v>
      </c>
      <c r="B40" s="423" t="s">
        <v>457</v>
      </c>
      <c r="C40" s="411" t="s">
        <v>458</v>
      </c>
      <c r="D40" s="411" t="s">
        <v>1628</v>
      </c>
      <c r="E40" s="412" t="s">
        <v>58</v>
      </c>
      <c r="F40" s="37" t="s">
        <v>300</v>
      </c>
      <c r="G40" s="420">
        <v>1</v>
      </c>
      <c r="H40" s="420">
        <v>1</v>
      </c>
      <c r="I40" s="540">
        <v>0.41099999999999998</v>
      </c>
      <c r="J40" s="473" t="s">
        <v>115</v>
      </c>
      <c r="K40" s="473" t="s">
        <v>115</v>
      </c>
      <c r="L40" s="473" t="s">
        <v>115</v>
      </c>
      <c r="M40" s="473" t="s">
        <v>115</v>
      </c>
      <c r="N40" s="540">
        <v>0.27500000000000002</v>
      </c>
      <c r="O40" s="473" t="s">
        <v>115</v>
      </c>
      <c r="P40" s="473" t="s">
        <v>115</v>
      </c>
      <c r="Q40" s="473" t="s">
        <v>115</v>
      </c>
      <c r="R40" s="473" t="s">
        <v>115</v>
      </c>
      <c r="S40" s="540">
        <v>0.27700000000000002</v>
      </c>
      <c r="T40" s="473" t="s">
        <v>115</v>
      </c>
      <c r="U40" s="473" t="s">
        <v>115</v>
      </c>
      <c r="V40" s="473" t="s">
        <v>115</v>
      </c>
      <c r="W40" s="473" t="s">
        <v>115</v>
      </c>
      <c r="X40" s="474">
        <v>0.31900000000000001</v>
      </c>
      <c r="Y40" s="475" t="s">
        <v>115</v>
      </c>
      <c r="Z40" s="475" t="s">
        <v>115</v>
      </c>
      <c r="AA40" s="475" t="s">
        <v>115</v>
      </c>
      <c r="AB40" s="475" t="s">
        <v>115</v>
      </c>
      <c r="AC40" s="474">
        <v>0.27</v>
      </c>
      <c r="AD40" s="417">
        <v>0.1</v>
      </c>
      <c r="AE40" s="417">
        <v>0.5</v>
      </c>
    </row>
    <row r="41" spans="1:31" ht="66" x14ac:dyDescent="0.2">
      <c r="A41" s="418">
        <v>5</v>
      </c>
      <c r="B41" s="423" t="s">
        <v>476</v>
      </c>
      <c r="C41" s="411" t="s">
        <v>477</v>
      </c>
      <c r="D41" s="411" t="s">
        <v>1629</v>
      </c>
      <c r="E41" s="412" t="s">
        <v>58</v>
      </c>
      <c r="F41" s="37" t="s">
        <v>300</v>
      </c>
      <c r="G41" s="420">
        <v>1</v>
      </c>
      <c r="H41" s="420">
        <v>1</v>
      </c>
      <c r="I41" s="540">
        <v>0.64900000000000002</v>
      </c>
      <c r="J41" s="473" t="s">
        <v>115</v>
      </c>
      <c r="K41" s="473" t="s">
        <v>115</v>
      </c>
      <c r="L41" s="473" t="s">
        <v>115</v>
      </c>
      <c r="M41" s="473" t="s">
        <v>115</v>
      </c>
      <c r="N41" s="540">
        <v>0.65700000000000003</v>
      </c>
      <c r="O41" s="473" t="s">
        <v>115</v>
      </c>
      <c r="P41" s="473" t="s">
        <v>115</v>
      </c>
      <c r="Q41" s="473" t="s">
        <v>115</v>
      </c>
      <c r="R41" s="473" t="s">
        <v>115</v>
      </c>
      <c r="S41" s="540">
        <v>0.65300000000000002</v>
      </c>
      <c r="T41" s="473" t="s">
        <v>115</v>
      </c>
      <c r="U41" s="473" t="s">
        <v>115</v>
      </c>
      <c r="V41" s="473" t="s">
        <v>115</v>
      </c>
      <c r="W41" s="473" t="s">
        <v>115</v>
      </c>
      <c r="X41" s="474">
        <v>0.64100000000000001</v>
      </c>
      <c r="Y41" s="475" t="s">
        <v>115</v>
      </c>
      <c r="Z41" s="475" t="s">
        <v>115</v>
      </c>
      <c r="AA41" s="475" t="s">
        <v>115</v>
      </c>
      <c r="AB41" s="475" t="s">
        <v>115</v>
      </c>
      <c r="AC41" s="474">
        <v>0.5</v>
      </c>
      <c r="AD41" s="417">
        <v>0.25</v>
      </c>
      <c r="AE41" s="417">
        <v>0.7</v>
      </c>
    </row>
    <row r="42" spans="1:31" ht="66" x14ac:dyDescent="0.2">
      <c r="A42" s="418">
        <v>5</v>
      </c>
      <c r="B42" s="423" t="s">
        <v>464</v>
      </c>
      <c r="C42" s="411" t="s">
        <v>465</v>
      </c>
      <c r="D42" s="411" t="s">
        <v>1630</v>
      </c>
      <c r="E42" s="412" t="s">
        <v>466</v>
      </c>
      <c r="F42" s="411" t="s">
        <v>467</v>
      </c>
      <c r="G42" s="420">
        <v>1</v>
      </c>
      <c r="H42" s="420">
        <v>1</v>
      </c>
      <c r="I42" s="473" t="s">
        <v>115</v>
      </c>
      <c r="J42" s="473" t="s">
        <v>115</v>
      </c>
      <c r="K42" s="473" t="s">
        <v>115</v>
      </c>
      <c r="L42" s="540">
        <v>9.1199999999999992</v>
      </c>
      <c r="M42" s="540">
        <v>7.59</v>
      </c>
      <c r="N42" s="540">
        <v>6.87</v>
      </c>
      <c r="O42" s="540">
        <v>6.02</v>
      </c>
      <c r="P42" s="540">
        <v>6.23</v>
      </c>
      <c r="Q42" s="540">
        <v>5.61</v>
      </c>
      <c r="R42" s="540">
        <v>5.53</v>
      </c>
      <c r="S42" s="540">
        <v>5.34</v>
      </c>
      <c r="T42" s="540">
        <v>5.78</v>
      </c>
      <c r="U42" s="540">
        <v>5.89</v>
      </c>
      <c r="V42" s="540">
        <v>5.13</v>
      </c>
      <c r="W42" s="540">
        <v>4.8499999999999996</v>
      </c>
      <c r="X42" s="474">
        <v>4.4000000000000004</v>
      </c>
      <c r="Y42" s="475">
        <v>4.2060608363999998</v>
      </c>
      <c r="Z42" s="475">
        <v>4.3159652001</v>
      </c>
      <c r="AA42" s="475">
        <v>4.3086287841999997</v>
      </c>
      <c r="AB42" s="475">
        <v>4.3</v>
      </c>
      <c r="AC42" s="474">
        <v>2.9</v>
      </c>
      <c r="AD42" s="417">
        <v>1.4</v>
      </c>
      <c r="AE42" s="417">
        <v>11</v>
      </c>
    </row>
    <row r="43" spans="1:31" ht="52.8" x14ac:dyDescent="0.2">
      <c r="A43" s="418">
        <v>5</v>
      </c>
      <c r="B43" s="423" t="s">
        <v>486</v>
      </c>
      <c r="C43" s="34" t="s">
        <v>487</v>
      </c>
      <c r="D43" s="34" t="s">
        <v>1631</v>
      </c>
      <c r="E43" s="412" t="s">
        <v>58</v>
      </c>
      <c r="F43" s="37" t="s">
        <v>300</v>
      </c>
      <c r="G43" s="420">
        <v>1</v>
      </c>
      <c r="H43" s="420">
        <v>0</v>
      </c>
      <c r="I43" s="540">
        <v>0.224</v>
      </c>
      <c r="J43" s="473" t="s">
        <v>115</v>
      </c>
      <c r="K43" s="473" t="s">
        <v>115</v>
      </c>
      <c r="L43" s="473" t="s">
        <v>115</v>
      </c>
      <c r="M43" s="473" t="s">
        <v>115</v>
      </c>
      <c r="N43" s="540">
        <v>0.19400000000000001</v>
      </c>
      <c r="O43" s="473" t="s">
        <v>115</v>
      </c>
      <c r="P43" s="473" t="s">
        <v>115</v>
      </c>
      <c r="Q43" s="473" t="s">
        <v>115</v>
      </c>
      <c r="R43" s="473" t="s">
        <v>115</v>
      </c>
      <c r="S43" s="540">
        <v>0.214</v>
      </c>
      <c r="T43" s="473" t="s">
        <v>115</v>
      </c>
      <c r="U43" s="473" t="s">
        <v>115</v>
      </c>
      <c r="V43" s="473" t="s">
        <v>115</v>
      </c>
      <c r="W43" s="473" t="s">
        <v>115</v>
      </c>
      <c r="X43" s="474">
        <v>0.20599999999999999</v>
      </c>
      <c r="Y43" s="475" t="s">
        <v>115</v>
      </c>
      <c r="Z43" s="475" t="s">
        <v>115</v>
      </c>
      <c r="AA43" s="475" t="s">
        <v>115</v>
      </c>
      <c r="AB43" s="475" t="s">
        <v>115</v>
      </c>
      <c r="AC43" s="474">
        <v>0.17699999999999999</v>
      </c>
      <c r="AD43" s="417">
        <v>0.05</v>
      </c>
      <c r="AE43" s="417">
        <v>0.3</v>
      </c>
    </row>
    <row r="44" spans="1:31" ht="92.4" x14ac:dyDescent="0.2">
      <c r="A44" s="418">
        <v>5</v>
      </c>
      <c r="B44" s="423" t="s">
        <v>504</v>
      </c>
      <c r="C44" s="37" t="s">
        <v>505</v>
      </c>
      <c r="D44" s="37" t="s">
        <v>1632</v>
      </c>
      <c r="E44" s="412" t="s">
        <v>58</v>
      </c>
      <c r="F44" s="34" t="s">
        <v>506</v>
      </c>
      <c r="G44" s="420">
        <v>0</v>
      </c>
      <c r="H44" s="420">
        <v>0</v>
      </c>
      <c r="I44" s="473" t="s">
        <v>115</v>
      </c>
      <c r="J44" s="473" t="s">
        <v>115</v>
      </c>
      <c r="K44" s="473" t="s">
        <v>115</v>
      </c>
      <c r="L44" s="540">
        <v>0.15311306040095601</v>
      </c>
      <c r="M44" s="473" t="s">
        <v>115</v>
      </c>
      <c r="N44" s="473" t="s">
        <v>115</v>
      </c>
      <c r="O44" s="473" t="s">
        <v>115</v>
      </c>
      <c r="P44" s="540">
        <v>0.19422147169723999</v>
      </c>
      <c r="Q44" s="473" t="s">
        <v>115</v>
      </c>
      <c r="R44" s="473" t="s">
        <v>115</v>
      </c>
      <c r="S44" s="473" t="s">
        <v>115</v>
      </c>
      <c r="T44" s="540">
        <v>0.360731505235733</v>
      </c>
      <c r="U44" s="473" t="s">
        <v>115</v>
      </c>
      <c r="V44" s="473" t="s">
        <v>115</v>
      </c>
      <c r="W44" s="473" t="s">
        <v>115</v>
      </c>
      <c r="X44" s="474">
        <v>0.36599999999999999</v>
      </c>
      <c r="Y44" s="475" t="s">
        <v>115</v>
      </c>
      <c r="Z44" s="475" t="s">
        <v>115</v>
      </c>
      <c r="AA44" s="475" t="s">
        <v>115</v>
      </c>
      <c r="AB44" s="475">
        <v>0.37</v>
      </c>
      <c r="AC44" s="474">
        <v>0.5</v>
      </c>
      <c r="AD44" s="417">
        <v>0.1</v>
      </c>
      <c r="AE44" s="417">
        <v>0.6</v>
      </c>
    </row>
    <row r="45" spans="1:31" ht="39.6" x14ac:dyDescent="0.2">
      <c r="A45" s="418">
        <v>5</v>
      </c>
      <c r="B45" s="423" t="s">
        <v>295</v>
      </c>
      <c r="C45" s="37" t="s">
        <v>515</v>
      </c>
      <c r="D45" s="37" t="s">
        <v>1633</v>
      </c>
      <c r="E45" s="412" t="s">
        <v>297</v>
      </c>
      <c r="F45" s="37" t="s">
        <v>155</v>
      </c>
      <c r="G45" s="420">
        <v>1</v>
      </c>
      <c r="H45" s="420">
        <v>1</v>
      </c>
      <c r="I45" s="473">
        <v>81.972631109346636</v>
      </c>
      <c r="J45" s="473">
        <v>78.385542754461412</v>
      </c>
      <c r="K45" s="473">
        <v>74.666051123533492</v>
      </c>
      <c r="L45" s="473">
        <v>75.258991453008463</v>
      </c>
      <c r="M45" s="473">
        <v>76.368674864068822</v>
      </c>
      <c r="N45" s="473">
        <v>75.57776511919576</v>
      </c>
      <c r="O45" s="473">
        <v>75.940343062238469</v>
      </c>
      <c r="P45" s="473">
        <v>75.909432712342166</v>
      </c>
      <c r="Q45" s="473">
        <v>76.041905070581763</v>
      </c>
      <c r="R45" s="473">
        <v>73.974843092424493</v>
      </c>
      <c r="S45" s="473">
        <v>68.847400655070814</v>
      </c>
      <c r="T45" s="473">
        <v>69.97146075644369</v>
      </c>
      <c r="U45" s="473">
        <v>72.587971415546932</v>
      </c>
      <c r="V45" s="473">
        <v>69.250097737071883</v>
      </c>
      <c r="W45" s="473">
        <v>67.438452246059924</v>
      </c>
      <c r="X45" s="474">
        <v>63.9</v>
      </c>
      <c r="Y45" s="475">
        <v>61.56</v>
      </c>
      <c r="Z45" s="475">
        <v>61.11</v>
      </c>
      <c r="AA45" s="475">
        <v>58.81</v>
      </c>
      <c r="AB45" s="475" t="s">
        <v>115</v>
      </c>
      <c r="AC45" s="474">
        <v>46</v>
      </c>
      <c r="AD45" s="417">
        <v>23</v>
      </c>
      <c r="AE45" s="417">
        <v>90</v>
      </c>
    </row>
    <row r="46" spans="1:31" ht="79.2" x14ac:dyDescent="0.2">
      <c r="A46" s="418">
        <v>5</v>
      </c>
      <c r="B46" s="423" t="s">
        <v>439</v>
      </c>
      <c r="C46" s="411" t="s">
        <v>440</v>
      </c>
      <c r="D46" s="411" t="s">
        <v>1690</v>
      </c>
      <c r="E46" s="412" t="s">
        <v>58</v>
      </c>
      <c r="F46" s="411" t="s">
        <v>59</v>
      </c>
      <c r="G46" s="420">
        <v>1</v>
      </c>
      <c r="H46" s="420">
        <v>0</v>
      </c>
      <c r="I46" s="470" t="s">
        <v>115</v>
      </c>
      <c r="J46" s="470" t="s">
        <v>115</v>
      </c>
      <c r="K46" s="477">
        <v>0.17610276955374901</v>
      </c>
      <c r="L46" s="477">
        <v>0.207489095835863</v>
      </c>
      <c r="M46" s="477">
        <v>0.20193407798434801</v>
      </c>
      <c r="N46" s="477">
        <v>0.181367984252434</v>
      </c>
      <c r="O46" s="470" t="s">
        <v>115</v>
      </c>
      <c r="P46" s="470" t="s">
        <v>115</v>
      </c>
      <c r="Q46" s="477">
        <v>0.18901059338794901</v>
      </c>
      <c r="R46" s="477">
        <v>0.18797809755366501</v>
      </c>
      <c r="S46" s="477">
        <v>0.21233163082378501</v>
      </c>
      <c r="T46" s="477">
        <v>0.20273170813556901</v>
      </c>
      <c r="U46" s="477">
        <v>0.23281501266054999</v>
      </c>
      <c r="V46" s="477">
        <v>0.21413431357231899</v>
      </c>
      <c r="W46" s="477">
        <v>0.20771899566993299</v>
      </c>
      <c r="X46" s="471">
        <v>0.20399999999999999</v>
      </c>
      <c r="Y46" s="472">
        <v>0.18740000000000001</v>
      </c>
      <c r="Z46" s="472">
        <v>0.17499999999999999</v>
      </c>
      <c r="AA46" s="472">
        <v>0.153</v>
      </c>
      <c r="AB46" s="472" t="s">
        <v>115</v>
      </c>
      <c r="AC46" s="471">
        <v>0.15</v>
      </c>
      <c r="AD46" s="417">
        <v>0</v>
      </c>
      <c r="AE46" s="417">
        <v>0.3</v>
      </c>
    </row>
    <row r="47" spans="1:31" ht="39.6" x14ac:dyDescent="0.2">
      <c r="A47" s="418">
        <v>5</v>
      </c>
      <c r="B47" s="481" t="s">
        <v>537</v>
      </c>
      <c r="C47" s="34" t="s">
        <v>538</v>
      </c>
      <c r="D47" s="34" t="s">
        <v>1634</v>
      </c>
      <c r="E47" s="412" t="s">
        <v>58</v>
      </c>
      <c r="F47" s="35" t="s">
        <v>83</v>
      </c>
      <c r="G47" s="420">
        <v>0</v>
      </c>
      <c r="H47" s="420">
        <v>0</v>
      </c>
      <c r="I47" s="421" t="s">
        <v>115</v>
      </c>
      <c r="J47" s="421" t="s">
        <v>115</v>
      </c>
      <c r="K47" s="421" t="s">
        <v>115</v>
      </c>
      <c r="L47" s="421" t="s">
        <v>115</v>
      </c>
      <c r="M47" s="421" t="s">
        <v>115</v>
      </c>
      <c r="N47" s="421" t="s">
        <v>115</v>
      </c>
      <c r="O47" s="421" t="s">
        <v>115</v>
      </c>
      <c r="P47" s="421" t="s">
        <v>115</v>
      </c>
      <c r="Q47" s="421" t="s">
        <v>115</v>
      </c>
      <c r="R47" s="421" t="s">
        <v>115</v>
      </c>
      <c r="S47" s="421" t="s">
        <v>115</v>
      </c>
      <c r="T47" s="421" t="s">
        <v>115</v>
      </c>
      <c r="U47" s="477">
        <v>0.48299999999999998</v>
      </c>
      <c r="V47" s="477">
        <v>0.511494540999887</v>
      </c>
      <c r="W47" s="477">
        <v>0.52344356300842698</v>
      </c>
      <c r="X47" s="471">
        <v>0.55200000000000005</v>
      </c>
      <c r="Y47" s="472">
        <v>0.58199999999999996</v>
      </c>
      <c r="Z47" s="472" t="s">
        <v>115</v>
      </c>
      <c r="AA47" s="480">
        <v>0.649944258</v>
      </c>
      <c r="AB47" s="472" t="s">
        <v>115</v>
      </c>
      <c r="AC47" s="471">
        <v>0.94</v>
      </c>
      <c r="AD47" s="417">
        <v>0.4</v>
      </c>
      <c r="AE47" s="417">
        <v>1</v>
      </c>
    </row>
    <row r="48" spans="1:31" ht="52.8" x14ac:dyDescent="0.2">
      <c r="A48" s="418">
        <v>6</v>
      </c>
      <c r="B48" s="423" t="s">
        <v>1472</v>
      </c>
      <c r="C48" s="37" t="s">
        <v>546</v>
      </c>
      <c r="D48" s="37" t="s">
        <v>1637</v>
      </c>
      <c r="E48" s="412" t="s">
        <v>58</v>
      </c>
      <c r="F48" s="35" t="s">
        <v>59</v>
      </c>
      <c r="G48" s="420">
        <v>0</v>
      </c>
      <c r="H48" s="420">
        <v>1</v>
      </c>
      <c r="I48" s="421" t="s">
        <v>115</v>
      </c>
      <c r="J48" s="421" t="s">
        <v>115</v>
      </c>
      <c r="K48" s="427">
        <v>90.27</v>
      </c>
      <c r="L48" s="427">
        <v>90.67</v>
      </c>
      <c r="M48" s="427">
        <v>90.78</v>
      </c>
      <c r="N48" s="427">
        <v>91.28</v>
      </c>
      <c r="O48" s="421" t="s">
        <v>115</v>
      </c>
      <c r="P48" s="505">
        <v>90.98</v>
      </c>
      <c r="Q48" s="505">
        <v>90.87</v>
      </c>
      <c r="R48" s="505">
        <v>90.25</v>
      </c>
      <c r="S48" s="505">
        <v>90.76</v>
      </c>
      <c r="T48" s="505">
        <v>90.88</v>
      </c>
      <c r="U48" s="505">
        <v>91.42</v>
      </c>
      <c r="V48" s="505">
        <v>91.49</v>
      </c>
      <c r="W48" s="505">
        <v>91.81</v>
      </c>
      <c r="X48" s="506">
        <v>91.77</v>
      </c>
      <c r="Y48" s="507">
        <v>92.29</v>
      </c>
      <c r="Z48" s="507">
        <v>92.37</v>
      </c>
      <c r="AA48" s="524">
        <v>91.94</v>
      </c>
      <c r="AB48" s="458">
        <v>92.34</v>
      </c>
      <c r="AC48" s="457">
        <v>100</v>
      </c>
      <c r="AD48" s="417">
        <v>88</v>
      </c>
      <c r="AE48" s="417">
        <v>100</v>
      </c>
    </row>
    <row r="49" spans="1:31" ht="132" x14ac:dyDescent="0.2">
      <c r="A49" s="418">
        <v>6</v>
      </c>
      <c r="B49" s="423" t="s">
        <v>1481</v>
      </c>
      <c r="C49" s="411" t="s">
        <v>553</v>
      </c>
      <c r="D49" s="411" t="s">
        <v>1638</v>
      </c>
      <c r="E49" s="412" t="s">
        <v>58</v>
      </c>
      <c r="F49" s="35" t="s">
        <v>59</v>
      </c>
      <c r="G49" s="420">
        <v>0</v>
      </c>
      <c r="H49" s="420">
        <v>1</v>
      </c>
      <c r="I49" s="421" t="s">
        <v>115</v>
      </c>
      <c r="J49" s="421" t="s">
        <v>115</v>
      </c>
      <c r="K49" s="470">
        <v>0.72419999999999995</v>
      </c>
      <c r="L49" s="470">
        <v>0.72419999999999995</v>
      </c>
      <c r="M49" s="470">
        <v>0.67010000000000003</v>
      </c>
      <c r="N49" s="470">
        <v>0.73199999999999998</v>
      </c>
      <c r="O49" s="470" t="s">
        <v>115</v>
      </c>
      <c r="P49" s="525">
        <v>0.69330000000000003</v>
      </c>
      <c r="Q49" s="525">
        <v>0.7258</v>
      </c>
      <c r="R49" s="525">
        <v>0.71419999999999995</v>
      </c>
      <c r="S49" s="525">
        <v>0.72529999999999994</v>
      </c>
      <c r="T49" s="525">
        <v>0.72860000000000003</v>
      </c>
      <c r="U49" s="525">
        <v>0.73829999999999996</v>
      </c>
      <c r="V49" s="525">
        <v>0.73340000000000005</v>
      </c>
      <c r="W49" s="525">
        <v>0.73160000000000003</v>
      </c>
      <c r="X49" s="542">
        <v>0.7429</v>
      </c>
      <c r="Y49" s="543">
        <v>0.74180000000000001</v>
      </c>
      <c r="Z49" s="543">
        <v>0.73899999999999999</v>
      </c>
      <c r="AA49" s="480">
        <v>0.71535475475499999</v>
      </c>
      <c r="AB49" s="472">
        <v>0.7329</v>
      </c>
      <c r="AC49" s="471">
        <v>1</v>
      </c>
      <c r="AD49" s="417">
        <v>0.65</v>
      </c>
      <c r="AE49" s="417">
        <v>1</v>
      </c>
    </row>
    <row r="50" spans="1:31" ht="52.8" x14ac:dyDescent="0.2">
      <c r="A50" s="418">
        <v>6</v>
      </c>
      <c r="B50" s="423" t="s">
        <v>558</v>
      </c>
      <c r="C50" s="35" t="s">
        <v>559</v>
      </c>
      <c r="D50" s="35" t="s">
        <v>1639</v>
      </c>
      <c r="E50" s="412" t="s">
        <v>58</v>
      </c>
      <c r="F50" s="35" t="s">
        <v>59</v>
      </c>
      <c r="G50" s="420">
        <v>0</v>
      </c>
      <c r="H50" s="420">
        <v>1</v>
      </c>
      <c r="I50" s="421" t="s">
        <v>115</v>
      </c>
      <c r="J50" s="421" t="s">
        <v>115</v>
      </c>
      <c r="K50" s="470">
        <v>0.83330000000000004</v>
      </c>
      <c r="L50" s="470">
        <v>0.83220000000000005</v>
      </c>
      <c r="M50" s="470">
        <v>0.82489999999999997</v>
      </c>
      <c r="N50" s="470">
        <v>0.8458</v>
      </c>
      <c r="O50" s="470" t="s">
        <v>115</v>
      </c>
      <c r="P50" s="525">
        <v>0.85680000000000001</v>
      </c>
      <c r="Q50" s="525">
        <v>0.86199999999999999</v>
      </c>
      <c r="R50" s="525">
        <v>0.83879999999999999</v>
      </c>
      <c r="S50" s="525">
        <v>0.84299999999999997</v>
      </c>
      <c r="T50" s="525">
        <v>0.84965731703102498</v>
      </c>
      <c r="U50" s="525">
        <v>0.85811606549713104</v>
      </c>
      <c r="V50" s="525">
        <v>0.86224338811038004</v>
      </c>
      <c r="W50" s="525">
        <v>0.86465443888507898</v>
      </c>
      <c r="X50" s="471">
        <v>0.874</v>
      </c>
      <c r="Y50" s="472">
        <v>0.88270000000000004</v>
      </c>
      <c r="Z50" s="472">
        <v>0.88029999999999997</v>
      </c>
      <c r="AA50" s="480">
        <v>0.88229999999999997</v>
      </c>
      <c r="AB50" s="472">
        <v>0.88680000000000003</v>
      </c>
      <c r="AC50" s="471">
        <v>0.92600000000000005</v>
      </c>
      <c r="AD50" s="417">
        <v>0.8</v>
      </c>
      <c r="AE50" s="417">
        <v>1</v>
      </c>
    </row>
    <row r="51" spans="1:31" ht="92.4" x14ac:dyDescent="0.2">
      <c r="A51" s="418">
        <v>6</v>
      </c>
      <c r="B51" s="419" t="s">
        <v>566</v>
      </c>
      <c r="C51" s="33" t="s">
        <v>567</v>
      </c>
      <c r="D51" s="33" t="s">
        <v>1640</v>
      </c>
      <c r="E51" s="412" t="s">
        <v>58</v>
      </c>
      <c r="F51" s="35" t="s">
        <v>568</v>
      </c>
      <c r="G51" s="420">
        <v>0</v>
      </c>
      <c r="H51" s="420">
        <v>1</v>
      </c>
      <c r="I51" s="421" t="s">
        <v>115</v>
      </c>
      <c r="J51" s="421" t="s">
        <v>115</v>
      </c>
      <c r="K51" s="421" t="s">
        <v>115</v>
      </c>
      <c r="L51" s="421" t="s">
        <v>115</v>
      </c>
      <c r="M51" s="421" t="s">
        <v>115</v>
      </c>
      <c r="N51" s="421" t="s">
        <v>115</v>
      </c>
      <c r="O51" s="421" t="s">
        <v>115</v>
      </c>
      <c r="P51" s="421" t="s">
        <v>115</v>
      </c>
      <c r="Q51" s="421" t="s">
        <v>115</v>
      </c>
      <c r="R51" s="421" t="s">
        <v>115</v>
      </c>
      <c r="S51" s="470">
        <v>0.29799999999999999</v>
      </c>
      <c r="T51" s="470">
        <v>0.30599999999999999</v>
      </c>
      <c r="U51" s="470">
        <v>0.33100000000000002</v>
      </c>
      <c r="V51" s="470">
        <v>0.31719999999999998</v>
      </c>
      <c r="W51" s="470">
        <v>0.36680000000000001</v>
      </c>
      <c r="X51" s="471">
        <v>0.373</v>
      </c>
      <c r="Y51" s="472">
        <v>0.42199999999999999</v>
      </c>
      <c r="Z51" s="480">
        <v>0.42599999999999999</v>
      </c>
      <c r="AA51" s="472">
        <v>0.42859999999999998</v>
      </c>
      <c r="AB51" s="472" t="s">
        <v>115</v>
      </c>
      <c r="AC51" s="471">
        <v>0.68600000000000005</v>
      </c>
      <c r="AD51" s="417">
        <v>0.2</v>
      </c>
      <c r="AE51" s="417">
        <v>1</v>
      </c>
    </row>
    <row r="52" spans="1:31" ht="66" x14ac:dyDescent="0.2">
      <c r="A52" s="418">
        <v>6</v>
      </c>
      <c r="B52" s="423" t="s">
        <v>577</v>
      </c>
      <c r="C52" s="60" t="s">
        <v>578</v>
      </c>
      <c r="D52" s="60" t="s">
        <v>1641</v>
      </c>
      <c r="E52" s="432" t="s">
        <v>58</v>
      </c>
      <c r="F52" s="411" t="s">
        <v>353</v>
      </c>
      <c r="G52" s="420">
        <v>0</v>
      </c>
      <c r="H52" s="420">
        <v>1</v>
      </c>
      <c r="I52" s="421" t="s">
        <v>115</v>
      </c>
      <c r="J52" s="421" t="s">
        <v>115</v>
      </c>
      <c r="K52" s="421" t="s">
        <v>115</v>
      </c>
      <c r="L52" s="421" t="s">
        <v>115</v>
      </c>
      <c r="M52" s="421" t="s">
        <v>115</v>
      </c>
      <c r="N52" s="421" t="s">
        <v>115</v>
      </c>
      <c r="O52" s="421" t="s">
        <v>115</v>
      </c>
      <c r="P52" s="421" t="s">
        <v>115</v>
      </c>
      <c r="Q52" s="421" t="s">
        <v>115</v>
      </c>
      <c r="R52" s="421" t="s">
        <v>115</v>
      </c>
      <c r="S52" s="421" t="s">
        <v>115</v>
      </c>
      <c r="T52" s="544">
        <v>0.32</v>
      </c>
      <c r="U52" s="544">
        <v>0.27</v>
      </c>
      <c r="V52" s="544">
        <v>0.34</v>
      </c>
      <c r="W52" s="544">
        <v>0.41</v>
      </c>
      <c r="X52" s="457">
        <v>0.36</v>
      </c>
      <c r="Y52" s="524">
        <v>0.41</v>
      </c>
      <c r="Z52" s="524">
        <v>0.26</v>
      </c>
      <c r="AA52" s="524">
        <v>0.46</v>
      </c>
      <c r="AB52" s="458" t="s">
        <v>115</v>
      </c>
      <c r="AC52" s="506">
        <v>0.5</v>
      </c>
      <c r="AD52" s="417">
        <v>0.2</v>
      </c>
      <c r="AE52" s="417">
        <v>1</v>
      </c>
    </row>
    <row r="53" spans="1:31" ht="39.6" x14ac:dyDescent="0.2">
      <c r="A53" s="418">
        <v>6</v>
      </c>
      <c r="B53" s="423" t="s">
        <v>593</v>
      </c>
      <c r="C53" s="139" t="s">
        <v>594</v>
      </c>
      <c r="D53" s="139" t="s">
        <v>1642</v>
      </c>
      <c r="E53" s="412" t="s">
        <v>595</v>
      </c>
      <c r="F53" s="411" t="s">
        <v>596</v>
      </c>
      <c r="G53" s="420">
        <v>0</v>
      </c>
      <c r="H53" s="420">
        <v>1</v>
      </c>
      <c r="I53" s="421" t="s">
        <v>115</v>
      </c>
      <c r="J53" s="421" t="s">
        <v>115</v>
      </c>
      <c r="K53" s="421" t="s">
        <v>115</v>
      </c>
      <c r="L53" s="421" t="s">
        <v>115</v>
      </c>
      <c r="M53" s="421" t="s">
        <v>115</v>
      </c>
      <c r="N53" s="421" t="s">
        <v>115</v>
      </c>
      <c r="O53" s="421" t="s">
        <v>115</v>
      </c>
      <c r="P53" s="421" t="s">
        <v>115</v>
      </c>
      <c r="Q53" s="421" t="s">
        <v>115</v>
      </c>
      <c r="R53" s="421" t="s">
        <v>115</v>
      </c>
      <c r="S53" s="562">
        <v>3004</v>
      </c>
      <c r="T53" s="562">
        <v>2840</v>
      </c>
      <c r="U53" s="562">
        <v>3004</v>
      </c>
      <c r="V53" s="562">
        <v>3183</v>
      </c>
      <c r="W53" s="562">
        <v>3256</v>
      </c>
      <c r="X53" s="460">
        <v>3334</v>
      </c>
      <c r="Y53" s="522">
        <v>4532.1924688664003</v>
      </c>
      <c r="Z53" s="522">
        <v>3856.4707183556002</v>
      </c>
      <c r="AA53" s="522" t="s">
        <v>115</v>
      </c>
      <c r="AB53" s="522" t="s">
        <v>115</v>
      </c>
      <c r="AC53" s="460">
        <v>4400</v>
      </c>
      <c r="AD53" s="417">
        <v>2000</v>
      </c>
      <c r="AE53" s="417">
        <v>8000</v>
      </c>
    </row>
    <row r="54" spans="1:31" ht="66" x14ac:dyDescent="0.2">
      <c r="A54" s="418">
        <v>7</v>
      </c>
      <c r="B54" s="423" t="s">
        <v>1473</v>
      </c>
      <c r="C54" s="37" t="s">
        <v>615</v>
      </c>
      <c r="D54" s="37" t="s">
        <v>1643</v>
      </c>
      <c r="E54" s="412" t="s">
        <v>58</v>
      </c>
      <c r="F54" s="411" t="s">
        <v>616</v>
      </c>
      <c r="G54" s="420">
        <v>0</v>
      </c>
      <c r="H54" s="420">
        <v>1</v>
      </c>
      <c r="I54" s="546">
        <v>0.87376231266447535</v>
      </c>
      <c r="J54" s="546">
        <v>0.87780583267386725</v>
      </c>
      <c r="K54" s="546">
        <v>0.8836083808921249</v>
      </c>
      <c r="L54" s="546">
        <v>0.89679526336274051</v>
      </c>
      <c r="M54" s="546">
        <v>0.89893892844778378</v>
      </c>
      <c r="N54" s="546">
        <v>0.91846427981030854</v>
      </c>
      <c r="O54" s="546">
        <v>0.92886145896559213</v>
      </c>
      <c r="P54" s="546">
        <v>0.93708222605007419</v>
      </c>
      <c r="Q54" s="546">
        <v>0.94415622205286265</v>
      </c>
      <c r="R54" s="546">
        <v>0.94940412251488104</v>
      </c>
      <c r="S54" s="546">
        <v>0.95482072341203827</v>
      </c>
      <c r="T54" s="546">
        <v>0.95786448726094442</v>
      </c>
      <c r="U54" s="546">
        <v>0.96102233877725718</v>
      </c>
      <c r="V54" s="546">
        <v>0.96379296236173795</v>
      </c>
      <c r="W54" s="546">
        <v>0.9666927443178005</v>
      </c>
      <c r="X54" s="471">
        <v>0.96899999999999997</v>
      </c>
      <c r="Y54" s="536">
        <v>0.97</v>
      </c>
      <c r="Z54" s="472">
        <v>0.96950000000000003</v>
      </c>
      <c r="AA54" s="472">
        <v>0.96530000000000005</v>
      </c>
      <c r="AB54" s="472" t="s">
        <v>115</v>
      </c>
      <c r="AC54" s="471">
        <v>1</v>
      </c>
      <c r="AD54" s="417">
        <v>0.85</v>
      </c>
      <c r="AE54" s="417">
        <v>1</v>
      </c>
    </row>
    <row r="55" spans="1:31" ht="66" x14ac:dyDescent="0.2">
      <c r="A55" s="418">
        <v>7</v>
      </c>
      <c r="B55" s="423" t="s">
        <v>1557</v>
      </c>
      <c r="C55" s="411" t="s">
        <v>626</v>
      </c>
      <c r="D55" s="411" t="s">
        <v>1645</v>
      </c>
      <c r="E55" s="412" t="s">
        <v>58</v>
      </c>
      <c r="F55" s="411" t="s">
        <v>627</v>
      </c>
      <c r="G55" s="420">
        <v>0</v>
      </c>
      <c r="H55" s="420">
        <v>1</v>
      </c>
      <c r="I55" s="546">
        <v>0.67214349689186625</v>
      </c>
      <c r="J55" s="546">
        <v>0.68286117794074541</v>
      </c>
      <c r="K55" s="546">
        <v>0.69324711412803908</v>
      </c>
      <c r="L55" s="546">
        <v>0.69450287444581993</v>
      </c>
      <c r="M55" s="546">
        <v>0.69474182946461471</v>
      </c>
      <c r="N55" s="546">
        <v>0.69403934190824523</v>
      </c>
      <c r="O55" s="546">
        <v>0.69403934190824523</v>
      </c>
      <c r="P55" s="546">
        <v>0.69107813414504793</v>
      </c>
      <c r="Q55" s="546">
        <v>0.69107813414504793</v>
      </c>
      <c r="R55" s="546">
        <v>0.69156415566130458</v>
      </c>
      <c r="S55" s="546">
        <v>0.69253512793853056</v>
      </c>
      <c r="T55" s="546">
        <v>0.67702561040704812</v>
      </c>
      <c r="U55" s="546">
        <v>0.67835684452880907</v>
      </c>
      <c r="V55" s="546">
        <v>0.68300464232534019</v>
      </c>
      <c r="W55" s="546">
        <v>0.7011003995687195</v>
      </c>
      <c r="X55" s="471">
        <v>0.69799999999999995</v>
      </c>
      <c r="Y55" s="472">
        <v>0.70699999999999996</v>
      </c>
      <c r="Z55" s="472">
        <v>0.70899999999999996</v>
      </c>
      <c r="AA55" s="472">
        <v>0.69399999999999995</v>
      </c>
      <c r="AB55" s="472">
        <v>0.86699999999999999</v>
      </c>
      <c r="AC55" s="563">
        <v>0.9</v>
      </c>
      <c r="AD55" s="417">
        <v>0.6</v>
      </c>
      <c r="AE55" s="417">
        <v>1</v>
      </c>
    </row>
    <row r="56" spans="1:31" ht="118.8" x14ac:dyDescent="0.2">
      <c r="A56" s="418">
        <v>7</v>
      </c>
      <c r="B56" s="423" t="s">
        <v>631</v>
      </c>
      <c r="C56" s="37" t="s">
        <v>1559</v>
      </c>
      <c r="D56" s="37" t="s">
        <v>1644</v>
      </c>
      <c r="E56" s="412" t="s">
        <v>633</v>
      </c>
      <c r="F56" s="37" t="s">
        <v>634</v>
      </c>
      <c r="G56" s="420">
        <v>1</v>
      </c>
      <c r="H56" s="420">
        <v>0</v>
      </c>
      <c r="I56" s="430">
        <v>4.4000000000000004</v>
      </c>
      <c r="J56" s="430">
        <v>4.3</v>
      </c>
      <c r="K56" s="430">
        <v>4.2</v>
      </c>
      <c r="L56" s="430">
        <v>4.2</v>
      </c>
      <c r="M56" s="430">
        <v>4.0999999999999996</v>
      </c>
      <c r="N56" s="430">
        <v>4</v>
      </c>
      <c r="O56" s="430">
        <v>4.0999999999999996</v>
      </c>
      <c r="P56" s="430">
        <v>4</v>
      </c>
      <c r="Q56" s="430">
        <v>4.2</v>
      </c>
      <c r="R56" s="430">
        <v>4</v>
      </c>
      <c r="S56" s="430">
        <v>3.9</v>
      </c>
      <c r="T56" s="430">
        <v>3.8</v>
      </c>
      <c r="U56" s="430">
        <v>3.8</v>
      </c>
      <c r="V56" s="430">
        <v>3.7</v>
      </c>
      <c r="W56" s="430">
        <v>3.7</v>
      </c>
      <c r="X56" s="454">
        <v>3.7</v>
      </c>
      <c r="Y56" s="455">
        <v>3.5</v>
      </c>
      <c r="Z56" s="455">
        <v>3.3</v>
      </c>
      <c r="AA56" s="455">
        <v>3.3</v>
      </c>
      <c r="AB56" s="455" t="s">
        <v>115</v>
      </c>
      <c r="AC56" s="454">
        <v>2.9</v>
      </c>
      <c r="AD56" s="417">
        <v>1.5</v>
      </c>
      <c r="AE56" s="417">
        <v>5</v>
      </c>
    </row>
    <row r="57" spans="1:31" ht="132" x14ac:dyDescent="0.2">
      <c r="A57" s="418">
        <v>7</v>
      </c>
      <c r="B57" s="423" t="s">
        <v>638</v>
      </c>
      <c r="C57" s="37" t="s">
        <v>639</v>
      </c>
      <c r="D57" s="37" t="s">
        <v>1646</v>
      </c>
      <c r="E57" s="412" t="s">
        <v>640</v>
      </c>
      <c r="F57" s="37" t="s">
        <v>1561</v>
      </c>
      <c r="G57" s="420">
        <v>0</v>
      </c>
      <c r="H57" s="420">
        <v>1</v>
      </c>
      <c r="I57" s="459">
        <v>12736.7</v>
      </c>
      <c r="J57" s="459">
        <v>13160.2</v>
      </c>
      <c r="K57" s="459">
        <v>13425</v>
      </c>
      <c r="L57" s="459">
        <v>13229</v>
      </c>
      <c r="M57" s="459">
        <v>13427</v>
      </c>
      <c r="N57" s="459">
        <v>13355</v>
      </c>
      <c r="O57" s="459">
        <v>13280</v>
      </c>
      <c r="P57" s="459">
        <v>13414</v>
      </c>
      <c r="Q57" s="459">
        <v>13479</v>
      </c>
      <c r="R57" s="459">
        <v>13509</v>
      </c>
      <c r="S57" s="459">
        <v>13206</v>
      </c>
      <c r="T57" s="459">
        <v>14427</v>
      </c>
      <c r="U57" s="459">
        <v>14413</v>
      </c>
      <c r="V57" s="459">
        <v>14551</v>
      </c>
      <c r="W57" s="459">
        <v>15481</v>
      </c>
      <c r="X57" s="457">
        <v>16420</v>
      </c>
      <c r="Y57" s="458">
        <v>16529.5</v>
      </c>
      <c r="Z57" s="458">
        <v>16739.64</v>
      </c>
      <c r="AA57" s="458">
        <v>17206.23</v>
      </c>
      <c r="AB57" s="458">
        <v>17502.349999999999</v>
      </c>
      <c r="AC57" s="457">
        <v>23487</v>
      </c>
      <c r="AD57" s="417">
        <v>12000</v>
      </c>
      <c r="AE57" s="417">
        <v>30000</v>
      </c>
    </row>
    <row r="58" spans="1:31" ht="39.6" x14ac:dyDescent="0.2">
      <c r="A58" s="418">
        <v>8</v>
      </c>
      <c r="B58" s="425" t="s">
        <v>662</v>
      </c>
      <c r="C58" s="58" t="s">
        <v>663</v>
      </c>
      <c r="D58" s="58" t="s">
        <v>1647</v>
      </c>
      <c r="E58" s="412" t="s">
        <v>58</v>
      </c>
      <c r="F58" s="37" t="s">
        <v>664</v>
      </c>
      <c r="G58" s="420">
        <v>0</v>
      </c>
      <c r="H58" s="420">
        <v>0</v>
      </c>
      <c r="I58" s="421" t="s">
        <v>115</v>
      </c>
      <c r="J58" s="477">
        <v>3.8999999999999998E-3</v>
      </c>
      <c r="K58" s="477">
        <v>1.23E-2</v>
      </c>
      <c r="L58" s="477">
        <v>2.63E-2</v>
      </c>
      <c r="M58" s="477">
        <v>4.0399999999999998E-2</v>
      </c>
      <c r="N58" s="477">
        <v>3.44E-2</v>
      </c>
      <c r="O58" s="477">
        <v>5.4300000000000001E-2</v>
      </c>
      <c r="P58" s="477">
        <v>5.6300000000000003E-2</v>
      </c>
      <c r="Q58" s="477">
        <v>2.3300000000000001E-2</v>
      </c>
      <c r="R58" s="477">
        <v>4.5999999999999999E-3</v>
      </c>
      <c r="S58" s="477">
        <v>2.76E-2</v>
      </c>
      <c r="T58" s="477">
        <v>5.3499999999999999E-2</v>
      </c>
      <c r="U58" s="477">
        <v>2.8400000000000002E-2</v>
      </c>
      <c r="V58" s="477">
        <v>3.6700000000000003E-2</v>
      </c>
      <c r="W58" s="477">
        <v>3.2000000000000001E-2</v>
      </c>
      <c r="X58" s="471">
        <v>1.9E-2</v>
      </c>
      <c r="Y58" s="472">
        <v>9.4750391374063304E-3</v>
      </c>
      <c r="Z58" s="472">
        <v>2.4092592827318501E-3</v>
      </c>
      <c r="AA58" s="472">
        <v>1.3990639684556201E-2</v>
      </c>
      <c r="AB58" s="472">
        <v>2.2141400539622502E-2</v>
      </c>
      <c r="AC58" s="471">
        <v>3.3000000000000002E-2</v>
      </c>
      <c r="AD58" s="417">
        <v>-0.1</v>
      </c>
      <c r="AE58" s="417">
        <v>0.1</v>
      </c>
    </row>
    <row r="59" spans="1:31" ht="39.6" x14ac:dyDescent="0.2">
      <c r="A59" s="418">
        <v>8</v>
      </c>
      <c r="B59" s="423" t="s">
        <v>1496</v>
      </c>
      <c r="C59" s="37" t="s">
        <v>1495</v>
      </c>
      <c r="D59" s="37" t="s">
        <v>1648</v>
      </c>
      <c r="E59" s="412" t="s">
        <v>58</v>
      </c>
      <c r="F59" s="37" t="s">
        <v>59</v>
      </c>
      <c r="G59" s="420">
        <v>0</v>
      </c>
      <c r="H59" s="420">
        <v>0</v>
      </c>
      <c r="I59" s="421" t="s">
        <v>115</v>
      </c>
      <c r="J59" s="470" t="s">
        <v>115</v>
      </c>
      <c r="K59" s="470" t="s">
        <v>115</v>
      </c>
      <c r="L59" s="470" t="s">
        <v>115</v>
      </c>
      <c r="M59" s="470" t="s">
        <v>115</v>
      </c>
      <c r="N59" s="470" t="s">
        <v>115</v>
      </c>
      <c r="O59" s="470" t="s">
        <v>115</v>
      </c>
      <c r="P59" s="477">
        <v>0.4844</v>
      </c>
      <c r="Q59" s="477">
        <v>0.47899999999999998</v>
      </c>
      <c r="R59" s="477">
        <v>0.46700000000000003</v>
      </c>
      <c r="S59" s="477">
        <v>0.47099999999999997</v>
      </c>
      <c r="T59" s="477">
        <v>0.47699999999999998</v>
      </c>
      <c r="U59" s="477">
        <v>0.47799999999999998</v>
      </c>
      <c r="V59" s="477">
        <v>0.495</v>
      </c>
      <c r="W59" s="477">
        <v>0.50449999999999995</v>
      </c>
      <c r="X59" s="547">
        <v>0.50829999999999997</v>
      </c>
      <c r="Y59" s="548">
        <v>0.51374705410900001</v>
      </c>
      <c r="Z59" s="548">
        <v>0.51600394683700002</v>
      </c>
      <c r="AA59" s="480">
        <v>0.51770160374999996</v>
      </c>
      <c r="AB59" s="472">
        <v>0.52649999999999997</v>
      </c>
      <c r="AC59" s="471">
        <v>0.6</v>
      </c>
      <c r="AD59" s="417">
        <v>0.4</v>
      </c>
      <c r="AE59" s="417">
        <v>0.9</v>
      </c>
    </row>
    <row r="60" spans="1:31" ht="79.2" x14ac:dyDescent="0.2">
      <c r="A60" s="418">
        <v>8</v>
      </c>
      <c r="B60" s="425" t="s">
        <v>1582</v>
      </c>
      <c r="C60" s="58" t="s">
        <v>1583</v>
      </c>
      <c r="D60" s="58" t="s">
        <v>1649</v>
      </c>
      <c r="E60" s="412" t="s">
        <v>58</v>
      </c>
      <c r="F60" s="375" t="s">
        <v>1584</v>
      </c>
      <c r="G60" s="420">
        <v>0</v>
      </c>
      <c r="H60" s="420">
        <v>0</v>
      </c>
      <c r="I60" s="421" t="s">
        <v>115</v>
      </c>
      <c r="J60" s="470" t="s">
        <v>115</v>
      </c>
      <c r="K60" s="470" t="s">
        <v>115</v>
      </c>
      <c r="L60" s="470" t="s">
        <v>115</v>
      </c>
      <c r="M60" s="470" t="s">
        <v>115</v>
      </c>
      <c r="N60" s="525">
        <v>0.01</v>
      </c>
      <c r="O60" s="525">
        <v>9.7999999999999997E-3</v>
      </c>
      <c r="P60" s="525">
        <v>9.7999999999999997E-3</v>
      </c>
      <c r="Q60" s="525">
        <v>9.1999999999999998E-3</v>
      </c>
      <c r="R60" s="525">
        <v>9.300000000000001E-3</v>
      </c>
      <c r="S60" s="525">
        <v>8.1000000000000013E-3</v>
      </c>
      <c r="T60" s="525">
        <v>7.1999999999999998E-3</v>
      </c>
      <c r="U60" s="525">
        <v>7.3000000000000001E-3</v>
      </c>
      <c r="V60" s="525">
        <v>7.1999999999999998E-3</v>
      </c>
      <c r="W60" s="525">
        <v>6.9999999999999993E-3</v>
      </c>
      <c r="X60" s="547">
        <v>7.9000000000000008E-3</v>
      </c>
      <c r="Y60" s="549">
        <v>7.1999999999999998E-3</v>
      </c>
      <c r="Z60" s="549">
        <v>7.0000000000000001E-3</v>
      </c>
      <c r="AA60" s="549">
        <v>6.7000000000000002E-3</v>
      </c>
      <c r="AB60" s="549">
        <v>6.7000000000000002E-3</v>
      </c>
      <c r="AC60" s="471">
        <v>1.4999999999999999E-2</v>
      </c>
      <c r="AD60" s="417">
        <v>3.0000000000000001E-3</v>
      </c>
      <c r="AE60" s="417">
        <v>0.02</v>
      </c>
    </row>
    <row r="61" spans="1:31" ht="39.6" x14ac:dyDescent="0.2">
      <c r="A61" s="418">
        <v>8</v>
      </c>
      <c r="B61" s="425" t="s">
        <v>653</v>
      </c>
      <c r="C61" s="58" t="s">
        <v>654</v>
      </c>
      <c r="D61" s="58" t="s">
        <v>1650</v>
      </c>
      <c r="E61" s="412" t="s">
        <v>58</v>
      </c>
      <c r="F61" s="58" t="s">
        <v>59</v>
      </c>
      <c r="G61" s="420">
        <v>1</v>
      </c>
      <c r="H61" s="420">
        <v>0</v>
      </c>
      <c r="I61" s="421" t="s">
        <v>115</v>
      </c>
      <c r="J61" s="477">
        <v>0.14976899209809999</v>
      </c>
      <c r="K61" s="477">
        <v>0.15558528204917901</v>
      </c>
      <c r="L61" s="477">
        <v>0.14085837894919601</v>
      </c>
      <c r="M61" s="477">
        <v>0.13647065539977499</v>
      </c>
      <c r="N61" s="477">
        <v>0.117959498335013</v>
      </c>
      <c r="O61" s="477">
        <v>0.120331179957053</v>
      </c>
      <c r="P61" s="477">
        <v>0.11176351405186601</v>
      </c>
      <c r="Q61" s="477">
        <v>0.112617323504518</v>
      </c>
      <c r="R61" s="477">
        <v>0.12012312729456601</v>
      </c>
      <c r="S61" s="477">
        <v>0.11773652594261901</v>
      </c>
      <c r="T61" s="477">
        <v>0.108087764332587</v>
      </c>
      <c r="U61" s="477">
        <v>0.103688163659617</v>
      </c>
      <c r="V61" s="477">
        <v>9.6316594411107806E-2</v>
      </c>
      <c r="W61" s="477">
        <v>9.0940844133776802E-2</v>
      </c>
      <c r="X61" s="547">
        <v>8.8999999999999996E-2</v>
      </c>
      <c r="Y61" s="548">
        <v>9.2145314992999994E-2</v>
      </c>
      <c r="Z61" s="548">
        <v>9.3697435910000001E-2</v>
      </c>
      <c r="AA61" s="480">
        <v>9.6767481523000007E-2</v>
      </c>
      <c r="AB61" s="548">
        <v>0.105</v>
      </c>
      <c r="AC61" s="521">
        <v>6.8000000000000005E-2</v>
      </c>
      <c r="AD61" s="417">
        <v>0.04</v>
      </c>
      <c r="AE61" s="417">
        <v>0.2</v>
      </c>
    </row>
    <row r="62" spans="1:31" ht="39.6" x14ac:dyDescent="0.2">
      <c r="A62" s="418">
        <v>8</v>
      </c>
      <c r="B62" s="423" t="s">
        <v>697</v>
      </c>
      <c r="C62" s="37" t="s">
        <v>698</v>
      </c>
      <c r="D62" s="37" t="s">
        <v>1651</v>
      </c>
      <c r="E62" s="412" t="s">
        <v>58</v>
      </c>
      <c r="F62" s="37" t="s">
        <v>59</v>
      </c>
      <c r="G62" s="420">
        <v>1</v>
      </c>
      <c r="H62" s="420">
        <v>1</v>
      </c>
      <c r="I62" s="421" t="s">
        <v>115</v>
      </c>
      <c r="J62" s="477">
        <v>0.29249893469692101</v>
      </c>
      <c r="K62" s="477">
        <v>0.29944177069125999</v>
      </c>
      <c r="L62" s="477">
        <v>0.28092730566107399</v>
      </c>
      <c r="M62" s="477">
        <v>0.28742776100987</v>
      </c>
      <c r="N62" s="477">
        <v>0.277212571588763</v>
      </c>
      <c r="O62" s="477">
        <v>0.276462178096893</v>
      </c>
      <c r="P62" s="477">
        <v>0.26694613501314102</v>
      </c>
      <c r="Q62" s="477">
        <v>0.25539672284804299</v>
      </c>
      <c r="R62" s="477">
        <v>0.24958358437301101</v>
      </c>
      <c r="S62" s="477">
        <v>0.23785258858029801</v>
      </c>
      <c r="T62" s="477">
        <v>0.23439681257134201</v>
      </c>
      <c r="U62" s="477">
        <v>0.227351784954788</v>
      </c>
      <c r="V62" s="477">
        <v>0.22252297250779701</v>
      </c>
      <c r="W62" s="477">
        <v>0.21645689367974699</v>
      </c>
      <c r="X62" s="471">
        <v>0.21299999999999999</v>
      </c>
      <c r="Y62" s="472">
        <v>0.21903837695700001</v>
      </c>
      <c r="Z62" s="472">
        <v>0.22905631544800001</v>
      </c>
      <c r="AA62" s="480">
        <v>0.22905631544800001</v>
      </c>
      <c r="AB62" s="472">
        <v>0.23949999999999999</v>
      </c>
      <c r="AC62" s="471">
        <v>0.15</v>
      </c>
      <c r="AD62" s="417">
        <v>7.0000000000000007E-2</v>
      </c>
      <c r="AE62" s="417">
        <v>0.35</v>
      </c>
    </row>
    <row r="63" spans="1:31" ht="52.8" x14ac:dyDescent="0.2">
      <c r="A63" s="418">
        <v>8</v>
      </c>
      <c r="B63" s="423" t="s">
        <v>703</v>
      </c>
      <c r="C63" s="37" t="s">
        <v>704</v>
      </c>
      <c r="D63" s="37" t="s">
        <v>1652</v>
      </c>
      <c r="E63" s="412" t="s">
        <v>58</v>
      </c>
      <c r="F63" s="37" t="s">
        <v>59</v>
      </c>
      <c r="G63" s="420">
        <v>1</v>
      </c>
      <c r="H63" s="420">
        <v>1</v>
      </c>
      <c r="I63" s="421" t="s">
        <v>115</v>
      </c>
      <c r="J63" s="470" t="s">
        <v>115</v>
      </c>
      <c r="K63" s="470" t="s">
        <v>115</v>
      </c>
      <c r="L63" s="477">
        <v>0.110043407035559</v>
      </c>
      <c r="M63" s="470" t="s">
        <v>115</v>
      </c>
      <c r="N63" s="477">
        <v>8.9126854992934407E-2</v>
      </c>
      <c r="O63" s="470" t="s">
        <v>115</v>
      </c>
      <c r="P63" s="477">
        <v>7.1761112875621896E-2</v>
      </c>
      <c r="Q63" s="470" t="s">
        <v>115</v>
      </c>
      <c r="R63" s="477">
        <v>9.1269912680257803E-2</v>
      </c>
      <c r="S63" s="470" t="s">
        <v>115</v>
      </c>
      <c r="T63" s="470" t="s">
        <v>115</v>
      </c>
      <c r="U63" s="477">
        <v>0.102347727489131</v>
      </c>
      <c r="V63" s="477">
        <v>9.6990235319154502E-2</v>
      </c>
      <c r="W63" s="477">
        <v>9.31267351326482E-2</v>
      </c>
      <c r="X63" s="471">
        <v>9.0999999999999998E-2</v>
      </c>
      <c r="Y63" s="472">
        <v>7.8078603311E-2</v>
      </c>
      <c r="Z63" s="472">
        <v>7.2561379056000005E-2</v>
      </c>
      <c r="AA63" s="480">
        <v>5.9321424695999998E-2</v>
      </c>
      <c r="AB63" s="472">
        <v>5.3699999999999998E-2</v>
      </c>
      <c r="AC63" s="561">
        <v>0.04</v>
      </c>
      <c r="AD63" s="417">
        <v>0.02</v>
      </c>
      <c r="AE63" s="417">
        <v>0.15</v>
      </c>
    </row>
    <row r="64" spans="1:31" ht="52.8" x14ac:dyDescent="0.2">
      <c r="A64" s="418">
        <v>8</v>
      </c>
      <c r="B64" s="423" t="s">
        <v>105</v>
      </c>
      <c r="C64" s="411" t="s">
        <v>106</v>
      </c>
      <c r="D64" s="411" t="s">
        <v>1653</v>
      </c>
      <c r="E64" s="412" t="s">
        <v>58</v>
      </c>
      <c r="F64" s="35" t="s">
        <v>59</v>
      </c>
      <c r="G64" s="420">
        <v>0</v>
      </c>
      <c r="H64" s="420">
        <v>1</v>
      </c>
      <c r="I64" s="421" t="s">
        <v>115</v>
      </c>
      <c r="J64" s="470" t="s">
        <v>115</v>
      </c>
      <c r="K64" s="470" t="s">
        <v>115</v>
      </c>
      <c r="L64" s="470" t="s">
        <v>115</v>
      </c>
      <c r="M64" s="470" t="s">
        <v>115</v>
      </c>
      <c r="N64" s="470" t="s">
        <v>115</v>
      </c>
      <c r="O64" s="470" t="s">
        <v>115</v>
      </c>
      <c r="P64" s="525">
        <v>0.31581501750985902</v>
      </c>
      <c r="Q64" s="525">
        <v>0.32083169190354799</v>
      </c>
      <c r="R64" s="525">
        <v>0.31326060718717202</v>
      </c>
      <c r="S64" s="525">
        <v>0.31449078329656999</v>
      </c>
      <c r="T64" s="525">
        <v>0.31623394797205601</v>
      </c>
      <c r="U64" s="525">
        <v>0.32597176960766799</v>
      </c>
      <c r="V64" s="525">
        <v>0.34354486660470701</v>
      </c>
      <c r="W64" s="525">
        <v>0.362773093256331</v>
      </c>
      <c r="X64" s="471">
        <v>0.36799999999999999</v>
      </c>
      <c r="Y64" s="472">
        <v>0.379</v>
      </c>
      <c r="Z64" s="472">
        <v>0.3836</v>
      </c>
      <c r="AA64" s="480">
        <v>0.38490000000000002</v>
      </c>
      <c r="AB64" s="472">
        <v>0.38869999999999999</v>
      </c>
      <c r="AC64" s="471">
        <v>0.42099999999999999</v>
      </c>
      <c r="AD64" s="417">
        <v>0.3</v>
      </c>
      <c r="AE64" s="417">
        <v>0.8</v>
      </c>
    </row>
    <row r="65" spans="1:31" ht="52.8" x14ac:dyDescent="0.2">
      <c r="A65" s="418">
        <v>8</v>
      </c>
      <c r="B65" s="423" t="s">
        <v>100</v>
      </c>
      <c r="C65" s="37" t="s">
        <v>708</v>
      </c>
      <c r="D65" s="37" t="s">
        <v>1654</v>
      </c>
      <c r="E65" s="412" t="s">
        <v>58</v>
      </c>
      <c r="F65" s="37" t="s">
        <v>59</v>
      </c>
      <c r="G65" s="420">
        <v>0</v>
      </c>
      <c r="H65" s="420">
        <v>1</v>
      </c>
      <c r="I65" s="421" t="s">
        <v>115</v>
      </c>
      <c r="J65" s="421" t="s">
        <v>115</v>
      </c>
      <c r="K65" s="421" t="s">
        <v>115</v>
      </c>
      <c r="L65" s="470" t="s">
        <v>115</v>
      </c>
      <c r="M65" s="470" t="s">
        <v>115</v>
      </c>
      <c r="N65" s="470" t="s">
        <v>115</v>
      </c>
      <c r="O65" s="470" t="s">
        <v>115</v>
      </c>
      <c r="P65" s="477">
        <v>0.26390049639326801</v>
      </c>
      <c r="Q65" s="477">
        <v>0.27370861497076798</v>
      </c>
      <c r="R65" s="477">
        <v>0.26821445338778999</v>
      </c>
      <c r="S65" s="477">
        <v>0.275587584489554</v>
      </c>
      <c r="T65" s="477">
        <v>0.284763199260961</v>
      </c>
      <c r="U65" s="477">
        <v>0.29710754778918702</v>
      </c>
      <c r="V65" s="477">
        <v>0.31386870122295102</v>
      </c>
      <c r="W65" s="477">
        <v>0.335549812463869</v>
      </c>
      <c r="X65" s="471">
        <v>0.34300000000000003</v>
      </c>
      <c r="Y65" s="472">
        <v>0.357868998938</v>
      </c>
      <c r="Z65" s="472">
        <v>0.36464093951600002</v>
      </c>
      <c r="AA65" s="480">
        <v>0.36685881924300001</v>
      </c>
      <c r="AB65" s="480">
        <v>0.375</v>
      </c>
      <c r="AC65" s="471">
        <v>0.48</v>
      </c>
      <c r="AD65" s="417">
        <v>0.2</v>
      </c>
      <c r="AE65" s="417">
        <v>0.7</v>
      </c>
    </row>
    <row r="66" spans="1:31" ht="39.6" x14ac:dyDescent="0.2">
      <c r="A66" s="418">
        <v>9</v>
      </c>
      <c r="B66" s="423" t="s">
        <v>738</v>
      </c>
      <c r="C66" s="69" t="s">
        <v>739</v>
      </c>
      <c r="D66" s="69" t="s">
        <v>1655</v>
      </c>
      <c r="E66" s="432" t="s">
        <v>740</v>
      </c>
      <c r="F66" s="69" t="s">
        <v>741</v>
      </c>
      <c r="G66" s="420">
        <v>0</v>
      </c>
      <c r="H66" s="420">
        <v>1</v>
      </c>
      <c r="I66" s="421" t="s">
        <v>115</v>
      </c>
      <c r="J66" s="429">
        <v>380707</v>
      </c>
      <c r="K66" s="429">
        <v>673631</v>
      </c>
      <c r="L66" s="429">
        <v>751269</v>
      </c>
      <c r="M66" s="429">
        <v>881962</v>
      </c>
      <c r="N66" s="429">
        <v>981475</v>
      </c>
      <c r="O66" s="429">
        <v>1210624</v>
      </c>
      <c r="P66" s="429">
        <v>1357680</v>
      </c>
      <c r="Q66" s="429">
        <v>1473193</v>
      </c>
      <c r="R66" s="429">
        <v>1671129</v>
      </c>
      <c r="S66" s="429">
        <v>1954575</v>
      </c>
      <c r="T66" s="429">
        <v>2157053</v>
      </c>
      <c r="U66" s="429">
        <v>2390753</v>
      </c>
      <c r="V66" s="429">
        <v>3024264</v>
      </c>
      <c r="W66" s="429">
        <v>3849422</v>
      </c>
      <c r="X66" s="537">
        <v>3935396</v>
      </c>
      <c r="Y66" s="564">
        <v>5218463</v>
      </c>
      <c r="Z66" s="564">
        <v>5298000</v>
      </c>
      <c r="AA66" s="523">
        <v>5184343</v>
      </c>
      <c r="AB66" s="522" t="s">
        <v>115</v>
      </c>
      <c r="AC66" s="537">
        <v>6900000</v>
      </c>
      <c r="AD66" s="417">
        <v>300000</v>
      </c>
      <c r="AE66" s="417">
        <v>9000000</v>
      </c>
    </row>
    <row r="67" spans="1:31" ht="52.8" x14ac:dyDescent="0.2">
      <c r="A67" s="418">
        <v>9</v>
      </c>
      <c r="B67" s="423" t="s">
        <v>287</v>
      </c>
      <c r="C67" s="37" t="s">
        <v>288</v>
      </c>
      <c r="D67" s="37" t="s">
        <v>1656</v>
      </c>
      <c r="E67" s="412" t="s">
        <v>142</v>
      </c>
      <c r="F67" s="37" t="s">
        <v>155</v>
      </c>
      <c r="G67" s="420">
        <v>1</v>
      </c>
      <c r="H67" s="420">
        <v>1</v>
      </c>
      <c r="I67" s="421" t="s">
        <v>115</v>
      </c>
      <c r="J67" s="421" t="s">
        <v>115</v>
      </c>
      <c r="K67" s="421" t="s">
        <v>115</v>
      </c>
      <c r="L67" s="421" t="s">
        <v>115</v>
      </c>
      <c r="M67" s="421" t="s">
        <v>115</v>
      </c>
      <c r="N67" s="421" t="s">
        <v>115</v>
      </c>
      <c r="O67" s="530">
        <v>14.590163617177328</v>
      </c>
      <c r="P67" s="530">
        <v>15.102353274001922</v>
      </c>
      <c r="Q67" s="530">
        <v>14.267348376859657</v>
      </c>
      <c r="R67" s="530">
        <v>14.273380865025576</v>
      </c>
      <c r="S67" s="530">
        <v>12.920355413488288</v>
      </c>
      <c r="T67" s="530">
        <v>12.477032866459197</v>
      </c>
      <c r="U67" s="530">
        <v>13.294885432027852</v>
      </c>
      <c r="V67" s="530">
        <v>13.766659764590756</v>
      </c>
      <c r="W67" s="530">
        <v>13.893730002192321</v>
      </c>
      <c r="X67" s="550">
        <v>14.87</v>
      </c>
      <c r="Y67" s="531">
        <v>15.11</v>
      </c>
      <c r="Z67" s="531" t="s">
        <v>115</v>
      </c>
      <c r="AA67" s="531">
        <v>14.87</v>
      </c>
      <c r="AB67" s="531" t="s">
        <v>115</v>
      </c>
      <c r="AC67" s="550">
        <v>8.35</v>
      </c>
      <c r="AD67" s="417">
        <v>6</v>
      </c>
      <c r="AE67" s="417">
        <v>16</v>
      </c>
    </row>
    <row r="68" spans="1:31" ht="108" customHeight="1" x14ac:dyDescent="0.2">
      <c r="A68" s="418">
        <v>9</v>
      </c>
      <c r="B68" s="419" t="s">
        <v>765</v>
      </c>
      <c r="C68" s="37" t="s">
        <v>766</v>
      </c>
      <c r="D68" s="37" t="s">
        <v>1657</v>
      </c>
      <c r="E68" s="412" t="s">
        <v>58</v>
      </c>
      <c r="F68" s="37" t="s">
        <v>767</v>
      </c>
      <c r="G68" s="420">
        <v>0</v>
      </c>
      <c r="H68" s="420">
        <v>1</v>
      </c>
      <c r="I68" s="551">
        <v>1.3106469721394576E-3</v>
      </c>
      <c r="J68" s="551">
        <v>1.3289866738326343E-3</v>
      </c>
      <c r="K68" s="551">
        <v>1.5558845713798015E-3</v>
      </c>
      <c r="L68" s="551">
        <v>1.7398022489114738E-3</v>
      </c>
      <c r="M68" s="551">
        <v>1.6964488906438871E-3</v>
      </c>
      <c r="N68" s="551">
        <v>1.6556668352508122E-3</v>
      </c>
      <c r="O68" s="551">
        <v>1.6426629263792179E-3</v>
      </c>
      <c r="P68" s="551">
        <v>1.8306650286320655E-3</v>
      </c>
      <c r="Q68" s="551">
        <v>1.9541050662517522E-3</v>
      </c>
      <c r="R68" s="551">
        <v>1.935053106519214E-3</v>
      </c>
      <c r="S68" s="551">
        <v>1.9357908217782942E-3</v>
      </c>
      <c r="T68" s="551">
        <v>1.984198173186296E-3</v>
      </c>
      <c r="U68" s="551">
        <v>2.2124555860428179E-3</v>
      </c>
      <c r="V68" s="551">
        <v>2.5760723309750668E-3</v>
      </c>
      <c r="W68" s="551">
        <v>3.0317360690782329E-3</v>
      </c>
      <c r="X68" s="552">
        <v>3.2315660080786349E-3</v>
      </c>
      <c r="Y68" s="553">
        <v>2.9575585816770675E-3</v>
      </c>
      <c r="Z68" s="553">
        <v>2.6154564520170036E-3</v>
      </c>
      <c r="AA68" s="554">
        <v>2.8599680948145005E-3</v>
      </c>
      <c r="AB68" s="553">
        <v>2.8049414682087049E-3</v>
      </c>
      <c r="AC68" s="552">
        <v>8.3999999999999995E-3</v>
      </c>
      <c r="AD68" s="417">
        <v>1E-3</v>
      </c>
      <c r="AE68" s="417">
        <v>0.02</v>
      </c>
    </row>
    <row r="69" spans="1:31" ht="54" customHeight="1" x14ac:dyDescent="0.2">
      <c r="A69" s="418">
        <v>9</v>
      </c>
      <c r="B69" s="419" t="s">
        <v>770</v>
      </c>
      <c r="C69" s="33" t="s">
        <v>771</v>
      </c>
      <c r="D69" s="33" t="s">
        <v>1658</v>
      </c>
      <c r="E69" s="412" t="s">
        <v>772</v>
      </c>
      <c r="F69" s="37" t="s">
        <v>767</v>
      </c>
      <c r="G69" s="420">
        <v>0</v>
      </c>
      <c r="H69" s="420">
        <v>1</v>
      </c>
      <c r="I69" s="421" t="s">
        <v>115</v>
      </c>
      <c r="J69" s="421" t="s">
        <v>115</v>
      </c>
      <c r="K69" s="421" t="s">
        <v>115</v>
      </c>
      <c r="L69" s="421" t="s">
        <v>115</v>
      </c>
      <c r="M69" s="421" t="s">
        <v>115</v>
      </c>
      <c r="N69" s="470">
        <v>2.3083061341813225</v>
      </c>
      <c r="O69" s="470">
        <v>3.2023255057439579</v>
      </c>
      <c r="P69" s="470">
        <v>2.6179840616675025</v>
      </c>
      <c r="Q69" s="470">
        <v>2.5646132370892478</v>
      </c>
      <c r="R69" s="470">
        <v>2.7790850593897147</v>
      </c>
      <c r="S69" s="470">
        <v>2.7027274079235708</v>
      </c>
      <c r="T69" s="470">
        <v>4.1047157732998922</v>
      </c>
      <c r="U69" s="470">
        <v>4.143247034363597</v>
      </c>
      <c r="V69" s="470">
        <v>5.1357047372143718</v>
      </c>
      <c r="W69" s="470">
        <v>5.140386364447477</v>
      </c>
      <c r="X69" s="471">
        <v>5</v>
      </c>
      <c r="Y69" s="472">
        <v>10.933847392373812</v>
      </c>
      <c r="Z69" s="472">
        <v>11.705846323661296</v>
      </c>
      <c r="AA69" s="472">
        <v>8.0667428659491947</v>
      </c>
      <c r="AB69" s="452" t="s">
        <v>115</v>
      </c>
      <c r="AC69" s="453">
        <v>30</v>
      </c>
      <c r="AD69" s="417">
        <v>2</v>
      </c>
      <c r="AE69" s="417">
        <v>50</v>
      </c>
    </row>
    <row r="70" spans="1:31" ht="67.5" customHeight="1" x14ac:dyDescent="0.2">
      <c r="A70" s="418">
        <v>9</v>
      </c>
      <c r="B70" s="419" t="s">
        <v>782</v>
      </c>
      <c r="C70" s="33" t="s">
        <v>783</v>
      </c>
      <c r="D70" s="33" t="s">
        <v>1659</v>
      </c>
      <c r="E70" s="412" t="s">
        <v>58</v>
      </c>
      <c r="F70" s="33" t="s">
        <v>83</v>
      </c>
      <c r="G70" s="420">
        <v>0</v>
      </c>
      <c r="H70" s="420">
        <v>0</v>
      </c>
      <c r="I70" s="470" t="s">
        <v>115</v>
      </c>
      <c r="J70" s="470" t="s">
        <v>115</v>
      </c>
      <c r="K70" s="470" t="s">
        <v>115</v>
      </c>
      <c r="L70" s="470" t="s">
        <v>115</v>
      </c>
      <c r="M70" s="470" t="s">
        <v>115</v>
      </c>
      <c r="N70" s="470" t="s">
        <v>115</v>
      </c>
      <c r="O70" s="470" t="s">
        <v>115</v>
      </c>
      <c r="P70" s="470">
        <v>0.32600000000000001</v>
      </c>
      <c r="Q70" s="470">
        <v>0.375</v>
      </c>
      <c r="R70" s="470">
        <v>0.40100000000000002</v>
      </c>
      <c r="S70" s="470">
        <v>0.36499999999999999</v>
      </c>
      <c r="T70" s="470">
        <v>0.40400000000000003</v>
      </c>
      <c r="U70" s="470">
        <v>0.49</v>
      </c>
      <c r="V70" s="470">
        <v>0.51700000000000002</v>
      </c>
      <c r="W70" s="470">
        <v>0.52600000000000002</v>
      </c>
      <c r="X70" s="471">
        <v>0.56000000000000005</v>
      </c>
      <c r="Y70" s="472">
        <v>0.58099999999999996</v>
      </c>
      <c r="Z70" s="472" t="s">
        <v>115</v>
      </c>
      <c r="AA70" s="480">
        <v>0.64552987449999999</v>
      </c>
      <c r="AB70" s="472" t="s">
        <v>115</v>
      </c>
      <c r="AC70" s="471">
        <v>0.93</v>
      </c>
      <c r="AD70" s="417">
        <v>0.3</v>
      </c>
      <c r="AE70" s="417">
        <v>1</v>
      </c>
    </row>
    <row r="71" spans="1:31" ht="54" customHeight="1" x14ac:dyDescent="0.2">
      <c r="A71" s="418">
        <v>10</v>
      </c>
      <c r="B71" s="419" t="s">
        <v>799</v>
      </c>
      <c r="C71" s="37" t="s">
        <v>800</v>
      </c>
      <c r="D71" s="37" t="s">
        <v>1660</v>
      </c>
      <c r="E71" s="412" t="s">
        <v>58</v>
      </c>
      <c r="F71" s="33" t="s">
        <v>59</v>
      </c>
      <c r="G71" s="420">
        <v>0</v>
      </c>
      <c r="H71" s="420">
        <v>1</v>
      </c>
      <c r="I71" s="421" t="s">
        <v>115</v>
      </c>
      <c r="J71" s="421" t="s">
        <v>115</v>
      </c>
      <c r="K71" s="421" t="s">
        <v>115</v>
      </c>
      <c r="L71" s="421" t="s">
        <v>115</v>
      </c>
      <c r="M71" s="421" t="s">
        <v>115</v>
      </c>
      <c r="N71" s="421" t="s">
        <v>115</v>
      </c>
      <c r="O71" s="470" t="s">
        <v>115</v>
      </c>
      <c r="P71" s="470" t="s">
        <v>115</v>
      </c>
      <c r="Q71" s="470" t="s">
        <v>115</v>
      </c>
      <c r="R71" s="525">
        <v>7.4899999999999994E-2</v>
      </c>
      <c r="S71" s="525">
        <v>7.6899999999999996E-2</v>
      </c>
      <c r="T71" s="525">
        <v>8.6900000000000005E-2</v>
      </c>
      <c r="U71" s="525">
        <v>3.4000000000000002E-2</v>
      </c>
      <c r="V71" s="525">
        <v>5.62E-2</v>
      </c>
      <c r="W71" s="525">
        <v>5.2900000000000003E-2</v>
      </c>
      <c r="X71" s="471">
        <v>2.7E-2</v>
      </c>
      <c r="Y71" s="480">
        <v>8.3999999999999995E-3</v>
      </c>
      <c r="Z71" s="472">
        <v>2.6100000000000002E-2</v>
      </c>
      <c r="AA71" s="472">
        <v>-9.4000000000000004E-3</v>
      </c>
      <c r="AB71" s="472" t="s">
        <v>115</v>
      </c>
      <c r="AC71" s="471">
        <v>3.5000000000000003E-2</v>
      </c>
      <c r="AD71" s="417">
        <v>-0.02</v>
      </c>
      <c r="AE71" s="417">
        <v>0.15</v>
      </c>
    </row>
    <row r="72" spans="1:31" ht="54" customHeight="1" x14ac:dyDescent="0.2">
      <c r="A72" s="418">
        <v>10</v>
      </c>
      <c r="B72" s="419" t="s">
        <v>795</v>
      </c>
      <c r="C72" s="33" t="s">
        <v>796</v>
      </c>
      <c r="D72" s="33" t="s">
        <v>1661</v>
      </c>
      <c r="E72" s="412" t="s">
        <v>797</v>
      </c>
      <c r="F72" s="33" t="s">
        <v>59</v>
      </c>
      <c r="G72" s="420">
        <v>1</v>
      </c>
      <c r="H72" s="420">
        <v>0</v>
      </c>
      <c r="I72" s="421" t="s">
        <v>115</v>
      </c>
      <c r="J72" s="421" t="s">
        <v>115</v>
      </c>
      <c r="K72" s="433">
        <v>0.57199999999999995</v>
      </c>
      <c r="L72" s="433">
        <v>0.55400000000000005</v>
      </c>
      <c r="M72" s="433">
        <v>0.55800000000000005</v>
      </c>
      <c r="N72" s="433">
        <v>0.55700000000000005</v>
      </c>
      <c r="O72" s="421" t="s">
        <v>115</v>
      </c>
      <c r="P72" s="421" t="s">
        <v>115</v>
      </c>
      <c r="Q72" s="433">
        <v>0.56699999999999995</v>
      </c>
      <c r="R72" s="433">
        <v>0.55700000000000005</v>
      </c>
      <c r="S72" s="433">
        <v>0.56000000000000005</v>
      </c>
      <c r="T72" s="433">
        <v>0.54800000000000004</v>
      </c>
      <c r="U72" s="433">
        <v>0.53900000000000003</v>
      </c>
      <c r="V72" s="433">
        <v>0.53900000000000003</v>
      </c>
      <c r="W72" s="434">
        <v>0.53800000000000003</v>
      </c>
      <c r="X72" s="463">
        <v>0.52200000000000002</v>
      </c>
      <c r="Y72" s="464">
        <v>0.51700000000000002</v>
      </c>
      <c r="Z72" s="464">
        <v>0.51</v>
      </c>
      <c r="AA72" s="456">
        <v>0.51700000000000002</v>
      </c>
      <c r="AB72" s="464" t="s">
        <v>115</v>
      </c>
      <c r="AC72" s="463">
        <v>0.48</v>
      </c>
      <c r="AD72" s="417">
        <v>0.4</v>
      </c>
      <c r="AE72" s="417">
        <v>0.6</v>
      </c>
    </row>
    <row r="73" spans="1:31" ht="39.6" x14ac:dyDescent="0.2">
      <c r="A73" s="418">
        <v>10</v>
      </c>
      <c r="B73" s="419" t="s">
        <v>804</v>
      </c>
      <c r="C73" s="33" t="s">
        <v>805</v>
      </c>
      <c r="D73" s="33" t="s">
        <v>1662</v>
      </c>
      <c r="E73" s="412" t="s">
        <v>806</v>
      </c>
      <c r="F73" s="33" t="s">
        <v>59</v>
      </c>
      <c r="G73" s="420">
        <v>1</v>
      </c>
      <c r="H73" s="420">
        <v>1</v>
      </c>
      <c r="I73" s="421" t="s">
        <v>115</v>
      </c>
      <c r="J73" s="421" t="s">
        <v>115</v>
      </c>
      <c r="K73" s="427">
        <v>2.71</v>
      </c>
      <c r="L73" s="427">
        <v>2.59</v>
      </c>
      <c r="M73" s="427">
        <v>2.91</v>
      </c>
      <c r="N73" s="427">
        <v>3.05</v>
      </c>
      <c r="O73" s="427" t="s">
        <v>115</v>
      </c>
      <c r="P73" s="427" t="s">
        <v>115</v>
      </c>
      <c r="Q73" s="427">
        <v>2.91</v>
      </c>
      <c r="R73" s="427">
        <v>2.89</v>
      </c>
      <c r="S73" s="427">
        <v>3.01</v>
      </c>
      <c r="T73" s="427">
        <v>3.16</v>
      </c>
      <c r="U73" s="427">
        <v>3.45</v>
      </c>
      <c r="V73" s="427">
        <v>3.18</v>
      </c>
      <c r="W73" s="427">
        <v>3.53</v>
      </c>
      <c r="X73" s="476">
        <v>3.67</v>
      </c>
      <c r="Y73" s="524">
        <v>3.23</v>
      </c>
      <c r="Z73" s="524">
        <v>3.08</v>
      </c>
      <c r="AA73" s="524">
        <v>3.14</v>
      </c>
      <c r="AB73" s="555" t="s">
        <v>115</v>
      </c>
      <c r="AC73" s="476">
        <v>2.58</v>
      </c>
      <c r="AD73" s="417">
        <v>1.2</v>
      </c>
      <c r="AE73" s="417">
        <v>4</v>
      </c>
    </row>
    <row r="74" spans="1:31" ht="88.5" customHeight="1" x14ac:dyDescent="0.2">
      <c r="A74" s="418">
        <v>10</v>
      </c>
      <c r="B74" s="419" t="s">
        <v>811</v>
      </c>
      <c r="C74" s="33" t="s">
        <v>812</v>
      </c>
      <c r="D74" s="33" t="s">
        <v>1663</v>
      </c>
      <c r="E74" s="412" t="s">
        <v>58</v>
      </c>
      <c r="F74" s="33" t="s">
        <v>664</v>
      </c>
      <c r="G74" s="420">
        <v>0</v>
      </c>
      <c r="H74" s="420">
        <v>0</v>
      </c>
      <c r="I74" s="525">
        <v>0.32794644441353998</v>
      </c>
      <c r="J74" s="525">
        <v>0.33323297218077402</v>
      </c>
      <c r="K74" s="525">
        <v>0.337343013088866</v>
      </c>
      <c r="L74" s="525">
        <v>0.33079366245020098</v>
      </c>
      <c r="M74" s="525">
        <v>0.323558464007902</v>
      </c>
      <c r="N74" s="525">
        <v>0.32113500864309302</v>
      </c>
      <c r="O74" s="525">
        <v>0.31945464680722502</v>
      </c>
      <c r="P74" s="525">
        <v>0.32021332863187602</v>
      </c>
      <c r="Q74" s="525">
        <v>0.31665718921778802</v>
      </c>
      <c r="R74" s="525">
        <v>0.32822547245896599</v>
      </c>
      <c r="S74" s="525">
        <v>0.32716305393045603</v>
      </c>
      <c r="T74" s="525">
        <v>0.31360522928113499</v>
      </c>
      <c r="U74" s="525">
        <v>0.32230067445501598</v>
      </c>
      <c r="V74" s="525">
        <v>0.32726528050083298</v>
      </c>
      <c r="W74" s="525">
        <v>0.33098615720535501</v>
      </c>
      <c r="X74" s="471">
        <v>0.33500000000000002</v>
      </c>
      <c r="Y74" s="472">
        <v>0.33754350055916899</v>
      </c>
      <c r="Z74" s="472">
        <v>0.33954790536584001</v>
      </c>
      <c r="AA74" s="472">
        <v>0.34026316243225901</v>
      </c>
      <c r="AB74" s="472" t="s">
        <v>115</v>
      </c>
      <c r="AC74" s="471">
        <v>0.35</v>
      </c>
      <c r="AD74" s="417">
        <v>0.3</v>
      </c>
      <c r="AE74" s="417">
        <v>0.4</v>
      </c>
    </row>
    <row r="75" spans="1:31" ht="92.4" x14ac:dyDescent="0.2">
      <c r="A75" s="418">
        <v>11</v>
      </c>
      <c r="B75" s="423" t="s">
        <v>1474</v>
      </c>
      <c r="C75" s="37" t="s">
        <v>818</v>
      </c>
      <c r="D75" s="37" t="s">
        <v>1664</v>
      </c>
      <c r="E75" s="412" t="s">
        <v>58</v>
      </c>
      <c r="F75" s="33" t="s">
        <v>819</v>
      </c>
      <c r="G75" s="420">
        <v>1</v>
      </c>
      <c r="H75" s="420">
        <v>1</v>
      </c>
      <c r="I75" s="421" t="s">
        <v>115</v>
      </c>
      <c r="J75" s="421" t="s">
        <v>115</v>
      </c>
      <c r="K75" s="470" t="s">
        <v>115</v>
      </c>
      <c r="L75" s="470" t="s">
        <v>115</v>
      </c>
      <c r="M75" s="470" t="s">
        <v>115</v>
      </c>
      <c r="N75" s="470" t="s">
        <v>115</v>
      </c>
      <c r="O75" s="470" t="s">
        <v>115</v>
      </c>
      <c r="P75" s="470" t="s">
        <v>115</v>
      </c>
      <c r="Q75" s="470" t="s">
        <v>115</v>
      </c>
      <c r="R75" s="470">
        <v>9.1300000000000006E-2</v>
      </c>
      <c r="S75" s="470">
        <v>8.9899999999999994E-2</v>
      </c>
      <c r="T75" s="470">
        <v>8.3000000000000004E-2</v>
      </c>
      <c r="U75" s="470">
        <v>7.85E-2</v>
      </c>
      <c r="V75" s="470">
        <v>7.51E-2</v>
      </c>
      <c r="W75" s="470">
        <v>7.0099999999999996E-2</v>
      </c>
      <c r="X75" s="471">
        <v>6.6699999999999995E-2</v>
      </c>
      <c r="Y75" s="480">
        <v>5.6000000000000001E-2</v>
      </c>
      <c r="Z75" s="480">
        <v>5.1999999999999998E-2</v>
      </c>
      <c r="AA75" s="472" t="s">
        <v>115</v>
      </c>
      <c r="AB75" s="472" t="s">
        <v>115</v>
      </c>
      <c r="AC75" s="471">
        <v>2.7E-2</v>
      </c>
      <c r="AD75" s="417">
        <v>0.01</v>
      </c>
      <c r="AE75" s="417">
        <v>0.2</v>
      </c>
    </row>
    <row r="76" spans="1:31" ht="105.6" x14ac:dyDescent="0.2">
      <c r="A76" s="418">
        <v>11</v>
      </c>
      <c r="B76" s="423" t="s">
        <v>1484</v>
      </c>
      <c r="C76" s="37" t="s">
        <v>823</v>
      </c>
      <c r="D76" s="37" t="s">
        <v>1665</v>
      </c>
      <c r="E76" s="412" t="s">
        <v>58</v>
      </c>
      <c r="F76" s="37" t="s">
        <v>819</v>
      </c>
      <c r="G76" s="420">
        <v>1</v>
      </c>
      <c r="H76" s="420">
        <v>1</v>
      </c>
      <c r="I76" s="421" t="s">
        <v>115</v>
      </c>
      <c r="J76" s="421" t="s">
        <v>115</v>
      </c>
      <c r="K76" s="421" t="s">
        <v>115</v>
      </c>
      <c r="L76" s="421" t="s">
        <v>115</v>
      </c>
      <c r="M76" s="421" t="s">
        <v>115</v>
      </c>
      <c r="N76" s="421" t="s">
        <v>115</v>
      </c>
      <c r="O76" s="421" t="s">
        <v>115</v>
      </c>
      <c r="P76" s="421" t="s">
        <v>115</v>
      </c>
      <c r="Q76" s="421" t="s">
        <v>115</v>
      </c>
      <c r="R76" s="421" t="s">
        <v>115</v>
      </c>
      <c r="S76" s="470">
        <v>0.12659999999999999</v>
      </c>
      <c r="T76" s="470">
        <v>0.1234</v>
      </c>
      <c r="U76" s="470">
        <v>0.1222</v>
      </c>
      <c r="V76" s="470">
        <v>0.1158</v>
      </c>
      <c r="W76" s="470">
        <v>0.11269999999999999</v>
      </c>
      <c r="X76" s="471">
        <v>0.10970000000000001</v>
      </c>
      <c r="Y76" s="472">
        <v>0.1028</v>
      </c>
      <c r="Z76" s="472">
        <v>9.7000000000000003E-2</v>
      </c>
      <c r="AA76" s="472">
        <v>9.64E-2</v>
      </c>
      <c r="AB76" s="472" t="s">
        <v>115</v>
      </c>
      <c r="AC76" s="471">
        <v>7.0000000000000007E-2</v>
      </c>
      <c r="AD76" s="417">
        <v>3.5000000000000003E-2</v>
      </c>
      <c r="AE76" s="417">
        <v>0.3</v>
      </c>
    </row>
    <row r="77" spans="1:31" ht="66" x14ac:dyDescent="0.2">
      <c r="A77" s="418">
        <v>11</v>
      </c>
      <c r="B77" s="425" t="s">
        <v>140</v>
      </c>
      <c r="C77" s="37" t="s">
        <v>141</v>
      </c>
      <c r="D77" s="37" t="s">
        <v>1667</v>
      </c>
      <c r="E77" s="412" t="s">
        <v>142</v>
      </c>
      <c r="F77" s="37" t="s">
        <v>133</v>
      </c>
      <c r="G77" s="420">
        <v>1</v>
      </c>
      <c r="H77" s="420">
        <v>1</v>
      </c>
      <c r="I77" s="421" t="s">
        <v>115</v>
      </c>
      <c r="J77" s="421" t="s">
        <v>115</v>
      </c>
      <c r="K77" s="421" t="s">
        <v>115</v>
      </c>
      <c r="L77" s="421" t="s">
        <v>115</v>
      </c>
      <c r="M77" s="421" t="s">
        <v>115</v>
      </c>
      <c r="N77" s="426">
        <v>2401</v>
      </c>
      <c r="O77" s="426">
        <v>1505</v>
      </c>
      <c r="P77" s="426">
        <v>3319</v>
      </c>
      <c r="Q77" s="426">
        <v>4089</v>
      </c>
      <c r="R77" s="426">
        <v>925</v>
      </c>
      <c r="S77" s="565">
        <v>6492</v>
      </c>
      <c r="T77" s="565">
        <v>5073</v>
      </c>
      <c r="U77" s="565">
        <v>2046</v>
      </c>
      <c r="V77" s="565">
        <v>1265</v>
      </c>
      <c r="W77" s="426">
        <v>928.1773028419999</v>
      </c>
      <c r="X77" s="448">
        <v>989.79</v>
      </c>
      <c r="Y77" s="458">
        <v>1001.2180405514</v>
      </c>
      <c r="Z77" s="458">
        <v>1047.6689396040999</v>
      </c>
      <c r="AA77" s="524">
        <v>1016.9362637363</v>
      </c>
      <c r="AB77" s="446">
        <v>736.54788299999996</v>
      </c>
      <c r="AC77" s="566">
        <v>700</v>
      </c>
      <c r="AD77" s="417">
        <v>300</v>
      </c>
      <c r="AE77" s="417">
        <v>7000</v>
      </c>
    </row>
    <row r="78" spans="1:31" ht="92.4" x14ac:dyDescent="0.2">
      <c r="A78" s="418">
        <v>11</v>
      </c>
      <c r="B78" s="487" t="s">
        <v>1480</v>
      </c>
      <c r="C78" s="411" t="s">
        <v>550</v>
      </c>
      <c r="D78" s="37" t="s">
        <v>1669</v>
      </c>
      <c r="E78" s="484" t="s">
        <v>58</v>
      </c>
      <c r="F78" s="35" t="s">
        <v>59</v>
      </c>
      <c r="G78" s="485">
        <v>0</v>
      </c>
      <c r="H78" s="485">
        <v>1</v>
      </c>
      <c r="I78" s="486" t="s">
        <v>115</v>
      </c>
      <c r="J78" s="486" t="s">
        <v>115</v>
      </c>
      <c r="K78" s="484">
        <v>96.61</v>
      </c>
      <c r="L78" s="484">
        <v>97.33</v>
      </c>
      <c r="M78" s="484">
        <v>97.01</v>
      </c>
      <c r="N78" s="484">
        <v>97.58</v>
      </c>
      <c r="O78" s="486" t="s">
        <v>115</v>
      </c>
      <c r="P78" s="484">
        <v>97.06</v>
      </c>
      <c r="Q78" s="484">
        <v>97.18</v>
      </c>
      <c r="R78" s="484">
        <v>96.22</v>
      </c>
      <c r="S78" s="484">
        <v>96.74</v>
      </c>
      <c r="T78" s="484">
        <v>96.73</v>
      </c>
      <c r="U78" s="484">
        <v>97.01</v>
      </c>
      <c r="V78" s="484">
        <v>97.16</v>
      </c>
      <c r="W78" s="484">
        <v>97.43</v>
      </c>
      <c r="X78" s="506">
        <v>97.31</v>
      </c>
      <c r="Y78" s="507">
        <v>97.66</v>
      </c>
      <c r="Z78" s="507">
        <v>97.82</v>
      </c>
      <c r="AA78" s="524">
        <v>97.9</v>
      </c>
      <c r="AB78" s="458">
        <v>97.88</v>
      </c>
      <c r="AC78" s="457">
        <v>100</v>
      </c>
      <c r="AD78" s="417">
        <v>95</v>
      </c>
      <c r="AE78" s="417">
        <v>100</v>
      </c>
    </row>
    <row r="79" spans="1:31" ht="66" x14ac:dyDescent="0.2">
      <c r="A79" s="418">
        <v>11</v>
      </c>
      <c r="B79" s="423" t="s">
        <v>339</v>
      </c>
      <c r="C79" s="37" t="s">
        <v>340</v>
      </c>
      <c r="D79" s="37" t="s">
        <v>1668</v>
      </c>
      <c r="E79" s="412" t="s">
        <v>58</v>
      </c>
      <c r="F79" s="37" t="s">
        <v>341</v>
      </c>
      <c r="G79" s="420">
        <v>1</v>
      </c>
      <c r="H79" s="420">
        <v>1</v>
      </c>
      <c r="I79" s="421" t="s">
        <v>115</v>
      </c>
      <c r="J79" s="421" t="s">
        <v>115</v>
      </c>
      <c r="K79" s="421" t="s">
        <v>115</v>
      </c>
      <c r="L79" s="421" t="s">
        <v>115</v>
      </c>
      <c r="M79" s="421" t="s">
        <v>115</v>
      </c>
      <c r="N79" s="421" t="s">
        <v>115</v>
      </c>
      <c r="O79" s="421" t="s">
        <v>115</v>
      </c>
      <c r="P79" s="556">
        <v>0.183</v>
      </c>
      <c r="Q79" s="556">
        <v>0.16700000000000001</v>
      </c>
      <c r="R79" s="556">
        <v>0.13900000000000001</v>
      </c>
      <c r="S79" s="556">
        <v>0.12</v>
      </c>
      <c r="T79" s="556">
        <v>0.115</v>
      </c>
      <c r="U79" s="556">
        <v>0.13200000000000001</v>
      </c>
      <c r="V79" s="556">
        <v>0.1128</v>
      </c>
      <c r="W79" s="556">
        <v>0.10100000000000001</v>
      </c>
      <c r="X79" s="471">
        <v>9.6000000000000002E-2</v>
      </c>
      <c r="Y79" s="472">
        <v>8.5999999999999993E-2</v>
      </c>
      <c r="Z79" s="472" t="s">
        <v>115</v>
      </c>
      <c r="AA79" s="472" t="s">
        <v>115</v>
      </c>
      <c r="AB79" s="472" t="s">
        <v>115</v>
      </c>
      <c r="AC79" s="471">
        <v>0.05</v>
      </c>
      <c r="AD79" s="417">
        <v>0</v>
      </c>
      <c r="AE79" s="417">
        <v>0.2</v>
      </c>
    </row>
    <row r="80" spans="1:31" ht="105.6" x14ac:dyDescent="0.2">
      <c r="A80" s="418">
        <v>11</v>
      </c>
      <c r="B80" s="419" t="s">
        <v>846</v>
      </c>
      <c r="C80" s="33" t="s">
        <v>847</v>
      </c>
      <c r="D80" s="33" t="s">
        <v>1670</v>
      </c>
      <c r="E80" s="412" t="s">
        <v>58</v>
      </c>
      <c r="F80" s="469" t="s">
        <v>848</v>
      </c>
      <c r="G80" s="420">
        <v>0</v>
      </c>
      <c r="H80" s="420">
        <v>1</v>
      </c>
      <c r="I80" s="470" t="s">
        <v>115</v>
      </c>
      <c r="J80" s="470" t="s">
        <v>115</v>
      </c>
      <c r="K80" s="470" t="s">
        <v>115</v>
      </c>
      <c r="L80" s="470" t="s">
        <v>115</v>
      </c>
      <c r="M80" s="470" t="s">
        <v>115</v>
      </c>
      <c r="N80" s="470">
        <v>0.72899999999999998</v>
      </c>
      <c r="O80" s="470">
        <v>0.81200000000000006</v>
      </c>
      <c r="P80" s="470">
        <v>0.91</v>
      </c>
      <c r="Q80" s="470">
        <v>0.93</v>
      </c>
      <c r="R80" s="470">
        <v>0.92500000000000004</v>
      </c>
      <c r="S80" s="470">
        <v>0.93500000000000005</v>
      </c>
      <c r="T80" s="470">
        <v>0.94599999999999995</v>
      </c>
      <c r="U80" s="470">
        <v>0.94599999999999995</v>
      </c>
      <c r="V80" s="470">
        <v>0.94499999999999995</v>
      </c>
      <c r="W80" s="470">
        <v>0.96099999999999997</v>
      </c>
      <c r="X80" s="471">
        <v>0.97199999999999998</v>
      </c>
      <c r="Y80" s="472">
        <v>0.97629999999999995</v>
      </c>
      <c r="Z80" s="472">
        <v>0.96799999999999997</v>
      </c>
      <c r="AA80" s="472">
        <v>0.97799999999999998</v>
      </c>
      <c r="AB80" s="472" t="s">
        <v>115</v>
      </c>
      <c r="AC80" s="471">
        <v>1</v>
      </c>
      <c r="AD80" s="417">
        <v>0.7</v>
      </c>
      <c r="AE80" s="417">
        <v>1</v>
      </c>
    </row>
    <row r="81" spans="1:31" ht="39.6" x14ac:dyDescent="0.2">
      <c r="A81" s="418">
        <v>12</v>
      </c>
      <c r="B81" s="435" t="s">
        <v>898</v>
      </c>
      <c r="C81" s="58" t="s">
        <v>899</v>
      </c>
      <c r="D81" s="37" t="s">
        <v>1671</v>
      </c>
      <c r="E81" s="412" t="s">
        <v>900</v>
      </c>
      <c r="F81" s="58" t="s">
        <v>353</v>
      </c>
      <c r="G81" s="420">
        <v>0</v>
      </c>
      <c r="H81" s="420">
        <v>1</v>
      </c>
      <c r="I81" s="421" t="s">
        <v>115</v>
      </c>
      <c r="J81" s="421" t="s">
        <v>115</v>
      </c>
      <c r="K81" s="421" t="s">
        <v>115</v>
      </c>
      <c r="L81" s="421" t="s">
        <v>115</v>
      </c>
      <c r="M81" s="421" t="s">
        <v>115</v>
      </c>
      <c r="N81" s="421" t="s">
        <v>115</v>
      </c>
      <c r="O81" s="421" t="s">
        <v>115</v>
      </c>
      <c r="P81" s="421" t="s">
        <v>115</v>
      </c>
      <c r="Q81" s="421" t="s">
        <v>115</v>
      </c>
      <c r="R81" s="567">
        <v>86980</v>
      </c>
      <c r="S81" s="567">
        <v>123853</v>
      </c>
      <c r="T81" s="567">
        <v>119217</v>
      </c>
      <c r="U81" s="567">
        <v>191834.3</v>
      </c>
      <c r="V81" s="567">
        <v>197860.8</v>
      </c>
      <c r="W81" s="567">
        <v>264852.2</v>
      </c>
      <c r="X81" s="450">
        <v>210132</v>
      </c>
      <c r="Y81" s="462">
        <v>393849.1</v>
      </c>
      <c r="Z81" s="462">
        <v>667296.1</v>
      </c>
      <c r="AA81" s="462">
        <v>1005437.1</v>
      </c>
      <c r="AB81" s="465" t="s">
        <v>115</v>
      </c>
      <c r="AC81" s="537">
        <v>2806130</v>
      </c>
      <c r="AD81" s="417">
        <v>80000</v>
      </c>
      <c r="AE81" s="417">
        <v>5000000</v>
      </c>
    </row>
    <row r="82" spans="1:31" ht="79.2" x14ac:dyDescent="0.2">
      <c r="A82" s="418">
        <v>12</v>
      </c>
      <c r="B82" s="482" t="s">
        <v>903</v>
      </c>
      <c r="C82" s="58" t="s">
        <v>904</v>
      </c>
      <c r="D82" s="58" t="s">
        <v>1672</v>
      </c>
      <c r="E82" s="412" t="s">
        <v>58</v>
      </c>
      <c r="F82" s="58" t="s">
        <v>905</v>
      </c>
      <c r="G82" s="420">
        <v>0</v>
      </c>
      <c r="H82" s="420">
        <v>1</v>
      </c>
      <c r="I82" s="421" t="s">
        <v>115</v>
      </c>
      <c r="J82" s="421" t="s">
        <v>115</v>
      </c>
      <c r="K82" s="421" t="s">
        <v>115</v>
      </c>
      <c r="L82" s="421" t="s">
        <v>115</v>
      </c>
      <c r="M82" s="421" t="s">
        <v>115</v>
      </c>
      <c r="N82" s="421" t="s">
        <v>115</v>
      </c>
      <c r="O82" s="421" t="s">
        <v>115</v>
      </c>
      <c r="P82" s="421" t="s">
        <v>115</v>
      </c>
      <c r="Q82" s="421" t="s">
        <v>115</v>
      </c>
      <c r="R82" s="421" t="s">
        <v>115</v>
      </c>
      <c r="S82" s="421" t="s">
        <v>115</v>
      </c>
      <c r="T82" s="421" t="s">
        <v>115</v>
      </c>
      <c r="U82" s="424"/>
      <c r="V82" s="545">
        <v>9.4E-2</v>
      </c>
      <c r="W82" s="545">
        <v>0.10100000000000001</v>
      </c>
      <c r="X82" s="517">
        <v>9.1999999999999998E-2</v>
      </c>
      <c r="Y82" s="516">
        <v>0.16700000000000001</v>
      </c>
      <c r="Z82" s="516">
        <v>0.16300000000000001</v>
      </c>
      <c r="AA82" s="516">
        <v>0.224</v>
      </c>
      <c r="AB82" s="516" t="s">
        <v>115</v>
      </c>
      <c r="AC82" s="517">
        <v>1</v>
      </c>
      <c r="AD82" s="417">
        <v>0.08</v>
      </c>
      <c r="AE82" s="417">
        <v>1</v>
      </c>
    </row>
    <row r="83" spans="1:31" ht="79.2" x14ac:dyDescent="0.2">
      <c r="A83" s="418">
        <v>12</v>
      </c>
      <c r="B83" s="482" t="s">
        <v>907</v>
      </c>
      <c r="C83" s="58" t="s">
        <v>908</v>
      </c>
      <c r="D83" s="58" t="s">
        <v>1673</v>
      </c>
      <c r="E83" s="412" t="s">
        <v>900</v>
      </c>
      <c r="F83" s="58" t="s">
        <v>909</v>
      </c>
      <c r="G83" s="420">
        <v>0</v>
      </c>
      <c r="H83" s="420">
        <v>1</v>
      </c>
      <c r="I83" s="421" t="s">
        <v>115</v>
      </c>
      <c r="J83" s="421" t="s">
        <v>115</v>
      </c>
      <c r="K83" s="421" t="s">
        <v>115</v>
      </c>
      <c r="L83" s="421" t="s">
        <v>115</v>
      </c>
      <c r="M83" s="421" t="s">
        <v>115</v>
      </c>
      <c r="N83" s="421" t="s">
        <v>115</v>
      </c>
      <c r="O83" s="421" t="s">
        <v>115</v>
      </c>
      <c r="P83" s="421" t="s">
        <v>115</v>
      </c>
      <c r="Q83" s="421" t="s">
        <v>115</v>
      </c>
      <c r="R83" s="421" t="s">
        <v>115</v>
      </c>
      <c r="S83" s="421" t="s">
        <v>115</v>
      </c>
      <c r="T83" s="421" t="s">
        <v>115</v>
      </c>
      <c r="U83" s="424">
        <v>255</v>
      </c>
      <c r="V83" s="436">
        <v>509</v>
      </c>
      <c r="W83" s="568">
        <v>1144</v>
      </c>
      <c r="X83" s="537">
        <v>1918</v>
      </c>
      <c r="Y83" s="538">
        <v>2971</v>
      </c>
      <c r="Z83" s="538">
        <v>3663</v>
      </c>
      <c r="AA83" s="538">
        <v>4226</v>
      </c>
      <c r="AB83" s="465" t="s">
        <v>115</v>
      </c>
      <c r="AC83" s="537">
        <v>7768</v>
      </c>
      <c r="AD83" s="417">
        <v>200</v>
      </c>
      <c r="AE83" s="417">
        <v>15000</v>
      </c>
    </row>
    <row r="84" spans="1:31" ht="66" x14ac:dyDescent="0.2">
      <c r="A84" s="418">
        <v>13</v>
      </c>
      <c r="B84" s="483" t="s">
        <v>1475</v>
      </c>
      <c r="C84" s="33" t="s">
        <v>914</v>
      </c>
      <c r="D84" s="33" t="s">
        <v>1674</v>
      </c>
      <c r="E84" s="412" t="s">
        <v>58</v>
      </c>
      <c r="F84" s="33" t="s">
        <v>915</v>
      </c>
      <c r="G84" s="420">
        <v>0</v>
      </c>
      <c r="H84" s="420">
        <v>1</v>
      </c>
      <c r="I84" s="421" t="s">
        <v>115</v>
      </c>
      <c r="J84" s="421" t="s">
        <v>115</v>
      </c>
      <c r="K84" s="421" t="s">
        <v>115</v>
      </c>
      <c r="L84" s="421" t="s">
        <v>115</v>
      </c>
      <c r="M84" s="421" t="s">
        <v>115</v>
      </c>
      <c r="N84" s="421" t="s">
        <v>115</v>
      </c>
      <c r="O84" s="421" t="s">
        <v>115</v>
      </c>
      <c r="P84" s="421" t="s">
        <v>115</v>
      </c>
      <c r="Q84" s="421" t="s">
        <v>115</v>
      </c>
      <c r="R84" s="421" t="s">
        <v>115</v>
      </c>
      <c r="S84" s="421" t="s">
        <v>115</v>
      </c>
      <c r="T84" s="421" t="s">
        <v>115</v>
      </c>
      <c r="U84" s="509">
        <v>7.1999999999999995E-2</v>
      </c>
      <c r="V84" s="509">
        <v>7.5999999999999998E-2</v>
      </c>
      <c r="W84" s="509">
        <v>0.09</v>
      </c>
      <c r="X84" s="474">
        <v>8.5999999999999993E-2</v>
      </c>
      <c r="Y84" s="515">
        <v>7.3999999999999996E-2</v>
      </c>
      <c r="Z84" s="475">
        <v>0.108</v>
      </c>
      <c r="AA84" s="475">
        <v>0.111</v>
      </c>
      <c r="AB84" s="475" t="s">
        <v>115</v>
      </c>
      <c r="AC84" s="474">
        <v>0.17899999999999999</v>
      </c>
      <c r="AD84" s="417">
        <v>0.06</v>
      </c>
      <c r="AE84" s="417">
        <v>0.5</v>
      </c>
    </row>
    <row r="85" spans="1:31" ht="132" x14ac:dyDescent="0.2">
      <c r="A85" s="418">
        <v>13</v>
      </c>
      <c r="B85" s="423" t="s">
        <v>757</v>
      </c>
      <c r="C85" s="37" t="s">
        <v>758</v>
      </c>
      <c r="D85" s="37" t="s">
        <v>1675</v>
      </c>
      <c r="E85" s="412" t="s">
        <v>759</v>
      </c>
      <c r="F85" s="37" t="s">
        <v>1319</v>
      </c>
      <c r="G85" s="420">
        <v>1</v>
      </c>
      <c r="H85" s="420">
        <v>1</v>
      </c>
      <c r="I85" s="470">
        <v>0.68769847879697155</v>
      </c>
      <c r="J85" s="470">
        <v>0.64052057343387325</v>
      </c>
      <c r="K85" s="470">
        <v>0.64156617569050445</v>
      </c>
      <c r="L85" s="470">
        <v>0.63475583608973485</v>
      </c>
      <c r="M85" s="470">
        <v>0.64551606670672634</v>
      </c>
      <c r="N85" s="470">
        <v>0.60751394221538602</v>
      </c>
      <c r="O85" s="470">
        <v>0.61415411391466834</v>
      </c>
      <c r="P85" s="470">
        <v>0.58981915252407036</v>
      </c>
      <c r="Q85" s="470">
        <v>0.74692888296165305</v>
      </c>
      <c r="R85" s="470">
        <v>0.59992082140035941</v>
      </c>
      <c r="S85" s="470">
        <v>0.59583864409760778</v>
      </c>
      <c r="T85" s="470">
        <v>0.57945778234553913</v>
      </c>
      <c r="U85" s="470">
        <v>0.61105480292658232</v>
      </c>
      <c r="V85" s="477">
        <v>0.60691552130223181</v>
      </c>
      <c r="W85" s="477">
        <v>0.62397683956673822</v>
      </c>
      <c r="X85" s="471">
        <v>0.67</v>
      </c>
      <c r="Y85" s="472">
        <v>0.68</v>
      </c>
      <c r="Z85" s="472">
        <v>0.7</v>
      </c>
      <c r="AA85" s="472" t="s">
        <v>115</v>
      </c>
      <c r="AB85" s="472" t="s">
        <v>115</v>
      </c>
      <c r="AC85" s="563">
        <v>0.35</v>
      </c>
      <c r="AD85" s="417">
        <v>0.1</v>
      </c>
      <c r="AE85" s="417">
        <v>0.8</v>
      </c>
    </row>
    <row r="86" spans="1:31" ht="66" x14ac:dyDescent="0.2">
      <c r="A86" s="418">
        <v>14</v>
      </c>
      <c r="B86" s="431" t="s">
        <v>1477</v>
      </c>
      <c r="C86" s="59" t="s">
        <v>1486</v>
      </c>
      <c r="D86" s="37" t="s">
        <v>1676</v>
      </c>
      <c r="E86" s="432" t="s">
        <v>1590</v>
      </c>
      <c r="F86" s="69" t="s">
        <v>1459</v>
      </c>
      <c r="G86" s="420">
        <v>0</v>
      </c>
      <c r="H86" s="420">
        <v>1</v>
      </c>
      <c r="I86" s="437">
        <v>210.24398000000002</v>
      </c>
      <c r="J86" s="437">
        <v>210.24398000000002</v>
      </c>
      <c r="K86" s="437">
        <v>210.24398000000002</v>
      </c>
      <c r="L86" s="437">
        <v>210.24398000000002</v>
      </c>
      <c r="M86" s="437">
        <v>210.24398000000002</v>
      </c>
      <c r="N86" s="533">
        <v>7670.0979800000005</v>
      </c>
      <c r="O86" s="533">
        <v>7670.0979800000005</v>
      </c>
      <c r="P86" s="533">
        <v>7670.0979800000005</v>
      </c>
      <c r="Q86" s="533">
        <v>7670.0979800000005</v>
      </c>
      <c r="R86" s="533">
        <v>7670.0979800000005</v>
      </c>
      <c r="S86" s="533">
        <v>7717.1919800000005</v>
      </c>
      <c r="T86" s="533">
        <v>7717.2359100000003</v>
      </c>
      <c r="U86" s="533">
        <v>7717.2359100000003</v>
      </c>
      <c r="V86" s="533">
        <v>7885.6607700000004</v>
      </c>
      <c r="W86" s="533">
        <v>7957.1865699999998</v>
      </c>
      <c r="X86" s="457">
        <v>7892</v>
      </c>
      <c r="Y86" s="458">
        <v>7958.1485700000003</v>
      </c>
      <c r="Z86" s="458">
        <v>12539.72673</v>
      </c>
      <c r="AA86" s="458">
        <v>12750</v>
      </c>
      <c r="AB86" s="458">
        <v>12817</v>
      </c>
      <c r="AC86" s="457">
        <v>13250</v>
      </c>
      <c r="AD86" s="417">
        <v>200</v>
      </c>
      <c r="AE86" s="417">
        <v>16000</v>
      </c>
    </row>
    <row r="87" spans="1:31" ht="79.2" x14ac:dyDescent="0.2">
      <c r="A87" s="418">
        <v>15</v>
      </c>
      <c r="B87" s="423" t="s">
        <v>1478</v>
      </c>
      <c r="C87" s="37" t="s">
        <v>1487</v>
      </c>
      <c r="D87" s="37" t="s">
        <v>1677</v>
      </c>
      <c r="E87" s="432" t="s">
        <v>1590</v>
      </c>
      <c r="F87" s="69" t="s">
        <v>1459</v>
      </c>
      <c r="G87" s="420">
        <v>0</v>
      </c>
      <c r="H87" s="420">
        <v>1</v>
      </c>
      <c r="I87" s="421" t="s">
        <v>115</v>
      </c>
      <c r="J87" s="421" t="s">
        <v>115</v>
      </c>
      <c r="K87" s="421" t="s">
        <v>115</v>
      </c>
      <c r="L87" s="421" t="s">
        <v>115</v>
      </c>
      <c r="M87" s="421" t="s">
        <v>115</v>
      </c>
      <c r="N87" s="421" t="s">
        <v>115</v>
      </c>
      <c r="O87" s="421" t="s">
        <v>115</v>
      </c>
      <c r="P87" s="421" t="s">
        <v>115</v>
      </c>
      <c r="Q87" s="421" t="s">
        <v>115</v>
      </c>
      <c r="R87" s="421" t="s">
        <v>115</v>
      </c>
      <c r="S87" s="569">
        <v>13643</v>
      </c>
      <c r="T87" s="570">
        <v>14923.873831334</v>
      </c>
      <c r="U87" s="570">
        <v>15083.296038750001</v>
      </c>
      <c r="V87" s="570">
        <v>17012.57834</v>
      </c>
      <c r="W87" s="570">
        <v>16913.908431753993</v>
      </c>
      <c r="X87" s="571">
        <v>23617</v>
      </c>
      <c r="Y87" s="572">
        <v>23876</v>
      </c>
      <c r="Z87" s="572">
        <v>28950</v>
      </c>
      <c r="AA87" s="524">
        <v>30963</v>
      </c>
      <c r="AB87" s="572">
        <v>31287</v>
      </c>
      <c r="AC87" s="561">
        <v>35000</v>
      </c>
      <c r="AD87" s="417">
        <v>13000</v>
      </c>
      <c r="AE87" s="417">
        <v>40000</v>
      </c>
    </row>
    <row r="88" spans="1:31" ht="54" customHeight="1" x14ac:dyDescent="0.2">
      <c r="A88" s="418">
        <v>15</v>
      </c>
      <c r="B88" s="488" t="s">
        <v>1591</v>
      </c>
      <c r="C88" s="237" t="s">
        <v>989</v>
      </c>
      <c r="D88" s="37" t="s">
        <v>1678</v>
      </c>
      <c r="E88" s="438" t="s">
        <v>58</v>
      </c>
      <c r="F88" s="237" t="s">
        <v>353</v>
      </c>
      <c r="G88" s="420">
        <v>0</v>
      </c>
      <c r="H88" s="420">
        <v>1</v>
      </c>
      <c r="I88" s="525">
        <v>0.54700000000000004</v>
      </c>
      <c r="J88" s="470" t="s">
        <v>115</v>
      </c>
      <c r="K88" s="470" t="s">
        <v>115</v>
      </c>
      <c r="L88" s="470" t="s">
        <v>115</v>
      </c>
      <c r="M88" s="470" t="s">
        <v>115</v>
      </c>
      <c r="N88" s="525">
        <v>0.53500000000000003</v>
      </c>
      <c r="O88" s="470" t="s">
        <v>115</v>
      </c>
      <c r="P88" s="470" t="s">
        <v>115</v>
      </c>
      <c r="Q88" s="470" t="s">
        <v>115</v>
      </c>
      <c r="R88" s="470" t="s">
        <v>115</v>
      </c>
      <c r="S88" s="525">
        <v>0.53</v>
      </c>
      <c r="T88" s="470" t="s">
        <v>115</v>
      </c>
      <c r="U88" s="525">
        <v>0.52600000000000002</v>
      </c>
      <c r="V88" s="525">
        <v>0.51800000000000002</v>
      </c>
      <c r="W88" s="525">
        <v>0.51600000000000001</v>
      </c>
      <c r="X88" s="471">
        <v>0.51900000000000002</v>
      </c>
      <c r="Y88" s="472">
        <v>0.51900000000000002</v>
      </c>
      <c r="Z88" s="472">
        <v>0.51900000000000002</v>
      </c>
      <c r="AA88" s="472">
        <v>0.52600000000000002</v>
      </c>
      <c r="AB88" s="472" t="s">
        <v>115</v>
      </c>
      <c r="AC88" s="563">
        <v>0.55000000000000004</v>
      </c>
      <c r="AD88" s="417">
        <v>0.5</v>
      </c>
      <c r="AE88" s="417">
        <v>0.6</v>
      </c>
    </row>
    <row r="89" spans="1:31" ht="79.2" x14ac:dyDescent="0.2">
      <c r="A89" s="418">
        <v>15</v>
      </c>
      <c r="B89" s="439" t="s">
        <v>993</v>
      </c>
      <c r="C89" s="33" t="s">
        <v>994</v>
      </c>
      <c r="D89" s="37" t="s">
        <v>1679</v>
      </c>
      <c r="E89" s="439" t="s">
        <v>113</v>
      </c>
      <c r="F89" s="37" t="s">
        <v>128</v>
      </c>
      <c r="G89" s="576">
        <v>0</v>
      </c>
      <c r="H89" s="576">
        <v>1</v>
      </c>
      <c r="I89" s="421" t="s">
        <v>115</v>
      </c>
      <c r="J89" s="421" t="s">
        <v>115</v>
      </c>
      <c r="K89" s="573">
        <v>97997</v>
      </c>
      <c r="L89" s="573">
        <v>150710</v>
      </c>
      <c r="M89" s="573">
        <v>165861</v>
      </c>
      <c r="N89" s="573">
        <v>212971</v>
      </c>
      <c r="O89" s="573">
        <v>219845</v>
      </c>
      <c r="P89" s="573">
        <v>249135</v>
      </c>
      <c r="Q89" s="573">
        <v>276355</v>
      </c>
      <c r="R89" s="573">
        <v>306059</v>
      </c>
      <c r="S89" s="573">
        <v>310000</v>
      </c>
      <c r="T89" s="573">
        <v>333351</v>
      </c>
      <c r="U89" s="573">
        <v>367728</v>
      </c>
      <c r="V89" s="573">
        <v>367848</v>
      </c>
      <c r="W89" s="573">
        <v>400021</v>
      </c>
      <c r="X89" s="460">
        <v>408134</v>
      </c>
      <c r="Y89" s="522">
        <v>477239</v>
      </c>
      <c r="Z89" s="522">
        <v>598100</v>
      </c>
      <c r="AA89" s="574">
        <v>624715</v>
      </c>
      <c r="AB89" s="574">
        <v>665594</v>
      </c>
      <c r="AC89" s="453">
        <v>1000000</v>
      </c>
      <c r="AD89" s="417">
        <v>90000</v>
      </c>
      <c r="AE89" s="417">
        <v>1300000</v>
      </c>
    </row>
    <row r="90" spans="1:31" ht="39.6" x14ac:dyDescent="0.2">
      <c r="A90" s="418">
        <v>15</v>
      </c>
      <c r="B90" s="431" t="s">
        <v>999</v>
      </c>
      <c r="C90" s="33" t="s">
        <v>1000</v>
      </c>
      <c r="D90" s="33" t="s">
        <v>1680</v>
      </c>
      <c r="E90" s="420" t="s">
        <v>1001</v>
      </c>
      <c r="F90" s="37" t="s">
        <v>1002</v>
      </c>
      <c r="G90" s="420">
        <v>1</v>
      </c>
      <c r="H90" s="420">
        <v>1</v>
      </c>
      <c r="I90" s="473" t="s">
        <v>115</v>
      </c>
      <c r="J90" s="473" t="s">
        <v>115</v>
      </c>
      <c r="K90" s="473">
        <v>0.13</v>
      </c>
      <c r="L90" s="473" t="s">
        <v>115</v>
      </c>
      <c r="M90" s="473" t="s">
        <v>115</v>
      </c>
      <c r="N90" s="473">
        <v>0.19</v>
      </c>
      <c r="O90" s="473" t="s">
        <v>115</v>
      </c>
      <c r="P90" s="473" t="s">
        <v>115</v>
      </c>
      <c r="Q90" s="473" t="s">
        <v>115</v>
      </c>
      <c r="R90" s="473" t="s">
        <v>115</v>
      </c>
      <c r="S90" s="473">
        <v>0.16</v>
      </c>
      <c r="T90" s="473" t="s">
        <v>115</v>
      </c>
      <c r="U90" s="473" t="s">
        <v>115</v>
      </c>
      <c r="V90" s="473" t="s">
        <v>115</v>
      </c>
      <c r="W90" s="473">
        <v>0.14000000000000001</v>
      </c>
      <c r="X90" s="474" t="s">
        <v>115</v>
      </c>
      <c r="Y90" s="475" t="s">
        <v>115</v>
      </c>
      <c r="Z90" s="475">
        <v>0.14000000000000001</v>
      </c>
      <c r="AA90" s="475" t="s">
        <v>115</v>
      </c>
      <c r="AB90" s="475" t="s">
        <v>115</v>
      </c>
      <c r="AC90" s="474">
        <v>0.12</v>
      </c>
      <c r="AD90" s="417">
        <v>0.06</v>
      </c>
      <c r="AE90" s="417">
        <v>0.2</v>
      </c>
    </row>
    <row r="91" spans="1:31" ht="39.6" x14ac:dyDescent="0.2">
      <c r="A91" s="418">
        <v>15</v>
      </c>
      <c r="B91" s="431" t="s">
        <v>1009</v>
      </c>
      <c r="C91" s="33" t="s">
        <v>1010</v>
      </c>
      <c r="D91" s="33" t="s">
        <v>1681</v>
      </c>
      <c r="E91" s="420" t="s">
        <v>1001</v>
      </c>
      <c r="F91" s="33" t="s">
        <v>1002</v>
      </c>
      <c r="G91" s="420">
        <v>1</v>
      </c>
      <c r="H91" s="420">
        <v>1</v>
      </c>
      <c r="I91" s="421" t="s">
        <v>115</v>
      </c>
      <c r="J91" s="421" t="s">
        <v>115</v>
      </c>
      <c r="K91" s="473">
        <v>0.61</v>
      </c>
      <c r="L91" s="473" t="s">
        <v>115</v>
      </c>
      <c r="M91" s="473" t="s">
        <v>115</v>
      </c>
      <c r="N91" s="473">
        <v>0.43</v>
      </c>
      <c r="O91" s="473" t="s">
        <v>115</v>
      </c>
      <c r="P91" s="473" t="s">
        <v>115</v>
      </c>
      <c r="Q91" s="473" t="s">
        <v>115</v>
      </c>
      <c r="R91" s="473" t="s">
        <v>115</v>
      </c>
      <c r="S91" s="473">
        <v>0.46</v>
      </c>
      <c r="T91" s="473" t="s">
        <v>115</v>
      </c>
      <c r="U91" s="473" t="s">
        <v>115</v>
      </c>
      <c r="V91" s="473" t="s">
        <v>115</v>
      </c>
      <c r="W91" s="473">
        <v>0.53</v>
      </c>
      <c r="X91" s="474" t="s">
        <v>115</v>
      </c>
      <c r="Y91" s="475" t="s">
        <v>115</v>
      </c>
      <c r="Z91" s="475">
        <v>0.53</v>
      </c>
      <c r="AA91" s="475" t="s">
        <v>115</v>
      </c>
      <c r="AB91" s="475" t="s">
        <v>115</v>
      </c>
      <c r="AC91" s="575">
        <v>0.5</v>
      </c>
      <c r="AD91" s="558">
        <v>2.5000000000000001E-2</v>
      </c>
      <c r="AE91" s="417">
        <v>0.7</v>
      </c>
    </row>
    <row r="92" spans="1:31" ht="66" x14ac:dyDescent="0.2">
      <c r="A92" s="418">
        <v>16</v>
      </c>
      <c r="B92" s="423" t="s">
        <v>1019</v>
      </c>
      <c r="C92" s="37" t="s">
        <v>1020</v>
      </c>
      <c r="D92" s="37" t="s">
        <v>1682</v>
      </c>
      <c r="E92" s="412" t="s">
        <v>142</v>
      </c>
      <c r="F92" s="37" t="s">
        <v>1021</v>
      </c>
      <c r="G92" s="541">
        <v>1</v>
      </c>
      <c r="H92" s="541">
        <v>1</v>
      </c>
      <c r="I92" s="440" t="s">
        <v>115</v>
      </c>
      <c r="J92" s="440" t="s">
        <v>115</v>
      </c>
      <c r="K92" s="440" t="s">
        <v>115</v>
      </c>
      <c r="L92" s="477">
        <v>56.2092834854</v>
      </c>
      <c r="M92" s="477">
        <v>47.700544619399999</v>
      </c>
      <c r="N92" s="477">
        <v>42.228012521399997</v>
      </c>
      <c r="O92" s="477">
        <v>40.268667276899997</v>
      </c>
      <c r="P92" s="477">
        <v>39.1513825153</v>
      </c>
      <c r="Q92" s="477">
        <v>36.309524251399999</v>
      </c>
      <c r="R92" s="477">
        <v>35.165430707500001</v>
      </c>
      <c r="S92" s="477">
        <v>33.968669104999996</v>
      </c>
      <c r="T92" s="477">
        <v>35.024736124900002</v>
      </c>
      <c r="U92" s="477">
        <v>35.290589636199996</v>
      </c>
      <c r="V92" s="477">
        <v>32.722079067400003</v>
      </c>
      <c r="W92" s="477">
        <v>27.995173575799999</v>
      </c>
      <c r="X92" s="478">
        <v>26.516798968900002</v>
      </c>
      <c r="Y92" s="477">
        <v>25.441196127600001</v>
      </c>
      <c r="Z92" s="477">
        <v>24.825726423300001</v>
      </c>
      <c r="AA92" s="477">
        <v>25.767424164600001</v>
      </c>
      <c r="AB92" s="477">
        <v>25.7</v>
      </c>
      <c r="AC92" s="453">
        <v>16.399999999999999</v>
      </c>
      <c r="AD92" s="417">
        <v>10</v>
      </c>
      <c r="AE92" s="417">
        <v>60</v>
      </c>
    </row>
    <row r="93" spans="1:31" ht="105.6" x14ac:dyDescent="0.2">
      <c r="A93" s="418">
        <v>16</v>
      </c>
      <c r="B93" s="423" t="s">
        <v>1025</v>
      </c>
      <c r="C93" s="58" t="s">
        <v>1026</v>
      </c>
      <c r="D93" s="58" t="s">
        <v>1683</v>
      </c>
      <c r="E93" s="412" t="s">
        <v>142</v>
      </c>
      <c r="F93" s="37" t="s">
        <v>1027</v>
      </c>
      <c r="G93" s="420">
        <v>1</v>
      </c>
      <c r="H93" s="420">
        <v>1</v>
      </c>
      <c r="I93" s="477">
        <v>45.037216628540499</v>
      </c>
      <c r="J93" s="477">
        <v>49.476226529817602</v>
      </c>
      <c r="K93" s="477">
        <v>56.769096551114103</v>
      </c>
      <c r="L93" s="477">
        <v>43.463446725162299</v>
      </c>
      <c r="M93" s="477">
        <v>34.379323746947897</v>
      </c>
      <c r="N93" s="477">
        <v>26.9045903861801</v>
      </c>
      <c r="O93" s="477">
        <v>22.623623357126402</v>
      </c>
      <c r="P93" s="477">
        <v>21.6746315227272</v>
      </c>
      <c r="Q93" s="477">
        <v>15.828612926456101</v>
      </c>
      <c r="R93" s="477">
        <v>11.7188458784345</v>
      </c>
      <c r="S93" s="477">
        <v>8.3147321232380396</v>
      </c>
      <c r="T93" s="477">
        <v>7.6664797247347201</v>
      </c>
      <c r="U93" s="477">
        <v>7.1873528865540504</v>
      </c>
      <c r="V93" s="477">
        <v>3.6480481170543402</v>
      </c>
      <c r="W93" s="477">
        <v>1.5735876625859599</v>
      </c>
      <c r="X93" s="478">
        <v>0.84599999999999997</v>
      </c>
      <c r="Y93" s="479">
        <v>0.81029450660000002</v>
      </c>
      <c r="Z93" s="479">
        <v>0.75266360239999996</v>
      </c>
      <c r="AA93" s="480">
        <v>0.47958993659999999</v>
      </c>
      <c r="AB93" s="466" t="s">
        <v>115</v>
      </c>
      <c r="AC93" s="467">
        <v>0</v>
      </c>
      <c r="AD93" s="417">
        <v>0</v>
      </c>
      <c r="AE93" s="417">
        <v>60</v>
      </c>
    </row>
    <row r="94" spans="1:31" ht="39.6" x14ac:dyDescent="0.2">
      <c r="A94" s="418">
        <v>16</v>
      </c>
      <c r="B94" s="481" t="s">
        <v>1581</v>
      </c>
      <c r="C94" s="37" t="s">
        <v>1497</v>
      </c>
      <c r="D94" s="37" t="s">
        <v>1666</v>
      </c>
      <c r="E94" s="412" t="s">
        <v>58</v>
      </c>
      <c r="F94" s="37" t="s">
        <v>1033</v>
      </c>
      <c r="G94" s="420">
        <v>1</v>
      </c>
      <c r="H94" s="420">
        <v>1</v>
      </c>
      <c r="I94" s="421" t="s">
        <v>115</v>
      </c>
      <c r="J94" s="421" t="s">
        <v>115</v>
      </c>
      <c r="K94" s="421" t="s">
        <v>115</v>
      </c>
      <c r="L94" s="421" t="s">
        <v>115</v>
      </c>
      <c r="M94" s="421" t="s">
        <v>115</v>
      </c>
      <c r="N94" s="421" t="s">
        <v>115</v>
      </c>
      <c r="O94" s="421" t="s">
        <v>115</v>
      </c>
      <c r="P94" s="421" t="s">
        <v>115</v>
      </c>
      <c r="Q94" s="421" t="s">
        <v>115</v>
      </c>
      <c r="R94" s="421" t="s">
        <v>115</v>
      </c>
      <c r="S94" s="421" t="s">
        <v>115</v>
      </c>
      <c r="T94" s="531">
        <v>0.13200000000000001</v>
      </c>
      <c r="U94" s="531">
        <v>0.114</v>
      </c>
      <c r="V94" s="531">
        <v>0.112</v>
      </c>
      <c r="W94" s="531">
        <v>0.105</v>
      </c>
      <c r="X94" s="474">
        <v>0.11600000000000001</v>
      </c>
      <c r="Y94" s="531">
        <v>0.10299999999999999</v>
      </c>
      <c r="Z94" s="475" t="s">
        <v>115</v>
      </c>
      <c r="AA94" s="475" t="s">
        <v>115</v>
      </c>
      <c r="AB94" s="475" t="s">
        <v>115</v>
      </c>
      <c r="AC94" s="560">
        <v>0.08</v>
      </c>
      <c r="AD94" s="417">
        <v>0.05</v>
      </c>
      <c r="AE94" s="417">
        <v>0.15</v>
      </c>
    </row>
    <row r="95" spans="1:31" ht="79.2" x14ac:dyDescent="0.2">
      <c r="A95" s="418">
        <v>16</v>
      </c>
      <c r="B95" s="423" t="s">
        <v>454</v>
      </c>
      <c r="C95" s="411" t="s">
        <v>455</v>
      </c>
      <c r="D95" s="411" t="s">
        <v>1684</v>
      </c>
      <c r="E95" s="412" t="s">
        <v>58</v>
      </c>
      <c r="F95" s="37" t="s">
        <v>300</v>
      </c>
      <c r="G95" s="420">
        <v>1</v>
      </c>
      <c r="H95" s="420">
        <v>1</v>
      </c>
      <c r="I95" s="540">
        <v>6.6000000000000003E-2</v>
      </c>
      <c r="J95" s="473" t="s">
        <v>115</v>
      </c>
      <c r="K95" s="473" t="s">
        <v>115</v>
      </c>
      <c r="L95" s="473" t="s">
        <v>115</v>
      </c>
      <c r="M95" s="473" t="s">
        <v>115</v>
      </c>
      <c r="N95" s="540">
        <v>6.0999999999999999E-2</v>
      </c>
      <c r="O95" s="473" t="s">
        <v>115</v>
      </c>
      <c r="P95" s="473" t="s">
        <v>115</v>
      </c>
      <c r="Q95" s="473" t="s">
        <v>115</v>
      </c>
      <c r="R95" s="473" t="s">
        <v>115</v>
      </c>
      <c r="S95" s="540">
        <v>5.7000000000000002E-2</v>
      </c>
      <c r="T95" s="473" t="s">
        <v>115</v>
      </c>
      <c r="U95" s="473" t="s">
        <v>115</v>
      </c>
      <c r="V95" s="473" t="s">
        <v>115</v>
      </c>
      <c r="W95" s="473" t="s">
        <v>115</v>
      </c>
      <c r="X95" s="474">
        <v>4.4999999999999998E-2</v>
      </c>
      <c r="Y95" s="475" t="s">
        <v>115</v>
      </c>
      <c r="Z95" s="475" t="s">
        <v>115</v>
      </c>
      <c r="AA95" s="475" t="s">
        <v>115</v>
      </c>
      <c r="AB95" s="475" t="s">
        <v>115</v>
      </c>
      <c r="AC95" s="474">
        <v>2.5000000000000001E-2</v>
      </c>
      <c r="AD95" s="417">
        <v>0.01</v>
      </c>
      <c r="AE95" s="417">
        <v>0.1</v>
      </c>
    </row>
    <row r="96" spans="1:31" ht="79.2" x14ac:dyDescent="0.2">
      <c r="A96" s="418">
        <v>16</v>
      </c>
      <c r="B96" s="423" t="s">
        <v>461</v>
      </c>
      <c r="C96" s="411" t="s">
        <v>455</v>
      </c>
      <c r="D96" s="411" t="s">
        <v>1685</v>
      </c>
      <c r="E96" s="412" t="s">
        <v>58</v>
      </c>
      <c r="F96" s="37" t="s">
        <v>300</v>
      </c>
      <c r="G96" s="420">
        <v>1</v>
      </c>
      <c r="H96" s="420">
        <v>1</v>
      </c>
      <c r="I96" s="540">
        <v>0.19900000000000001</v>
      </c>
      <c r="J96" s="473" t="s">
        <v>115</v>
      </c>
      <c r="K96" s="473" t="s">
        <v>115</v>
      </c>
      <c r="L96" s="473" t="s">
        <v>115</v>
      </c>
      <c r="M96" s="473" t="s">
        <v>115</v>
      </c>
      <c r="N96" s="540">
        <v>0.15</v>
      </c>
      <c r="O96" s="473" t="s">
        <v>115</v>
      </c>
      <c r="P96" s="473" t="s">
        <v>115</v>
      </c>
      <c r="Q96" s="473" t="s">
        <v>115</v>
      </c>
      <c r="R96" s="473" t="s">
        <v>115</v>
      </c>
      <c r="S96" s="540">
        <v>0.13900000000000001</v>
      </c>
      <c r="T96" s="473" t="s">
        <v>115</v>
      </c>
      <c r="U96" s="473" t="s">
        <v>115</v>
      </c>
      <c r="V96" s="473" t="s">
        <v>115</v>
      </c>
      <c r="W96" s="473" t="s">
        <v>115</v>
      </c>
      <c r="X96" s="474">
        <v>0.13</v>
      </c>
      <c r="Y96" s="475" t="s">
        <v>115</v>
      </c>
      <c r="Z96" s="475" t="s">
        <v>115</v>
      </c>
      <c r="AA96" s="475" t="s">
        <v>115</v>
      </c>
      <c r="AB96" s="475" t="s">
        <v>115</v>
      </c>
      <c r="AC96" s="474">
        <v>0.1</v>
      </c>
      <c r="AD96" s="417">
        <v>0.05</v>
      </c>
      <c r="AE96" s="417">
        <v>0.25</v>
      </c>
    </row>
    <row r="97" spans="1:31" ht="66" x14ac:dyDescent="0.2">
      <c r="A97" s="418">
        <v>16</v>
      </c>
      <c r="B97" s="441" t="s">
        <v>1379</v>
      </c>
      <c r="C97" s="41" t="s">
        <v>1380</v>
      </c>
      <c r="D97" s="37" t="s">
        <v>1686</v>
      </c>
      <c r="E97" s="421" t="s">
        <v>142</v>
      </c>
      <c r="F97" s="41" t="s">
        <v>1039</v>
      </c>
      <c r="G97" s="420">
        <v>1</v>
      </c>
      <c r="H97" s="420">
        <v>1</v>
      </c>
      <c r="I97" s="421" t="s">
        <v>115</v>
      </c>
      <c r="J97" s="440">
        <v>274.7</v>
      </c>
      <c r="K97" s="440">
        <v>259.8</v>
      </c>
      <c r="L97" s="440">
        <v>224.3</v>
      </c>
      <c r="M97" s="440">
        <v>204.1</v>
      </c>
      <c r="N97" s="440">
        <v>266.60000000000002</v>
      </c>
      <c r="O97" s="440">
        <v>274.39999999999998</v>
      </c>
      <c r="P97" s="440">
        <v>262.36</v>
      </c>
      <c r="Q97" s="440">
        <v>242.38</v>
      </c>
      <c r="R97" s="440">
        <v>308.18</v>
      </c>
      <c r="S97" s="440">
        <v>319.02</v>
      </c>
      <c r="T97" s="440">
        <v>331.99</v>
      </c>
      <c r="U97" s="440">
        <v>333.84</v>
      </c>
      <c r="V97" s="440">
        <v>337</v>
      </c>
      <c r="W97" s="440">
        <v>282.31</v>
      </c>
      <c r="X97" s="450">
        <v>263.06</v>
      </c>
      <c r="Y97" s="462">
        <v>252.9</v>
      </c>
      <c r="Z97" s="462">
        <v>234.4</v>
      </c>
      <c r="AA97" s="456">
        <v>233</v>
      </c>
      <c r="AB97" s="452" t="s">
        <v>115</v>
      </c>
      <c r="AC97" s="450">
        <v>209.61</v>
      </c>
      <c r="AD97" s="417">
        <v>100</v>
      </c>
      <c r="AE97" s="417">
        <v>350</v>
      </c>
    </row>
    <row r="98" spans="1:31" ht="92.4" x14ac:dyDescent="0.2">
      <c r="A98" s="418">
        <v>17</v>
      </c>
      <c r="B98" s="423" t="s">
        <v>1073</v>
      </c>
      <c r="C98" s="33" t="s">
        <v>1074</v>
      </c>
      <c r="D98" s="33" t="s">
        <v>1691</v>
      </c>
      <c r="E98" s="412" t="s">
        <v>58</v>
      </c>
      <c r="F98" s="37" t="s">
        <v>664</v>
      </c>
      <c r="G98" s="420">
        <v>0</v>
      </c>
      <c r="H98" s="420">
        <v>0</v>
      </c>
      <c r="I98" s="421" t="s">
        <v>115</v>
      </c>
      <c r="J98" s="421" t="s">
        <v>115</v>
      </c>
      <c r="K98" s="421" t="s">
        <v>115</v>
      </c>
      <c r="L98" s="421" t="s">
        <v>115</v>
      </c>
      <c r="M98" s="421" t="s">
        <v>115</v>
      </c>
      <c r="N98" s="472">
        <v>0.17022271138799999</v>
      </c>
      <c r="O98" s="472">
        <v>0.17775842590499999</v>
      </c>
      <c r="P98" s="472">
        <v>0.16470887813999999</v>
      </c>
      <c r="Q98" s="472">
        <v>0.18145195217999999</v>
      </c>
      <c r="R98" s="472">
        <v>0.16417770612300001</v>
      </c>
      <c r="S98" s="472">
        <v>0.16367165641100001</v>
      </c>
      <c r="T98" s="472">
        <v>0.19304953912299999</v>
      </c>
      <c r="U98" s="472">
        <v>0.188287412874</v>
      </c>
      <c r="V98" s="472">
        <v>0.18098295953900001</v>
      </c>
      <c r="W98" s="472">
        <v>0.16634757831499999</v>
      </c>
      <c r="X98" s="471">
        <v>0.153</v>
      </c>
      <c r="Y98" s="472">
        <v>0.147171392782</v>
      </c>
      <c r="Z98" s="472">
        <v>0.150933390133</v>
      </c>
      <c r="AA98" s="480">
        <v>0.158914066189</v>
      </c>
      <c r="AB98" s="472">
        <v>0.158940698268321</v>
      </c>
      <c r="AC98" s="471">
        <v>0.161</v>
      </c>
      <c r="AD98" s="417">
        <v>0.12</v>
      </c>
      <c r="AE98" s="417">
        <v>0.25</v>
      </c>
    </row>
    <row r="99" spans="1:31" ht="39.6" x14ac:dyDescent="0.2">
      <c r="A99" s="418">
        <v>17</v>
      </c>
      <c r="B99" s="423" t="s">
        <v>722</v>
      </c>
      <c r="C99" s="37" t="s">
        <v>723</v>
      </c>
      <c r="D99" s="37" t="s">
        <v>1692</v>
      </c>
      <c r="E99" s="412" t="s">
        <v>58</v>
      </c>
      <c r="F99" s="37" t="s">
        <v>59</v>
      </c>
      <c r="G99" s="420">
        <v>0</v>
      </c>
      <c r="H99" s="420">
        <v>1</v>
      </c>
      <c r="I99" s="421" t="s">
        <v>115</v>
      </c>
      <c r="J99" s="421" t="s">
        <v>115</v>
      </c>
      <c r="K99" s="421" t="s">
        <v>115</v>
      </c>
      <c r="L99" s="421" t="s">
        <v>115</v>
      </c>
      <c r="M99" s="421" t="s">
        <v>115</v>
      </c>
      <c r="N99" s="421" t="s">
        <v>115</v>
      </c>
      <c r="O99" s="470" t="s">
        <v>115</v>
      </c>
      <c r="P99" s="477">
        <v>7.9553833247419894E-2</v>
      </c>
      <c r="Q99" s="477">
        <v>7.9433534104825496E-2</v>
      </c>
      <c r="R99" s="477">
        <v>7.8958770884781301E-2</v>
      </c>
      <c r="S99" s="477">
        <v>8.0567239210799502E-2</v>
      </c>
      <c r="T99" s="477">
        <v>7.98929653446558E-2</v>
      </c>
      <c r="U99" s="477">
        <v>8.1299389286269702E-2</v>
      </c>
      <c r="V99" s="477">
        <v>8.2023285851548097E-2</v>
      </c>
      <c r="W99" s="477">
        <v>8.29249042113165E-2</v>
      </c>
      <c r="X99" s="471">
        <v>8.2571791767043601E-2</v>
      </c>
      <c r="Y99" s="472">
        <v>8.2321691619000006E-2</v>
      </c>
      <c r="Z99" s="472">
        <v>8.5018974578000006E-2</v>
      </c>
      <c r="AA99" s="480">
        <v>8.7908957652999997E-2</v>
      </c>
      <c r="AB99" s="472" t="s">
        <v>115</v>
      </c>
      <c r="AC99" s="471">
        <v>0.108</v>
      </c>
      <c r="AD99" s="417">
        <v>0.05</v>
      </c>
      <c r="AE99" s="417">
        <v>0.15</v>
      </c>
    </row>
    <row r="100" spans="1:31" ht="52.8" x14ac:dyDescent="0.2">
      <c r="A100" s="489">
        <v>17</v>
      </c>
      <c r="B100" s="419" t="s">
        <v>777</v>
      </c>
      <c r="C100" s="37" t="s">
        <v>778</v>
      </c>
      <c r="D100" s="37" t="s">
        <v>1687</v>
      </c>
      <c r="E100" s="412" t="s">
        <v>58</v>
      </c>
      <c r="F100" s="37" t="s">
        <v>767</v>
      </c>
      <c r="G100" s="420">
        <v>0</v>
      </c>
      <c r="H100" s="420">
        <v>1</v>
      </c>
      <c r="I100" s="421" t="s">
        <v>115</v>
      </c>
      <c r="J100" s="421" t="s">
        <v>115</v>
      </c>
      <c r="K100" s="421" t="s">
        <v>115</v>
      </c>
      <c r="L100" s="421" t="s">
        <v>115</v>
      </c>
      <c r="M100" s="421" t="s">
        <v>115</v>
      </c>
      <c r="N100" s="525">
        <v>4.5199999999999997E-2</v>
      </c>
      <c r="O100" s="525">
        <v>3.5299999999999998E-2</v>
      </c>
      <c r="P100" s="525">
        <v>2.9100000000000001E-2</v>
      </c>
      <c r="Q100" s="525">
        <v>3.2300000000000002E-2</v>
      </c>
      <c r="R100" s="525">
        <v>3.5200000000000002E-2</v>
      </c>
      <c r="S100" s="525">
        <v>3.3300000000000003E-2</v>
      </c>
      <c r="T100" s="525">
        <v>2.3099999999999999E-2</v>
      </c>
      <c r="U100" s="525">
        <v>2.9499999999999998E-2</v>
      </c>
      <c r="V100" s="525">
        <v>2.76E-2</v>
      </c>
      <c r="W100" s="525">
        <v>2.35E-2</v>
      </c>
      <c r="X100" s="471">
        <v>2.4E-2</v>
      </c>
      <c r="Y100" s="472">
        <v>5.3414838405655203E-2</v>
      </c>
      <c r="Z100" s="472">
        <v>5.1595532072452099E-2</v>
      </c>
      <c r="AA100" s="472">
        <v>4.6582646258305202E-2</v>
      </c>
      <c r="AB100" s="472">
        <v>6.6453892899858202E-2</v>
      </c>
      <c r="AC100" s="561">
        <v>7.0000000000000007E-2</v>
      </c>
      <c r="AD100" s="417">
        <v>0.02</v>
      </c>
      <c r="AE100" s="417">
        <v>0.1</v>
      </c>
    </row>
  </sheetData>
  <autoFilter ref="A1:AC97" xr:uid="{C0BB3795-B1EB-1E46-9B85-0ED60887BD2D}"/>
  <sortState xmlns:xlrd2="http://schemas.microsoft.com/office/spreadsheetml/2017/richdata2" ref="A2:AC97">
    <sortCondition ref="A2:A97"/>
  </sortState>
  <conditionalFormatting sqref="AG22">
    <cfRule type="iconSet" priority="53">
      <iconSet showValue="0">
        <cfvo type="percent" val="0"/>
        <cfvo type="percent" val="33"/>
        <cfvo type="percent" val="67"/>
      </iconSet>
    </cfRule>
  </conditionalFormatting>
  <conditionalFormatting sqref="BH28">
    <cfRule type="duplicateValues" dxfId="78" priority="45"/>
  </conditionalFormatting>
  <conditionalFormatting sqref="BH76">
    <cfRule type="duplicateValues" dxfId="77" priority="39"/>
  </conditionalFormatting>
  <conditionalFormatting sqref="AG77">
    <cfRule type="iconSet" priority="37">
      <iconSet showValue="0">
        <cfvo type="percent" val="0"/>
        <cfvo type="percent" val="33"/>
        <cfvo type="percent" val="67"/>
      </iconSet>
    </cfRule>
  </conditionalFormatting>
  <conditionalFormatting sqref="AG78:AG1048576 AG23:AG76 AG1:AG21">
    <cfRule type="iconSet" priority="78">
      <iconSet showValue="0">
        <cfvo type="percent" val="0"/>
        <cfvo type="percent" val="33"/>
        <cfvo type="percent" val="67"/>
      </iconSet>
    </cfRule>
  </conditionalFormatting>
  <conditionalFormatting sqref="E101:F1048576">
    <cfRule type="duplicateValues" dxfId="76" priority="103"/>
  </conditionalFormatting>
  <conditionalFormatting sqref="B101:D1048576 B1:B63 B90:B94 B80:B84 B97:B98 B86:B88 B65:B66 B68:B77">
    <cfRule type="duplicateValues" dxfId="75" priority="12"/>
  </conditionalFormatting>
  <conditionalFormatting sqref="BH29:BH37">
    <cfRule type="duplicateValues" dxfId="74" priority="134"/>
  </conditionalFormatting>
  <conditionalFormatting sqref="B79">
    <cfRule type="duplicateValues" dxfId="73" priority="11"/>
  </conditionalFormatting>
  <conditionalFormatting sqref="B95">
    <cfRule type="duplicateValues" dxfId="72" priority="9"/>
  </conditionalFormatting>
  <conditionalFormatting sqref="B96">
    <cfRule type="duplicateValues" dxfId="71" priority="8"/>
  </conditionalFormatting>
  <conditionalFormatting sqref="B85">
    <cfRule type="duplicateValues" dxfId="70" priority="7"/>
  </conditionalFormatting>
  <conditionalFormatting sqref="B64">
    <cfRule type="duplicateValues" dxfId="69" priority="6"/>
  </conditionalFormatting>
  <conditionalFormatting sqref="B99">
    <cfRule type="duplicateValues" dxfId="68" priority="4"/>
  </conditionalFormatting>
  <conditionalFormatting sqref="B100">
    <cfRule type="duplicateValues" dxfId="67" priority="3"/>
  </conditionalFormatting>
  <conditionalFormatting sqref="B78">
    <cfRule type="duplicateValues" dxfId="66" priority="2"/>
  </conditionalFormatting>
  <conditionalFormatting sqref="B67">
    <cfRule type="duplicateValues" dxfId="65" priority="1"/>
  </conditionalFormatting>
  <hyperlinks>
    <hyperlink ref="AK41" r:id="rId1" display="anibalfernandezdesoto@mindefensa.gov.co" xr:uid="{00000000-0004-0000-0000-000000000000}"/>
    <hyperlink ref="AK82" r:id="rId2" display="anibalfernandezdesoto@mindefensa.gov.co" xr:uid="{00000000-0004-0000-0000-000001000000}"/>
    <hyperlink ref="AK84" r:id="rId3" display="anibalfernandezdesoto@mindefensa.gov.co" xr:uid="{00000000-0004-0000-0000-000003000000}"/>
    <hyperlink ref="AK56" r:id="rId4" display="jcosorio@minminas.gov.co" xr:uid="{00000000-0004-0000-0000-000005000000}"/>
  </hyperlinks>
  <pageMargins left="0.25" right="0.25" top="0.75" bottom="0.75" header="0.3" footer="0.3"/>
  <pageSetup scale="33" fitToHeight="0"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CA26"/>
  <sheetViews>
    <sheetView showGridLines="0" zoomScale="90" zoomScaleNormal="90" zoomScalePageLayoutView="90" workbookViewId="0">
      <selection activeCell="D37" sqref="D37"/>
    </sheetView>
  </sheetViews>
  <sheetFormatPr baseColWidth="10" defaultColWidth="11.44140625" defaultRowHeight="14.4" x14ac:dyDescent="0.3"/>
  <cols>
    <col min="1" max="1" width="14.77734375" style="5" customWidth="1"/>
    <col min="2" max="2" width="24.33203125" style="5" customWidth="1"/>
    <col min="3" max="3" width="38.33203125" style="258" customWidth="1"/>
    <col min="4" max="4" width="25.109375" style="259" customWidth="1"/>
    <col min="5" max="5" width="25.109375" style="6" customWidth="1"/>
    <col min="6" max="6" width="39.77734375" style="260" customWidth="1"/>
    <col min="7" max="9" width="11.44140625" style="6" customWidth="1"/>
    <col min="10" max="16384" width="11.44140625" style="6"/>
  </cols>
  <sheetData>
    <row r="1" spans="1:6 16303:16303" ht="12.75" customHeight="1" x14ac:dyDescent="0.3">
      <c r="A1" s="410"/>
      <c r="B1" s="410"/>
      <c r="C1" s="490" t="s">
        <v>1579</v>
      </c>
      <c r="D1" s="490"/>
      <c r="E1" s="490"/>
      <c r="F1" s="490"/>
    </row>
    <row r="2" spans="1:6 16303:16303" ht="12.75" customHeight="1" x14ac:dyDescent="0.3">
      <c r="A2" s="410"/>
      <c r="B2" s="410"/>
      <c r="C2" s="490"/>
      <c r="D2" s="490"/>
      <c r="E2" s="490"/>
      <c r="F2" s="490"/>
    </row>
    <row r="3" spans="1:6 16303:16303" ht="33" customHeight="1" x14ac:dyDescent="0.3">
      <c r="A3" s="410"/>
      <c r="B3" s="410"/>
      <c r="C3" s="490"/>
      <c r="D3" s="490"/>
      <c r="E3" s="490"/>
      <c r="F3" s="490"/>
    </row>
    <row r="4" spans="1:6 16303:16303" ht="18.75" customHeight="1" x14ac:dyDescent="0.3">
      <c r="A4" s="13"/>
      <c r="B4" s="13"/>
      <c r="C4" s="491"/>
      <c r="D4" s="491"/>
      <c r="E4" s="491"/>
      <c r="F4" s="491"/>
    </row>
    <row r="5" spans="1:6 16303:16303" s="25" customFormat="1" ht="13.2" x14ac:dyDescent="0.3">
      <c r="A5" s="16" t="s">
        <v>1</v>
      </c>
      <c r="B5" s="17" t="s">
        <v>4</v>
      </c>
      <c r="C5" s="17" t="s">
        <v>5</v>
      </c>
      <c r="D5" s="17" t="s">
        <v>10</v>
      </c>
      <c r="E5" s="409" t="s">
        <v>1535</v>
      </c>
      <c r="F5" s="17" t="s">
        <v>1580</v>
      </c>
      <c r="XCA5" s="25">
        <f>SUBTOTAL(9,G5:XBZ5)</f>
        <v>0</v>
      </c>
    </row>
    <row r="6" spans="1:6 16303:16303" x14ac:dyDescent="0.3">
      <c r="A6" s="377"/>
      <c r="B6" s="27"/>
      <c r="C6" s="37"/>
      <c r="D6" s="33"/>
      <c r="E6" s="29"/>
      <c r="F6" s="26"/>
    </row>
    <row r="7" spans="1:6 16303:16303" x14ac:dyDescent="0.3">
      <c r="A7" s="377"/>
      <c r="B7" s="27"/>
      <c r="C7" s="37"/>
      <c r="D7" s="33"/>
      <c r="E7" s="29"/>
      <c r="F7" s="47"/>
    </row>
    <row r="8" spans="1:6 16303:16303" x14ac:dyDescent="0.3">
      <c r="A8" s="377"/>
      <c r="B8" s="27"/>
      <c r="C8" s="37"/>
      <c r="D8" s="33"/>
      <c r="E8" s="29"/>
      <c r="F8" s="34"/>
    </row>
    <row r="9" spans="1:6 16303:16303" x14ac:dyDescent="0.3">
      <c r="A9" s="377"/>
      <c r="B9" s="51"/>
      <c r="C9" s="37"/>
      <c r="D9" s="37"/>
      <c r="E9" s="29"/>
      <c r="F9" s="37"/>
    </row>
    <row r="10" spans="1:6 16303:16303" x14ac:dyDescent="0.3">
      <c r="A10" s="377"/>
      <c r="B10" s="51"/>
      <c r="C10" s="37"/>
      <c r="D10" s="37"/>
      <c r="E10" s="29"/>
      <c r="F10" s="26"/>
    </row>
    <row r="11" spans="1:6 16303:16303" x14ac:dyDescent="0.3">
      <c r="A11" s="377"/>
      <c r="B11" s="51"/>
      <c r="C11" s="37"/>
      <c r="D11" s="37"/>
      <c r="E11" s="29"/>
      <c r="F11" s="26"/>
    </row>
    <row r="12" spans="1:6 16303:16303" x14ac:dyDescent="0.3">
      <c r="A12" s="377"/>
      <c r="B12" s="51"/>
      <c r="C12" s="37"/>
      <c r="D12" s="58"/>
      <c r="E12" s="29"/>
      <c r="F12" s="58"/>
    </row>
    <row r="13" spans="1:6 16303:16303" x14ac:dyDescent="0.3">
      <c r="A13" s="377"/>
      <c r="B13" s="51"/>
      <c r="C13" s="37"/>
      <c r="D13" s="69"/>
      <c r="E13" s="29"/>
      <c r="F13" s="71"/>
    </row>
    <row r="14" spans="1:6 16303:16303" x14ac:dyDescent="0.3">
      <c r="A14" s="377"/>
      <c r="B14" s="51"/>
      <c r="C14" s="37"/>
      <c r="D14" s="58"/>
      <c r="E14" s="29"/>
      <c r="F14" s="37"/>
    </row>
    <row r="15" spans="1:6 16303:16303" x14ac:dyDescent="0.3">
      <c r="A15" s="377"/>
      <c r="B15" s="51"/>
      <c r="C15" s="37"/>
      <c r="D15" s="37"/>
      <c r="E15" s="373"/>
      <c r="F15" s="37"/>
    </row>
    <row r="16" spans="1:6 16303:16303" x14ac:dyDescent="0.3">
      <c r="A16" s="377"/>
      <c r="B16" s="27"/>
      <c r="C16" s="37"/>
      <c r="D16" s="37"/>
      <c r="E16" s="373"/>
      <c r="F16" s="37"/>
    </row>
    <row r="17" spans="1:6" x14ac:dyDescent="0.3">
      <c r="A17" s="377"/>
      <c r="B17" s="27"/>
      <c r="C17" s="37"/>
      <c r="D17" s="37"/>
      <c r="E17" s="373"/>
      <c r="F17" s="37"/>
    </row>
    <row r="18" spans="1:6" x14ac:dyDescent="0.3">
      <c r="A18" s="377"/>
      <c r="B18" s="51"/>
      <c r="C18" s="37"/>
      <c r="D18" s="37"/>
      <c r="E18" s="373"/>
      <c r="F18" s="33"/>
    </row>
    <row r="19" spans="1:6" s="91" customFormat="1" x14ac:dyDescent="0.3">
      <c r="A19" s="377"/>
      <c r="B19" s="51"/>
      <c r="C19" s="37"/>
      <c r="D19" s="37"/>
      <c r="E19" s="373"/>
      <c r="F19" s="88"/>
    </row>
    <row r="20" spans="1:6" x14ac:dyDescent="0.3">
      <c r="A20" s="377"/>
      <c r="B20" s="27"/>
      <c r="C20" s="37"/>
      <c r="D20" s="37"/>
      <c r="E20" s="373"/>
      <c r="F20" s="37"/>
    </row>
    <row r="21" spans="1:6" x14ac:dyDescent="0.3">
      <c r="A21" s="377"/>
      <c r="B21" s="27"/>
      <c r="C21" s="37"/>
      <c r="D21" s="37"/>
      <c r="E21" s="373"/>
      <c r="F21" s="37"/>
    </row>
    <row r="22" spans="1:6" x14ac:dyDescent="0.3">
      <c r="A22" s="377"/>
      <c r="B22" s="27"/>
      <c r="C22" s="37"/>
      <c r="D22" s="37"/>
      <c r="E22" s="373"/>
      <c r="F22" s="37"/>
    </row>
    <row r="23" spans="1:6" x14ac:dyDescent="0.3">
      <c r="A23" s="377"/>
      <c r="B23" s="27"/>
      <c r="C23" s="37"/>
      <c r="D23" s="37"/>
      <c r="E23" s="373"/>
      <c r="F23" s="37"/>
    </row>
    <row r="24" spans="1:6" x14ac:dyDescent="0.3">
      <c r="A24" s="377"/>
      <c r="B24" s="27"/>
      <c r="C24" s="37"/>
      <c r="D24" s="37"/>
      <c r="E24" s="373"/>
      <c r="F24" s="37"/>
    </row>
    <row r="25" spans="1:6" x14ac:dyDescent="0.3">
      <c r="A25" s="377"/>
      <c r="B25" s="27"/>
      <c r="C25" s="37"/>
      <c r="D25" s="37"/>
      <c r="E25" s="373"/>
      <c r="F25" s="37"/>
    </row>
    <row r="26" spans="1:6" x14ac:dyDescent="0.3">
      <c r="A26" s="377"/>
      <c r="B26" s="27"/>
      <c r="C26" s="37"/>
      <c r="D26" s="37"/>
      <c r="E26" s="373"/>
      <c r="F26" s="37"/>
    </row>
  </sheetData>
  <mergeCells count="1">
    <mergeCell ref="C1:F4"/>
  </mergeCells>
  <conditionalFormatting sqref="D6">
    <cfRule type="duplicateValues" dxfId="64" priority="4"/>
  </conditionalFormatting>
  <conditionalFormatting sqref="D7:D1048576">
    <cfRule type="duplicateValues" dxfId="63" priority="50"/>
  </conditionalFormatting>
  <pageMargins left="0.25" right="0.25" top="0.75" bottom="0.75" header="0.3" footer="0.3"/>
  <pageSetup scale="10" fitToHeight="0" orientation="landscape"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C180"/>
  <sheetViews>
    <sheetView zoomScale="90" zoomScaleNormal="90" zoomScalePageLayoutView="90" workbookViewId="0">
      <pane xSplit="6" ySplit="5" topLeftCell="BF6" activePane="bottomRight" state="frozen"/>
      <selection pane="topRight" activeCell="G1" sqref="G1"/>
      <selection pane="bottomLeft" activeCell="A6" sqref="A6"/>
      <selection pane="bottomRight" activeCell="BM5" sqref="BM5"/>
    </sheetView>
  </sheetViews>
  <sheetFormatPr baseColWidth="10" defaultColWidth="11.44140625" defaultRowHeight="20.399999999999999" x14ac:dyDescent="0.3"/>
  <cols>
    <col min="1" max="1" width="4.109375" style="1" hidden="1" customWidth="1"/>
    <col min="2" max="2" width="5.109375" style="7" hidden="1" customWidth="1"/>
    <col min="3" max="3" width="8.33203125" style="5" customWidth="1"/>
    <col min="4" max="4" width="2.77734375" style="5" customWidth="1"/>
    <col min="5" max="5" width="7.44140625" style="5" bestFit="1" customWidth="1"/>
    <col min="6" max="6" width="38.33203125" style="258" customWidth="1"/>
    <col min="7" max="7" width="27.44140625" style="5" customWidth="1"/>
    <col min="8" max="8" width="31.77734375" style="5" customWidth="1"/>
    <col min="9" max="9" width="22.33203125" style="5" customWidth="1"/>
    <col min="10" max="10" width="11.77734375" style="196" customWidth="1"/>
    <col min="11" max="11" width="25.109375" style="259" customWidth="1"/>
    <col min="12" max="12" width="11.44140625" style="259" customWidth="1"/>
    <col min="13" max="13" width="39.77734375" style="260" customWidth="1"/>
    <col min="14" max="14" width="16.109375" style="261" customWidth="1"/>
    <col min="15" max="15" width="13.44140625" style="262" customWidth="1"/>
    <col min="16" max="16" width="11.44140625" style="262" customWidth="1"/>
    <col min="17" max="17" width="12.44140625" style="263" customWidth="1"/>
    <col min="18" max="19" width="11.6640625" style="263" customWidth="1"/>
    <col min="20" max="20" width="13.109375" style="12" customWidth="1"/>
    <col min="21" max="21" width="24.109375" style="259" customWidth="1"/>
    <col min="22" max="22" width="13.77734375" style="12" customWidth="1"/>
    <col min="23" max="23" width="24.77734375" style="12" customWidth="1"/>
    <col min="24" max="24" width="22.33203125" style="12" customWidth="1"/>
    <col min="25" max="25" width="21.77734375" style="12" customWidth="1"/>
    <col min="26" max="26" width="22.33203125" style="12" customWidth="1"/>
    <col min="27" max="27" width="19.77734375" style="12" customWidth="1"/>
    <col min="28" max="28" width="11.33203125" style="12" customWidth="1"/>
    <col min="29" max="29" width="10.44140625" style="12" customWidth="1"/>
    <col min="30" max="30" width="21.6640625" style="25" customWidth="1"/>
    <col min="31" max="32" width="19.109375" style="5" customWidth="1"/>
    <col min="33" max="48" width="19.44140625" style="5" customWidth="1"/>
    <col min="49" max="49" width="21.33203125" style="264" customWidth="1"/>
    <col min="50" max="50" width="22" style="264" customWidth="1"/>
    <col min="51" max="51" width="17.44140625" style="264" customWidth="1"/>
    <col min="52" max="53" width="46.44140625" style="264" customWidth="1"/>
    <col min="54" max="54" width="19.44140625" style="265" customWidth="1"/>
    <col min="55" max="55" width="11.44140625" style="266" customWidth="1"/>
    <col min="56" max="58" width="11.44140625" style="264" customWidth="1"/>
    <col min="59" max="59" width="13.44140625" style="264" customWidth="1"/>
    <col min="60" max="60" width="21.33203125" style="264" customWidth="1"/>
    <col min="61" max="61" width="15.109375" style="264" customWidth="1"/>
    <col min="62" max="62" width="24.109375" style="264" customWidth="1"/>
    <col min="63" max="63" width="36.6640625" style="264" customWidth="1"/>
    <col min="64" max="65" width="38.44140625" style="264" customWidth="1"/>
    <col min="66" max="67" width="41.33203125" style="264" customWidth="1"/>
    <col min="68" max="68" width="25.33203125" style="5" customWidth="1"/>
    <col min="69" max="71" width="11.44140625" style="5" customWidth="1"/>
    <col min="72" max="72" width="11.44140625" style="6" customWidth="1"/>
    <col min="73" max="73" width="11.44140625" style="7" customWidth="1"/>
    <col min="74" max="74" width="26.109375" style="6" customWidth="1"/>
    <col min="75" max="75" width="18.33203125" style="7" customWidth="1"/>
    <col min="76" max="79" width="11.44140625" style="6" customWidth="1"/>
    <col min="80" max="80" width="15" style="272" customWidth="1"/>
    <col min="81" max="81" width="15" style="6" customWidth="1"/>
    <col min="82" max="82" width="44.6640625" style="6" customWidth="1"/>
    <col min="83" max="83" width="4.33203125" style="6" customWidth="1"/>
    <col min="84" max="85" width="25.109375" style="6" customWidth="1"/>
    <col min="86" max="86" width="43.6640625" style="6" customWidth="1"/>
    <col min="87" max="89" width="11.44140625" style="6" customWidth="1"/>
    <col min="90" max="16384" width="11.44140625" style="6"/>
  </cols>
  <sheetData>
    <row r="1" spans="1:86 16383:16383" ht="12.75" customHeight="1" x14ac:dyDescent="0.3">
      <c r="B1" s="2"/>
      <c r="C1" s="498" t="s">
        <v>0</v>
      </c>
      <c r="D1" s="498"/>
      <c r="E1" s="498"/>
      <c r="F1" s="498"/>
      <c r="G1" s="498"/>
      <c r="H1" s="498"/>
      <c r="I1" s="498"/>
      <c r="J1" s="499"/>
      <c r="K1" s="499"/>
      <c r="L1" s="498"/>
      <c r="M1" s="498"/>
      <c r="N1" s="498"/>
      <c r="O1" s="498"/>
      <c r="P1" s="498"/>
      <c r="Q1" s="498"/>
      <c r="R1" s="498"/>
      <c r="S1" s="498"/>
      <c r="T1" s="500"/>
      <c r="U1" s="500"/>
      <c r="V1" s="500"/>
      <c r="W1" s="500"/>
      <c r="X1" s="500"/>
      <c r="Y1" s="500"/>
      <c r="Z1" s="500"/>
      <c r="AA1" s="500"/>
      <c r="AB1" s="500"/>
      <c r="AC1" s="500"/>
      <c r="AD1" s="500"/>
      <c r="AE1" s="498"/>
      <c r="AF1" s="498"/>
      <c r="AG1" s="498"/>
      <c r="AH1" s="498"/>
      <c r="AI1" s="498"/>
      <c r="AJ1" s="498"/>
      <c r="AK1" s="498"/>
      <c r="AL1" s="498"/>
      <c r="AM1" s="498"/>
      <c r="AN1" s="498"/>
      <c r="AO1" s="498"/>
      <c r="AP1" s="498"/>
      <c r="AQ1" s="498"/>
      <c r="AR1" s="498"/>
      <c r="AS1" s="498"/>
      <c r="AT1" s="498"/>
      <c r="AU1" s="498"/>
      <c r="AV1" s="500"/>
      <c r="AW1" s="500"/>
      <c r="AX1" s="500"/>
      <c r="AY1" s="500"/>
      <c r="AZ1" s="500"/>
      <c r="BA1" s="500"/>
      <c r="BB1" s="501"/>
      <c r="BC1" s="502"/>
      <c r="BD1" s="3"/>
      <c r="BE1" s="3"/>
      <c r="BF1" s="3"/>
      <c r="BG1" s="3"/>
      <c r="BH1" s="3"/>
      <c r="BI1" s="3"/>
      <c r="BJ1" s="4"/>
      <c r="BK1" s="4"/>
      <c r="BL1" s="4"/>
      <c r="BM1" s="4"/>
      <c r="BN1" s="4"/>
      <c r="BO1" s="4"/>
    </row>
    <row r="2" spans="1:86 16383:16383" ht="12.75" customHeight="1" x14ac:dyDescent="0.3">
      <c r="A2" s="2"/>
      <c r="B2" s="2"/>
      <c r="C2" s="498"/>
      <c r="D2" s="498"/>
      <c r="E2" s="498"/>
      <c r="F2" s="498"/>
      <c r="G2" s="498"/>
      <c r="H2" s="498"/>
      <c r="I2" s="498"/>
      <c r="J2" s="499"/>
      <c r="K2" s="499"/>
      <c r="L2" s="498"/>
      <c r="M2" s="498"/>
      <c r="N2" s="498"/>
      <c r="O2" s="498"/>
      <c r="P2" s="498"/>
      <c r="Q2" s="498"/>
      <c r="R2" s="498"/>
      <c r="S2" s="498"/>
      <c r="T2" s="500"/>
      <c r="U2" s="500"/>
      <c r="V2" s="500"/>
      <c r="W2" s="500"/>
      <c r="X2" s="500"/>
      <c r="Y2" s="500"/>
      <c r="Z2" s="500"/>
      <c r="AA2" s="500"/>
      <c r="AB2" s="500"/>
      <c r="AC2" s="500"/>
      <c r="AD2" s="500"/>
      <c r="AE2" s="498"/>
      <c r="AF2" s="498"/>
      <c r="AG2" s="498"/>
      <c r="AH2" s="498"/>
      <c r="AI2" s="498"/>
      <c r="AJ2" s="498"/>
      <c r="AK2" s="498"/>
      <c r="AL2" s="498"/>
      <c r="AM2" s="498"/>
      <c r="AN2" s="498"/>
      <c r="AO2" s="498"/>
      <c r="AP2" s="498"/>
      <c r="AQ2" s="498"/>
      <c r="AR2" s="498"/>
      <c r="AS2" s="498"/>
      <c r="AT2" s="498"/>
      <c r="AU2" s="498"/>
      <c r="AV2" s="500"/>
      <c r="AW2" s="500"/>
      <c r="AX2" s="500"/>
      <c r="AY2" s="500"/>
      <c r="AZ2" s="500"/>
      <c r="BA2" s="500"/>
      <c r="BB2" s="501"/>
      <c r="BC2" s="502"/>
      <c r="BD2" s="3"/>
      <c r="BE2" s="3"/>
      <c r="BF2" s="3"/>
      <c r="BG2" s="3"/>
      <c r="BH2" s="3"/>
      <c r="BI2" s="3"/>
      <c r="BJ2" s="4"/>
      <c r="BK2" s="4"/>
      <c r="BL2" s="4"/>
      <c r="BM2" s="4"/>
      <c r="BN2" s="4"/>
      <c r="BO2" s="4"/>
    </row>
    <row r="3" spans="1:86 16383:16383" ht="32.4" x14ac:dyDescent="0.3">
      <c r="A3" s="2"/>
      <c r="B3" s="2"/>
      <c r="C3" s="2"/>
      <c r="D3" s="2"/>
      <c r="E3" s="2"/>
      <c r="F3" s="2"/>
      <c r="G3" s="8" t="s">
        <v>485</v>
      </c>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6 16383:16383" ht="18.75" customHeight="1" x14ac:dyDescent="0.3">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6 16383:16383" s="25" customFormat="1" ht="66" x14ac:dyDescent="0.3">
      <c r="A5" s="16" t="s">
        <v>1</v>
      </c>
      <c r="B5" s="16" t="s">
        <v>2</v>
      </c>
      <c r="C5" s="16" t="s">
        <v>1</v>
      </c>
      <c r="D5" s="16" t="s">
        <v>3</v>
      </c>
      <c r="E5" s="17" t="s">
        <v>4</v>
      </c>
      <c r="F5" s="17" t="s">
        <v>5</v>
      </c>
      <c r="G5" s="17" t="s">
        <v>6</v>
      </c>
      <c r="H5" s="17" t="s">
        <v>7</v>
      </c>
      <c r="I5" s="18" t="s">
        <v>8</v>
      </c>
      <c r="J5" s="17" t="s">
        <v>9</v>
      </c>
      <c r="K5" s="17" t="s">
        <v>10</v>
      </c>
      <c r="L5" s="17" t="s">
        <v>11</v>
      </c>
      <c r="M5" s="17" t="s">
        <v>12</v>
      </c>
      <c r="N5" s="17" t="s">
        <v>13</v>
      </c>
      <c r="O5" s="17" t="s">
        <v>14</v>
      </c>
      <c r="P5" s="17" t="s">
        <v>15</v>
      </c>
      <c r="Q5" s="17" t="s">
        <v>16</v>
      </c>
      <c r="R5" s="17"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1535</v>
      </c>
      <c r="CH5" s="19" t="s">
        <v>1527</v>
      </c>
      <c r="XFC5" s="25">
        <f>SUBTOTAL(9,AE5:XFB5)</f>
        <v>36153</v>
      </c>
    </row>
    <row r="6" spans="1:86 16383:16383" ht="92.4" x14ac:dyDescent="0.3">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29" t="s">
        <v>1536</v>
      </c>
      <c r="CH6" s="43"/>
    </row>
    <row r="7" spans="1:86 16383:16383" ht="105.75" customHeight="1" x14ac:dyDescent="0.3">
      <c r="A7" s="494"/>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29" t="s">
        <v>1536</v>
      </c>
      <c r="CH7" s="43"/>
    </row>
    <row r="8" spans="1:86 16383:16383" ht="151.80000000000001" x14ac:dyDescent="0.3">
      <c r="A8" s="494"/>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29" t="s">
        <v>1536</v>
      </c>
      <c r="CH8" s="43"/>
    </row>
    <row r="9" spans="1:86 16383:16383" ht="66" x14ac:dyDescent="0.3">
      <c r="A9" s="494"/>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29" t="s">
        <v>1536</v>
      </c>
      <c r="CH9" s="43"/>
    </row>
    <row r="10" spans="1:86 16383:16383" ht="52.8" x14ac:dyDescent="0.3">
      <c r="A10" s="494"/>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29" t="s">
        <v>90</v>
      </c>
      <c r="CH10" s="382" t="s">
        <v>1571</v>
      </c>
    </row>
    <row r="11" spans="1:86 16383:16383" ht="52.8" x14ac:dyDescent="0.3">
      <c r="A11" s="494"/>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29" t="s">
        <v>89</v>
      </c>
      <c r="CH11" s="382" t="s">
        <v>1537</v>
      </c>
    </row>
    <row r="12" spans="1:86 16383:16383" ht="52.8" x14ac:dyDescent="0.3">
      <c r="A12" s="494"/>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29" t="s">
        <v>89</v>
      </c>
      <c r="CH12" s="43"/>
    </row>
    <row r="13" spans="1:86 16383:16383" ht="409.6" x14ac:dyDescent="0.3">
      <c r="A13" s="494"/>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29" t="s">
        <v>114</v>
      </c>
      <c r="CH13" s="43"/>
    </row>
    <row r="14" spans="1:86 16383:16383" ht="118.8" x14ac:dyDescent="0.3">
      <c r="A14" s="494"/>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29" t="s">
        <v>127</v>
      </c>
      <c r="CH14" s="43"/>
    </row>
    <row r="15" spans="1:86 16383:16383" ht="118.8" x14ac:dyDescent="0.3">
      <c r="A15" s="494"/>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380">
        <v>989.79</v>
      </c>
      <c r="Q15" s="380">
        <v>971.98</v>
      </c>
      <c r="R15" s="381">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29" t="s">
        <v>127</v>
      </c>
      <c r="CH15" s="43"/>
    </row>
    <row r="16" spans="1:86 16383:16383" ht="171.6" x14ac:dyDescent="0.3">
      <c r="A16" s="494">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373"/>
      <c r="CH16" s="43"/>
    </row>
    <row r="17" spans="1:86" ht="171.6" x14ac:dyDescent="0.3">
      <c r="A17" s="494"/>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373"/>
      <c r="CH17" s="43"/>
    </row>
    <row r="18" spans="1:86" ht="171.6" x14ac:dyDescent="0.3">
      <c r="A18" s="494"/>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373"/>
      <c r="CH18" s="43"/>
    </row>
    <row r="19" spans="1:86" ht="184.8" x14ac:dyDescent="0.3">
      <c r="A19" s="494"/>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373"/>
      <c r="CH19" s="43"/>
    </row>
    <row r="20" spans="1:86" s="91" customFormat="1" ht="171.6" x14ac:dyDescent="0.3">
      <c r="A20" s="494"/>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373"/>
      <c r="CH20" s="89"/>
    </row>
    <row r="21" spans="1:86" ht="79.2" x14ac:dyDescent="0.3">
      <c r="A21" s="503">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373"/>
      <c r="CH21" s="43"/>
    </row>
    <row r="22" spans="1:86" ht="79.2" x14ac:dyDescent="0.3">
      <c r="A22" s="503"/>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373"/>
      <c r="CH22" s="43"/>
    </row>
    <row r="23" spans="1:86" ht="79.2" x14ac:dyDescent="0.3">
      <c r="A23" s="503"/>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373"/>
      <c r="CH23" s="43"/>
    </row>
    <row r="24" spans="1:86" ht="79.2" x14ac:dyDescent="0.3">
      <c r="A24" s="503"/>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373"/>
      <c r="CH24" s="43"/>
    </row>
    <row r="25" spans="1:86" ht="79.2" x14ac:dyDescent="0.3">
      <c r="A25" s="503"/>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373"/>
      <c r="CH25" s="43"/>
    </row>
    <row r="26" spans="1:86" ht="79.2" x14ac:dyDescent="0.3">
      <c r="A26" s="503"/>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373"/>
      <c r="CH26" s="43"/>
    </row>
    <row r="27" spans="1:86" ht="79.2" x14ac:dyDescent="0.3">
      <c r="A27" s="503"/>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373"/>
      <c r="CH27" s="43"/>
    </row>
    <row r="28" spans="1:86" ht="79.2" x14ac:dyDescent="0.3">
      <c r="A28" s="503"/>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373"/>
      <c r="CH28" s="43"/>
    </row>
    <row r="29" spans="1:86" ht="79.2" x14ac:dyDescent="0.3">
      <c r="A29" s="503"/>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373"/>
      <c r="CH29" s="43"/>
    </row>
    <row r="30" spans="1:86" ht="79.2" x14ac:dyDescent="0.3">
      <c r="A30" s="503"/>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373"/>
      <c r="CH30" s="43"/>
    </row>
    <row r="31" spans="1:86" ht="79.2" x14ac:dyDescent="0.3">
      <c r="A31" s="503"/>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373"/>
      <c r="CH31" s="43"/>
    </row>
    <row r="32" spans="1:86" ht="158.4" x14ac:dyDescent="0.3">
      <c r="A32" s="503"/>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373"/>
      <c r="CH32" s="43"/>
    </row>
    <row r="33" spans="1:86" ht="79.2" x14ac:dyDescent="0.3">
      <c r="A33" s="503"/>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373"/>
      <c r="CH33" s="43"/>
    </row>
    <row r="34" spans="1:86" ht="79.2" x14ac:dyDescent="0.3">
      <c r="A34" s="503"/>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373"/>
      <c r="CH34" s="43"/>
    </row>
    <row r="35" spans="1:86" ht="79.2" x14ac:dyDescent="0.3">
      <c r="A35" s="503"/>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373"/>
      <c r="CH35" s="43"/>
    </row>
    <row r="36" spans="1:86" ht="79.2" x14ac:dyDescent="0.3">
      <c r="A36" s="503"/>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373"/>
      <c r="CH36" s="43"/>
    </row>
    <row r="37" spans="1:86" ht="79.2" x14ac:dyDescent="0.3">
      <c r="A37" s="503"/>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373"/>
      <c r="CH37" s="43"/>
    </row>
    <row r="38" spans="1:86" ht="79.2" x14ac:dyDescent="0.3">
      <c r="A38" s="503"/>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373"/>
      <c r="CH38" s="43"/>
    </row>
    <row r="39" spans="1:86" ht="79.2" x14ac:dyDescent="0.3">
      <c r="A39" s="503"/>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373"/>
      <c r="CH39" s="43"/>
    </row>
    <row r="40" spans="1:86" ht="79.2" x14ac:dyDescent="0.3">
      <c r="A40" s="503"/>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373"/>
      <c r="CH40" s="43"/>
    </row>
    <row r="41" spans="1:86" ht="110.4" x14ac:dyDescent="0.3">
      <c r="A41" s="503"/>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373"/>
      <c r="CH41" s="43"/>
    </row>
    <row r="42" spans="1:86" ht="145.19999999999999" x14ac:dyDescent="0.3">
      <c r="A42" s="503"/>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373"/>
      <c r="CH42" s="43"/>
    </row>
    <row r="43" spans="1:86" ht="145.19999999999999" x14ac:dyDescent="0.3">
      <c r="A43" s="503"/>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373"/>
      <c r="CH43" s="43"/>
    </row>
    <row r="44" spans="1:86" ht="79.2" x14ac:dyDescent="0.3">
      <c r="A44" s="503"/>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373"/>
      <c r="CH44" s="43"/>
    </row>
    <row r="45" spans="1:86" ht="92.4" x14ac:dyDescent="0.3">
      <c r="A45" s="503"/>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373"/>
      <c r="CH45" s="43"/>
    </row>
    <row r="46" spans="1:86" ht="92.4" x14ac:dyDescent="0.3">
      <c r="A46" s="503"/>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373"/>
      <c r="CH46" s="43"/>
    </row>
    <row r="47" spans="1:86" ht="92.4" x14ac:dyDescent="0.3">
      <c r="A47" s="503"/>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373"/>
      <c r="CH47" s="43"/>
    </row>
    <row r="48" spans="1:86" ht="92.4" x14ac:dyDescent="0.3">
      <c r="A48" s="503"/>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373"/>
      <c r="CH48" s="43"/>
    </row>
    <row r="49" spans="1:86" ht="92.4" x14ac:dyDescent="0.3">
      <c r="A49" s="503"/>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373"/>
      <c r="CH49" s="43"/>
    </row>
    <row r="50" spans="1:86" ht="79.2" x14ac:dyDescent="0.3">
      <c r="A50" s="503"/>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373"/>
      <c r="CH50" s="43"/>
    </row>
    <row r="51" spans="1:86" ht="79.2" x14ac:dyDescent="0.3">
      <c r="A51" s="503"/>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373"/>
      <c r="CH51" s="43"/>
    </row>
    <row r="52" spans="1:86" ht="79.2" x14ac:dyDescent="0.3">
      <c r="A52" s="503"/>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373"/>
      <c r="CH52" s="43"/>
    </row>
    <row r="53" spans="1:86" ht="96" x14ac:dyDescent="0.3">
      <c r="A53" s="503"/>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373"/>
      <c r="CH53" s="43"/>
    </row>
    <row r="54" spans="1:86" ht="96" x14ac:dyDescent="0.3">
      <c r="A54" s="503"/>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373"/>
      <c r="CH54" s="43"/>
    </row>
    <row r="55" spans="1:86" ht="165.6" x14ac:dyDescent="0.3">
      <c r="A55" s="503"/>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373"/>
      <c r="CH55" s="43"/>
    </row>
    <row r="56" spans="1:86" ht="96" x14ac:dyDescent="0.3">
      <c r="A56" s="503"/>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373"/>
      <c r="CH56" s="43"/>
    </row>
    <row r="57" spans="1:86" ht="96" x14ac:dyDescent="0.3">
      <c r="A57" s="503"/>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373"/>
      <c r="CH57" s="43"/>
    </row>
    <row r="58" spans="1:86" ht="79.2" x14ac:dyDescent="0.3">
      <c r="A58" s="503"/>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373"/>
      <c r="CH58" s="43"/>
    </row>
    <row r="59" spans="1:86" ht="79.2" x14ac:dyDescent="0.3">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373"/>
      <c r="CH59" s="378" t="s">
        <v>1549</v>
      </c>
    </row>
    <row r="60" spans="1:86" ht="55.2" x14ac:dyDescent="0.3">
      <c r="A60" s="493">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373"/>
      <c r="CH60" s="378" t="s">
        <v>1549</v>
      </c>
    </row>
    <row r="61" spans="1:86" ht="145.19999999999999" x14ac:dyDescent="0.3">
      <c r="A61" s="494"/>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373"/>
      <c r="CH61" s="378" t="s">
        <v>1549</v>
      </c>
    </row>
    <row r="62" spans="1:86" ht="145.19999999999999" x14ac:dyDescent="0.3">
      <c r="A62" s="494"/>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373"/>
      <c r="CH62" s="378" t="s">
        <v>1549</v>
      </c>
    </row>
    <row r="63" spans="1:86" ht="145.19999999999999" x14ac:dyDescent="0.3">
      <c r="A63" s="494"/>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373"/>
      <c r="CH63" s="378" t="s">
        <v>1549</v>
      </c>
    </row>
    <row r="64" spans="1:86" ht="145.19999999999999" x14ac:dyDescent="0.3">
      <c r="A64" s="494"/>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373"/>
      <c r="CH64" s="378" t="s">
        <v>1549</v>
      </c>
    </row>
    <row r="65" spans="1:86" ht="145.19999999999999" x14ac:dyDescent="0.3">
      <c r="A65" s="494"/>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373"/>
      <c r="CH65" s="378" t="s">
        <v>1549</v>
      </c>
    </row>
    <row r="66" spans="1:86" ht="145.19999999999999" x14ac:dyDescent="0.3">
      <c r="A66" s="494"/>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373"/>
      <c r="CH66" s="378" t="s">
        <v>1549</v>
      </c>
    </row>
    <row r="67" spans="1:86" ht="145.19999999999999" x14ac:dyDescent="0.3">
      <c r="A67" s="494"/>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373"/>
      <c r="CH67" s="378" t="s">
        <v>1549</v>
      </c>
    </row>
    <row r="68" spans="1:86" ht="79.2" x14ac:dyDescent="0.3">
      <c r="A68" s="494"/>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373"/>
      <c r="CH68" s="378" t="s">
        <v>1549</v>
      </c>
    </row>
    <row r="69" spans="1:86" ht="52.8" x14ac:dyDescent="0.3">
      <c r="A69" s="494"/>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373"/>
      <c r="CH69" s="378" t="s">
        <v>1549</v>
      </c>
    </row>
    <row r="70" spans="1:86" ht="132" x14ac:dyDescent="0.3">
      <c r="A70" s="494"/>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373"/>
      <c r="CH70" s="378" t="s">
        <v>1549</v>
      </c>
    </row>
    <row r="71" spans="1:86" ht="96.6" x14ac:dyDescent="0.3">
      <c r="A71" s="493">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374"/>
      <c r="CH71" s="374" t="s">
        <v>96</v>
      </c>
    </row>
    <row r="72" spans="1:86" ht="55.2" x14ac:dyDescent="0.3">
      <c r="A72" s="494"/>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374"/>
      <c r="CH72" s="374" t="s">
        <v>96</v>
      </c>
    </row>
    <row r="73" spans="1:86" ht="118.8" x14ac:dyDescent="0.3">
      <c r="A73" s="494"/>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374"/>
      <c r="CH73" s="374" t="s">
        <v>96</v>
      </c>
    </row>
    <row r="74" spans="1:86" ht="118.8" x14ac:dyDescent="0.3">
      <c r="A74" s="494"/>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374"/>
      <c r="CH74" s="374" t="s">
        <v>96</v>
      </c>
    </row>
    <row r="75" spans="1:86" ht="184.8" x14ac:dyDescent="0.3">
      <c r="A75" s="494"/>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374"/>
      <c r="CH75" s="374" t="s">
        <v>96</v>
      </c>
    </row>
    <row r="76" spans="1:86" ht="118.8" x14ac:dyDescent="0.3">
      <c r="A76" s="494"/>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374"/>
      <c r="CH76" s="374" t="s">
        <v>96</v>
      </c>
    </row>
    <row r="77" spans="1:86" ht="118.8" x14ac:dyDescent="0.3">
      <c r="A77" s="494"/>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374"/>
      <c r="CH77" s="374" t="s">
        <v>96</v>
      </c>
    </row>
    <row r="78" spans="1:86" ht="118.8" x14ac:dyDescent="0.3">
      <c r="A78" s="494"/>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374"/>
      <c r="CH78" s="374" t="s">
        <v>96</v>
      </c>
    </row>
    <row r="79" spans="1:86" ht="52.8" x14ac:dyDescent="0.3">
      <c r="A79" s="494"/>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374"/>
      <c r="CH79" s="374" t="s">
        <v>96</v>
      </c>
    </row>
    <row r="80" spans="1:86" ht="52.8" x14ac:dyDescent="0.3">
      <c r="A80" s="494"/>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374"/>
      <c r="CH80" s="374" t="s">
        <v>96</v>
      </c>
    </row>
    <row r="81" spans="1:86" ht="79.2" x14ac:dyDescent="0.3">
      <c r="A81" s="494"/>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374"/>
      <c r="CH81" s="407"/>
    </row>
    <row r="82" spans="1:86" ht="92.4" x14ac:dyDescent="0.3">
      <c r="A82" s="494"/>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374"/>
      <c r="CH82" s="374" t="s">
        <v>96</v>
      </c>
    </row>
    <row r="83" spans="1:86" ht="198" x14ac:dyDescent="0.3">
      <c r="A83" s="494"/>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374"/>
      <c r="CH83" s="374" t="s">
        <v>96</v>
      </c>
    </row>
    <row r="84" spans="1:86" ht="93.6" x14ac:dyDescent="0.3">
      <c r="A84" s="494"/>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374"/>
      <c r="CH84" s="374" t="s">
        <v>96</v>
      </c>
    </row>
    <row r="85" spans="1:86" ht="92.4" x14ac:dyDescent="0.3">
      <c r="A85" s="494"/>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374"/>
      <c r="CH85" s="374" t="s">
        <v>96</v>
      </c>
    </row>
    <row r="86" spans="1:86" ht="92.4" x14ac:dyDescent="0.3">
      <c r="A86" s="494"/>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374"/>
      <c r="CH86" s="374" t="s">
        <v>96</v>
      </c>
    </row>
    <row r="87" spans="1:86" ht="92.4" x14ac:dyDescent="0.3">
      <c r="A87" s="494"/>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374"/>
      <c r="CH87" s="374" t="s">
        <v>96</v>
      </c>
    </row>
    <row r="88" spans="1:86" ht="92.4" x14ac:dyDescent="0.3">
      <c r="A88" s="494"/>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374"/>
      <c r="CH88" s="374" t="s">
        <v>96</v>
      </c>
    </row>
    <row r="89" spans="1:86" ht="82.8" x14ac:dyDescent="0.3">
      <c r="A89" s="494"/>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374"/>
      <c r="CH89" s="374" t="s">
        <v>96</v>
      </c>
    </row>
    <row r="90" spans="1:86" ht="52.8" x14ac:dyDescent="0.3">
      <c r="A90" s="494"/>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374"/>
      <c r="CH90" s="374" t="s">
        <v>96</v>
      </c>
    </row>
    <row r="91" spans="1:86" ht="69" x14ac:dyDescent="0.3">
      <c r="A91" s="494"/>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374"/>
      <c r="CH91" s="374" t="s">
        <v>96</v>
      </c>
    </row>
    <row r="92" spans="1:86" ht="69" x14ac:dyDescent="0.3">
      <c r="A92" s="497"/>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374"/>
      <c r="CH92" s="374" t="s">
        <v>96</v>
      </c>
    </row>
    <row r="93" spans="1:86" ht="105.6" x14ac:dyDescent="0.3">
      <c r="A93" s="493">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29" t="s">
        <v>547</v>
      </c>
      <c r="CH93" s="43"/>
    </row>
    <row r="94" spans="1:86" ht="66" x14ac:dyDescent="0.3">
      <c r="A94" s="494"/>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29" t="s">
        <v>547</v>
      </c>
      <c r="CH94" s="43"/>
    </row>
    <row r="95" spans="1:86" ht="92.4" x14ac:dyDescent="0.3">
      <c r="A95" s="494"/>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29" t="s">
        <v>547</v>
      </c>
      <c r="CH95" s="43"/>
    </row>
    <row r="96" spans="1:86" ht="79.2" x14ac:dyDescent="0.3">
      <c r="A96" s="494"/>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29" t="s">
        <v>547</v>
      </c>
      <c r="CH96" s="43"/>
    </row>
    <row r="97" spans="1:86" ht="118.8" x14ac:dyDescent="0.3">
      <c r="A97" s="494"/>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29" t="s">
        <v>547</v>
      </c>
      <c r="CH97" s="43"/>
    </row>
    <row r="98" spans="1:86" ht="158.4" x14ac:dyDescent="0.3">
      <c r="A98" s="494"/>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219" t="s">
        <v>1539</v>
      </c>
      <c r="CH98" s="382" t="s">
        <v>1547</v>
      </c>
    </row>
    <row r="99" spans="1:86" ht="79.2" x14ac:dyDescent="0.3">
      <c r="A99" s="494"/>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29" t="s">
        <v>128</v>
      </c>
      <c r="CH99" s="43"/>
    </row>
    <row r="100" spans="1:86" ht="145.19999999999999" x14ac:dyDescent="0.3">
      <c r="A100" s="494"/>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29" t="s">
        <v>128</v>
      </c>
      <c r="CH100" s="43"/>
    </row>
    <row r="101" spans="1:86" ht="211.2" x14ac:dyDescent="0.3">
      <c r="A101" s="494"/>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29" t="s">
        <v>128</v>
      </c>
      <c r="CH101" s="43"/>
    </row>
    <row r="102" spans="1:86" ht="79.2" x14ac:dyDescent="0.3">
      <c r="A102" s="494"/>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29" t="s">
        <v>128</v>
      </c>
      <c r="CH102" s="43"/>
    </row>
    <row r="103" spans="1:86" ht="92.4" x14ac:dyDescent="0.3">
      <c r="A103" s="497"/>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29" t="s">
        <v>128</v>
      </c>
      <c r="CH103" s="43"/>
    </row>
    <row r="104" spans="1:86" ht="79.2" x14ac:dyDescent="0.3">
      <c r="A104" s="493">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375"/>
      <c r="CH104" s="376" t="s">
        <v>1556</v>
      </c>
    </row>
    <row r="105" spans="1:86" ht="72" x14ac:dyDescent="0.3">
      <c r="A105" s="494"/>
      <c r="B105" s="26">
        <v>1</v>
      </c>
      <c r="C105" s="371">
        <v>7</v>
      </c>
      <c r="D105" s="371" t="s">
        <v>609</v>
      </c>
      <c r="E105" s="27" t="s">
        <v>622</v>
      </c>
      <c r="F105" s="37" t="s">
        <v>623</v>
      </c>
      <c r="G105" s="29" t="s">
        <v>612</v>
      </c>
      <c r="H105" s="30" t="s">
        <v>128</v>
      </c>
      <c r="I105" s="31" t="s">
        <v>129</v>
      </c>
      <c r="J105" s="32" t="s">
        <v>624</v>
      </c>
      <c r="K105" s="153" t="s">
        <v>1557</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375"/>
      <c r="CH105" s="376" t="s">
        <v>1558</v>
      </c>
    </row>
    <row r="106" spans="1:86" ht="158.4" x14ac:dyDescent="0.3">
      <c r="A106" s="494"/>
      <c r="B106" s="26">
        <v>1</v>
      </c>
      <c r="C106" s="371">
        <v>7</v>
      </c>
      <c r="D106" s="371" t="s">
        <v>609</v>
      </c>
      <c r="E106" s="184" t="s">
        <v>629</v>
      </c>
      <c r="F106" s="37" t="s">
        <v>630</v>
      </c>
      <c r="G106" s="29" t="s">
        <v>612</v>
      </c>
      <c r="H106" s="30"/>
      <c r="I106" s="31" t="s">
        <v>54</v>
      </c>
      <c r="J106" s="32" t="s">
        <v>55</v>
      </c>
      <c r="K106" s="37" t="s">
        <v>631</v>
      </c>
      <c r="L106" s="37"/>
      <c r="M106" s="153" t="s">
        <v>1559</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375"/>
      <c r="CH106" s="376" t="s">
        <v>1560</v>
      </c>
    </row>
    <row r="107" spans="1:86" ht="158.4" x14ac:dyDescent="0.3">
      <c r="A107" s="497"/>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153" t="s">
        <v>1561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375"/>
      <c r="CH107" s="376" t="s">
        <v>1562</v>
      </c>
    </row>
    <row r="108" spans="1:86" ht="79.2" x14ac:dyDescent="0.3">
      <c r="A108" s="494"/>
      <c r="B108" s="26"/>
      <c r="C108" s="371">
        <v>8</v>
      </c>
      <c r="D108" s="371" t="s">
        <v>647</v>
      </c>
      <c r="E108" s="51" t="s">
        <v>674</v>
      </c>
      <c r="F108" s="37" t="s">
        <v>675</v>
      </c>
      <c r="G108" s="59" t="s">
        <v>650</v>
      </c>
      <c r="H108" s="68" t="s">
        <v>1327</v>
      </c>
      <c r="I108" s="85" t="s">
        <v>129</v>
      </c>
      <c r="J108" s="55" t="s">
        <v>676</v>
      </c>
      <c r="K108" s="153"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376"/>
      <c r="CH108" s="408" t="s">
        <v>1572</v>
      </c>
    </row>
    <row r="109" spans="1:86" ht="52.8" x14ac:dyDescent="0.3">
      <c r="A109" s="494"/>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376"/>
      <c r="CH109" s="374" t="s">
        <v>96</v>
      </c>
    </row>
    <row r="110" spans="1:86" ht="66" x14ac:dyDescent="0.3">
      <c r="A110" s="494"/>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376"/>
      <c r="CH110" s="374" t="s">
        <v>96</v>
      </c>
    </row>
    <row r="111" spans="1:86" ht="171.6" x14ac:dyDescent="0.3">
      <c r="A111" s="494"/>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376"/>
      <c r="CH111" s="374" t="s">
        <v>96</v>
      </c>
    </row>
    <row r="112" spans="1:86" ht="79.2" x14ac:dyDescent="0.3">
      <c r="A112" s="494"/>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376"/>
      <c r="CH112" s="374" t="s">
        <v>96</v>
      </c>
    </row>
    <row r="113" spans="1:86" ht="105.6" x14ac:dyDescent="0.3">
      <c r="A113" s="494"/>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376"/>
      <c r="CH113" s="374" t="s">
        <v>96</v>
      </c>
    </row>
    <row r="114" spans="1:86" ht="39.6" x14ac:dyDescent="0.3">
      <c r="A114" s="494"/>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376"/>
      <c r="CH114" s="374" t="s">
        <v>96</v>
      </c>
    </row>
    <row r="115" spans="1:86" ht="92.4" x14ac:dyDescent="0.3">
      <c r="A115" s="494"/>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376"/>
      <c r="CH115" s="374" t="s">
        <v>96</v>
      </c>
    </row>
    <row r="116" spans="1:86" ht="52.8" x14ac:dyDescent="0.3">
      <c r="A116" s="494"/>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376"/>
      <c r="CH116" s="374" t="s">
        <v>96</v>
      </c>
    </row>
    <row r="117" spans="1:86" ht="132" x14ac:dyDescent="0.3">
      <c r="A117" s="494"/>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376"/>
      <c r="CH117" s="374" t="s">
        <v>96</v>
      </c>
    </row>
    <row r="118" spans="1:86" ht="52.8" x14ac:dyDescent="0.3">
      <c r="A118" s="494"/>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376"/>
      <c r="CH118" s="374" t="s">
        <v>96</v>
      </c>
    </row>
    <row r="119" spans="1:86" ht="96.6" x14ac:dyDescent="0.3">
      <c r="A119" s="494"/>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376"/>
      <c r="CH119" s="374" t="s">
        <v>96</v>
      </c>
    </row>
    <row r="120" spans="1:86" ht="96.6" x14ac:dyDescent="0.3">
      <c r="A120" s="497"/>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376"/>
      <c r="CH120" s="374" t="s">
        <v>96</v>
      </c>
    </row>
    <row r="121" spans="1:86" ht="52.8" x14ac:dyDescent="0.3">
      <c r="A121" s="369"/>
      <c r="B121" s="26"/>
      <c r="C121" s="371">
        <v>9</v>
      </c>
      <c r="D121" s="371" t="s">
        <v>735</v>
      </c>
      <c r="E121" s="139" t="s">
        <v>779</v>
      </c>
      <c r="F121" s="37" t="s">
        <v>780</v>
      </c>
      <c r="G121" s="29" t="s">
        <v>432</v>
      </c>
      <c r="H121" s="30" t="s">
        <v>189</v>
      </c>
      <c r="I121" s="31" t="s">
        <v>129</v>
      </c>
      <c r="J121" s="32" t="s">
        <v>787</v>
      </c>
      <c r="K121" s="386" t="s">
        <v>1555</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37"/>
      <c r="CH121" s="395" t="s">
        <v>1551</v>
      </c>
    </row>
    <row r="122" spans="1:86" ht="92.4" x14ac:dyDescent="0.3">
      <c r="A122" s="494">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37"/>
      <c r="CH122" s="395" t="s">
        <v>1551</v>
      </c>
    </row>
    <row r="123" spans="1:86" ht="105.6" x14ac:dyDescent="0.3">
      <c r="A123" s="494"/>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37"/>
      <c r="CH123" s="395" t="s">
        <v>1551</v>
      </c>
    </row>
    <row r="124" spans="1:86" ht="105.6" x14ac:dyDescent="0.3">
      <c r="A124" s="494"/>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37"/>
      <c r="CH124" s="395" t="s">
        <v>1551</v>
      </c>
    </row>
    <row r="125" spans="1:86" ht="158.4" x14ac:dyDescent="0.3">
      <c r="A125" s="494"/>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37"/>
      <c r="CH125" s="395" t="s">
        <v>1551</v>
      </c>
    </row>
    <row r="126" spans="1:86" ht="105.6" x14ac:dyDescent="0.3">
      <c r="A126" s="494"/>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1532</v>
      </c>
      <c r="CG126" s="37" t="s">
        <v>768</v>
      </c>
      <c r="CH126" s="379" t="s">
        <v>1554</v>
      </c>
    </row>
    <row r="127" spans="1:86" ht="105.6" x14ac:dyDescent="0.3">
      <c r="A127" s="494"/>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37"/>
      <c r="CH127" s="395" t="s">
        <v>1551</v>
      </c>
    </row>
    <row r="128" spans="1:86" ht="92.4" x14ac:dyDescent="0.3">
      <c r="A128" s="494"/>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153" t="s">
        <v>1552</v>
      </c>
      <c r="R128" s="153" t="s">
        <v>1552</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37"/>
      <c r="CH128" s="398" t="s">
        <v>1553</v>
      </c>
    </row>
    <row r="129" spans="1:86" ht="237.6" x14ac:dyDescent="0.3">
      <c r="A129" s="494"/>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37"/>
      <c r="CH129" s="395" t="s">
        <v>1551</v>
      </c>
    </row>
    <row r="130" spans="1:86" ht="66" x14ac:dyDescent="0.3">
      <c r="A130" s="493">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29" t="s">
        <v>1536</v>
      </c>
      <c r="CH130" s="43"/>
    </row>
    <row r="131" spans="1:86" ht="66" x14ac:dyDescent="0.3">
      <c r="A131" s="494"/>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29" t="s">
        <v>1536</v>
      </c>
      <c r="CH131" s="43"/>
    </row>
    <row r="132" spans="1:86" ht="66" x14ac:dyDescent="0.3">
      <c r="A132" s="494"/>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209">
        <v>3.67</v>
      </c>
      <c r="Q132" s="209">
        <v>3.13</v>
      </c>
      <c r="R132" s="209">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29" t="s">
        <v>1536</v>
      </c>
      <c r="CH132" s="43"/>
    </row>
    <row r="133" spans="1:86" ht="66" x14ac:dyDescent="0.3">
      <c r="A133" s="497"/>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29" t="s">
        <v>89</v>
      </c>
      <c r="CH133" s="43"/>
    </row>
    <row r="134" spans="1:86" ht="66" x14ac:dyDescent="0.3">
      <c r="A134" s="493">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29" t="s">
        <v>547</v>
      </c>
      <c r="CH134" s="43"/>
    </row>
    <row r="135" spans="1:86" ht="79.2" x14ac:dyDescent="0.3">
      <c r="A135" s="494"/>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29" t="s">
        <v>547</v>
      </c>
      <c r="CH135" s="43"/>
    </row>
    <row r="136" spans="1:86" ht="158.4" x14ac:dyDescent="0.3">
      <c r="A136" s="494"/>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403">
        <v>23617</v>
      </c>
      <c r="Q136" s="403">
        <v>29520</v>
      </c>
      <c r="R136" s="403">
        <v>30620</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29" t="s">
        <v>128</v>
      </c>
      <c r="CH136" s="379" t="s">
        <v>1548</v>
      </c>
    </row>
    <row r="137" spans="1:86" ht="118.8" x14ac:dyDescent="0.3">
      <c r="A137" s="494"/>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29" t="s">
        <v>127</v>
      </c>
      <c r="CH137" s="43"/>
    </row>
    <row r="138" spans="1:86" ht="118.8" x14ac:dyDescent="0.3">
      <c r="A138" s="494"/>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380">
        <v>989.79</v>
      </c>
      <c r="Q138" s="380">
        <v>971.98</v>
      </c>
      <c r="R138" s="381">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29" t="s">
        <v>127</v>
      </c>
      <c r="CH138" s="43"/>
    </row>
    <row r="139" spans="1:86" ht="92.4" x14ac:dyDescent="0.3">
      <c r="A139" s="494"/>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29" t="s">
        <v>128</v>
      </c>
      <c r="CH139" s="43"/>
    </row>
    <row r="140" spans="1:86" ht="92.4" x14ac:dyDescent="0.3">
      <c r="A140" s="494"/>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29" t="s">
        <v>128</v>
      </c>
      <c r="CH140" s="43"/>
    </row>
    <row r="141" spans="1:86" ht="79.2" x14ac:dyDescent="0.3">
      <c r="A141" s="494"/>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29" t="s">
        <v>547</v>
      </c>
      <c r="CH141" s="43"/>
    </row>
    <row r="142" spans="1:86" ht="409.6" x14ac:dyDescent="0.3">
      <c r="A142" s="494"/>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29" t="s">
        <v>90</v>
      </c>
      <c r="CH142" s="43"/>
    </row>
    <row r="143" spans="1:86" ht="409.6" x14ac:dyDescent="0.3">
      <c r="A143" s="494"/>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29" t="s">
        <v>90</v>
      </c>
      <c r="CH143" s="43"/>
    </row>
    <row r="144" spans="1:86" ht="118.8" x14ac:dyDescent="0.3">
      <c r="A144" s="494"/>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29" t="s">
        <v>128</v>
      </c>
      <c r="CH144" s="385"/>
    </row>
    <row r="145" spans="1:86" ht="118.8" x14ac:dyDescent="0.3">
      <c r="A145" s="494"/>
      <c r="B145" s="71">
        <v>1</v>
      </c>
      <c r="C145" s="368">
        <v>11</v>
      </c>
      <c r="D145" s="368" t="s">
        <v>813</v>
      </c>
      <c r="E145" s="213" t="s">
        <v>865</v>
      </c>
      <c r="F145" s="72" t="s">
        <v>866</v>
      </c>
      <c r="G145" s="219" t="s">
        <v>867</v>
      </c>
      <c r="H145" s="44" t="s">
        <v>868</v>
      </c>
      <c r="I145" s="31" t="s">
        <v>463</v>
      </c>
      <c r="J145" s="32" t="s">
        <v>55</v>
      </c>
      <c r="K145" s="37" t="s">
        <v>874</v>
      </c>
      <c r="L145" s="37">
        <v>1</v>
      </c>
      <c r="M145" s="33" t="s">
        <v>875</v>
      </c>
      <c r="N145" s="386" t="s">
        <v>753</v>
      </c>
      <c r="O145" s="153" t="s">
        <v>128</v>
      </c>
      <c r="P145" s="383">
        <v>5</v>
      </c>
      <c r="Q145" s="384">
        <v>16</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29" t="s">
        <v>128</v>
      </c>
      <c r="CH145" s="376" t="s">
        <v>1540</v>
      </c>
    </row>
    <row r="146" spans="1:86" ht="118.8" x14ac:dyDescent="0.3">
      <c r="A146" s="497"/>
      <c r="B146" s="71">
        <v>1</v>
      </c>
      <c r="C146" s="368">
        <v>11</v>
      </c>
      <c r="D146" s="368" t="s">
        <v>813</v>
      </c>
      <c r="E146" s="213" t="s">
        <v>865</v>
      </c>
      <c r="F146" s="72" t="s">
        <v>866</v>
      </c>
      <c r="G146" s="219" t="s">
        <v>867</v>
      </c>
      <c r="H146" s="44" t="s">
        <v>868</v>
      </c>
      <c r="I146" s="31" t="s">
        <v>463</v>
      </c>
      <c r="J146" s="32" t="s">
        <v>55</v>
      </c>
      <c r="K146" s="387" t="s">
        <v>879</v>
      </c>
      <c r="L146" s="37">
        <v>1</v>
      </c>
      <c r="M146" s="388" t="s">
        <v>1541</v>
      </c>
      <c r="N146" s="388" t="s">
        <v>753</v>
      </c>
      <c r="O146" s="389" t="s">
        <v>128</v>
      </c>
      <c r="P146" s="390">
        <v>0</v>
      </c>
      <c r="Q146" s="391">
        <v>50</v>
      </c>
      <c r="R146" s="390">
        <v>50</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29" t="s">
        <v>128</v>
      </c>
      <c r="CH146" s="376" t="s">
        <v>1542</v>
      </c>
    </row>
    <row r="147" spans="1:86" ht="52.8" x14ac:dyDescent="0.3">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v>8.5999999999999993E-2</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29" t="s">
        <v>547</v>
      </c>
      <c r="CH147" s="43"/>
    </row>
    <row r="148" spans="1:86" ht="66" x14ac:dyDescent="0.3">
      <c r="A148" s="492">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30" t="s">
        <v>719</v>
      </c>
      <c r="CH148" s="43"/>
    </row>
    <row r="149" spans="1:86" ht="105.6" x14ac:dyDescent="0.3">
      <c r="A149" s="492"/>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29" t="s">
        <v>547</v>
      </c>
      <c r="CH149" s="43"/>
    </row>
    <row r="150" spans="1:86" ht="92.4" x14ac:dyDescent="0.3">
      <c r="A150" s="492"/>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392">
        <v>9.1999999999999998E-2</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219" t="s">
        <v>1544</v>
      </c>
      <c r="CH150" s="382" t="s">
        <v>1545</v>
      </c>
    </row>
    <row r="151" spans="1:86" ht="92.4" x14ac:dyDescent="0.3">
      <c r="A151" s="492"/>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219" t="s">
        <v>1544</v>
      </c>
      <c r="CH151" s="382" t="s">
        <v>1546</v>
      </c>
    </row>
    <row r="152" spans="1:86" ht="172.8" x14ac:dyDescent="0.3">
      <c r="A152" s="492"/>
      <c r="B152" s="37">
        <v>1</v>
      </c>
      <c r="C152" s="371">
        <v>12</v>
      </c>
      <c r="D152" s="371" t="s">
        <v>882</v>
      </c>
      <c r="E152" s="130" t="s">
        <v>917</v>
      </c>
      <c r="F152" s="58" t="s">
        <v>918</v>
      </c>
      <c r="G152" s="59" t="s">
        <v>669</v>
      </c>
      <c r="H152" s="68"/>
      <c r="I152" s="59" t="s">
        <v>129</v>
      </c>
      <c r="J152" s="58" t="s">
        <v>919</v>
      </c>
      <c r="K152" s="59" t="s">
        <v>920</v>
      </c>
      <c r="L152" s="59"/>
      <c r="M152" s="58" t="s">
        <v>921</v>
      </c>
      <c r="N152" s="58" t="s">
        <v>58</v>
      </c>
      <c r="O152" s="58" t="s">
        <v>923</v>
      </c>
      <c r="P152" s="181">
        <v>0.25</v>
      </c>
      <c r="Q152" s="181">
        <v>0.35</v>
      </c>
      <c r="R152" s="181">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29" t="s">
        <v>719</v>
      </c>
      <c r="CH152" s="43"/>
    </row>
    <row r="153" spans="1:86" ht="52.8" x14ac:dyDescent="0.3">
      <c r="A153" s="492"/>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219" t="s">
        <v>1539</v>
      </c>
      <c r="CH153" s="382" t="s">
        <v>1546</v>
      </c>
    </row>
    <row r="154" spans="1:86" ht="171.6" x14ac:dyDescent="0.3">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400" t="s">
        <v>189</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375"/>
      <c r="CH154" s="376" t="s">
        <v>1563</v>
      </c>
    </row>
    <row r="155" spans="1:86" ht="105.6" x14ac:dyDescent="0.3">
      <c r="A155" s="493">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86" t="s">
        <v>753</v>
      </c>
      <c r="O155" s="153" t="s">
        <v>128</v>
      </c>
      <c r="P155" s="383">
        <v>5</v>
      </c>
      <c r="Q155" s="384">
        <v>16</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375"/>
      <c r="CH155" s="376" t="s">
        <v>1540</v>
      </c>
    </row>
    <row r="156" spans="1:86" ht="118.8" x14ac:dyDescent="0.3">
      <c r="A156" s="494"/>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375"/>
      <c r="CH156" s="376" t="s">
        <v>1556</v>
      </c>
    </row>
    <row r="157" spans="1:86" ht="118.8" x14ac:dyDescent="0.3">
      <c r="A157" s="494"/>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401">
        <v>989.79</v>
      </c>
      <c r="Q157" s="401">
        <v>971.98</v>
      </c>
      <c r="R157" s="402">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375"/>
      <c r="CH157" s="376" t="s">
        <v>1564</v>
      </c>
    </row>
    <row r="158" spans="1:86" ht="158.4" x14ac:dyDescent="0.3">
      <c r="A158" s="494"/>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375"/>
      <c r="CH158" s="376" t="s">
        <v>1556</v>
      </c>
    </row>
    <row r="159" spans="1:86" ht="158.4" x14ac:dyDescent="0.3">
      <c r="A159" s="494"/>
      <c r="B159" s="26">
        <v>1</v>
      </c>
      <c r="C159" s="371">
        <v>13</v>
      </c>
      <c r="D159" s="371" t="s">
        <v>931</v>
      </c>
      <c r="E159" s="27" t="s">
        <v>944</v>
      </c>
      <c r="F159" s="37" t="s">
        <v>945</v>
      </c>
      <c r="G159" s="219" t="s">
        <v>946</v>
      </c>
      <c r="H159" s="30" t="s">
        <v>1525</v>
      </c>
      <c r="I159" s="31" t="s">
        <v>110</v>
      </c>
      <c r="J159" s="32" t="s">
        <v>55</v>
      </c>
      <c r="K159" s="387" t="s">
        <v>879</v>
      </c>
      <c r="L159" s="37">
        <v>1</v>
      </c>
      <c r="M159" s="388" t="s">
        <v>1541</v>
      </c>
      <c r="N159" s="388" t="s">
        <v>753</v>
      </c>
      <c r="O159" s="389" t="s">
        <v>128</v>
      </c>
      <c r="P159" s="390">
        <v>0</v>
      </c>
      <c r="Q159" s="391">
        <v>50</v>
      </c>
      <c r="R159" s="390">
        <v>50</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375"/>
      <c r="CH159" s="376" t="s">
        <v>1542</v>
      </c>
    </row>
    <row r="160" spans="1:86" ht="158.4" x14ac:dyDescent="0.3">
      <c r="A160" s="494"/>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389" t="s">
        <v>128</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375"/>
      <c r="CH160" s="376" t="s">
        <v>1565</v>
      </c>
    </row>
    <row r="161" spans="1:86" ht="96.6" x14ac:dyDescent="0.3">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393">
        <v>7892</v>
      </c>
      <c r="Q161" s="393">
        <v>12850</v>
      </c>
      <c r="R161" s="393">
        <v>13250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374"/>
      <c r="CH161" s="376" t="s">
        <v>1566</v>
      </c>
    </row>
    <row r="162" spans="1:86" ht="52.8" x14ac:dyDescent="0.3">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374"/>
      <c r="CH162" s="376" t="s">
        <v>1556</v>
      </c>
    </row>
    <row r="163" spans="1:86" ht="262.2" x14ac:dyDescent="0.3">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403">
        <v>23617</v>
      </c>
      <c r="Q163" s="403">
        <v>29520</v>
      </c>
      <c r="R163" s="403">
        <v>30620</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374"/>
      <c r="CH163" s="376" t="s">
        <v>1567</v>
      </c>
    </row>
    <row r="164" spans="1:86" ht="92.4" x14ac:dyDescent="0.3">
      <c r="A164" s="493">
        <v>15</v>
      </c>
      <c r="B164" s="26">
        <v>1</v>
      </c>
      <c r="C164" s="371">
        <v>15</v>
      </c>
      <c r="D164" s="371" t="s">
        <v>931</v>
      </c>
      <c r="E164" s="27" t="s">
        <v>982</v>
      </c>
      <c r="F164" s="37" t="s">
        <v>983</v>
      </c>
      <c r="G164" s="29" t="s">
        <v>600</v>
      </c>
      <c r="H164" s="30" t="s">
        <v>1504</v>
      </c>
      <c r="I164" s="31" t="s">
        <v>110</v>
      </c>
      <c r="J164" s="32" t="s">
        <v>55</v>
      </c>
      <c r="K164" s="404" t="s">
        <v>1568</v>
      </c>
      <c r="L164" s="85"/>
      <c r="M164" s="33" t="s">
        <v>986</v>
      </c>
      <c r="N164" s="33" t="s">
        <v>113</v>
      </c>
      <c r="O164" s="33" t="s">
        <v>353</v>
      </c>
      <c r="P164" s="405">
        <v>276669</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374"/>
      <c r="CH164" s="376" t="s">
        <v>1569</v>
      </c>
    </row>
    <row r="165" spans="1:86" ht="92.4" x14ac:dyDescent="0.3">
      <c r="A165" s="494"/>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217">
        <v>0.51900000000000002</v>
      </c>
      <c r="Q165" s="217">
        <v>0.51300000000000001</v>
      </c>
      <c r="R165" s="217">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374"/>
      <c r="CH165" s="376" t="s">
        <v>1556</v>
      </c>
    </row>
    <row r="166" spans="1:86" ht="100.8" x14ac:dyDescent="0.3">
      <c r="A166" s="494"/>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153" t="s">
        <v>128</v>
      </c>
      <c r="P166" s="406">
        <v>408134</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374"/>
      <c r="CH166" s="376" t="s">
        <v>1570</v>
      </c>
    </row>
    <row r="167" spans="1:86" ht="66" x14ac:dyDescent="0.3">
      <c r="A167" s="494"/>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374"/>
      <c r="CH167" s="376" t="s">
        <v>1556</v>
      </c>
    </row>
    <row r="168" spans="1:86" ht="66" x14ac:dyDescent="0.3">
      <c r="A168" s="494"/>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374"/>
      <c r="CH168" s="376" t="s">
        <v>1556</v>
      </c>
    </row>
    <row r="169" spans="1:86" ht="66" x14ac:dyDescent="0.3">
      <c r="A169" s="494"/>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374"/>
      <c r="CH169" s="376" t="s">
        <v>1556</v>
      </c>
    </row>
    <row r="170" spans="1:86" ht="92.4" x14ac:dyDescent="0.3">
      <c r="A170" s="492">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1531</v>
      </c>
      <c r="CG170" s="376"/>
      <c r="CH170" s="374" t="s">
        <v>96</v>
      </c>
    </row>
    <row r="171" spans="1:86" ht="92.4" x14ac:dyDescent="0.3">
      <c r="A171" s="492"/>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1531</v>
      </c>
      <c r="CG171" s="376"/>
      <c r="CH171" s="374" t="s">
        <v>96</v>
      </c>
    </row>
    <row r="172" spans="1:86" ht="72" x14ac:dyDescent="0.3">
      <c r="A172" s="492"/>
      <c r="B172" s="26">
        <v>1</v>
      </c>
      <c r="C172" s="371">
        <v>16</v>
      </c>
      <c r="D172" s="371" t="s">
        <v>1014</v>
      </c>
      <c r="E172" s="27" t="s">
        <v>1015</v>
      </c>
      <c r="F172" s="37" t="s">
        <v>1016</v>
      </c>
      <c r="G172" s="59" t="s">
        <v>1017</v>
      </c>
      <c r="H172" s="68" t="s">
        <v>189</v>
      </c>
      <c r="I172" s="85" t="s">
        <v>463</v>
      </c>
      <c r="J172" s="55" t="s">
        <v>55</v>
      </c>
      <c r="K172" s="153" t="s">
        <v>1573</v>
      </c>
      <c r="L172" s="37"/>
      <c r="M172" s="37" t="s">
        <v>1497</v>
      </c>
      <c r="N172" s="37" t="s">
        <v>58</v>
      </c>
      <c r="O172" s="37" t="s">
        <v>1033</v>
      </c>
      <c r="P172" s="153" t="s">
        <v>1574</v>
      </c>
      <c r="Q172" s="153" t="s">
        <v>115</v>
      </c>
      <c r="R172" s="153" t="s">
        <v>1575</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1531</v>
      </c>
      <c r="CG172" s="376"/>
      <c r="CH172" s="408" t="s">
        <v>1576</v>
      </c>
    </row>
    <row r="173" spans="1:86" ht="69" x14ac:dyDescent="0.3">
      <c r="A173" s="492"/>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153" t="s">
        <v>1577</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1531</v>
      </c>
      <c r="CG173" s="376"/>
      <c r="CH173" s="408" t="s">
        <v>1578</v>
      </c>
    </row>
    <row r="174" spans="1:86" ht="110.4" x14ac:dyDescent="0.3">
      <c r="A174" s="492"/>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1531</v>
      </c>
      <c r="CG174" s="376"/>
      <c r="CH174" s="374" t="s">
        <v>96</v>
      </c>
    </row>
    <row r="175" spans="1:86" ht="132" x14ac:dyDescent="0.3">
      <c r="A175" s="492"/>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1531</v>
      </c>
      <c r="CG175" s="376"/>
      <c r="CH175" s="374" t="s">
        <v>96</v>
      </c>
    </row>
    <row r="176" spans="1:86" ht="92.4" x14ac:dyDescent="0.3">
      <c r="A176" s="492"/>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1531</v>
      </c>
      <c r="CG176" s="376"/>
      <c r="CH176" s="374" t="s">
        <v>96</v>
      </c>
    </row>
    <row r="177" spans="1:86" ht="105.6" x14ac:dyDescent="0.3">
      <c r="A177" s="492"/>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1531</v>
      </c>
      <c r="CG177" s="376"/>
      <c r="CH177" s="374" t="s">
        <v>96</v>
      </c>
    </row>
    <row r="178" spans="1:86" ht="66" x14ac:dyDescent="0.3">
      <c r="A178" s="495">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28"/>
      <c r="CH178" s="43"/>
    </row>
    <row r="179" spans="1:86" ht="237.6" x14ac:dyDescent="0.3">
      <c r="A179" s="496"/>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28"/>
      <c r="CH179" s="43"/>
    </row>
    <row r="180" spans="1:86" x14ac:dyDescent="0.3">
      <c r="C180" s="5" t="s">
        <v>1550</v>
      </c>
    </row>
  </sheetData>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5">
      <iconSet showValue="0">
        <cfvo type="percent" val="0"/>
        <cfvo type="percent" val="33"/>
        <cfvo type="percent" val="67"/>
      </iconSet>
    </cfRule>
  </conditionalFormatting>
  <conditionalFormatting sqref="CD60">
    <cfRule type="duplicateValues" dxfId="62" priority="14"/>
  </conditionalFormatting>
  <conditionalFormatting sqref="K126">
    <cfRule type="duplicateValues" dxfId="61" priority="13"/>
  </conditionalFormatting>
  <conditionalFormatting sqref="BC126">
    <cfRule type="iconSet" priority="12">
      <iconSet showValue="0">
        <cfvo type="percent" val="0"/>
        <cfvo type="percent" val="33"/>
        <cfvo type="percent" val="67"/>
      </iconSet>
    </cfRule>
  </conditionalFormatting>
  <conditionalFormatting sqref="K147">
    <cfRule type="duplicateValues" dxfId="60" priority="11"/>
  </conditionalFormatting>
  <conditionalFormatting sqref="BC147">
    <cfRule type="iconSet" priority="10">
      <iconSet showValue="0">
        <cfvo type="percent" val="0"/>
        <cfvo type="percent" val="33"/>
        <cfvo type="percent" val="67"/>
      </iconSet>
    </cfRule>
  </conditionalFormatting>
  <conditionalFormatting sqref="CD147">
    <cfRule type="duplicateValues" dxfId="59" priority="9"/>
  </conditionalFormatting>
  <conditionalFormatting sqref="CD148:CD153">
    <cfRule type="duplicateValues" dxfId="58" priority="16"/>
  </conditionalFormatting>
  <conditionalFormatting sqref="K154">
    <cfRule type="duplicateValues" dxfId="57" priority="8"/>
  </conditionalFormatting>
  <conditionalFormatting sqref="BC154">
    <cfRule type="iconSet" priority="7">
      <iconSet showValue="0">
        <cfvo type="percent" val="0"/>
        <cfvo type="percent" val="33"/>
        <cfvo type="percent" val="67"/>
      </iconSet>
    </cfRule>
  </conditionalFormatting>
  <conditionalFormatting sqref="K161">
    <cfRule type="duplicateValues" dxfId="56" priority="6"/>
  </conditionalFormatting>
  <conditionalFormatting sqref="BC161">
    <cfRule type="iconSet" priority="5">
      <iconSet showValue="0">
        <cfvo type="percent" val="0"/>
        <cfvo type="percent" val="33"/>
        <cfvo type="percent" val="67"/>
      </iconSet>
    </cfRule>
  </conditionalFormatting>
  <conditionalFormatting sqref="K6">
    <cfRule type="duplicateValues" dxfId="55" priority="4"/>
  </conditionalFormatting>
  <conditionalFormatting sqref="BC6">
    <cfRule type="iconSet" priority="3">
      <iconSet showValue="0">
        <cfvo type="percent" val="0"/>
        <cfvo type="percent" val="33"/>
        <cfvo type="percent" val="67"/>
      </iconSet>
    </cfRule>
  </conditionalFormatting>
  <conditionalFormatting sqref="K174:K1048576 K1:K4 K7:K40 K148:K153 K155:K158 K162:K163 K42:K104 K127:K145 K106:K107 K160 K165:K171 K109:K125">
    <cfRule type="duplicateValues" dxfId="54" priority="17"/>
  </conditionalFormatting>
  <conditionalFormatting sqref="BC127:BC146 BC42:BC125 BC1:BC5 BC148:BC153 BC155:BC160 BC162:BC1048576 BC7:BC40">
    <cfRule type="iconSet" priority="18">
      <iconSet showValue="0">
        <cfvo type="percent" val="0"/>
        <cfvo type="percent" val="33"/>
        <cfvo type="percent" val="67"/>
      </iconSet>
    </cfRule>
  </conditionalFormatting>
  <conditionalFormatting sqref="CD61:CD70 CD59">
    <cfRule type="duplicateValues" dxfId="53" priority="19"/>
  </conditionalFormatting>
  <conditionalFormatting sqref="K108">
    <cfRule type="duplicateValues" dxfId="52" priority="2"/>
  </conditionalFormatting>
  <conditionalFormatting sqref="K172">
    <cfRule type="duplicateValues" dxfId="51" priority="1"/>
  </conditionalFormatting>
  <hyperlinks>
    <hyperlink ref="BG77" r:id="rId1" xr:uid="{00000000-0004-0000-0200-000000000000}"/>
    <hyperlink ref="BG170" r:id="rId2" xr:uid="{00000000-0004-0000-0200-000001000000}"/>
    <hyperlink ref="BG172" r:id="rId3" xr:uid="{00000000-0004-0000-0200-000002000000}"/>
    <hyperlink ref="BG173" r:id="rId4" xr:uid="{00000000-0004-0000-0200-000003000000}"/>
    <hyperlink ref="BG13" r:id="rId5" xr:uid="{00000000-0004-0000-0200-000004000000}"/>
    <hyperlink ref="BG107" r:id="rId6" xr:uid="{00000000-0004-0000-0200-000005000000}"/>
  </hyperlinks>
  <pageMargins left="0.25" right="0.25" top="0.75" bottom="0.75" header="0.3" footer="0.3"/>
  <pageSetup scale="10" fitToHeight="0" orientation="landscape" r:id="rId7"/>
  <drawing r:id="rId8"/>
  <legacyDrawing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XFB179"/>
  <sheetViews>
    <sheetView zoomScale="80" zoomScaleNormal="80" zoomScalePageLayoutView="80" workbookViewId="0">
      <pane xSplit="6" ySplit="5" topLeftCell="G171" activePane="bottomRight" state="frozen"/>
      <selection pane="topRight" activeCell="G1" sqref="G1"/>
      <selection pane="bottomLeft" activeCell="A6" sqref="A6"/>
      <selection pane="bottomRight" activeCell="Q173" sqref="Q173"/>
    </sheetView>
  </sheetViews>
  <sheetFormatPr baseColWidth="10" defaultColWidth="11.44140625" defaultRowHeight="20.399999999999999" x14ac:dyDescent="0.3"/>
  <cols>
    <col min="1" max="1" width="4.109375" style="1" hidden="1" customWidth="1"/>
    <col min="2" max="2" width="5.109375" style="7" hidden="1" customWidth="1"/>
    <col min="3" max="3" width="8.33203125" style="5" customWidth="1"/>
    <col min="4" max="4" width="2.77734375" style="5" hidden="1" customWidth="1"/>
    <col min="5" max="5" width="7.44140625" style="5" bestFit="1" customWidth="1"/>
    <col min="6" max="6" width="38.33203125" style="258" customWidth="1"/>
    <col min="7" max="7" width="27.44140625" style="5" customWidth="1"/>
    <col min="8" max="8" width="22.44140625" style="5" customWidth="1"/>
    <col min="9" max="9" width="22.33203125" style="5" hidden="1" customWidth="1"/>
    <col min="10" max="10" width="11.77734375" style="196" hidden="1" customWidth="1"/>
    <col min="11" max="11" width="25.109375" style="259" customWidth="1"/>
    <col min="12" max="12" width="11.44140625" style="259" hidden="1" customWidth="1"/>
    <col min="13" max="13" width="39.77734375" style="260" customWidth="1"/>
    <col min="14" max="14" width="16.109375" style="261" customWidth="1"/>
    <col min="15" max="15" width="13.44140625" style="262" customWidth="1"/>
    <col min="16" max="16" width="11.44140625" style="262" customWidth="1"/>
    <col min="17" max="17" width="12.44140625" style="263" customWidth="1"/>
    <col min="18" max="18" width="11.6640625" style="263" customWidth="1"/>
    <col min="19" max="19" width="11.6640625" style="263" hidden="1" customWidth="1"/>
    <col min="20" max="20" width="13.109375" style="12" hidden="1" customWidth="1"/>
    <col min="21" max="21" width="24.109375" style="259" hidden="1" customWidth="1"/>
    <col min="22" max="22" width="13.77734375" style="12" hidden="1" customWidth="1"/>
    <col min="23" max="23" width="24.77734375" style="12" hidden="1" customWidth="1"/>
    <col min="24" max="24" width="22.33203125" style="12" hidden="1" customWidth="1"/>
    <col min="25" max="25" width="21.77734375" style="12" hidden="1" customWidth="1"/>
    <col min="26" max="26" width="22.33203125" style="12" hidden="1" customWidth="1"/>
    <col min="27" max="27" width="19.77734375" style="12" hidden="1" customWidth="1"/>
    <col min="28" max="28" width="11.33203125" style="12" hidden="1" customWidth="1"/>
    <col min="29" max="29" width="10.44140625" style="12" hidden="1" customWidth="1"/>
    <col min="30" max="30" width="21.6640625" style="25" hidden="1" customWidth="1"/>
    <col min="31" max="32" width="19.109375" style="5" hidden="1" customWidth="1"/>
    <col min="33" max="48" width="19.44140625" style="5" hidden="1" customWidth="1"/>
    <col min="49" max="49" width="21.33203125" style="264" hidden="1" customWidth="1"/>
    <col min="50" max="50" width="22" style="264" hidden="1" customWidth="1"/>
    <col min="51" max="51" width="17.44140625" style="264" hidden="1" customWidth="1"/>
    <col min="52" max="53" width="46.44140625" style="264" hidden="1" customWidth="1"/>
    <col min="54" max="54" width="19.44140625" style="265" hidden="1" customWidth="1"/>
    <col min="55" max="55" width="11.44140625" style="266" hidden="1" customWidth="1"/>
    <col min="56" max="58" width="11.44140625" style="264" hidden="1" customWidth="1"/>
    <col min="59" max="59" width="13.44140625" style="264" hidden="1" customWidth="1"/>
    <col min="60" max="60" width="21.33203125" style="264" hidden="1" customWidth="1"/>
    <col min="61" max="61" width="15.109375" style="264" hidden="1" customWidth="1"/>
    <col min="62" max="62" width="24.109375" style="264" hidden="1" customWidth="1"/>
    <col min="63" max="63" width="36.6640625" style="264" hidden="1" customWidth="1"/>
    <col min="64" max="65" width="38.44140625" style="264" hidden="1" customWidth="1"/>
    <col min="66" max="67" width="41.33203125" style="264" hidden="1" customWidth="1"/>
    <col min="68" max="68" width="25.33203125" style="5" hidden="1" customWidth="1"/>
    <col min="69" max="71" width="11.44140625" style="5" hidden="1" customWidth="1"/>
    <col min="72" max="72" width="11.44140625" style="6" hidden="1" customWidth="1"/>
    <col min="73" max="73" width="11.44140625" style="7" hidden="1" customWidth="1"/>
    <col min="74" max="74" width="26.109375" style="6" hidden="1" customWidth="1"/>
    <col min="75" max="75" width="18.33203125" style="7" hidden="1" customWidth="1"/>
    <col min="76" max="79" width="11.44140625" style="6" hidden="1" customWidth="1"/>
    <col min="80" max="80" width="15" style="272" hidden="1" customWidth="1"/>
    <col min="81" max="81" width="15" style="6" hidden="1" customWidth="1"/>
    <col min="82" max="82" width="44.6640625" style="6" hidden="1" customWidth="1"/>
    <col min="83" max="83" width="4.33203125" style="6" hidden="1" customWidth="1"/>
    <col min="84" max="84" width="25.109375" style="6" customWidth="1"/>
    <col min="85" max="85" width="43.6640625" style="7" customWidth="1"/>
    <col min="86" max="88" width="11.44140625" style="6" customWidth="1"/>
    <col min="89" max="16384" width="11.44140625" style="6"/>
  </cols>
  <sheetData>
    <row r="1" spans="1:85 16382:16382" ht="12.75" customHeight="1" x14ac:dyDescent="0.3">
      <c r="B1" s="2"/>
      <c r="C1" s="498" t="s">
        <v>0</v>
      </c>
      <c r="D1" s="498"/>
      <c r="E1" s="498"/>
      <c r="F1" s="498"/>
      <c r="G1" s="498"/>
      <c r="H1" s="498"/>
      <c r="I1" s="498"/>
      <c r="J1" s="499"/>
      <c r="K1" s="499"/>
      <c r="L1" s="498"/>
      <c r="M1" s="498"/>
      <c r="N1" s="498"/>
      <c r="O1" s="498"/>
      <c r="P1" s="498"/>
      <c r="Q1" s="498"/>
      <c r="R1" s="498"/>
      <c r="S1" s="498"/>
      <c r="T1" s="500"/>
      <c r="U1" s="500"/>
      <c r="V1" s="500"/>
      <c r="W1" s="500"/>
      <c r="X1" s="500"/>
      <c r="Y1" s="500"/>
      <c r="Z1" s="500"/>
      <c r="AA1" s="500"/>
      <c r="AB1" s="500"/>
      <c r="AC1" s="500"/>
      <c r="AD1" s="500"/>
      <c r="AE1" s="498"/>
      <c r="AF1" s="498"/>
      <c r="AG1" s="498"/>
      <c r="AH1" s="498"/>
      <c r="AI1" s="498"/>
      <c r="AJ1" s="498"/>
      <c r="AK1" s="498"/>
      <c r="AL1" s="498"/>
      <c r="AM1" s="498"/>
      <c r="AN1" s="498"/>
      <c r="AO1" s="498"/>
      <c r="AP1" s="498"/>
      <c r="AQ1" s="498"/>
      <c r="AR1" s="498"/>
      <c r="AS1" s="498"/>
      <c r="AT1" s="498"/>
      <c r="AU1" s="498"/>
      <c r="AV1" s="500"/>
      <c r="AW1" s="500"/>
      <c r="AX1" s="500"/>
      <c r="AY1" s="500"/>
      <c r="AZ1" s="500"/>
      <c r="BA1" s="500"/>
      <c r="BB1" s="501"/>
      <c r="BC1" s="502"/>
      <c r="BD1" s="3"/>
      <c r="BE1" s="3"/>
      <c r="BF1" s="3"/>
      <c r="BG1" s="3"/>
      <c r="BH1" s="3"/>
      <c r="BI1" s="3"/>
      <c r="BJ1" s="4"/>
      <c r="BK1" s="4"/>
      <c r="BL1" s="4"/>
      <c r="BM1" s="4"/>
      <c r="BN1" s="4"/>
      <c r="BO1" s="4"/>
    </row>
    <row r="2" spans="1:85 16382:16382" ht="12.75" customHeight="1" x14ac:dyDescent="0.3">
      <c r="A2" s="2"/>
      <c r="B2" s="2"/>
      <c r="C2" s="498"/>
      <c r="D2" s="498"/>
      <c r="E2" s="498"/>
      <c r="F2" s="498"/>
      <c r="G2" s="498"/>
      <c r="H2" s="498"/>
      <c r="I2" s="498"/>
      <c r="J2" s="499"/>
      <c r="K2" s="499"/>
      <c r="L2" s="498"/>
      <c r="M2" s="498"/>
      <c r="N2" s="498"/>
      <c r="O2" s="498"/>
      <c r="P2" s="498"/>
      <c r="Q2" s="498"/>
      <c r="R2" s="498"/>
      <c r="S2" s="498"/>
      <c r="T2" s="500"/>
      <c r="U2" s="500"/>
      <c r="V2" s="500"/>
      <c r="W2" s="500"/>
      <c r="X2" s="500"/>
      <c r="Y2" s="500"/>
      <c r="Z2" s="500"/>
      <c r="AA2" s="500"/>
      <c r="AB2" s="500"/>
      <c r="AC2" s="500"/>
      <c r="AD2" s="500"/>
      <c r="AE2" s="498"/>
      <c r="AF2" s="498"/>
      <c r="AG2" s="498"/>
      <c r="AH2" s="498"/>
      <c r="AI2" s="498"/>
      <c r="AJ2" s="498"/>
      <c r="AK2" s="498"/>
      <c r="AL2" s="498"/>
      <c r="AM2" s="498"/>
      <c r="AN2" s="498"/>
      <c r="AO2" s="498"/>
      <c r="AP2" s="498"/>
      <c r="AQ2" s="498"/>
      <c r="AR2" s="498"/>
      <c r="AS2" s="498"/>
      <c r="AT2" s="498"/>
      <c r="AU2" s="498"/>
      <c r="AV2" s="500"/>
      <c r="AW2" s="500"/>
      <c r="AX2" s="500"/>
      <c r="AY2" s="500"/>
      <c r="AZ2" s="500"/>
      <c r="BA2" s="500"/>
      <c r="BB2" s="501"/>
      <c r="BC2" s="502"/>
      <c r="BD2" s="3"/>
      <c r="BE2" s="3"/>
      <c r="BF2" s="3"/>
      <c r="BG2" s="3"/>
      <c r="BH2" s="3"/>
      <c r="BI2" s="3"/>
      <c r="BJ2" s="4"/>
      <c r="BK2" s="4"/>
      <c r="BL2" s="4"/>
      <c r="BM2" s="4"/>
      <c r="BN2" s="4"/>
      <c r="BO2" s="4"/>
    </row>
    <row r="3" spans="1:85 16382:16382" ht="32.4" x14ac:dyDescent="0.3">
      <c r="A3" s="2"/>
      <c r="B3" s="2"/>
      <c r="C3" s="2"/>
      <c r="D3" s="2"/>
      <c r="E3" s="2"/>
      <c r="F3" s="2"/>
      <c r="G3" s="8"/>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5 16382:16382" ht="18.75" customHeight="1" x14ac:dyDescent="0.3">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5 16382:16382" s="25" customFormat="1" ht="66" x14ac:dyDescent="0.3">
      <c r="A5" s="16" t="s">
        <v>1</v>
      </c>
      <c r="B5" s="16" t="s">
        <v>2</v>
      </c>
      <c r="C5" s="16" t="s">
        <v>1</v>
      </c>
      <c r="D5" s="16" t="s">
        <v>3</v>
      </c>
      <c r="E5" s="17" t="s">
        <v>4</v>
      </c>
      <c r="F5" s="17" t="s">
        <v>5</v>
      </c>
      <c r="G5" s="17" t="s">
        <v>6</v>
      </c>
      <c r="H5" s="17" t="s">
        <v>7</v>
      </c>
      <c r="I5" s="18" t="s">
        <v>8</v>
      </c>
      <c r="J5" s="17" t="s">
        <v>9</v>
      </c>
      <c r="K5" s="17" t="s">
        <v>10</v>
      </c>
      <c r="L5" s="17" t="s">
        <v>11</v>
      </c>
      <c r="M5" s="17" t="s">
        <v>12</v>
      </c>
      <c r="N5" s="17" t="s">
        <v>13</v>
      </c>
      <c r="O5" s="17" t="s">
        <v>14</v>
      </c>
      <c r="P5" s="17" t="s">
        <v>15</v>
      </c>
      <c r="Q5" s="17" t="s">
        <v>16</v>
      </c>
      <c r="R5" s="17"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1527</v>
      </c>
      <c r="XFB5" s="25">
        <f>SUBTOTAL(9,AE5:XFA5)</f>
        <v>36153</v>
      </c>
    </row>
    <row r="6" spans="1:85 16382:16382" ht="92.4" hidden="1" x14ac:dyDescent="0.3">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43"/>
    </row>
    <row r="7" spans="1:85 16382:16382" ht="105.75" hidden="1" customHeight="1" x14ac:dyDescent="0.3">
      <c r="A7" s="494"/>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43"/>
    </row>
    <row r="8" spans="1:85 16382:16382" ht="151.80000000000001" hidden="1" x14ac:dyDescent="0.3">
      <c r="A8" s="494"/>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43"/>
    </row>
    <row r="9" spans="1:85 16382:16382" ht="92.4" hidden="1" x14ac:dyDescent="0.3">
      <c r="A9" s="494"/>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43"/>
    </row>
    <row r="10" spans="1:85 16382:16382" ht="52.8" hidden="1" x14ac:dyDescent="0.3">
      <c r="A10" s="494"/>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43"/>
    </row>
    <row r="11" spans="1:85 16382:16382" ht="52.8" hidden="1" x14ac:dyDescent="0.3">
      <c r="A11" s="494"/>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43"/>
    </row>
    <row r="12" spans="1:85 16382:16382" ht="52.8" hidden="1" x14ac:dyDescent="0.3">
      <c r="A12" s="494"/>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43"/>
    </row>
    <row r="13" spans="1:85 16382:16382" ht="409.6" hidden="1" x14ac:dyDescent="0.3">
      <c r="A13" s="494"/>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43"/>
    </row>
    <row r="14" spans="1:85 16382:16382" ht="118.8" hidden="1" x14ac:dyDescent="0.3">
      <c r="A14" s="494"/>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43"/>
    </row>
    <row r="15" spans="1:85 16382:16382" ht="118.8" hidden="1" x14ac:dyDescent="0.3">
      <c r="A15" s="494"/>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78">
        <v>989.79</v>
      </c>
      <c r="Q15" s="78">
        <v>971.98</v>
      </c>
      <c r="R15" s="79">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43"/>
    </row>
    <row r="16" spans="1:85 16382:16382" ht="290.39999999999998" hidden="1" x14ac:dyDescent="0.3">
      <c r="A16" s="494">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43"/>
    </row>
    <row r="17" spans="1:85" ht="290.39999999999998" hidden="1" x14ac:dyDescent="0.3">
      <c r="A17" s="494"/>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43"/>
    </row>
    <row r="18" spans="1:85" ht="290.39999999999998" hidden="1" x14ac:dyDescent="0.3">
      <c r="A18" s="494"/>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43"/>
    </row>
    <row r="19" spans="1:85" ht="303.60000000000002" hidden="1" x14ac:dyDescent="0.3">
      <c r="A19" s="494"/>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43"/>
    </row>
    <row r="20" spans="1:85" s="91" customFormat="1" ht="290.39999999999998" hidden="1" x14ac:dyDescent="0.3">
      <c r="A20" s="494"/>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89"/>
    </row>
    <row r="21" spans="1:85" ht="79.2" hidden="1" x14ac:dyDescent="0.3">
      <c r="A21" s="503">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43"/>
    </row>
    <row r="22" spans="1:85" ht="79.2" hidden="1" x14ac:dyDescent="0.3">
      <c r="A22" s="503"/>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43"/>
    </row>
    <row r="23" spans="1:85" ht="79.2" hidden="1" x14ac:dyDescent="0.3">
      <c r="A23" s="503"/>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43"/>
    </row>
    <row r="24" spans="1:85" ht="79.2" hidden="1" x14ac:dyDescent="0.3">
      <c r="A24" s="503"/>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43"/>
    </row>
    <row r="25" spans="1:85" ht="79.2" hidden="1" x14ac:dyDescent="0.3">
      <c r="A25" s="503"/>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43"/>
    </row>
    <row r="26" spans="1:85" ht="79.2" hidden="1" x14ac:dyDescent="0.3">
      <c r="A26" s="503"/>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43"/>
    </row>
    <row r="27" spans="1:85" ht="79.2" hidden="1" x14ac:dyDescent="0.3">
      <c r="A27" s="503"/>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43"/>
    </row>
    <row r="28" spans="1:85" ht="79.2" hidden="1" x14ac:dyDescent="0.3">
      <c r="A28" s="503"/>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43"/>
    </row>
    <row r="29" spans="1:85" ht="79.2" hidden="1" x14ac:dyDescent="0.3">
      <c r="A29" s="503"/>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43"/>
    </row>
    <row r="30" spans="1:85" ht="79.2" hidden="1" x14ac:dyDescent="0.3">
      <c r="A30" s="503"/>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43"/>
    </row>
    <row r="31" spans="1:85" ht="79.2" hidden="1" x14ac:dyDescent="0.3">
      <c r="A31" s="503"/>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43"/>
    </row>
    <row r="32" spans="1:85" ht="158.4" hidden="1" x14ac:dyDescent="0.3">
      <c r="A32" s="503"/>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43"/>
    </row>
    <row r="33" spans="1:85" ht="79.2" hidden="1" x14ac:dyDescent="0.3">
      <c r="A33" s="503"/>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43"/>
    </row>
    <row r="34" spans="1:85" ht="79.2" hidden="1" x14ac:dyDescent="0.3">
      <c r="A34" s="503"/>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43"/>
    </row>
    <row r="35" spans="1:85" ht="79.2" hidden="1" x14ac:dyDescent="0.3">
      <c r="A35" s="503"/>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43"/>
    </row>
    <row r="36" spans="1:85" ht="79.2" hidden="1" x14ac:dyDescent="0.3">
      <c r="A36" s="503"/>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43"/>
    </row>
    <row r="37" spans="1:85" ht="79.2" hidden="1" x14ac:dyDescent="0.3">
      <c r="A37" s="503"/>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43"/>
    </row>
    <row r="38" spans="1:85" ht="79.2" hidden="1" x14ac:dyDescent="0.3">
      <c r="A38" s="503"/>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43"/>
    </row>
    <row r="39" spans="1:85" ht="79.2" hidden="1" x14ac:dyDescent="0.3">
      <c r="A39" s="503"/>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43"/>
    </row>
    <row r="40" spans="1:85" ht="79.2" hidden="1" x14ac:dyDescent="0.3">
      <c r="A40" s="503"/>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43"/>
    </row>
    <row r="41" spans="1:85" ht="110.4" hidden="1" x14ac:dyDescent="0.3">
      <c r="A41" s="503"/>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43"/>
    </row>
    <row r="42" spans="1:85" ht="145.19999999999999" hidden="1" x14ac:dyDescent="0.3">
      <c r="A42" s="503"/>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43"/>
    </row>
    <row r="43" spans="1:85" ht="145.19999999999999" hidden="1" x14ac:dyDescent="0.3">
      <c r="A43" s="503"/>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43"/>
    </row>
    <row r="44" spans="1:85" ht="79.2" hidden="1" x14ac:dyDescent="0.3">
      <c r="A44" s="503"/>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43"/>
    </row>
    <row r="45" spans="1:85" ht="118.8" hidden="1" x14ac:dyDescent="0.3">
      <c r="A45" s="503"/>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43"/>
    </row>
    <row r="46" spans="1:85" ht="118.8" hidden="1" x14ac:dyDescent="0.3">
      <c r="A46" s="503"/>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43"/>
    </row>
    <row r="47" spans="1:85" ht="118.8" hidden="1" x14ac:dyDescent="0.3">
      <c r="A47" s="503"/>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43"/>
    </row>
    <row r="48" spans="1:85" ht="118.8" hidden="1" x14ac:dyDescent="0.3">
      <c r="A48" s="503"/>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43"/>
    </row>
    <row r="49" spans="1:85" ht="118.8" hidden="1" x14ac:dyDescent="0.3">
      <c r="A49" s="503"/>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43"/>
    </row>
    <row r="50" spans="1:85" ht="79.2" hidden="1" x14ac:dyDescent="0.3">
      <c r="A50" s="503"/>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43"/>
    </row>
    <row r="51" spans="1:85" ht="79.2" hidden="1" x14ac:dyDescent="0.3">
      <c r="A51" s="503"/>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43"/>
    </row>
    <row r="52" spans="1:85" ht="79.2" hidden="1" x14ac:dyDescent="0.3">
      <c r="A52" s="503"/>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43"/>
    </row>
    <row r="53" spans="1:85" ht="132" hidden="1" x14ac:dyDescent="0.3">
      <c r="A53" s="503"/>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43"/>
    </row>
    <row r="54" spans="1:85" ht="132" hidden="1" x14ac:dyDescent="0.3">
      <c r="A54" s="503"/>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43"/>
    </row>
    <row r="55" spans="1:85" ht="165.6" hidden="1" x14ac:dyDescent="0.3">
      <c r="A55" s="503"/>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43"/>
    </row>
    <row r="56" spans="1:85" ht="132" hidden="1" x14ac:dyDescent="0.3">
      <c r="A56" s="503"/>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43"/>
    </row>
    <row r="57" spans="1:85" ht="132" hidden="1" x14ac:dyDescent="0.3">
      <c r="A57" s="503"/>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43"/>
    </row>
    <row r="58" spans="1:85" ht="132" hidden="1" x14ac:dyDescent="0.3">
      <c r="A58" s="503"/>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43"/>
    </row>
    <row r="59" spans="1:85" ht="79.2" hidden="1" x14ac:dyDescent="0.3">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43"/>
    </row>
    <row r="60" spans="1:85" ht="55.2" hidden="1" x14ac:dyDescent="0.3">
      <c r="A60" s="493">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43"/>
    </row>
    <row r="61" spans="1:85" ht="145.19999999999999" hidden="1" x14ac:dyDescent="0.3">
      <c r="A61" s="494"/>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43"/>
    </row>
    <row r="62" spans="1:85" ht="145.19999999999999" hidden="1" x14ac:dyDescent="0.3">
      <c r="A62" s="494"/>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43"/>
    </row>
    <row r="63" spans="1:85" ht="145.19999999999999" hidden="1" x14ac:dyDescent="0.3">
      <c r="A63" s="494"/>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43"/>
    </row>
    <row r="64" spans="1:85" ht="145.19999999999999" hidden="1" x14ac:dyDescent="0.3">
      <c r="A64" s="494"/>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43"/>
    </row>
    <row r="65" spans="1:85" ht="224.4" hidden="1" x14ac:dyDescent="0.3">
      <c r="A65" s="494"/>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43"/>
    </row>
    <row r="66" spans="1:85" ht="224.4" hidden="1" x14ac:dyDescent="0.3">
      <c r="A66" s="494"/>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43"/>
    </row>
    <row r="67" spans="1:85" ht="224.4" hidden="1" x14ac:dyDescent="0.3">
      <c r="A67" s="494"/>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43"/>
    </row>
    <row r="68" spans="1:85" ht="105.6" hidden="1" x14ac:dyDescent="0.3">
      <c r="A68" s="494"/>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43"/>
    </row>
    <row r="69" spans="1:85" ht="52.8" hidden="1" x14ac:dyDescent="0.3">
      <c r="A69" s="494"/>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43"/>
    </row>
    <row r="70" spans="1:85" ht="132" hidden="1" x14ac:dyDescent="0.3">
      <c r="A70" s="494"/>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43"/>
    </row>
    <row r="71" spans="1:85" ht="96.6" hidden="1" x14ac:dyDescent="0.3">
      <c r="A71" s="493">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374" t="s">
        <v>96</v>
      </c>
    </row>
    <row r="72" spans="1:85" ht="55.2" hidden="1" x14ac:dyDescent="0.3">
      <c r="A72" s="494"/>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374" t="s">
        <v>96</v>
      </c>
    </row>
    <row r="73" spans="1:85" ht="158.4" hidden="1" x14ac:dyDescent="0.3">
      <c r="A73" s="494"/>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374" t="s">
        <v>96</v>
      </c>
    </row>
    <row r="74" spans="1:85" ht="158.4" hidden="1" x14ac:dyDescent="0.3">
      <c r="A74" s="494"/>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374" t="s">
        <v>96</v>
      </c>
    </row>
    <row r="75" spans="1:85" ht="184.8" hidden="1" x14ac:dyDescent="0.3">
      <c r="A75" s="494"/>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374" t="s">
        <v>96</v>
      </c>
    </row>
    <row r="76" spans="1:85" ht="158.4" hidden="1" x14ac:dyDescent="0.3">
      <c r="A76" s="494"/>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374" t="s">
        <v>96</v>
      </c>
    </row>
    <row r="77" spans="1:85" ht="158.4" hidden="1" x14ac:dyDescent="0.3">
      <c r="A77" s="494"/>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374" t="s">
        <v>96</v>
      </c>
    </row>
    <row r="78" spans="1:85" ht="158.4" hidden="1" x14ac:dyDescent="0.3">
      <c r="A78" s="494"/>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374" t="s">
        <v>96</v>
      </c>
    </row>
    <row r="79" spans="1:85" ht="92.4" hidden="1" x14ac:dyDescent="0.3">
      <c r="A79" s="494"/>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374" t="s">
        <v>96</v>
      </c>
    </row>
    <row r="80" spans="1:85" ht="92.4" hidden="1" x14ac:dyDescent="0.3">
      <c r="A80" s="494"/>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374" t="s">
        <v>96</v>
      </c>
    </row>
    <row r="81" spans="1:85" ht="118.8" hidden="1" x14ac:dyDescent="0.3">
      <c r="A81" s="494"/>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407"/>
    </row>
    <row r="82" spans="1:85" ht="118.8" hidden="1" x14ac:dyDescent="0.3">
      <c r="A82" s="494"/>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374" t="s">
        <v>96</v>
      </c>
    </row>
    <row r="83" spans="1:85" ht="198" hidden="1" x14ac:dyDescent="0.3">
      <c r="A83" s="494"/>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374" t="s">
        <v>96</v>
      </c>
    </row>
    <row r="84" spans="1:85" ht="134.4" hidden="1" x14ac:dyDescent="0.3">
      <c r="A84" s="494"/>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374" t="s">
        <v>96</v>
      </c>
    </row>
    <row r="85" spans="1:85" ht="118.8" hidden="1" x14ac:dyDescent="0.3">
      <c r="A85" s="494"/>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374" t="s">
        <v>96</v>
      </c>
    </row>
    <row r="86" spans="1:85" ht="118.8" hidden="1" x14ac:dyDescent="0.3">
      <c r="A86" s="494"/>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374" t="s">
        <v>96</v>
      </c>
    </row>
    <row r="87" spans="1:85" ht="118.8" hidden="1" x14ac:dyDescent="0.3">
      <c r="A87" s="494"/>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374" t="s">
        <v>96</v>
      </c>
    </row>
    <row r="88" spans="1:85" ht="118.8" hidden="1" x14ac:dyDescent="0.3">
      <c r="A88" s="494"/>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374" t="s">
        <v>96</v>
      </c>
    </row>
    <row r="89" spans="1:85" ht="82.8" hidden="1" x14ac:dyDescent="0.3">
      <c r="A89" s="494"/>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374" t="s">
        <v>96</v>
      </c>
    </row>
    <row r="90" spans="1:85" ht="52.8" hidden="1" x14ac:dyDescent="0.3">
      <c r="A90" s="494"/>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374" t="s">
        <v>96</v>
      </c>
    </row>
    <row r="91" spans="1:85" ht="69" hidden="1" x14ac:dyDescent="0.3">
      <c r="A91" s="494"/>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374" t="s">
        <v>96</v>
      </c>
    </row>
    <row r="92" spans="1:85" ht="69" hidden="1" x14ac:dyDescent="0.3">
      <c r="A92" s="497"/>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374" t="s">
        <v>96</v>
      </c>
    </row>
    <row r="93" spans="1:85" ht="105.6" hidden="1" x14ac:dyDescent="0.3">
      <c r="A93" s="493">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43"/>
    </row>
    <row r="94" spans="1:85" ht="66" hidden="1" x14ac:dyDescent="0.3">
      <c r="A94" s="494"/>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43"/>
    </row>
    <row r="95" spans="1:85" ht="92.4" hidden="1" x14ac:dyDescent="0.3">
      <c r="A95" s="494"/>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43"/>
    </row>
    <row r="96" spans="1:85" ht="79.2" hidden="1" x14ac:dyDescent="0.3">
      <c r="A96" s="494"/>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43"/>
    </row>
    <row r="97" spans="1:85" ht="118.8" hidden="1" x14ac:dyDescent="0.3">
      <c r="A97" s="494"/>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43"/>
    </row>
    <row r="98" spans="1:85" ht="158.4" hidden="1" x14ac:dyDescent="0.3">
      <c r="A98" s="494"/>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43"/>
    </row>
    <row r="99" spans="1:85" ht="79.2" hidden="1" x14ac:dyDescent="0.3">
      <c r="A99" s="494"/>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43"/>
    </row>
    <row r="100" spans="1:85" ht="145.19999999999999" hidden="1" x14ac:dyDescent="0.3">
      <c r="A100" s="494"/>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43"/>
    </row>
    <row r="101" spans="1:85" ht="211.2" hidden="1" x14ac:dyDescent="0.3">
      <c r="A101" s="494"/>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43"/>
    </row>
    <row r="102" spans="1:85" ht="145.19999999999999" hidden="1" x14ac:dyDescent="0.3">
      <c r="A102" s="494"/>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43"/>
    </row>
    <row r="103" spans="1:85" ht="145.19999999999999" hidden="1" x14ac:dyDescent="0.3">
      <c r="A103" s="497"/>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43"/>
    </row>
    <row r="104" spans="1:85" ht="79.2" hidden="1" x14ac:dyDescent="0.3">
      <c r="A104" s="493">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43"/>
    </row>
    <row r="105" spans="1:85" ht="66" hidden="1" x14ac:dyDescent="0.3">
      <c r="A105" s="494"/>
      <c r="B105" s="26">
        <v>1</v>
      </c>
      <c r="C105" s="371">
        <v>7</v>
      </c>
      <c r="D105" s="371" t="s">
        <v>609</v>
      </c>
      <c r="E105" s="27" t="s">
        <v>622</v>
      </c>
      <c r="F105" s="37" t="s">
        <v>623</v>
      </c>
      <c r="G105" s="29" t="s">
        <v>612</v>
      </c>
      <c r="H105" s="30" t="s">
        <v>128</v>
      </c>
      <c r="I105" s="31" t="s">
        <v>129</v>
      </c>
      <c r="J105" s="32" t="s">
        <v>624</v>
      </c>
      <c r="K105" s="37" t="s">
        <v>625</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43"/>
    </row>
    <row r="106" spans="1:85" ht="158.4" hidden="1" x14ac:dyDescent="0.3">
      <c r="A106" s="494"/>
      <c r="B106" s="26">
        <v>1</v>
      </c>
      <c r="C106" s="371">
        <v>7</v>
      </c>
      <c r="D106" s="371" t="s">
        <v>609</v>
      </c>
      <c r="E106" s="184" t="s">
        <v>629</v>
      </c>
      <c r="F106" s="37" t="s">
        <v>630</v>
      </c>
      <c r="G106" s="29" t="s">
        <v>612</v>
      </c>
      <c r="H106" s="30"/>
      <c r="I106" s="31" t="s">
        <v>54</v>
      </c>
      <c r="J106" s="32" t="s">
        <v>55</v>
      </c>
      <c r="K106" s="37" t="s">
        <v>631</v>
      </c>
      <c r="L106" s="37"/>
      <c r="M106" s="26" t="s">
        <v>1321</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43"/>
    </row>
    <row r="107" spans="1:85" ht="118.8" hidden="1" x14ac:dyDescent="0.3">
      <c r="A107" s="497"/>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26" t="s">
        <v>641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43"/>
    </row>
    <row r="108" spans="1:85" ht="79.2" hidden="1" x14ac:dyDescent="0.3">
      <c r="A108" s="494"/>
      <c r="B108" s="26"/>
      <c r="C108" s="371">
        <v>8</v>
      </c>
      <c r="D108" s="371" t="s">
        <v>647</v>
      </c>
      <c r="E108" s="51" t="s">
        <v>674</v>
      </c>
      <c r="F108" s="37" t="s">
        <v>675</v>
      </c>
      <c r="G108" s="59" t="s">
        <v>650</v>
      </c>
      <c r="H108" s="68" t="s">
        <v>1327</v>
      </c>
      <c r="I108" s="85" t="s">
        <v>129</v>
      </c>
      <c r="J108" s="55" t="s">
        <v>676</v>
      </c>
      <c r="K108" s="153"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408" t="s">
        <v>1572</v>
      </c>
    </row>
    <row r="109" spans="1:85" ht="52.8" hidden="1" x14ac:dyDescent="0.3">
      <c r="A109" s="494"/>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374" t="s">
        <v>96</v>
      </c>
    </row>
    <row r="110" spans="1:85" ht="66" hidden="1" x14ac:dyDescent="0.3">
      <c r="A110" s="494"/>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374" t="s">
        <v>96</v>
      </c>
    </row>
    <row r="111" spans="1:85" ht="171.6" hidden="1" x14ac:dyDescent="0.3">
      <c r="A111" s="494"/>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374" t="s">
        <v>96</v>
      </c>
    </row>
    <row r="112" spans="1:85" ht="79.2" hidden="1" x14ac:dyDescent="0.3">
      <c r="A112" s="494"/>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374" t="s">
        <v>96</v>
      </c>
    </row>
    <row r="113" spans="1:85" ht="105.6" hidden="1" x14ac:dyDescent="0.3">
      <c r="A113" s="494"/>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374" t="s">
        <v>96</v>
      </c>
    </row>
    <row r="114" spans="1:85" ht="52.8" hidden="1" x14ac:dyDescent="0.3">
      <c r="A114" s="494"/>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374" t="s">
        <v>96</v>
      </c>
    </row>
    <row r="115" spans="1:85" ht="92.4" hidden="1" x14ac:dyDescent="0.3">
      <c r="A115" s="494"/>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374" t="s">
        <v>96</v>
      </c>
    </row>
    <row r="116" spans="1:85" ht="52.8" hidden="1" x14ac:dyDescent="0.3">
      <c r="A116" s="494"/>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374" t="s">
        <v>96</v>
      </c>
    </row>
    <row r="117" spans="1:85" ht="132" hidden="1" x14ac:dyDescent="0.3">
      <c r="A117" s="494"/>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374" t="s">
        <v>96</v>
      </c>
    </row>
    <row r="118" spans="1:85" ht="52.8" hidden="1" x14ac:dyDescent="0.3">
      <c r="A118" s="494"/>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374" t="s">
        <v>96</v>
      </c>
    </row>
    <row r="119" spans="1:85" ht="96.6" hidden="1" x14ac:dyDescent="0.3">
      <c r="A119" s="494"/>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374" t="s">
        <v>96</v>
      </c>
    </row>
    <row r="120" spans="1:85" ht="96.6" hidden="1" x14ac:dyDescent="0.3">
      <c r="A120" s="497"/>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374" t="s">
        <v>96</v>
      </c>
    </row>
    <row r="121" spans="1:85" ht="52.8" hidden="1" x14ac:dyDescent="0.3">
      <c r="A121" s="369"/>
      <c r="B121" s="26"/>
      <c r="C121" s="371">
        <v>9</v>
      </c>
      <c r="D121" s="371" t="s">
        <v>735</v>
      </c>
      <c r="E121" s="139" t="s">
        <v>779</v>
      </c>
      <c r="F121" s="37" t="s">
        <v>780</v>
      </c>
      <c r="G121" s="29" t="s">
        <v>432</v>
      </c>
      <c r="H121" s="30" t="s">
        <v>189</v>
      </c>
      <c r="I121" s="31" t="s">
        <v>129</v>
      </c>
      <c r="J121" s="32" t="s">
        <v>787</v>
      </c>
      <c r="K121" s="33" t="s">
        <v>1448</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43"/>
    </row>
    <row r="122" spans="1:85" ht="92.4" hidden="1" x14ac:dyDescent="0.3">
      <c r="A122" s="494">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43"/>
    </row>
    <row r="123" spans="1:85" ht="105.6" hidden="1" x14ac:dyDescent="0.3">
      <c r="A123" s="494"/>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43"/>
    </row>
    <row r="124" spans="1:85" ht="105.6" hidden="1" x14ac:dyDescent="0.3">
      <c r="A124" s="494"/>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43"/>
    </row>
    <row r="125" spans="1:85" ht="158.4" hidden="1" x14ac:dyDescent="0.3">
      <c r="A125" s="494"/>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43"/>
    </row>
    <row r="126" spans="1:85" ht="105.6" hidden="1" x14ac:dyDescent="0.3">
      <c r="A126" s="494"/>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1528</v>
      </c>
      <c r="CG126" s="43"/>
    </row>
    <row r="127" spans="1:85" ht="105.6" hidden="1" x14ac:dyDescent="0.3">
      <c r="A127" s="494"/>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43"/>
    </row>
    <row r="128" spans="1:85" ht="105.6" hidden="1" x14ac:dyDescent="0.3">
      <c r="A128" s="494"/>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26" t="s">
        <v>348</v>
      </c>
      <c r="R128" s="26" t="s">
        <v>348</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43"/>
    </row>
    <row r="129" spans="1:85" ht="237.6" hidden="1" x14ac:dyDescent="0.3">
      <c r="A129" s="494"/>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43"/>
    </row>
    <row r="130" spans="1:85" ht="66" hidden="1" x14ac:dyDescent="0.3">
      <c r="A130" s="493">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43"/>
    </row>
    <row r="131" spans="1:85" ht="79.2" hidden="1" x14ac:dyDescent="0.3">
      <c r="A131" s="494"/>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43"/>
    </row>
    <row r="132" spans="1:85" ht="79.2" hidden="1" x14ac:dyDescent="0.3">
      <c r="A132" s="494"/>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306">
        <v>3.67</v>
      </c>
      <c r="Q132" s="306">
        <v>3.13</v>
      </c>
      <c r="R132" s="306">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43"/>
    </row>
    <row r="133" spans="1:85" ht="66" hidden="1" x14ac:dyDescent="0.3">
      <c r="A133" s="497"/>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43"/>
    </row>
    <row r="134" spans="1:85" ht="66" hidden="1" x14ac:dyDescent="0.3">
      <c r="A134" s="493">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43"/>
    </row>
    <row r="135" spans="1:85" ht="79.2" hidden="1" x14ac:dyDescent="0.3">
      <c r="A135" s="494"/>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43"/>
    </row>
    <row r="136" spans="1:85" ht="158.4" hidden="1" x14ac:dyDescent="0.3">
      <c r="A136" s="494"/>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336">
        <v>23621</v>
      </c>
      <c r="Q136" s="336">
        <v>29551</v>
      </c>
      <c r="R136" s="336">
        <v>30651</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43"/>
    </row>
    <row r="137" spans="1:85" ht="118.8" hidden="1" x14ac:dyDescent="0.3">
      <c r="A137" s="494"/>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43"/>
    </row>
    <row r="138" spans="1:85" ht="118.8" hidden="1" x14ac:dyDescent="0.3">
      <c r="A138" s="494"/>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78">
        <v>989.79</v>
      </c>
      <c r="Q138" s="78">
        <v>971.98</v>
      </c>
      <c r="R138" s="79">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43"/>
    </row>
    <row r="139" spans="1:85" ht="92.4" hidden="1" x14ac:dyDescent="0.3">
      <c r="A139" s="494"/>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43"/>
    </row>
    <row r="140" spans="1:85" ht="92.4" hidden="1" x14ac:dyDescent="0.3">
      <c r="A140" s="494"/>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43"/>
    </row>
    <row r="141" spans="1:85" ht="79.2" hidden="1" x14ac:dyDescent="0.3">
      <c r="A141" s="494"/>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43"/>
    </row>
    <row r="142" spans="1:85" ht="409.6" hidden="1" x14ac:dyDescent="0.3">
      <c r="A142" s="494"/>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43"/>
    </row>
    <row r="143" spans="1:85" ht="409.6" hidden="1" x14ac:dyDescent="0.3">
      <c r="A143" s="494"/>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43"/>
    </row>
    <row r="144" spans="1:85" ht="118.8" hidden="1" x14ac:dyDescent="0.3">
      <c r="A144" s="494"/>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43"/>
    </row>
    <row r="145" spans="1:85" ht="118.8" hidden="1" x14ac:dyDescent="0.3">
      <c r="A145" s="494"/>
      <c r="B145" s="71">
        <v>1</v>
      </c>
      <c r="C145" s="368">
        <v>11</v>
      </c>
      <c r="D145" s="368" t="s">
        <v>813</v>
      </c>
      <c r="E145" s="213" t="s">
        <v>865</v>
      </c>
      <c r="F145" s="72" t="s">
        <v>866</v>
      </c>
      <c r="G145" s="219" t="s">
        <v>867</v>
      </c>
      <c r="H145" s="44" t="s">
        <v>868</v>
      </c>
      <c r="I145" s="31" t="s">
        <v>463</v>
      </c>
      <c r="J145" s="32" t="s">
        <v>55</v>
      </c>
      <c r="K145" s="37" t="s">
        <v>874</v>
      </c>
      <c r="L145" s="37">
        <v>1</v>
      </c>
      <c r="M145" s="33" t="s">
        <v>875</v>
      </c>
      <c r="N145" s="33" t="s">
        <v>876</v>
      </c>
      <c r="O145" s="37" t="s">
        <v>605</v>
      </c>
      <c r="P145" s="220">
        <v>2</v>
      </c>
      <c r="Q145" s="58">
        <v>11</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43"/>
    </row>
    <row r="146" spans="1:85" ht="118.8" hidden="1" x14ac:dyDescent="0.3">
      <c r="A146" s="497"/>
      <c r="B146" s="71">
        <v>1</v>
      </c>
      <c r="C146" s="368">
        <v>11</v>
      </c>
      <c r="D146" s="368" t="s">
        <v>813</v>
      </c>
      <c r="E146" s="213" t="s">
        <v>865</v>
      </c>
      <c r="F146" s="72" t="s">
        <v>866</v>
      </c>
      <c r="G146" s="219" t="s">
        <v>867</v>
      </c>
      <c r="H146" s="44" t="s">
        <v>868</v>
      </c>
      <c r="I146" s="31" t="s">
        <v>463</v>
      </c>
      <c r="J146" s="32" t="s">
        <v>55</v>
      </c>
      <c r="K146" s="69" t="s">
        <v>879</v>
      </c>
      <c r="L146" s="37">
        <v>1</v>
      </c>
      <c r="M146" s="139" t="s">
        <v>880</v>
      </c>
      <c r="N146" s="139" t="s">
        <v>58</v>
      </c>
      <c r="O146" s="143" t="s">
        <v>605</v>
      </c>
      <c r="P146" s="57">
        <v>0</v>
      </c>
      <c r="Q146" s="86">
        <v>0.5</v>
      </c>
      <c r="R146" s="57">
        <v>0.8</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43"/>
    </row>
    <row r="147" spans="1:85" ht="52.8" hidden="1" x14ac:dyDescent="0.3">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t="s">
        <v>1463</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43"/>
    </row>
    <row r="148" spans="1:85" ht="66" hidden="1" x14ac:dyDescent="0.3">
      <c r="A148" s="492">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43"/>
    </row>
    <row r="149" spans="1:85" ht="132" hidden="1" x14ac:dyDescent="0.3">
      <c r="A149" s="492"/>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43"/>
    </row>
    <row r="150" spans="1:85" ht="132" hidden="1" x14ac:dyDescent="0.3">
      <c r="A150" s="492"/>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195">
        <v>0.10100000000000001</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43"/>
    </row>
    <row r="151" spans="1:85" ht="132" hidden="1" x14ac:dyDescent="0.3">
      <c r="A151" s="492"/>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43"/>
    </row>
    <row r="152" spans="1:85" ht="172.8" hidden="1" x14ac:dyDescent="0.3">
      <c r="A152" s="492"/>
      <c r="B152" s="37">
        <v>1</v>
      </c>
      <c r="C152" s="371">
        <v>12</v>
      </c>
      <c r="D152" s="371" t="s">
        <v>882</v>
      </c>
      <c r="E152" s="130" t="s">
        <v>917</v>
      </c>
      <c r="F152" s="58" t="s">
        <v>918</v>
      </c>
      <c r="G152" s="59" t="s">
        <v>669</v>
      </c>
      <c r="H152" s="68"/>
      <c r="I152" s="59" t="s">
        <v>129</v>
      </c>
      <c r="J152" s="58" t="s">
        <v>919</v>
      </c>
      <c r="K152" s="59" t="s">
        <v>920</v>
      </c>
      <c r="L152" s="59"/>
      <c r="M152" s="58" t="s">
        <v>921</v>
      </c>
      <c r="N152" s="132" t="s">
        <v>58</v>
      </c>
      <c r="O152" s="58" t="s">
        <v>923</v>
      </c>
      <c r="P152" s="304">
        <v>0.25</v>
      </c>
      <c r="Q152" s="304">
        <v>0.35</v>
      </c>
      <c r="R152" s="304">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43"/>
    </row>
    <row r="153" spans="1:85" ht="52.8" hidden="1" x14ac:dyDescent="0.3">
      <c r="A153" s="492"/>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43"/>
    </row>
    <row r="154" spans="1:85" ht="237.6" hidden="1" x14ac:dyDescent="0.3">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62" t="s">
        <v>952</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43"/>
    </row>
    <row r="155" spans="1:85" ht="171.6" hidden="1" x14ac:dyDescent="0.3">
      <c r="A155" s="493">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3" t="s">
        <v>876</v>
      </c>
      <c r="O155" s="37" t="s">
        <v>605</v>
      </c>
      <c r="P155" s="220">
        <v>2</v>
      </c>
      <c r="Q155" s="58">
        <v>11</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43"/>
    </row>
    <row r="156" spans="1:85" ht="171.6" hidden="1" x14ac:dyDescent="0.3">
      <c r="A156" s="494"/>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43"/>
    </row>
    <row r="157" spans="1:85" ht="171.6" hidden="1" x14ac:dyDescent="0.3">
      <c r="A157" s="494"/>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78">
        <v>989.79</v>
      </c>
      <c r="Q157" s="78">
        <v>971.98</v>
      </c>
      <c r="R157" s="79">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43"/>
    </row>
    <row r="158" spans="1:85" ht="237.6" hidden="1" x14ac:dyDescent="0.3">
      <c r="A158" s="494"/>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43"/>
    </row>
    <row r="159" spans="1:85" ht="237.6" hidden="1" x14ac:dyDescent="0.3">
      <c r="A159" s="494"/>
      <c r="B159" s="26">
        <v>1</v>
      </c>
      <c r="C159" s="371">
        <v>13</v>
      </c>
      <c r="D159" s="371" t="s">
        <v>931</v>
      </c>
      <c r="E159" s="27" t="s">
        <v>944</v>
      </c>
      <c r="F159" s="37" t="s">
        <v>945</v>
      </c>
      <c r="G159" s="219" t="s">
        <v>946</v>
      </c>
      <c r="H159" s="30" t="s">
        <v>1525</v>
      </c>
      <c r="I159" s="31" t="s">
        <v>110</v>
      </c>
      <c r="J159" s="32" t="s">
        <v>55</v>
      </c>
      <c r="K159" s="69" t="s">
        <v>879</v>
      </c>
      <c r="L159" s="37">
        <v>1</v>
      </c>
      <c r="M159" s="139" t="s">
        <v>880</v>
      </c>
      <c r="N159" s="139" t="s">
        <v>957</v>
      </c>
      <c r="O159" s="143" t="s">
        <v>605</v>
      </c>
      <c r="P159" s="57">
        <v>0</v>
      </c>
      <c r="Q159" s="86">
        <v>0.5</v>
      </c>
      <c r="R159" s="57">
        <v>0.8</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43"/>
    </row>
    <row r="160" spans="1:85" ht="237.6" hidden="1" x14ac:dyDescent="0.3">
      <c r="A160" s="494"/>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143" t="s">
        <v>605</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43"/>
    </row>
    <row r="161" spans="1:85" ht="96.6" hidden="1" x14ac:dyDescent="0.3">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174">
        <v>7957</v>
      </c>
      <c r="Q161" s="174">
        <v>12816</v>
      </c>
      <c r="R161" s="174">
        <v>13280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43"/>
    </row>
    <row r="162" spans="1:85" ht="52.8" hidden="1" x14ac:dyDescent="0.3">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43"/>
    </row>
    <row r="163" spans="1:85" ht="262.2" hidden="1" x14ac:dyDescent="0.3">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336">
        <v>23621</v>
      </c>
      <c r="Q163" s="336">
        <v>29551</v>
      </c>
      <c r="R163" s="336">
        <v>30651</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43"/>
    </row>
    <row r="164" spans="1:85" ht="92.4" hidden="1" x14ac:dyDescent="0.3">
      <c r="A164" s="493">
        <v>15</v>
      </c>
      <c r="B164" s="26">
        <v>1</v>
      </c>
      <c r="C164" s="371">
        <v>15</v>
      </c>
      <c r="D164" s="371" t="s">
        <v>931</v>
      </c>
      <c r="E164" s="27" t="s">
        <v>982</v>
      </c>
      <c r="F164" s="37" t="s">
        <v>983</v>
      </c>
      <c r="G164" s="29" t="s">
        <v>600</v>
      </c>
      <c r="H164" s="30" t="s">
        <v>1504</v>
      </c>
      <c r="I164" s="31" t="s">
        <v>110</v>
      </c>
      <c r="J164" s="32" t="s">
        <v>55</v>
      </c>
      <c r="K164" s="85" t="s">
        <v>985</v>
      </c>
      <c r="L164" s="85"/>
      <c r="M164" s="33" t="s">
        <v>986</v>
      </c>
      <c r="N164" s="33" t="s">
        <v>113</v>
      </c>
      <c r="O164" s="33" t="s">
        <v>353</v>
      </c>
      <c r="P164" s="245">
        <v>124035</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43"/>
    </row>
    <row r="165" spans="1:85" ht="92.4" hidden="1" x14ac:dyDescent="0.3">
      <c r="A165" s="494"/>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217">
        <v>0.51900000000000002</v>
      </c>
      <c r="Q165" s="217">
        <v>0.51300000000000001</v>
      </c>
      <c r="R165" s="217">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43"/>
    </row>
    <row r="166" spans="1:85" ht="92.4" hidden="1" x14ac:dyDescent="0.3">
      <c r="A166" s="494"/>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37" t="s">
        <v>605</v>
      </c>
      <c r="P166" s="331">
        <v>420021</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43"/>
    </row>
    <row r="167" spans="1:85" ht="66" hidden="1" x14ac:dyDescent="0.3">
      <c r="A167" s="494"/>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43"/>
    </row>
    <row r="168" spans="1:85" ht="66" hidden="1" x14ac:dyDescent="0.3">
      <c r="A168" s="494"/>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43"/>
    </row>
    <row r="169" spans="1:85" ht="66" hidden="1" x14ac:dyDescent="0.3">
      <c r="A169" s="494"/>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43"/>
    </row>
    <row r="170" spans="1:85" ht="92.4" x14ac:dyDescent="0.3">
      <c r="A170" s="492">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1531</v>
      </c>
      <c r="CG170" s="374" t="s">
        <v>96</v>
      </c>
    </row>
    <row r="171" spans="1:85" ht="92.4" x14ac:dyDescent="0.3">
      <c r="A171" s="492"/>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1531</v>
      </c>
      <c r="CG171" s="374" t="s">
        <v>96</v>
      </c>
    </row>
    <row r="172" spans="1:85" ht="72" x14ac:dyDescent="0.3">
      <c r="A172" s="492"/>
      <c r="B172" s="26">
        <v>1</v>
      </c>
      <c r="C172" s="371">
        <v>16</v>
      </c>
      <c r="D172" s="371" t="s">
        <v>1014</v>
      </c>
      <c r="E172" s="27" t="s">
        <v>1015</v>
      </c>
      <c r="F172" s="37" t="s">
        <v>1016</v>
      </c>
      <c r="G172" s="59" t="s">
        <v>1017</v>
      </c>
      <c r="H172" s="68" t="s">
        <v>189</v>
      </c>
      <c r="I172" s="85" t="s">
        <v>463</v>
      </c>
      <c r="J172" s="55" t="s">
        <v>55</v>
      </c>
      <c r="K172" s="153" t="s">
        <v>1573</v>
      </c>
      <c r="L172" s="37"/>
      <c r="M172" s="37" t="s">
        <v>1497</v>
      </c>
      <c r="N172" s="37" t="s">
        <v>58</v>
      </c>
      <c r="O172" s="37" t="s">
        <v>1033</v>
      </c>
      <c r="P172" s="153" t="s">
        <v>1574</v>
      </c>
      <c r="Q172" s="153" t="s">
        <v>115</v>
      </c>
      <c r="R172" s="153" t="s">
        <v>1575</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1531</v>
      </c>
      <c r="CG172" s="408" t="s">
        <v>1576</v>
      </c>
    </row>
    <row r="173" spans="1:85" ht="69" x14ac:dyDescent="0.3">
      <c r="A173" s="492"/>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153" t="s">
        <v>1577</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1531</v>
      </c>
      <c r="CG173" s="408" t="s">
        <v>1578</v>
      </c>
    </row>
    <row r="174" spans="1:85" ht="110.4" x14ac:dyDescent="0.3">
      <c r="A174" s="492"/>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1531</v>
      </c>
      <c r="CG174" s="374" t="s">
        <v>96</v>
      </c>
    </row>
    <row r="175" spans="1:85" ht="132" x14ac:dyDescent="0.3">
      <c r="A175" s="492"/>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1531</v>
      </c>
      <c r="CG175" s="374" t="s">
        <v>96</v>
      </c>
    </row>
    <row r="176" spans="1:85" ht="92.4" x14ac:dyDescent="0.3">
      <c r="A176" s="492"/>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1531</v>
      </c>
      <c r="CG176" s="374" t="s">
        <v>96</v>
      </c>
    </row>
    <row r="177" spans="1:85" ht="105.6" x14ac:dyDescent="0.3">
      <c r="A177" s="492"/>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1531</v>
      </c>
      <c r="CG177" s="374" t="s">
        <v>96</v>
      </c>
    </row>
    <row r="178" spans="1:85" ht="66" hidden="1" x14ac:dyDescent="0.3">
      <c r="A178" s="495">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43"/>
    </row>
    <row r="179" spans="1:85" ht="237.6" hidden="1" x14ac:dyDescent="0.3">
      <c r="A179" s="496"/>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43"/>
    </row>
  </sheetData>
  <autoFilter ref="A5:CG179" xr:uid="{00000000-0009-0000-0000-000003000000}">
    <filterColumn colId="2">
      <filters>
        <filter val="16"/>
      </filters>
    </filterColumn>
    <filterColumn colId="83">
      <filters>
        <filter val="Laur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50" priority="12"/>
  </conditionalFormatting>
  <conditionalFormatting sqref="K126">
    <cfRule type="duplicateValues" dxfId="49"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48"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47" priority="7"/>
  </conditionalFormatting>
  <conditionalFormatting sqref="CD148:CD153">
    <cfRule type="duplicateValues" dxfId="46" priority="14"/>
  </conditionalFormatting>
  <conditionalFormatting sqref="K154">
    <cfRule type="duplicateValues" dxfId="45"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44"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43"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6">
    <cfRule type="duplicateValues" dxfId="42"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41" priority="17"/>
  </conditionalFormatting>
  <hyperlinks>
    <hyperlink ref="BG77" r:id="rId1" xr:uid="{00000000-0004-0000-0300-000000000000}"/>
    <hyperlink ref="BG170" r:id="rId2" xr:uid="{00000000-0004-0000-0300-000001000000}"/>
    <hyperlink ref="BG172" r:id="rId3" xr:uid="{00000000-0004-0000-0300-000002000000}"/>
    <hyperlink ref="BG173" r:id="rId4" xr:uid="{00000000-0004-0000-0300-000003000000}"/>
    <hyperlink ref="BG13" r:id="rId5" xr:uid="{00000000-0004-0000-0300-000004000000}"/>
    <hyperlink ref="BG107" r:id="rId6" xr:uid="{00000000-0004-0000-0300-000005000000}"/>
  </hyperlinks>
  <pageMargins left="0.25" right="0.25" top="0.75" bottom="0.75" header="0.3" footer="0.3"/>
  <pageSetup scale="10" fitToHeight="0" orientation="landscape" r:id="rId7"/>
  <drawing r:id="rId8"/>
  <legacyDrawing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pageSetUpPr fitToPage="1"/>
  </sheetPr>
  <dimension ref="A1:XFB179"/>
  <sheetViews>
    <sheetView zoomScale="80" zoomScaleNormal="80" zoomScalePageLayoutView="80" workbookViewId="0">
      <pane xSplit="6" ySplit="5" topLeftCell="K167" activePane="bottomRight" state="frozen"/>
      <selection pane="topRight" activeCell="G1" sqref="G1"/>
      <selection pane="bottomLeft" activeCell="A6" sqref="A6"/>
      <selection pane="bottomRight" activeCell="O181" sqref="O181"/>
    </sheetView>
  </sheetViews>
  <sheetFormatPr baseColWidth="10" defaultColWidth="11.44140625" defaultRowHeight="20.399999999999999" x14ac:dyDescent="0.3"/>
  <cols>
    <col min="1" max="1" width="4.109375" style="1" hidden="1" customWidth="1"/>
    <col min="2" max="2" width="5.109375" style="7" hidden="1" customWidth="1"/>
    <col min="3" max="3" width="8.33203125" style="5" customWidth="1"/>
    <col min="4" max="4" width="2.77734375" style="5" hidden="1" customWidth="1"/>
    <col min="5" max="5" width="7.44140625" style="5" bestFit="1" customWidth="1"/>
    <col min="6" max="6" width="38.33203125" style="258" customWidth="1"/>
    <col min="7" max="7" width="27.44140625" style="5" hidden="1" customWidth="1"/>
    <col min="8" max="8" width="22.44140625" style="5" hidden="1" customWidth="1"/>
    <col min="9" max="9" width="22.33203125" style="5" hidden="1" customWidth="1"/>
    <col min="10" max="10" width="11.77734375" style="196" hidden="1" customWidth="1"/>
    <col min="11" max="11" width="30" style="259" customWidth="1"/>
    <col min="12" max="12" width="11.44140625" style="259" hidden="1" customWidth="1"/>
    <col min="13" max="13" width="39.77734375" style="260" customWidth="1"/>
    <col min="14" max="14" width="16.109375" style="261" customWidth="1"/>
    <col min="15" max="15" width="20.6640625" style="262" customWidth="1"/>
    <col min="16" max="16" width="11.44140625" style="262" customWidth="1"/>
    <col min="17" max="17" width="12.44140625" style="263" customWidth="1"/>
    <col min="18" max="18" width="11.6640625" style="263" customWidth="1"/>
    <col min="19" max="19" width="11.6640625" style="263" hidden="1" customWidth="1"/>
    <col min="20" max="20" width="13.109375" style="12" hidden="1" customWidth="1"/>
    <col min="21" max="21" width="24.109375" style="259" hidden="1" customWidth="1"/>
    <col min="22" max="22" width="13.77734375" style="12" hidden="1" customWidth="1"/>
    <col min="23" max="23" width="24.77734375" style="12" hidden="1" customWidth="1"/>
    <col min="24" max="24" width="22.33203125" style="12" hidden="1" customWidth="1"/>
    <col min="25" max="25" width="21.77734375" style="12" hidden="1" customWidth="1"/>
    <col min="26" max="26" width="22.33203125" style="12" hidden="1" customWidth="1"/>
    <col min="27" max="27" width="19.77734375" style="12" hidden="1" customWidth="1"/>
    <col min="28" max="28" width="11.33203125" style="12" hidden="1" customWidth="1"/>
    <col min="29" max="29" width="10.44140625" style="12" hidden="1" customWidth="1"/>
    <col min="30" max="30" width="21.6640625" style="25" hidden="1" customWidth="1"/>
    <col min="31" max="32" width="19.109375" style="5" hidden="1" customWidth="1"/>
    <col min="33" max="48" width="19.44140625" style="5" hidden="1" customWidth="1"/>
    <col min="49" max="49" width="21.33203125" style="264" hidden="1" customWidth="1"/>
    <col min="50" max="50" width="22" style="264" hidden="1" customWidth="1"/>
    <col min="51" max="51" width="17.44140625" style="264" hidden="1" customWidth="1"/>
    <col min="52" max="53" width="46.44140625" style="264" hidden="1" customWidth="1"/>
    <col min="54" max="54" width="19.44140625" style="265" hidden="1" customWidth="1"/>
    <col min="55" max="55" width="11.44140625" style="266" hidden="1" customWidth="1"/>
    <col min="56" max="58" width="11.44140625" style="264" hidden="1" customWidth="1"/>
    <col min="59" max="59" width="13.44140625" style="264" hidden="1" customWidth="1"/>
    <col min="60" max="60" width="21.33203125" style="264" hidden="1" customWidth="1"/>
    <col min="61" max="61" width="15.109375" style="264" hidden="1" customWidth="1"/>
    <col min="62" max="62" width="24.109375" style="264" hidden="1" customWidth="1"/>
    <col min="63" max="63" width="36.6640625" style="264" hidden="1" customWidth="1"/>
    <col min="64" max="65" width="38.44140625" style="264" hidden="1" customWidth="1"/>
    <col min="66" max="67" width="41.33203125" style="264" hidden="1" customWidth="1"/>
    <col min="68" max="68" width="25.33203125" style="5" hidden="1" customWidth="1"/>
    <col min="69" max="71" width="11.44140625" style="5" hidden="1" customWidth="1"/>
    <col min="72" max="72" width="11.44140625" style="6" hidden="1" customWidth="1"/>
    <col min="73" max="73" width="11.44140625" style="7" hidden="1" customWidth="1"/>
    <col min="74" max="74" width="26.109375" style="6" hidden="1" customWidth="1"/>
    <col min="75" max="75" width="18.33203125" style="7" hidden="1" customWidth="1"/>
    <col min="76" max="79" width="11.44140625" style="6" hidden="1" customWidth="1"/>
    <col min="80" max="80" width="15" style="272" hidden="1" customWidth="1"/>
    <col min="81" max="81" width="15" style="6" hidden="1" customWidth="1"/>
    <col min="82" max="82" width="44.6640625" style="6" hidden="1" customWidth="1"/>
    <col min="83" max="83" width="4.33203125" style="6" hidden="1" customWidth="1"/>
    <col min="84" max="84" width="25.109375" style="6" customWidth="1"/>
    <col min="85" max="85" width="43.6640625" style="399" customWidth="1"/>
    <col min="86" max="88" width="11.44140625" style="6" customWidth="1"/>
    <col min="89" max="16384" width="11.44140625" style="6"/>
  </cols>
  <sheetData>
    <row r="1" spans="1:85 16382:16382" ht="12.75" customHeight="1" x14ac:dyDescent="0.3">
      <c r="B1" s="2"/>
      <c r="C1" s="498" t="s">
        <v>0</v>
      </c>
      <c r="D1" s="498"/>
      <c r="E1" s="498"/>
      <c r="F1" s="498"/>
      <c r="G1" s="498"/>
      <c r="H1" s="498"/>
      <c r="I1" s="498"/>
      <c r="J1" s="499"/>
      <c r="K1" s="499"/>
      <c r="L1" s="498"/>
      <c r="M1" s="498"/>
      <c r="N1" s="498"/>
      <c r="O1" s="498"/>
      <c r="P1" s="498"/>
      <c r="Q1" s="498"/>
      <c r="R1" s="498"/>
      <c r="S1" s="498"/>
      <c r="T1" s="500"/>
      <c r="U1" s="500"/>
      <c r="V1" s="500"/>
      <c r="W1" s="500"/>
      <c r="X1" s="500"/>
      <c r="Y1" s="500"/>
      <c r="Z1" s="500"/>
      <c r="AA1" s="500"/>
      <c r="AB1" s="500"/>
      <c r="AC1" s="500"/>
      <c r="AD1" s="500"/>
      <c r="AE1" s="498"/>
      <c r="AF1" s="498"/>
      <c r="AG1" s="498"/>
      <c r="AH1" s="498"/>
      <c r="AI1" s="498"/>
      <c r="AJ1" s="498"/>
      <c r="AK1" s="498"/>
      <c r="AL1" s="498"/>
      <c r="AM1" s="498"/>
      <c r="AN1" s="498"/>
      <c r="AO1" s="498"/>
      <c r="AP1" s="498"/>
      <c r="AQ1" s="498"/>
      <c r="AR1" s="498"/>
      <c r="AS1" s="498"/>
      <c r="AT1" s="498"/>
      <c r="AU1" s="498"/>
      <c r="AV1" s="500"/>
      <c r="AW1" s="500"/>
      <c r="AX1" s="500"/>
      <c r="AY1" s="500"/>
      <c r="AZ1" s="500"/>
      <c r="BA1" s="500"/>
      <c r="BB1" s="501"/>
      <c r="BC1" s="502"/>
      <c r="BD1" s="3"/>
      <c r="BE1" s="3"/>
      <c r="BF1" s="3"/>
      <c r="BG1" s="3"/>
      <c r="BH1" s="3"/>
      <c r="BI1" s="3"/>
      <c r="BJ1" s="4"/>
      <c r="BK1" s="4"/>
      <c r="BL1" s="4"/>
      <c r="BM1" s="4"/>
      <c r="BN1" s="4"/>
      <c r="BO1" s="4"/>
    </row>
    <row r="2" spans="1:85 16382:16382" ht="12.75" customHeight="1" x14ac:dyDescent="0.3">
      <c r="A2" s="2"/>
      <c r="B2" s="2"/>
      <c r="C2" s="498"/>
      <c r="D2" s="498"/>
      <c r="E2" s="498"/>
      <c r="F2" s="498"/>
      <c r="G2" s="498"/>
      <c r="H2" s="498"/>
      <c r="I2" s="498"/>
      <c r="J2" s="499"/>
      <c r="K2" s="499"/>
      <c r="L2" s="498"/>
      <c r="M2" s="498"/>
      <c r="N2" s="498"/>
      <c r="O2" s="498"/>
      <c r="P2" s="498"/>
      <c r="Q2" s="498"/>
      <c r="R2" s="498"/>
      <c r="S2" s="498"/>
      <c r="T2" s="500"/>
      <c r="U2" s="500"/>
      <c r="V2" s="500"/>
      <c r="W2" s="500"/>
      <c r="X2" s="500"/>
      <c r="Y2" s="500"/>
      <c r="Z2" s="500"/>
      <c r="AA2" s="500"/>
      <c r="AB2" s="500"/>
      <c r="AC2" s="500"/>
      <c r="AD2" s="500"/>
      <c r="AE2" s="498"/>
      <c r="AF2" s="498"/>
      <c r="AG2" s="498"/>
      <c r="AH2" s="498"/>
      <c r="AI2" s="498"/>
      <c r="AJ2" s="498"/>
      <c r="AK2" s="498"/>
      <c r="AL2" s="498"/>
      <c r="AM2" s="498"/>
      <c r="AN2" s="498"/>
      <c r="AO2" s="498"/>
      <c r="AP2" s="498"/>
      <c r="AQ2" s="498"/>
      <c r="AR2" s="498"/>
      <c r="AS2" s="498"/>
      <c r="AT2" s="498"/>
      <c r="AU2" s="498"/>
      <c r="AV2" s="500"/>
      <c r="AW2" s="500"/>
      <c r="AX2" s="500"/>
      <c r="AY2" s="500"/>
      <c r="AZ2" s="500"/>
      <c r="BA2" s="500"/>
      <c r="BB2" s="501"/>
      <c r="BC2" s="502"/>
      <c r="BD2" s="3"/>
      <c r="BE2" s="3"/>
      <c r="BF2" s="3"/>
      <c r="BG2" s="3"/>
      <c r="BH2" s="3"/>
      <c r="BI2" s="3"/>
      <c r="BJ2" s="4"/>
      <c r="BK2" s="4"/>
      <c r="BL2" s="4"/>
      <c r="BM2" s="4"/>
      <c r="BN2" s="4"/>
      <c r="BO2" s="4"/>
    </row>
    <row r="3" spans="1:85 16382:16382" ht="32.4" x14ac:dyDescent="0.3">
      <c r="A3" s="2"/>
      <c r="B3" s="2"/>
      <c r="C3" s="2"/>
      <c r="D3" s="2"/>
      <c r="E3" s="2"/>
      <c r="F3" s="2"/>
      <c r="G3" s="8"/>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5 16382:16382" ht="18.75" customHeight="1" x14ac:dyDescent="0.3">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5 16382:16382" s="25" customFormat="1" ht="66" x14ac:dyDescent="0.3">
      <c r="A5" s="16" t="s">
        <v>1</v>
      </c>
      <c r="B5" s="16" t="s">
        <v>2</v>
      </c>
      <c r="C5" s="16" t="s">
        <v>1</v>
      </c>
      <c r="D5" s="16" t="s">
        <v>3</v>
      </c>
      <c r="E5" s="17" t="s">
        <v>4</v>
      </c>
      <c r="F5" s="17" t="s">
        <v>5</v>
      </c>
      <c r="G5" s="17" t="s">
        <v>6</v>
      </c>
      <c r="H5" s="17" t="s">
        <v>7</v>
      </c>
      <c r="I5" s="18" t="s">
        <v>8</v>
      </c>
      <c r="J5" s="17" t="s">
        <v>9</v>
      </c>
      <c r="K5" s="17" t="s">
        <v>10</v>
      </c>
      <c r="L5" s="17" t="s">
        <v>11</v>
      </c>
      <c r="M5" s="17" t="s">
        <v>12</v>
      </c>
      <c r="N5" s="17" t="s">
        <v>13</v>
      </c>
      <c r="O5" s="17" t="s">
        <v>14</v>
      </c>
      <c r="P5" s="17" t="s">
        <v>15</v>
      </c>
      <c r="Q5" s="17" t="s">
        <v>16</v>
      </c>
      <c r="R5" s="17"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1527</v>
      </c>
      <c r="XFB5" s="25">
        <f>SUBTOTAL(9,AE5:XFA5)</f>
        <v>36153</v>
      </c>
    </row>
    <row r="6" spans="1:85 16382:16382" ht="92.4" hidden="1" x14ac:dyDescent="0.3">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43"/>
    </row>
    <row r="7" spans="1:85 16382:16382" ht="105.75" hidden="1" customHeight="1" x14ac:dyDescent="0.3">
      <c r="A7" s="494"/>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43"/>
    </row>
    <row r="8" spans="1:85 16382:16382" ht="151.80000000000001" hidden="1" x14ac:dyDescent="0.3">
      <c r="A8" s="494"/>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43"/>
    </row>
    <row r="9" spans="1:85 16382:16382" ht="92.4" hidden="1" x14ac:dyDescent="0.3">
      <c r="A9" s="494"/>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43"/>
    </row>
    <row r="10" spans="1:85 16382:16382" ht="52.8" hidden="1" x14ac:dyDescent="0.3">
      <c r="A10" s="494"/>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43"/>
    </row>
    <row r="11" spans="1:85 16382:16382" ht="52.8" hidden="1" x14ac:dyDescent="0.3">
      <c r="A11" s="494"/>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43"/>
    </row>
    <row r="12" spans="1:85 16382:16382" ht="52.8" hidden="1" x14ac:dyDescent="0.3">
      <c r="A12" s="494"/>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43"/>
    </row>
    <row r="13" spans="1:85 16382:16382" ht="409.6" hidden="1" x14ac:dyDescent="0.3">
      <c r="A13" s="494"/>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43"/>
    </row>
    <row r="14" spans="1:85 16382:16382" ht="118.8" hidden="1" x14ac:dyDescent="0.3">
      <c r="A14" s="494"/>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43"/>
    </row>
    <row r="15" spans="1:85 16382:16382" ht="118.8" hidden="1" x14ac:dyDescent="0.3">
      <c r="A15" s="494"/>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78">
        <v>989.79</v>
      </c>
      <c r="Q15" s="78">
        <v>971.98</v>
      </c>
      <c r="R15" s="79">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43"/>
    </row>
    <row r="16" spans="1:85 16382:16382" ht="290.39999999999998" hidden="1" x14ac:dyDescent="0.3">
      <c r="A16" s="494">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43"/>
    </row>
    <row r="17" spans="1:85" ht="290.39999999999998" hidden="1" x14ac:dyDescent="0.3">
      <c r="A17" s="494"/>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43"/>
    </row>
    <row r="18" spans="1:85" ht="290.39999999999998" hidden="1" x14ac:dyDescent="0.3">
      <c r="A18" s="494"/>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43"/>
    </row>
    <row r="19" spans="1:85" ht="303.60000000000002" hidden="1" x14ac:dyDescent="0.3">
      <c r="A19" s="494"/>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43"/>
    </row>
    <row r="20" spans="1:85" s="91" customFormat="1" ht="290.39999999999998" hidden="1" x14ac:dyDescent="0.3">
      <c r="A20" s="494"/>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89"/>
    </row>
    <row r="21" spans="1:85" ht="79.2" hidden="1" x14ac:dyDescent="0.3">
      <c r="A21" s="503">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43"/>
    </row>
    <row r="22" spans="1:85" ht="79.2" hidden="1" x14ac:dyDescent="0.3">
      <c r="A22" s="503"/>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43"/>
    </row>
    <row r="23" spans="1:85" ht="79.2" hidden="1" x14ac:dyDescent="0.3">
      <c r="A23" s="503"/>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43"/>
    </row>
    <row r="24" spans="1:85" ht="79.2" hidden="1" x14ac:dyDescent="0.3">
      <c r="A24" s="503"/>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43"/>
    </row>
    <row r="25" spans="1:85" ht="79.2" hidden="1" x14ac:dyDescent="0.3">
      <c r="A25" s="503"/>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43"/>
    </row>
    <row r="26" spans="1:85" ht="79.2" hidden="1" x14ac:dyDescent="0.3">
      <c r="A26" s="503"/>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43"/>
    </row>
    <row r="27" spans="1:85" ht="79.2" hidden="1" x14ac:dyDescent="0.3">
      <c r="A27" s="503"/>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43"/>
    </row>
    <row r="28" spans="1:85" ht="79.2" hidden="1" x14ac:dyDescent="0.3">
      <c r="A28" s="503"/>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43"/>
    </row>
    <row r="29" spans="1:85" ht="79.2" hidden="1" x14ac:dyDescent="0.3">
      <c r="A29" s="503"/>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43"/>
    </row>
    <row r="30" spans="1:85" ht="79.2" hidden="1" x14ac:dyDescent="0.3">
      <c r="A30" s="503"/>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43"/>
    </row>
    <row r="31" spans="1:85" ht="79.2" hidden="1" x14ac:dyDescent="0.3">
      <c r="A31" s="503"/>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43"/>
    </row>
    <row r="32" spans="1:85" ht="92.4" hidden="1" x14ac:dyDescent="0.3">
      <c r="A32" s="503"/>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43"/>
    </row>
    <row r="33" spans="1:85" ht="79.2" hidden="1" x14ac:dyDescent="0.3">
      <c r="A33" s="503"/>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43"/>
    </row>
    <row r="34" spans="1:85" ht="79.2" hidden="1" x14ac:dyDescent="0.3">
      <c r="A34" s="503"/>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43"/>
    </row>
    <row r="35" spans="1:85" ht="79.2" hidden="1" x14ac:dyDescent="0.3">
      <c r="A35" s="503"/>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43"/>
    </row>
    <row r="36" spans="1:85" ht="79.2" hidden="1" x14ac:dyDescent="0.3">
      <c r="A36" s="503"/>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43"/>
    </row>
    <row r="37" spans="1:85" ht="79.2" hidden="1" x14ac:dyDescent="0.3">
      <c r="A37" s="503"/>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43"/>
    </row>
    <row r="38" spans="1:85" ht="79.2" hidden="1" x14ac:dyDescent="0.3">
      <c r="A38" s="503"/>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43"/>
    </row>
    <row r="39" spans="1:85" ht="79.2" hidden="1" x14ac:dyDescent="0.3">
      <c r="A39" s="503"/>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43"/>
    </row>
    <row r="40" spans="1:85" ht="79.2" hidden="1" x14ac:dyDescent="0.3">
      <c r="A40" s="503"/>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43"/>
    </row>
    <row r="41" spans="1:85" ht="110.4" hidden="1" x14ac:dyDescent="0.3">
      <c r="A41" s="503"/>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43"/>
    </row>
    <row r="42" spans="1:85" ht="105.6" hidden="1" x14ac:dyDescent="0.3">
      <c r="A42" s="503"/>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43"/>
    </row>
    <row r="43" spans="1:85" ht="105.6" hidden="1" x14ac:dyDescent="0.3">
      <c r="A43" s="503"/>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43"/>
    </row>
    <row r="44" spans="1:85" ht="79.2" hidden="1" x14ac:dyDescent="0.3">
      <c r="A44" s="503"/>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43"/>
    </row>
    <row r="45" spans="1:85" ht="118.8" hidden="1" x14ac:dyDescent="0.3">
      <c r="A45" s="503"/>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43"/>
    </row>
    <row r="46" spans="1:85" ht="118.8" hidden="1" x14ac:dyDescent="0.3">
      <c r="A46" s="503"/>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43"/>
    </row>
    <row r="47" spans="1:85" ht="118.8" hidden="1" x14ac:dyDescent="0.3">
      <c r="A47" s="503"/>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43"/>
    </row>
    <row r="48" spans="1:85" ht="118.8" hidden="1" x14ac:dyDescent="0.3">
      <c r="A48" s="503"/>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43"/>
    </row>
    <row r="49" spans="1:85" ht="118.8" hidden="1" x14ac:dyDescent="0.3">
      <c r="A49" s="503"/>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43"/>
    </row>
    <row r="50" spans="1:85" ht="79.2" hidden="1" x14ac:dyDescent="0.3">
      <c r="A50" s="503"/>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43"/>
    </row>
    <row r="51" spans="1:85" ht="79.2" hidden="1" x14ac:dyDescent="0.3">
      <c r="A51" s="503"/>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43"/>
    </row>
    <row r="52" spans="1:85" ht="79.2" hidden="1" x14ac:dyDescent="0.3">
      <c r="A52" s="503"/>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43"/>
    </row>
    <row r="53" spans="1:85" ht="132" hidden="1" x14ac:dyDescent="0.3">
      <c r="A53" s="503"/>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43"/>
    </row>
    <row r="54" spans="1:85" ht="132" hidden="1" x14ac:dyDescent="0.3">
      <c r="A54" s="503"/>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43"/>
    </row>
    <row r="55" spans="1:85" ht="165.6" hidden="1" x14ac:dyDescent="0.3">
      <c r="A55" s="503"/>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43"/>
    </row>
    <row r="56" spans="1:85" ht="132" hidden="1" x14ac:dyDescent="0.3">
      <c r="A56" s="503"/>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43"/>
    </row>
    <row r="57" spans="1:85" ht="132" hidden="1" x14ac:dyDescent="0.3">
      <c r="A57" s="503"/>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43"/>
    </row>
    <row r="58" spans="1:85" ht="132" hidden="1" x14ac:dyDescent="0.3">
      <c r="A58" s="503"/>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43"/>
    </row>
    <row r="59" spans="1:85" ht="79.2" hidden="1" x14ac:dyDescent="0.3">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43"/>
    </row>
    <row r="60" spans="1:85" ht="55.2" hidden="1" x14ac:dyDescent="0.3">
      <c r="A60" s="493">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43"/>
    </row>
    <row r="61" spans="1:85" ht="145.19999999999999" hidden="1" x14ac:dyDescent="0.3">
      <c r="A61" s="494"/>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43"/>
    </row>
    <row r="62" spans="1:85" ht="145.19999999999999" hidden="1" x14ac:dyDescent="0.3">
      <c r="A62" s="494"/>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43"/>
    </row>
    <row r="63" spans="1:85" ht="145.19999999999999" hidden="1" x14ac:dyDescent="0.3">
      <c r="A63" s="494"/>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43"/>
    </row>
    <row r="64" spans="1:85" ht="145.19999999999999" hidden="1" x14ac:dyDescent="0.3">
      <c r="A64" s="494"/>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43"/>
    </row>
    <row r="65" spans="1:85" ht="224.4" hidden="1" x14ac:dyDescent="0.3">
      <c r="A65" s="494"/>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43"/>
    </row>
    <row r="66" spans="1:85" ht="224.4" hidden="1" x14ac:dyDescent="0.3">
      <c r="A66" s="494"/>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43"/>
    </row>
    <row r="67" spans="1:85" ht="224.4" hidden="1" x14ac:dyDescent="0.3">
      <c r="A67" s="494"/>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43"/>
    </row>
    <row r="68" spans="1:85" ht="105.6" hidden="1" x14ac:dyDescent="0.3">
      <c r="A68" s="494"/>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43"/>
    </row>
    <row r="69" spans="1:85" ht="52.8" hidden="1" x14ac:dyDescent="0.3">
      <c r="A69" s="494"/>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43"/>
    </row>
    <row r="70" spans="1:85" ht="92.4" hidden="1" x14ac:dyDescent="0.3">
      <c r="A70" s="494"/>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43"/>
    </row>
    <row r="71" spans="1:85" ht="96.6" hidden="1" x14ac:dyDescent="0.3">
      <c r="A71" s="493">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43"/>
    </row>
    <row r="72" spans="1:85" ht="55.2" hidden="1" x14ac:dyDescent="0.3">
      <c r="A72" s="494"/>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43"/>
    </row>
    <row r="73" spans="1:85" ht="158.4" hidden="1" x14ac:dyDescent="0.3">
      <c r="A73" s="494"/>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43"/>
    </row>
    <row r="74" spans="1:85" ht="158.4" hidden="1" x14ac:dyDescent="0.3">
      <c r="A74" s="494"/>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43"/>
    </row>
    <row r="75" spans="1:85" ht="184.8" hidden="1" x14ac:dyDescent="0.3">
      <c r="A75" s="494"/>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43"/>
    </row>
    <row r="76" spans="1:85" ht="158.4" hidden="1" x14ac:dyDescent="0.3">
      <c r="A76" s="494"/>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43"/>
    </row>
    <row r="77" spans="1:85" ht="158.4" hidden="1" x14ac:dyDescent="0.3">
      <c r="A77" s="494"/>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43"/>
    </row>
    <row r="78" spans="1:85" ht="158.4" hidden="1" x14ac:dyDescent="0.3">
      <c r="A78" s="494"/>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43"/>
    </row>
    <row r="79" spans="1:85" ht="92.4" hidden="1" x14ac:dyDescent="0.3">
      <c r="A79" s="494"/>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43"/>
    </row>
    <row r="80" spans="1:85" ht="92.4" hidden="1" x14ac:dyDescent="0.3">
      <c r="A80" s="494"/>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43"/>
    </row>
    <row r="81" spans="1:85" ht="118.8" hidden="1" x14ac:dyDescent="0.3">
      <c r="A81" s="494"/>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43"/>
    </row>
    <row r="82" spans="1:85" ht="118.8" hidden="1" x14ac:dyDescent="0.3">
      <c r="A82" s="494"/>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43"/>
    </row>
    <row r="83" spans="1:85" ht="198" hidden="1" x14ac:dyDescent="0.3">
      <c r="A83" s="494"/>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43"/>
    </row>
    <row r="84" spans="1:85" ht="134.4" hidden="1" x14ac:dyDescent="0.3">
      <c r="A84" s="494"/>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43"/>
    </row>
    <row r="85" spans="1:85" ht="118.8" hidden="1" x14ac:dyDescent="0.3">
      <c r="A85" s="494"/>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43"/>
    </row>
    <row r="86" spans="1:85" ht="118.8" hidden="1" x14ac:dyDescent="0.3">
      <c r="A86" s="494"/>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43"/>
    </row>
    <row r="87" spans="1:85" ht="118.8" hidden="1" x14ac:dyDescent="0.3">
      <c r="A87" s="494"/>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43"/>
    </row>
    <row r="88" spans="1:85" ht="118.8" hidden="1" x14ac:dyDescent="0.3">
      <c r="A88" s="494"/>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43"/>
    </row>
    <row r="89" spans="1:85" ht="82.8" hidden="1" x14ac:dyDescent="0.3">
      <c r="A89" s="494"/>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43"/>
    </row>
    <row r="90" spans="1:85" ht="52.8" hidden="1" x14ac:dyDescent="0.3">
      <c r="A90" s="494"/>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43"/>
    </row>
    <row r="91" spans="1:85" ht="69" hidden="1" x14ac:dyDescent="0.3">
      <c r="A91" s="494"/>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43"/>
    </row>
    <row r="92" spans="1:85" ht="69" hidden="1" x14ac:dyDescent="0.3">
      <c r="A92" s="497"/>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43"/>
    </row>
    <row r="93" spans="1:85" ht="105.6" hidden="1" x14ac:dyDescent="0.3">
      <c r="A93" s="493">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43"/>
    </row>
    <row r="94" spans="1:85" ht="66" hidden="1" x14ac:dyDescent="0.3">
      <c r="A94" s="494"/>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43"/>
    </row>
    <row r="95" spans="1:85" ht="92.4" hidden="1" x14ac:dyDescent="0.3">
      <c r="A95" s="494"/>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43"/>
    </row>
    <row r="96" spans="1:85" ht="79.2" hidden="1" x14ac:dyDescent="0.3">
      <c r="A96" s="494"/>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43"/>
    </row>
    <row r="97" spans="1:85" ht="79.2" hidden="1" x14ac:dyDescent="0.3">
      <c r="A97" s="494"/>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43"/>
    </row>
    <row r="98" spans="1:85" ht="158.4" hidden="1" x14ac:dyDescent="0.3">
      <c r="A98" s="494"/>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43"/>
    </row>
    <row r="99" spans="1:85" ht="79.2" hidden="1" x14ac:dyDescent="0.3">
      <c r="A99" s="494"/>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43"/>
    </row>
    <row r="100" spans="1:85" ht="145.19999999999999" hidden="1" x14ac:dyDescent="0.3">
      <c r="A100" s="494"/>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43"/>
    </row>
    <row r="101" spans="1:85" ht="211.2" hidden="1" x14ac:dyDescent="0.3">
      <c r="A101" s="494"/>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43"/>
    </row>
    <row r="102" spans="1:85" ht="145.19999999999999" hidden="1" x14ac:dyDescent="0.3">
      <c r="A102" s="494"/>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43"/>
    </row>
    <row r="103" spans="1:85" ht="145.19999999999999" hidden="1" x14ac:dyDescent="0.3">
      <c r="A103" s="497"/>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43"/>
    </row>
    <row r="104" spans="1:85" ht="52.8" hidden="1" x14ac:dyDescent="0.3">
      <c r="A104" s="493">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376" t="s">
        <v>1556</v>
      </c>
    </row>
    <row r="105" spans="1:85" ht="72.75" hidden="1" customHeight="1" x14ac:dyDescent="0.3">
      <c r="A105" s="494"/>
      <c r="B105" s="26">
        <v>1</v>
      </c>
      <c r="C105" s="371">
        <v>7</v>
      </c>
      <c r="D105" s="371" t="s">
        <v>609</v>
      </c>
      <c r="E105" s="27" t="s">
        <v>622</v>
      </c>
      <c r="F105" s="37" t="s">
        <v>623</v>
      </c>
      <c r="G105" s="29" t="s">
        <v>612</v>
      </c>
      <c r="H105" s="30" t="s">
        <v>128</v>
      </c>
      <c r="I105" s="31" t="s">
        <v>129</v>
      </c>
      <c r="J105" s="32" t="s">
        <v>624</v>
      </c>
      <c r="K105" s="153" t="s">
        <v>1557</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376" t="s">
        <v>1558</v>
      </c>
    </row>
    <row r="106" spans="1:85" ht="92.4" hidden="1" x14ac:dyDescent="0.3">
      <c r="A106" s="494"/>
      <c r="B106" s="26">
        <v>1</v>
      </c>
      <c r="C106" s="371">
        <v>7</v>
      </c>
      <c r="D106" s="371" t="s">
        <v>609</v>
      </c>
      <c r="E106" s="184" t="s">
        <v>629</v>
      </c>
      <c r="F106" s="37" t="s">
        <v>630</v>
      </c>
      <c r="G106" s="29" t="s">
        <v>612</v>
      </c>
      <c r="H106" s="30"/>
      <c r="I106" s="31" t="s">
        <v>54</v>
      </c>
      <c r="J106" s="32" t="s">
        <v>55</v>
      </c>
      <c r="K106" s="37" t="s">
        <v>631</v>
      </c>
      <c r="L106" s="37"/>
      <c r="M106" s="153" t="s">
        <v>1559</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376" t="s">
        <v>1560</v>
      </c>
    </row>
    <row r="107" spans="1:85" ht="118.8" hidden="1" x14ac:dyDescent="0.3">
      <c r="A107" s="497"/>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153" t="s">
        <v>1561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376" t="s">
        <v>1562</v>
      </c>
    </row>
    <row r="108" spans="1:85" ht="79.2" hidden="1" x14ac:dyDescent="0.3">
      <c r="A108" s="494"/>
      <c r="B108" s="26"/>
      <c r="C108" s="371">
        <v>8</v>
      </c>
      <c r="D108" s="371" t="s">
        <v>647</v>
      </c>
      <c r="E108" s="51" t="s">
        <v>674</v>
      </c>
      <c r="F108" s="37" t="s">
        <v>675</v>
      </c>
      <c r="G108" s="59" t="s">
        <v>650</v>
      </c>
      <c r="H108" s="68" t="s">
        <v>1327</v>
      </c>
      <c r="I108" s="85" t="s">
        <v>129</v>
      </c>
      <c r="J108" s="55" t="s">
        <v>676</v>
      </c>
      <c r="K108" s="37"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43"/>
    </row>
    <row r="109" spans="1:85" ht="52.8" hidden="1" x14ac:dyDescent="0.3">
      <c r="A109" s="494"/>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43"/>
    </row>
    <row r="110" spans="1:85" ht="66" hidden="1" x14ac:dyDescent="0.3">
      <c r="A110" s="494"/>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43"/>
    </row>
    <row r="111" spans="1:85" ht="171.6" hidden="1" x14ac:dyDescent="0.3">
      <c r="A111" s="494"/>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43"/>
    </row>
    <row r="112" spans="1:85" ht="79.2" hidden="1" x14ac:dyDescent="0.3">
      <c r="A112" s="494"/>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43"/>
    </row>
    <row r="113" spans="1:85" ht="105.6" hidden="1" x14ac:dyDescent="0.3">
      <c r="A113" s="494"/>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43"/>
    </row>
    <row r="114" spans="1:85" ht="52.8" hidden="1" x14ac:dyDescent="0.3">
      <c r="A114" s="494"/>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43"/>
    </row>
    <row r="115" spans="1:85" ht="92.4" hidden="1" x14ac:dyDescent="0.3">
      <c r="A115" s="494"/>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43"/>
    </row>
    <row r="116" spans="1:85" ht="52.8" hidden="1" x14ac:dyDescent="0.3">
      <c r="A116" s="494"/>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43"/>
    </row>
    <row r="117" spans="1:85" ht="132" hidden="1" x14ac:dyDescent="0.3">
      <c r="A117" s="494"/>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43"/>
    </row>
    <row r="118" spans="1:85" ht="52.8" hidden="1" x14ac:dyDescent="0.3">
      <c r="A118" s="494"/>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43"/>
    </row>
    <row r="119" spans="1:85" ht="96.6" hidden="1" x14ac:dyDescent="0.3">
      <c r="A119" s="494"/>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43"/>
    </row>
    <row r="120" spans="1:85" ht="96.6" hidden="1" x14ac:dyDescent="0.3">
      <c r="A120" s="497"/>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43"/>
    </row>
    <row r="121" spans="1:85" ht="52.8" hidden="1" x14ac:dyDescent="0.3">
      <c r="A121" s="369"/>
      <c r="B121" s="26"/>
      <c r="C121" s="371">
        <v>9</v>
      </c>
      <c r="D121" s="371" t="s">
        <v>735</v>
      </c>
      <c r="E121" s="139" t="s">
        <v>779</v>
      </c>
      <c r="F121" s="37" t="s">
        <v>780</v>
      </c>
      <c r="G121" s="29" t="s">
        <v>432</v>
      </c>
      <c r="H121" s="30" t="s">
        <v>189</v>
      </c>
      <c r="I121" s="31" t="s">
        <v>129</v>
      </c>
      <c r="J121" s="32" t="s">
        <v>787</v>
      </c>
      <c r="K121" s="33" t="s">
        <v>1448</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43"/>
    </row>
    <row r="122" spans="1:85" ht="92.4" hidden="1" x14ac:dyDescent="0.3">
      <c r="A122" s="494">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43"/>
    </row>
    <row r="123" spans="1:85" ht="105.6" hidden="1" x14ac:dyDescent="0.3">
      <c r="A123" s="494"/>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43"/>
    </row>
    <row r="124" spans="1:85" ht="105.6" hidden="1" x14ac:dyDescent="0.3">
      <c r="A124" s="494"/>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43"/>
    </row>
    <row r="125" spans="1:85" ht="132" hidden="1" x14ac:dyDescent="0.3">
      <c r="A125" s="494"/>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43"/>
    </row>
    <row r="126" spans="1:85" ht="105.6" hidden="1" x14ac:dyDescent="0.3">
      <c r="A126" s="494"/>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1528</v>
      </c>
      <c r="CG126" s="43"/>
    </row>
    <row r="127" spans="1:85" ht="105.6" hidden="1" x14ac:dyDescent="0.3">
      <c r="A127" s="494"/>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43"/>
    </row>
    <row r="128" spans="1:85" ht="105.6" hidden="1" x14ac:dyDescent="0.3">
      <c r="A128" s="494"/>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26" t="s">
        <v>348</v>
      </c>
      <c r="R128" s="26" t="s">
        <v>348</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43"/>
    </row>
    <row r="129" spans="1:85" ht="237.6" hidden="1" x14ac:dyDescent="0.3">
      <c r="A129" s="494"/>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43"/>
    </row>
    <row r="130" spans="1:85" ht="66" hidden="1" x14ac:dyDescent="0.3">
      <c r="A130" s="493">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43"/>
    </row>
    <row r="131" spans="1:85" ht="79.2" hidden="1" x14ac:dyDescent="0.3">
      <c r="A131" s="494"/>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43"/>
    </row>
    <row r="132" spans="1:85" ht="79.2" hidden="1" x14ac:dyDescent="0.3">
      <c r="A132" s="494"/>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306">
        <v>3.67</v>
      </c>
      <c r="Q132" s="306">
        <v>3.13</v>
      </c>
      <c r="R132" s="306">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43"/>
    </row>
    <row r="133" spans="1:85" ht="66" hidden="1" x14ac:dyDescent="0.3">
      <c r="A133" s="497"/>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43"/>
    </row>
    <row r="134" spans="1:85" ht="66" hidden="1" x14ac:dyDescent="0.3">
      <c r="A134" s="493">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43"/>
    </row>
    <row r="135" spans="1:85" ht="79.2" hidden="1" x14ac:dyDescent="0.3">
      <c r="A135" s="494"/>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43"/>
    </row>
    <row r="136" spans="1:85" ht="158.4" hidden="1" x14ac:dyDescent="0.3">
      <c r="A136" s="494"/>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336">
        <v>23621</v>
      </c>
      <c r="Q136" s="336">
        <v>29551</v>
      </c>
      <c r="R136" s="336">
        <v>30651</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43"/>
    </row>
    <row r="137" spans="1:85" ht="118.8" hidden="1" x14ac:dyDescent="0.3">
      <c r="A137" s="494"/>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43"/>
    </row>
    <row r="138" spans="1:85" ht="118.8" hidden="1" x14ac:dyDescent="0.3">
      <c r="A138" s="494"/>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78">
        <v>989.79</v>
      </c>
      <c r="Q138" s="78">
        <v>971.98</v>
      </c>
      <c r="R138" s="79">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43"/>
    </row>
    <row r="139" spans="1:85" ht="92.4" hidden="1" x14ac:dyDescent="0.3">
      <c r="A139" s="494"/>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43"/>
    </row>
    <row r="140" spans="1:85" ht="92.4" hidden="1" x14ac:dyDescent="0.3">
      <c r="A140" s="494"/>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43"/>
    </row>
    <row r="141" spans="1:85" ht="79.2" hidden="1" x14ac:dyDescent="0.3">
      <c r="A141" s="494"/>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43"/>
    </row>
    <row r="142" spans="1:85" ht="409.6" hidden="1" x14ac:dyDescent="0.3">
      <c r="A142" s="494"/>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43"/>
    </row>
    <row r="143" spans="1:85" ht="409.6" hidden="1" x14ac:dyDescent="0.3">
      <c r="A143" s="494"/>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43"/>
    </row>
    <row r="144" spans="1:85" ht="118.8" hidden="1" x14ac:dyDescent="0.3">
      <c r="A144" s="494"/>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43"/>
    </row>
    <row r="145" spans="1:85" ht="118.8" hidden="1" x14ac:dyDescent="0.3">
      <c r="A145" s="494"/>
      <c r="B145" s="71">
        <v>1</v>
      </c>
      <c r="C145" s="368">
        <v>11</v>
      </c>
      <c r="D145" s="368" t="s">
        <v>813</v>
      </c>
      <c r="E145" s="213" t="s">
        <v>865</v>
      </c>
      <c r="F145" s="72" t="s">
        <v>866</v>
      </c>
      <c r="G145" s="219" t="s">
        <v>867</v>
      </c>
      <c r="H145" s="44" t="s">
        <v>868</v>
      </c>
      <c r="I145" s="31" t="s">
        <v>463</v>
      </c>
      <c r="J145" s="32" t="s">
        <v>55</v>
      </c>
      <c r="K145" s="37" t="s">
        <v>874</v>
      </c>
      <c r="L145" s="37">
        <v>1</v>
      </c>
      <c r="M145" s="33" t="s">
        <v>875</v>
      </c>
      <c r="N145" s="33" t="s">
        <v>876</v>
      </c>
      <c r="O145" s="37" t="s">
        <v>605</v>
      </c>
      <c r="P145" s="220">
        <v>2</v>
      </c>
      <c r="Q145" s="58">
        <v>11</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43"/>
    </row>
    <row r="146" spans="1:85" ht="118.8" hidden="1" x14ac:dyDescent="0.3">
      <c r="A146" s="497"/>
      <c r="B146" s="71">
        <v>1</v>
      </c>
      <c r="C146" s="368">
        <v>11</v>
      </c>
      <c r="D146" s="368" t="s">
        <v>813</v>
      </c>
      <c r="E146" s="213" t="s">
        <v>865</v>
      </c>
      <c r="F146" s="72" t="s">
        <v>866</v>
      </c>
      <c r="G146" s="219" t="s">
        <v>867</v>
      </c>
      <c r="H146" s="44" t="s">
        <v>868</v>
      </c>
      <c r="I146" s="31" t="s">
        <v>463</v>
      </c>
      <c r="J146" s="32" t="s">
        <v>55</v>
      </c>
      <c r="K146" s="69" t="s">
        <v>879</v>
      </c>
      <c r="L146" s="37">
        <v>1</v>
      </c>
      <c r="M146" s="139" t="s">
        <v>880</v>
      </c>
      <c r="N146" s="139" t="s">
        <v>58</v>
      </c>
      <c r="O146" s="143" t="s">
        <v>605</v>
      </c>
      <c r="P146" s="57">
        <v>0</v>
      </c>
      <c r="Q146" s="86">
        <v>0.5</v>
      </c>
      <c r="R146" s="57">
        <v>0.8</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43"/>
    </row>
    <row r="147" spans="1:85" ht="52.8" hidden="1" x14ac:dyDescent="0.3">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t="s">
        <v>1463</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43"/>
    </row>
    <row r="148" spans="1:85" ht="66" hidden="1" x14ac:dyDescent="0.3">
      <c r="A148" s="492">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43"/>
    </row>
    <row r="149" spans="1:85" ht="132" hidden="1" x14ac:dyDescent="0.3">
      <c r="A149" s="492"/>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43"/>
    </row>
    <row r="150" spans="1:85" ht="132" hidden="1" x14ac:dyDescent="0.3">
      <c r="A150" s="492"/>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195">
        <v>0.10100000000000001</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43"/>
    </row>
    <row r="151" spans="1:85" ht="132" hidden="1" x14ac:dyDescent="0.3">
      <c r="A151" s="492"/>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43"/>
    </row>
    <row r="152" spans="1:85" ht="172.8" hidden="1" x14ac:dyDescent="0.3">
      <c r="A152" s="492"/>
      <c r="B152" s="37">
        <v>1</v>
      </c>
      <c r="C152" s="371">
        <v>12</v>
      </c>
      <c r="D152" s="371" t="s">
        <v>882</v>
      </c>
      <c r="E152" s="130" t="s">
        <v>917</v>
      </c>
      <c r="F152" s="58" t="s">
        <v>918</v>
      </c>
      <c r="G152" s="59" t="s">
        <v>669</v>
      </c>
      <c r="H152" s="68"/>
      <c r="I152" s="59" t="s">
        <v>129</v>
      </c>
      <c r="J152" s="58" t="s">
        <v>919</v>
      </c>
      <c r="K152" s="59" t="s">
        <v>920</v>
      </c>
      <c r="L152" s="59"/>
      <c r="M152" s="58" t="s">
        <v>921</v>
      </c>
      <c r="N152" s="132" t="s">
        <v>58</v>
      </c>
      <c r="O152" s="58" t="s">
        <v>923</v>
      </c>
      <c r="P152" s="304">
        <v>0.25</v>
      </c>
      <c r="Q152" s="304">
        <v>0.35</v>
      </c>
      <c r="R152" s="304">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43"/>
    </row>
    <row r="153" spans="1:85" ht="52.8" hidden="1" x14ac:dyDescent="0.3">
      <c r="A153" s="492"/>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43"/>
    </row>
    <row r="154" spans="1:85" ht="237.6" hidden="1" x14ac:dyDescent="0.3">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400" t="s">
        <v>189</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376" t="s">
        <v>1563</v>
      </c>
    </row>
    <row r="155" spans="1:85" ht="171.6" hidden="1" x14ac:dyDescent="0.3">
      <c r="A155" s="493">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86" t="s">
        <v>753</v>
      </c>
      <c r="O155" s="153" t="s">
        <v>128</v>
      </c>
      <c r="P155" s="383">
        <v>5</v>
      </c>
      <c r="Q155" s="384">
        <v>16</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376" t="s">
        <v>1540</v>
      </c>
    </row>
    <row r="156" spans="1:85" ht="171.6" hidden="1" x14ac:dyDescent="0.3">
      <c r="A156" s="494"/>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376" t="s">
        <v>1556</v>
      </c>
    </row>
    <row r="157" spans="1:85" ht="171.6" hidden="1" x14ac:dyDescent="0.3">
      <c r="A157" s="494"/>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401">
        <v>989.79</v>
      </c>
      <c r="Q157" s="401">
        <v>971.98</v>
      </c>
      <c r="R157" s="402">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376" t="s">
        <v>1564</v>
      </c>
    </row>
    <row r="158" spans="1:85" ht="237.6" hidden="1" x14ac:dyDescent="0.3">
      <c r="A158" s="494"/>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376" t="s">
        <v>1556</v>
      </c>
    </row>
    <row r="159" spans="1:85" ht="237.6" hidden="1" x14ac:dyDescent="0.3">
      <c r="A159" s="494"/>
      <c r="B159" s="26">
        <v>1</v>
      </c>
      <c r="C159" s="371">
        <v>13</v>
      </c>
      <c r="D159" s="371" t="s">
        <v>931</v>
      </c>
      <c r="E159" s="27" t="s">
        <v>944</v>
      </c>
      <c r="F159" s="37" t="s">
        <v>945</v>
      </c>
      <c r="G159" s="219" t="s">
        <v>946</v>
      </c>
      <c r="H159" s="30" t="s">
        <v>1525</v>
      </c>
      <c r="I159" s="31" t="s">
        <v>110</v>
      </c>
      <c r="J159" s="32" t="s">
        <v>55</v>
      </c>
      <c r="K159" s="387" t="s">
        <v>879</v>
      </c>
      <c r="L159" s="37">
        <v>1</v>
      </c>
      <c r="M159" s="388" t="s">
        <v>1541</v>
      </c>
      <c r="N159" s="388" t="s">
        <v>753</v>
      </c>
      <c r="O159" s="389" t="s">
        <v>128</v>
      </c>
      <c r="P159" s="390">
        <v>0</v>
      </c>
      <c r="Q159" s="391">
        <v>50</v>
      </c>
      <c r="R159" s="390">
        <v>50</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376" t="s">
        <v>1542</v>
      </c>
    </row>
    <row r="160" spans="1:85" ht="237.6" hidden="1" x14ac:dyDescent="0.3">
      <c r="A160" s="494"/>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389" t="s">
        <v>128</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376" t="s">
        <v>1565</v>
      </c>
    </row>
    <row r="161" spans="1:85" ht="96.6" hidden="1" x14ac:dyDescent="0.3">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393">
        <v>7892</v>
      </c>
      <c r="Q161" s="393">
        <v>12850</v>
      </c>
      <c r="R161" s="393">
        <v>13250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376" t="s">
        <v>1566</v>
      </c>
    </row>
    <row r="162" spans="1:85" ht="69.75" hidden="1" customHeight="1" x14ac:dyDescent="0.3">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376" t="s">
        <v>1556</v>
      </c>
    </row>
    <row r="163" spans="1:85" ht="262.2" x14ac:dyDescent="0.3">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403">
        <v>23617</v>
      </c>
      <c r="Q163" s="403">
        <v>29520</v>
      </c>
      <c r="R163" s="403">
        <v>30620</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376" t="s">
        <v>1567</v>
      </c>
    </row>
    <row r="164" spans="1:85" ht="92.4" x14ac:dyDescent="0.3">
      <c r="A164" s="493">
        <v>15</v>
      </c>
      <c r="B164" s="26">
        <v>1</v>
      </c>
      <c r="C164" s="371">
        <v>15</v>
      </c>
      <c r="D164" s="371" t="s">
        <v>931</v>
      </c>
      <c r="E164" s="27" t="s">
        <v>982</v>
      </c>
      <c r="F164" s="37" t="s">
        <v>983</v>
      </c>
      <c r="G164" s="29" t="s">
        <v>600</v>
      </c>
      <c r="H164" s="30" t="s">
        <v>1504</v>
      </c>
      <c r="I164" s="31" t="s">
        <v>110</v>
      </c>
      <c r="J164" s="32" t="s">
        <v>55</v>
      </c>
      <c r="K164" s="404" t="s">
        <v>1568</v>
      </c>
      <c r="L164" s="85"/>
      <c r="M164" s="33" t="s">
        <v>986</v>
      </c>
      <c r="N164" s="33" t="s">
        <v>113</v>
      </c>
      <c r="O164" s="33" t="s">
        <v>353</v>
      </c>
      <c r="P164" s="405">
        <v>276669</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376" t="s">
        <v>1569</v>
      </c>
    </row>
    <row r="165" spans="1:85" ht="92.4" x14ac:dyDescent="0.3">
      <c r="A165" s="494"/>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39">
        <v>0.51900000000000002</v>
      </c>
      <c r="Q165" s="39">
        <v>0.51300000000000001</v>
      </c>
      <c r="R165" s="39">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376" t="s">
        <v>1556</v>
      </c>
    </row>
    <row r="166" spans="1:85" ht="100.8" x14ac:dyDescent="0.3">
      <c r="A166" s="494"/>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153" t="s">
        <v>128</v>
      </c>
      <c r="P166" s="406">
        <v>408134</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376" t="s">
        <v>1570</v>
      </c>
    </row>
    <row r="167" spans="1:85" ht="52.8" x14ac:dyDescent="0.3">
      <c r="A167" s="494"/>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376" t="s">
        <v>1556</v>
      </c>
    </row>
    <row r="168" spans="1:85" ht="52.8" x14ac:dyDescent="0.3">
      <c r="A168" s="494"/>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376" t="s">
        <v>1556</v>
      </c>
    </row>
    <row r="169" spans="1:85" ht="52.8" x14ac:dyDescent="0.3">
      <c r="A169" s="494"/>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376" t="s">
        <v>1556</v>
      </c>
    </row>
    <row r="170" spans="1:85" ht="69" hidden="1" x14ac:dyDescent="0.3">
      <c r="A170" s="492">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1529</v>
      </c>
      <c r="CG170" s="43"/>
    </row>
    <row r="171" spans="1:85" ht="79.2" hidden="1" x14ac:dyDescent="0.3">
      <c r="A171" s="492"/>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1529</v>
      </c>
      <c r="CG171" s="43"/>
    </row>
    <row r="172" spans="1:85" ht="69" hidden="1" x14ac:dyDescent="0.3">
      <c r="A172" s="492"/>
      <c r="B172" s="26">
        <v>1</v>
      </c>
      <c r="C172" s="371">
        <v>16</v>
      </c>
      <c r="D172" s="371" t="s">
        <v>1014</v>
      </c>
      <c r="E172" s="27" t="s">
        <v>1015</v>
      </c>
      <c r="F172" s="37" t="s">
        <v>1016</v>
      </c>
      <c r="G172" s="59" t="s">
        <v>1017</v>
      </c>
      <c r="H172" s="68" t="s">
        <v>189</v>
      </c>
      <c r="I172" s="85" t="s">
        <v>463</v>
      </c>
      <c r="J172" s="55" t="s">
        <v>55</v>
      </c>
      <c r="K172" s="37" t="s">
        <v>1031</v>
      </c>
      <c r="L172" s="37"/>
      <c r="M172" s="37" t="s">
        <v>1497</v>
      </c>
      <c r="N172" s="37" t="s">
        <v>58</v>
      </c>
      <c r="O172" s="37" t="s">
        <v>1033</v>
      </c>
      <c r="P172" s="37">
        <v>11.6</v>
      </c>
      <c r="Q172" s="37" t="s">
        <v>115</v>
      </c>
      <c r="R172" s="37">
        <v>10.4</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1529</v>
      </c>
      <c r="CG172" s="43"/>
    </row>
    <row r="173" spans="1:85" ht="69" hidden="1" x14ac:dyDescent="0.3">
      <c r="A173" s="492"/>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41" t="s">
        <v>115</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1529</v>
      </c>
      <c r="CG173" s="43"/>
    </row>
    <row r="174" spans="1:85" ht="110.4" hidden="1" x14ac:dyDescent="0.3">
      <c r="A174" s="492"/>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1529</v>
      </c>
      <c r="CG174" s="43"/>
    </row>
    <row r="175" spans="1:85" ht="110.4" hidden="1" x14ac:dyDescent="0.3">
      <c r="A175" s="492"/>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1529</v>
      </c>
      <c r="CG175" s="43"/>
    </row>
    <row r="176" spans="1:85" ht="79.2" hidden="1" x14ac:dyDescent="0.3">
      <c r="A176" s="492"/>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1529</v>
      </c>
      <c r="CG176" s="43"/>
    </row>
    <row r="177" spans="1:85" ht="105.6" hidden="1" x14ac:dyDescent="0.3">
      <c r="A177" s="492"/>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1529</v>
      </c>
      <c r="CG177" s="43"/>
    </row>
    <row r="178" spans="1:85" ht="66" hidden="1" x14ac:dyDescent="0.3">
      <c r="A178" s="495">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43"/>
    </row>
    <row r="179" spans="1:85" ht="237.6" hidden="1" x14ac:dyDescent="0.3">
      <c r="A179" s="496"/>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43"/>
    </row>
  </sheetData>
  <autoFilter ref="A5:CG179" xr:uid="{00000000-0009-0000-0000-000004000000}">
    <filterColumn colId="2">
      <filters>
        <filter val="15"/>
      </filters>
    </filterColumn>
    <filterColumn colId="83">
      <filters>
        <filter val="Ana Marí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8">
      <iconSet showValue="0">
        <cfvo type="percent" val="0"/>
        <cfvo type="percent" val="33"/>
        <cfvo type="percent" val="67"/>
      </iconSet>
    </cfRule>
  </conditionalFormatting>
  <conditionalFormatting sqref="CD60">
    <cfRule type="duplicateValues" dxfId="40" priority="7"/>
  </conditionalFormatting>
  <conditionalFormatting sqref="BC126">
    <cfRule type="iconSet" priority="6">
      <iconSet showValue="0">
        <cfvo type="percent" val="0"/>
        <cfvo type="percent" val="33"/>
        <cfvo type="percent" val="67"/>
      </iconSet>
    </cfRule>
  </conditionalFormatting>
  <conditionalFormatting sqref="BC147">
    <cfRule type="iconSet" priority="5">
      <iconSet showValue="0">
        <cfvo type="percent" val="0"/>
        <cfvo type="percent" val="33"/>
        <cfvo type="percent" val="67"/>
      </iconSet>
    </cfRule>
  </conditionalFormatting>
  <conditionalFormatting sqref="CD147">
    <cfRule type="duplicateValues" dxfId="39" priority="4"/>
  </conditionalFormatting>
  <conditionalFormatting sqref="CD148:CD153">
    <cfRule type="duplicateValues" dxfId="38" priority="9"/>
  </conditionalFormatting>
  <conditionalFormatting sqref="BC154">
    <cfRule type="iconSet" priority="3">
      <iconSet showValue="0">
        <cfvo type="percent" val="0"/>
        <cfvo type="percent" val="33"/>
        <cfvo type="percent" val="67"/>
      </iconSet>
    </cfRule>
  </conditionalFormatting>
  <conditionalFormatting sqref="BC161">
    <cfRule type="iconSet" priority="2">
      <iconSet showValue="0">
        <cfvo type="percent" val="0"/>
        <cfvo type="percent" val="33"/>
        <cfvo type="percent" val="67"/>
      </iconSet>
    </cfRule>
  </conditionalFormatting>
  <conditionalFormatting sqref="BC6">
    <cfRule type="iconSet" priority="1">
      <iconSet showValue="0">
        <cfvo type="percent" val="0"/>
        <cfvo type="percent" val="33"/>
        <cfvo type="percent" val="67"/>
      </iconSet>
    </cfRule>
  </conditionalFormatting>
  <conditionalFormatting sqref="BC127:BC146 BC42:BC125 BC1:BC5 BC148:BC153 BC155:BC160 BC162:BC1048576 BC7:BC40">
    <cfRule type="iconSet" priority="10">
      <iconSet showValue="0">
        <cfvo type="percent" val="0"/>
        <cfvo type="percent" val="33"/>
        <cfvo type="percent" val="67"/>
      </iconSet>
    </cfRule>
  </conditionalFormatting>
  <conditionalFormatting sqref="CD61:CD70 CD59">
    <cfRule type="duplicateValues" dxfId="37" priority="11"/>
  </conditionalFormatting>
  <hyperlinks>
    <hyperlink ref="BG77" r:id="rId1" xr:uid="{00000000-0004-0000-0400-000000000000}"/>
    <hyperlink ref="BG170" r:id="rId2" xr:uid="{00000000-0004-0000-0400-000001000000}"/>
    <hyperlink ref="BG172" r:id="rId3" xr:uid="{00000000-0004-0000-0400-000002000000}"/>
    <hyperlink ref="BG173" r:id="rId4" xr:uid="{00000000-0004-0000-0400-000003000000}"/>
    <hyperlink ref="BG13" r:id="rId5" xr:uid="{00000000-0004-0000-0400-000004000000}"/>
    <hyperlink ref="BG107" r:id="rId6" xr:uid="{00000000-0004-0000-0400-000005000000}"/>
  </hyperlinks>
  <pageMargins left="0.25" right="0.25" top="0.75" bottom="0.75" header="0.3" footer="0.3"/>
  <pageSetup scale="10" fitToHeight="0" orientation="landscape" r:id="rId7"/>
  <drawing r:id="rId8"/>
  <legacyDrawing r:id="rId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pageSetUpPr fitToPage="1"/>
  </sheetPr>
  <dimension ref="A1:XFB179"/>
  <sheetViews>
    <sheetView zoomScale="80" zoomScaleNormal="80" zoomScalePageLayoutView="80" workbookViewId="0">
      <pane xSplit="6" ySplit="5" topLeftCell="K129" activePane="bottomRight" state="frozen"/>
      <selection pane="topRight" activeCell="G1" sqref="G1"/>
      <selection pane="bottomLeft" activeCell="A6" sqref="A6"/>
      <selection pane="bottomRight" activeCell="CG129" sqref="CG129"/>
    </sheetView>
  </sheetViews>
  <sheetFormatPr baseColWidth="10" defaultColWidth="11.44140625" defaultRowHeight="20.399999999999999" x14ac:dyDescent="0.3"/>
  <cols>
    <col min="1" max="1" width="4.109375" style="1" hidden="1" customWidth="1"/>
    <col min="2" max="2" width="5.109375" style="7" hidden="1" customWidth="1"/>
    <col min="3" max="3" width="8.33203125" style="5" customWidth="1"/>
    <col min="4" max="4" width="2.77734375" style="5" hidden="1" customWidth="1"/>
    <col min="5" max="5" width="7.44140625" style="5" bestFit="1" customWidth="1"/>
    <col min="6" max="6" width="38.33203125" style="258" customWidth="1"/>
    <col min="7" max="7" width="27.44140625" style="5" customWidth="1"/>
    <col min="8" max="8" width="31" style="5" customWidth="1"/>
    <col min="9" max="9" width="22.33203125" style="5" hidden="1" customWidth="1"/>
    <col min="10" max="10" width="10" style="196" hidden="1" customWidth="1"/>
    <col min="11" max="11" width="25.109375" style="259" customWidth="1"/>
    <col min="12" max="12" width="11.44140625" style="259" hidden="1" customWidth="1"/>
    <col min="13" max="13" width="39.77734375" style="260" customWidth="1"/>
    <col min="14" max="14" width="16.109375" style="261" customWidth="1"/>
    <col min="15" max="15" width="20.33203125" style="262" customWidth="1"/>
    <col min="16" max="16" width="11.44140625" style="262" customWidth="1"/>
    <col min="17" max="17" width="12.44140625" style="263" customWidth="1"/>
    <col min="18" max="18" width="11.6640625" style="263" customWidth="1"/>
    <col min="19" max="19" width="11.6640625" style="263" hidden="1" customWidth="1"/>
    <col min="20" max="20" width="13.109375" style="12" hidden="1" customWidth="1"/>
    <col min="21" max="21" width="24.109375" style="259" hidden="1" customWidth="1"/>
    <col min="22" max="22" width="13.77734375" style="12" hidden="1" customWidth="1"/>
    <col min="23" max="23" width="24.77734375" style="12" hidden="1" customWidth="1"/>
    <col min="24" max="24" width="22.33203125" style="12" hidden="1" customWidth="1"/>
    <col min="25" max="25" width="21.77734375" style="12" hidden="1" customWidth="1"/>
    <col min="26" max="26" width="22.33203125" style="12" hidden="1" customWidth="1"/>
    <col min="27" max="27" width="19.77734375" style="12" hidden="1" customWidth="1"/>
    <col min="28" max="28" width="11.33203125" style="12" hidden="1" customWidth="1"/>
    <col min="29" max="29" width="10.44140625" style="12" hidden="1" customWidth="1"/>
    <col min="30" max="30" width="21.6640625" style="25" hidden="1" customWidth="1"/>
    <col min="31" max="32" width="19.109375" style="5" hidden="1" customWidth="1"/>
    <col min="33" max="48" width="19.44140625" style="5" hidden="1" customWidth="1"/>
    <col min="49" max="49" width="21.33203125" style="264" hidden="1" customWidth="1"/>
    <col min="50" max="50" width="22" style="264" hidden="1" customWidth="1"/>
    <col min="51" max="51" width="17.44140625" style="264" hidden="1" customWidth="1"/>
    <col min="52" max="53" width="46.44140625" style="264" hidden="1" customWidth="1"/>
    <col min="54" max="54" width="19.44140625" style="265" hidden="1" customWidth="1"/>
    <col min="55" max="55" width="11.44140625" style="266" hidden="1" customWidth="1"/>
    <col min="56" max="58" width="11.44140625" style="264" hidden="1" customWidth="1"/>
    <col min="59" max="59" width="13.44140625" style="264" hidden="1" customWidth="1"/>
    <col min="60" max="60" width="21.33203125" style="264" hidden="1" customWidth="1"/>
    <col min="61" max="61" width="15.109375" style="264" hidden="1" customWidth="1"/>
    <col min="62" max="62" width="24.109375" style="264" hidden="1" customWidth="1"/>
    <col min="63" max="63" width="36.6640625" style="264" hidden="1" customWidth="1"/>
    <col min="64" max="65" width="38.44140625" style="264" hidden="1" customWidth="1"/>
    <col min="66" max="67" width="41.33203125" style="264" hidden="1" customWidth="1"/>
    <col min="68" max="68" width="25.33203125" style="5" hidden="1" customWidth="1"/>
    <col min="69" max="71" width="11.44140625" style="5" hidden="1" customWidth="1"/>
    <col min="72" max="72" width="11.44140625" style="6" hidden="1" customWidth="1"/>
    <col min="73" max="73" width="11.44140625" style="7" hidden="1" customWidth="1"/>
    <col min="74" max="74" width="26.109375" style="6" hidden="1" customWidth="1"/>
    <col min="75" max="75" width="18.33203125" style="7" hidden="1" customWidth="1"/>
    <col min="76" max="79" width="11.44140625" style="6" hidden="1" customWidth="1"/>
    <col min="80" max="80" width="15" style="272" hidden="1" customWidth="1"/>
    <col min="81" max="81" width="15" style="6" hidden="1" customWidth="1"/>
    <col min="82" max="82" width="44.6640625" style="6" hidden="1" customWidth="1"/>
    <col min="83" max="83" width="4.33203125" style="6" hidden="1" customWidth="1"/>
    <col min="84" max="84" width="25.109375" style="6" customWidth="1"/>
    <col min="85" max="85" width="43.6640625" style="6" customWidth="1"/>
    <col min="86" max="88" width="11.44140625" style="6" customWidth="1"/>
    <col min="89" max="16384" width="11.44140625" style="6"/>
  </cols>
  <sheetData>
    <row r="1" spans="1:85 16382:16382" ht="12.75" customHeight="1" x14ac:dyDescent="0.3">
      <c r="B1" s="2"/>
      <c r="C1" s="498" t="s">
        <v>0</v>
      </c>
      <c r="D1" s="498"/>
      <c r="E1" s="498"/>
      <c r="F1" s="498"/>
      <c r="G1" s="498"/>
      <c r="H1" s="498"/>
      <c r="I1" s="498"/>
      <c r="J1" s="499"/>
      <c r="K1" s="499"/>
      <c r="L1" s="498"/>
      <c r="M1" s="498"/>
      <c r="N1" s="498"/>
      <c r="O1" s="498"/>
      <c r="P1" s="498"/>
      <c r="Q1" s="498"/>
      <c r="R1" s="498"/>
      <c r="S1" s="498"/>
      <c r="T1" s="500"/>
      <c r="U1" s="500"/>
      <c r="V1" s="500"/>
      <c r="W1" s="500"/>
      <c r="X1" s="500"/>
      <c r="Y1" s="500"/>
      <c r="Z1" s="500"/>
      <c r="AA1" s="500"/>
      <c r="AB1" s="500"/>
      <c r="AC1" s="500"/>
      <c r="AD1" s="500"/>
      <c r="AE1" s="498"/>
      <c r="AF1" s="498"/>
      <c r="AG1" s="498"/>
      <c r="AH1" s="498"/>
      <c r="AI1" s="498"/>
      <c r="AJ1" s="498"/>
      <c r="AK1" s="498"/>
      <c r="AL1" s="498"/>
      <c r="AM1" s="498"/>
      <c r="AN1" s="498"/>
      <c r="AO1" s="498"/>
      <c r="AP1" s="498"/>
      <c r="AQ1" s="498"/>
      <c r="AR1" s="498"/>
      <c r="AS1" s="498"/>
      <c r="AT1" s="498"/>
      <c r="AU1" s="498"/>
      <c r="AV1" s="500"/>
      <c r="AW1" s="500"/>
      <c r="AX1" s="500"/>
      <c r="AY1" s="500"/>
      <c r="AZ1" s="500"/>
      <c r="BA1" s="500"/>
      <c r="BB1" s="501"/>
      <c r="BC1" s="502"/>
      <c r="BD1" s="3"/>
      <c r="BE1" s="3"/>
      <c r="BF1" s="3"/>
      <c r="BG1" s="3"/>
      <c r="BH1" s="3"/>
      <c r="BI1" s="3"/>
      <c r="BJ1" s="4"/>
      <c r="BK1" s="4"/>
      <c r="BL1" s="4"/>
      <c r="BM1" s="4"/>
      <c r="BN1" s="4"/>
      <c r="BO1" s="4"/>
    </row>
    <row r="2" spans="1:85 16382:16382" ht="12.75" customHeight="1" x14ac:dyDescent="0.3">
      <c r="A2" s="2"/>
      <c r="B2" s="2"/>
      <c r="C2" s="498"/>
      <c r="D2" s="498"/>
      <c r="E2" s="498"/>
      <c r="F2" s="498"/>
      <c r="G2" s="498"/>
      <c r="H2" s="498"/>
      <c r="I2" s="498"/>
      <c r="J2" s="499"/>
      <c r="K2" s="499"/>
      <c r="L2" s="498"/>
      <c r="M2" s="498"/>
      <c r="N2" s="498"/>
      <c r="O2" s="498"/>
      <c r="P2" s="498"/>
      <c r="Q2" s="498"/>
      <c r="R2" s="498"/>
      <c r="S2" s="498"/>
      <c r="T2" s="500"/>
      <c r="U2" s="500"/>
      <c r="V2" s="500"/>
      <c r="W2" s="500"/>
      <c r="X2" s="500"/>
      <c r="Y2" s="500"/>
      <c r="Z2" s="500"/>
      <c r="AA2" s="500"/>
      <c r="AB2" s="500"/>
      <c r="AC2" s="500"/>
      <c r="AD2" s="500"/>
      <c r="AE2" s="498"/>
      <c r="AF2" s="498"/>
      <c r="AG2" s="498"/>
      <c r="AH2" s="498"/>
      <c r="AI2" s="498"/>
      <c r="AJ2" s="498"/>
      <c r="AK2" s="498"/>
      <c r="AL2" s="498"/>
      <c r="AM2" s="498"/>
      <c r="AN2" s="498"/>
      <c r="AO2" s="498"/>
      <c r="AP2" s="498"/>
      <c r="AQ2" s="498"/>
      <c r="AR2" s="498"/>
      <c r="AS2" s="498"/>
      <c r="AT2" s="498"/>
      <c r="AU2" s="498"/>
      <c r="AV2" s="500"/>
      <c r="AW2" s="500"/>
      <c r="AX2" s="500"/>
      <c r="AY2" s="500"/>
      <c r="AZ2" s="500"/>
      <c r="BA2" s="500"/>
      <c r="BB2" s="501"/>
      <c r="BC2" s="502"/>
      <c r="BD2" s="3"/>
      <c r="BE2" s="3"/>
      <c r="BF2" s="3"/>
      <c r="BG2" s="3"/>
      <c r="BH2" s="3"/>
      <c r="BI2" s="3"/>
      <c r="BJ2" s="4"/>
      <c r="BK2" s="4"/>
      <c r="BL2" s="4"/>
      <c r="BM2" s="4"/>
      <c r="BN2" s="4"/>
      <c r="BO2" s="4"/>
    </row>
    <row r="3" spans="1:85 16382:16382" ht="32.4" x14ac:dyDescent="0.3">
      <c r="A3" s="2"/>
      <c r="B3" s="2"/>
      <c r="C3" s="2"/>
      <c r="D3" s="2"/>
      <c r="E3" s="2"/>
      <c r="F3" s="2"/>
      <c r="G3" s="8"/>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5 16382:16382" ht="18.75" customHeight="1" x14ac:dyDescent="0.3">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5 16382:16382" s="25" customFormat="1" ht="66" x14ac:dyDescent="0.3">
      <c r="A5" s="16" t="s">
        <v>1</v>
      </c>
      <c r="B5" s="16" t="s">
        <v>2</v>
      </c>
      <c r="C5" s="16" t="s">
        <v>1</v>
      </c>
      <c r="D5" s="16" t="s">
        <v>3</v>
      </c>
      <c r="E5" s="17" t="s">
        <v>4</v>
      </c>
      <c r="F5" s="17" t="s">
        <v>5</v>
      </c>
      <c r="G5" s="17" t="s">
        <v>6</v>
      </c>
      <c r="H5" s="17" t="s">
        <v>7</v>
      </c>
      <c r="I5" s="18" t="s">
        <v>8</v>
      </c>
      <c r="J5" s="17" t="s">
        <v>9</v>
      </c>
      <c r="K5" s="17" t="s">
        <v>10</v>
      </c>
      <c r="L5" s="17" t="s">
        <v>11</v>
      </c>
      <c r="M5" s="17" t="s">
        <v>12</v>
      </c>
      <c r="N5" s="17" t="s">
        <v>13</v>
      </c>
      <c r="O5" s="17" t="s">
        <v>14</v>
      </c>
      <c r="P5" s="17" t="s">
        <v>15</v>
      </c>
      <c r="Q5" s="17" t="s">
        <v>16</v>
      </c>
      <c r="R5" s="17"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1527</v>
      </c>
      <c r="XFB5" s="25">
        <f>SUBTOTAL(9,AE5:XFA5)</f>
        <v>36153</v>
      </c>
    </row>
    <row r="6" spans="1:85 16382:16382" ht="92.4" hidden="1" x14ac:dyDescent="0.3">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43"/>
    </row>
    <row r="7" spans="1:85 16382:16382" ht="105.75" hidden="1" customHeight="1" x14ac:dyDescent="0.3">
      <c r="A7" s="494"/>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43"/>
    </row>
    <row r="8" spans="1:85 16382:16382" ht="151.80000000000001" hidden="1" x14ac:dyDescent="0.3">
      <c r="A8" s="494"/>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43"/>
    </row>
    <row r="9" spans="1:85 16382:16382" ht="66" hidden="1" x14ac:dyDescent="0.3">
      <c r="A9" s="494"/>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43"/>
    </row>
    <row r="10" spans="1:85 16382:16382" ht="52.8" hidden="1" x14ac:dyDescent="0.3">
      <c r="A10" s="494"/>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43"/>
    </row>
    <row r="11" spans="1:85 16382:16382" ht="52.8" hidden="1" x14ac:dyDescent="0.3">
      <c r="A11" s="494"/>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43"/>
    </row>
    <row r="12" spans="1:85 16382:16382" ht="52.8" hidden="1" x14ac:dyDescent="0.3">
      <c r="A12" s="494"/>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43"/>
    </row>
    <row r="13" spans="1:85 16382:16382" ht="409.6" hidden="1" x14ac:dyDescent="0.3">
      <c r="A13" s="494"/>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43"/>
    </row>
    <row r="14" spans="1:85 16382:16382" ht="118.8" hidden="1" x14ac:dyDescent="0.3">
      <c r="A14" s="494"/>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43"/>
    </row>
    <row r="15" spans="1:85 16382:16382" ht="118.8" hidden="1" x14ac:dyDescent="0.3">
      <c r="A15" s="494"/>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78">
        <v>989.79</v>
      </c>
      <c r="Q15" s="78">
        <v>971.98</v>
      </c>
      <c r="R15" s="79">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43"/>
    </row>
    <row r="16" spans="1:85 16382:16382" ht="184.8" hidden="1" x14ac:dyDescent="0.3">
      <c r="A16" s="494">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43"/>
    </row>
    <row r="17" spans="1:85" ht="184.8" hidden="1" x14ac:dyDescent="0.3">
      <c r="A17" s="494"/>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43"/>
    </row>
    <row r="18" spans="1:85" ht="184.8" hidden="1" x14ac:dyDescent="0.3">
      <c r="A18" s="494"/>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43"/>
    </row>
    <row r="19" spans="1:85" ht="198" hidden="1" x14ac:dyDescent="0.3">
      <c r="A19" s="494"/>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43"/>
    </row>
    <row r="20" spans="1:85" s="91" customFormat="1" ht="184.8" hidden="1" x14ac:dyDescent="0.3">
      <c r="A20" s="494"/>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89"/>
    </row>
    <row r="21" spans="1:85" ht="79.2" hidden="1" x14ac:dyDescent="0.3">
      <c r="A21" s="503">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43"/>
    </row>
    <row r="22" spans="1:85" ht="79.2" hidden="1" x14ac:dyDescent="0.3">
      <c r="A22" s="503"/>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43"/>
    </row>
    <row r="23" spans="1:85" ht="79.2" hidden="1" x14ac:dyDescent="0.3">
      <c r="A23" s="503"/>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43"/>
    </row>
    <row r="24" spans="1:85" ht="79.2" hidden="1" x14ac:dyDescent="0.3">
      <c r="A24" s="503"/>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43"/>
    </row>
    <row r="25" spans="1:85" ht="79.2" hidden="1" x14ac:dyDescent="0.3">
      <c r="A25" s="503"/>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43"/>
    </row>
    <row r="26" spans="1:85" ht="79.2" hidden="1" x14ac:dyDescent="0.3">
      <c r="A26" s="503"/>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43"/>
    </row>
    <row r="27" spans="1:85" ht="79.2" hidden="1" x14ac:dyDescent="0.3">
      <c r="A27" s="503"/>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43"/>
    </row>
    <row r="28" spans="1:85" ht="79.2" hidden="1" x14ac:dyDescent="0.3">
      <c r="A28" s="503"/>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43"/>
    </row>
    <row r="29" spans="1:85" ht="79.2" hidden="1" x14ac:dyDescent="0.3">
      <c r="A29" s="503"/>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43"/>
    </row>
    <row r="30" spans="1:85" ht="79.2" hidden="1" x14ac:dyDescent="0.3">
      <c r="A30" s="503"/>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43"/>
    </row>
    <row r="31" spans="1:85" ht="79.2" hidden="1" x14ac:dyDescent="0.3">
      <c r="A31" s="503"/>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43"/>
    </row>
    <row r="32" spans="1:85" ht="92.4" hidden="1" x14ac:dyDescent="0.3">
      <c r="A32" s="503"/>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43"/>
    </row>
    <row r="33" spans="1:85" ht="79.2" hidden="1" x14ac:dyDescent="0.3">
      <c r="A33" s="503"/>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43"/>
    </row>
    <row r="34" spans="1:85" ht="79.2" hidden="1" x14ac:dyDescent="0.3">
      <c r="A34" s="503"/>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43"/>
    </row>
    <row r="35" spans="1:85" ht="79.2" hidden="1" x14ac:dyDescent="0.3">
      <c r="A35" s="503"/>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43"/>
    </row>
    <row r="36" spans="1:85" ht="79.2" hidden="1" x14ac:dyDescent="0.3">
      <c r="A36" s="503"/>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43"/>
    </row>
    <row r="37" spans="1:85" ht="79.2" hidden="1" x14ac:dyDescent="0.3">
      <c r="A37" s="503"/>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43"/>
    </row>
    <row r="38" spans="1:85" ht="79.2" hidden="1" x14ac:dyDescent="0.3">
      <c r="A38" s="503"/>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43"/>
    </row>
    <row r="39" spans="1:85" ht="79.2" hidden="1" x14ac:dyDescent="0.3">
      <c r="A39" s="503"/>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43"/>
    </row>
    <row r="40" spans="1:85" ht="79.2" hidden="1" x14ac:dyDescent="0.3">
      <c r="A40" s="503"/>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43"/>
    </row>
    <row r="41" spans="1:85" ht="110.4" hidden="1" x14ac:dyDescent="0.3">
      <c r="A41" s="503"/>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43"/>
    </row>
    <row r="42" spans="1:85" ht="105.6" hidden="1" x14ac:dyDescent="0.3">
      <c r="A42" s="503"/>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43"/>
    </row>
    <row r="43" spans="1:85" ht="105.6" hidden="1" x14ac:dyDescent="0.3">
      <c r="A43" s="503"/>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43"/>
    </row>
    <row r="44" spans="1:85" ht="79.2" hidden="1" x14ac:dyDescent="0.3">
      <c r="A44" s="503"/>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43"/>
    </row>
    <row r="45" spans="1:85" ht="92.4" hidden="1" x14ac:dyDescent="0.3">
      <c r="A45" s="503"/>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43"/>
    </row>
    <row r="46" spans="1:85" ht="92.4" hidden="1" x14ac:dyDescent="0.3">
      <c r="A46" s="503"/>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43"/>
    </row>
    <row r="47" spans="1:85" ht="92.4" hidden="1" x14ac:dyDescent="0.3">
      <c r="A47" s="503"/>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43"/>
    </row>
    <row r="48" spans="1:85" ht="92.4" hidden="1" x14ac:dyDescent="0.3">
      <c r="A48" s="503"/>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43"/>
    </row>
    <row r="49" spans="1:85" ht="92.4" hidden="1" x14ac:dyDescent="0.3">
      <c r="A49" s="503"/>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43"/>
    </row>
    <row r="50" spans="1:85" ht="79.2" hidden="1" x14ac:dyDescent="0.3">
      <c r="A50" s="503"/>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43"/>
    </row>
    <row r="51" spans="1:85" ht="79.2" hidden="1" x14ac:dyDescent="0.3">
      <c r="A51" s="503"/>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43"/>
    </row>
    <row r="52" spans="1:85" ht="79.2" hidden="1" x14ac:dyDescent="0.3">
      <c r="A52" s="503"/>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43"/>
    </row>
    <row r="53" spans="1:85" ht="108" hidden="1" x14ac:dyDescent="0.3">
      <c r="A53" s="503"/>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43"/>
    </row>
    <row r="54" spans="1:85" ht="108" hidden="1" x14ac:dyDescent="0.3">
      <c r="A54" s="503"/>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43"/>
    </row>
    <row r="55" spans="1:85" ht="165.6" hidden="1" x14ac:dyDescent="0.3">
      <c r="A55" s="503"/>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43"/>
    </row>
    <row r="56" spans="1:85" ht="108" hidden="1" x14ac:dyDescent="0.3">
      <c r="A56" s="503"/>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43"/>
    </row>
    <row r="57" spans="1:85" ht="108" hidden="1" x14ac:dyDescent="0.3">
      <c r="A57" s="503"/>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43"/>
    </row>
    <row r="58" spans="1:85" ht="79.2" hidden="1" x14ac:dyDescent="0.3">
      <c r="A58" s="503"/>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43"/>
    </row>
    <row r="59" spans="1:85" ht="79.2" hidden="1" x14ac:dyDescent="0.3">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43"/>
    </row>
    <row r="60" spans="1:85" ht="55.2" hidden="1" x14ac:dyDescent="0.3">
      <c r="A60" s="493">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43"/>
    </row>
    <row r="61" spans="1:85" ht="145.19999999999999" hidden="1" x14ac:dyDescent="0.3">
      <c r="A61" s="494"/>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43"/>
    </row>
    <row r="62" spans="1:85" ht="145.19999999999999" hidden="1" x14ac:dyDescent="0.3">
      <c r="A62" s="494"/>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43"/>
    </row>
    <row r="63" spans="1:85" ht="145.19999999999999" hidden="1" x14ac:dyDescent="0.3">
      <c r="A63" s="494"/>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43"/>
    </row>
    <row r="64" spans="1:85" ht="145.19999999999999" hidden="1" x14ac:dyDescent="0.3">
      <c r="A64" s="494"/>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43"/>
    </row>
    <row r="65" spans="1:85" ht="158.4" hidden="1" x14ac:dyDescent="0.3">
      <c r="A65" s="494"/>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43"/>
    </row>
    <row r="66" spans="1:85" ht="158.4" hidden="1" x14ac:dyDescent="0.3">
      <c r="A66" s="494"/>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43"/>
    </row>
    <row r="67" spans="1:85" ht="158.4" hidden="1" x14ac:dyDescent="0.3">
      <c r="A67" s="494"/>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43"/>
    </row>
    <row r="68" spans="1:85" ht="92.4" hidden="1" x14ac:dyDescent="0.3">
      <c r="A68" s="494"/>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43"/>
    </row>
    <row r="69" spans="1:85" ht="52.8" hidden="1" x14ac:dyDescent="0.3">
      <c r="A69" s="494"/>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43"/>
    </row>
    <row r="70" spans="1:85" ht="92.4" hidden="1" x14ac:dyDescent="0.3">
      <c r="A70" s="494"/>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43"/>
    </row>
    <row r="71" spans="1:85" ht="96.6" hidden="1" x14ac:dyDescent="0.3">
      <c r="A71" s="493">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43"/>
    </row>
    <row r="72" spans="1:85" ht="55.2" hidden="1" x14ac:dyDescent="0.3">
      <c r="A72" s="494"/>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43"/>
    </row>
    <row r="73" spans="1:85" ht="132" hidden="1" x14ac:dyDescent="0.3">
      <c r="A73" s="494"/>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43"/>
    </row>
    <row r="74" spans="1:85" ht="132" hidden="1" x14ac:dyDescent="0.3">
      <c r="A74" s="494"/>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43"/>
    </row>
    <row r="75" spans="1:85" ht="184.8" hidden="1" x14ac:dyDescent="0.3">
      <c r="A75" s="494"/>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43"/>
    </row>
    <row r="76" spans="1:85" ht="132" hidden="1" x14ac:dyDescent="0.3">
      <c r="A76" s="494"/>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43"/>
    </row>
    <row r="77" spans="1:85" ht="132" hidden="1" x14ac:dyDescent="0.3">
      <c r="A77" s="494"/>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43"/>
    </row>
    <row r="78" spans="1:85" ht="132" hidden="1" x14ac:dyDescent="0.3">
      <c r="A78" s="494"/>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43"/>
    </row>
    <row r="79" spans="1:85" ht="66" hidden="1" x14ac:dyDescent="0.3">
      <c r="A79" s="494"/>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43"/>
    </row>
    <row r="80" spans="1:85" ht="66" hidden="1" x14ac:dyDescent="0.3">
      <c r="A80" s="494"/>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43"/>
    </row>
    <row r="81" spans="1:85" ht="79.2" hidden="1" x14ac:dyDescent="0.3">
      <c r="A81" s="494"/>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43"/>
    </row>
    <row r="82" spans="1:85" ht="92.4" hidden="1" x14ac:dyDescent="0.3">
      <c r="A82" s="494"/>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43"/>
    </row>
    <row r="83" spans="1:85" ht="198" hidden="1" x14ac:dyDescent="0.3">
      <c r="A83" s="494"/>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43"/>
    </row>
    <row r="84" spans="1:85" ht="93.6" hidden="1" x14ac:dyDescent="0.3">
      <c r="A84" s="494"/>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43"/>
    </row>
    <row r="85" spans="1:85" ht="92.4" hidden="1" x14ac:dyDescent="0.3">
      <c r="A85" s="494"/>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43"/>
    </row>
    <row r="86" spans="1:85" ht="92.4" hidden="1" x14ac:dyDescent="0.3">
      <c r="A86" s="494"/>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43"/>
    </row>
    <row r="87" spans="1:85" ht="92.4" hidden="1" x14ac:dyDescent="0.3">
      <c r="A87" s="494"/>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43"/>
    </row>
    <row r="88" spans="1:85" ht="92.4" hidden="1" x14ac:dyDescent="0.3">
      <c r="A88" s="494"/>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43"/>
    </row>
    <row r="89" spans="1:85" ht="82.8" hidden="1" x14ac:dyDescent="0.3">
      <c r="A89" s="494"/>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43"/>
    </row>
    <row r="90" spans="1:85" ht="52.8" hidden="1" x14ac:dyDescent="0.3">
      <c r="A90" s="494"/>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43"/>
    </row>
    <row r="91" spans="1:85" ht="69" hidden="1" x14ac:dyDescent="0.3">
      <c r="A91" s="494"/>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43"/>
    </row>
    <row r="92" spans="1:85" ht="69" hidden="1" x14ac:dyDescent="0.3">
      <c r="A92" s="497"/>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43"/>
    </row>
    <row r="93" spans="1:85" ht="105.6" hidden="1" x14ac:dyDescent="0.3">
      <c r="A93" s="493">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43"/>
    </row>
    <row r="94" spans="1:85" ht="66" hidden="1" x14ac:dyDescent="0.3">
      <c r="A94" s="494"/>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43"/>
    </row>
    <row r="95" spans="1:85" ht="92.4" hidden="1" x14ac:dyDescent="0.3">
      <c r="A95" s="494"/>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43"/>
    </row>
    <row r="96" spans="1:85" ht="79.2" hidden="1" x14ac:dyDescent="0.3">
      <c r="A96" s="494"/>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43"/>
    </row>
    <row r="97" spans="1:85" ht="79.2" hidden="1" x14ac:dyDescent="0.3">
      <c r="A97" s="494"/>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43"/>
    </row>
    <row r="98" spans="1:85" ht="158.4" hidden="1" x14ac:dyDescent="0.3">
      <c r="A98" s="494"/>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43"/>
    </row>
    <row r="99" spans="1:85" ht="79.2" hidden="1" x14ac:dyDescent="0.3">
      <c r="A99" s="494"/>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43"/>
    </row>
    <row r="100" spans="1:85" ht="145.19999999999999" hidden="1" x14ac:dyDescent="0.3">
      <c r="A100" s="494"/>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43"/>
    </row>
    <row r="101" spans="1:85" ht="211.2" hidden="1" x14ac:dyDescent="0.3">
      <c r="A101" s="494"/>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43"/>
    </row>
    <row r="102" spans="1:85" ht="79.2" hidden="1" x14ac:dyDescent="0.3">
      <c r="A102" s="494"/>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43"/>
    </row>
    <row r="103" spans="1:85" ht="92.4" hidden="1" x14ac:dyDescent="0.3">
      <c r="A103" s="497"/>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43"/>
    </row>
    <row r="104" spans="1:85" ht="52.8" hidden="1" x14ac:dyDescent="0.3">
      <c r="A104" s="493">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43"/>
    </row>
    <row r="105" spans="1:85" ht="52.8" hidden="1" x14ac:dyDescent="0.3">
      <c r="A105" s="494"/>
      <c r="B105" s="26">
        <v>1</v>
      </c>
      <c r="C105" s="371">
        <v>7</v>
      </c>
      <c r="D105" s="371" t="s">
        <v>609</v>
      </c>
      <c r="E105" s="27" t="s">
        <v>622</v>
      </c>
      <c r="F105" s="37" t="s">
        <v>623</v>
      </c>
      <c r="G105" s="29" t="s">
        <v>612</v>
      </c>
      <c r="H105" s="30" t="s">
        <v>128</v>
      </c>
      <c r="I105" s="31" t="s">
        <v>129</v>
      </c>
      <c r="J105" s="32" t="s">
        <v>624</v>
      </c>
      <c r="K105" s="37" t="s">
        <v>625</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43"/>
    </row>
    <row r="106" spans="1:85" ht="92.4" hidden="1" x14ac:dyDescent="0.3">
      <c r="A106" s="494"/>
      <c r="B106" s="26">
        <v>1</v>
      </c>
      <c r="C106" s="371">
        <v>7</v>
      </c>
      <c r="D106" s="371" t="s">
        <v>609</v>
      </c>
      <c r="E106" s="184" t="s">
        <v>629</v>
      </c>
      <c r="F106" s="37" t="s">
        <v>630</v>
      </c>
      <c r="G106" s="29" t="s">
        <v>612</v>
      </c>
      <c r="H106" s="30"/>
      <c r="I106" s="31" t="s">
        <v>54</v>
      </c>
      <c r="J106" s="32" t="s">
        <v>55</v>
      </c>
      <c r="K106" s="37" t="s">
        <v>631</v>
      </c>
      <c r="L106" s="37"/>
      <c r="M106" s="26" t="s">
        <v>1321</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43"/>
    </row>
    <row r="107" spans="1:85" ht="118.8" hidden="1" x14ac:dyDescent="0.3">
      <c r="A107" s="497"/>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26" t="s">
        <v>641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43"/>
    </row>
    <row r="108" spans="1:85" ht="79.2" hidden="1" x14ac:dyDescent="0.3">
      <c r="A108" s="494"/>
      <c r="B108" s="26"/>
      <c r="C108" s="371">
        <v>8</v>
      </c>
      <c r="D108" s="371" t="s">
        <v>647</v>
      </c>
      <c r="E108" s="51" t="s">
        <v>674</v>
      </c>
      <c r="F108" s="37" t="s">
        <v>675</v>
      </c>
      <c r="G108" s="59" t="s">
        <v>650</v>
      </c>
      <c r="H108" s="68" t="s">
        <v>1327</v>
      </c>
      <c r="I108" s="85" t="s">
        <v>129</v>
      </c>
      <c r="J108" s="55" t="s">
        <v>676</v>
      </c>
      <c r="K108" s="37"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43"/>
    </row>
    <row r="109" spans="1:85" ht="52.8" hidden="1" x14ac:dyDescent="0.3">
      <c r="A109" s="494"/>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43"/>
    </row>
    <row r="110" spans="1:85" ht="66" hidden="1" x14ac:dyDescent="0.3">
      <c r="A110" s="494"/>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43"/>
    </row>
    <row r="111" spans="1:85" ht="171.6" hidden="1" x14ac:dyDescent="0.3">
      <c r="A111" s="494"/>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43"/>
    </row>
    <row r="112" spans="1:85" ht="79.2" hidden="1" x14ac:dyDescent="0.3">
      <c r="A112" s="494"/>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43"/>
    </row>
    <row r="113" spans="1:87" ht="105.6" hidden="1" x14ac:dyDescent="0.3">
      <c r="A113" s="494"/>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43"/>
    </row>
    <row r="114" spans="1:87" ht="39.6" hidden="1" x14ac:dyDescent="0.3">
      <c r="A114" s="494"/>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43"/>
    </row>
    <row r="115" spans="1:87" ht="92.4" hidden="1" x14ac:dyDescent="0.3">
      <c r="A115" s="494"/>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43"/>
    </row>
    <row r="116" spans="1:87" ht="52.8" hidden="1" x14ac:dyDescent="0.3">
      <c r="A116" s="494"/>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43"/>
    </row>
    <row r="117" spans="1:87" ht="132" hidden="1" x14ac:dyDescent="0.3">
      <c r="A117" s="494"/>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43"/>
    </row>
    <row r="118" spans="1:87" ht="52.8" hidden="1" x14ac:dyDescent="0.3">
      <c r="A118" s="494"/>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43"/>
    </row>
    <row r="119" spans="1:87" ht="96.6" hidden="1" x14ac:dyDescent="0.3">
      <c r="A119" s="494"/>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43"/>
    </row>
    <row r="120" spans="1:87" ht="96.6" hidden="1" x14ac:dyDescent="0.3">
      <c r="A120" s="497"/>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43"/>
    </row>
    <row r="121" spans="1:87" ht="89.25" customHeight="1" x14ac:dyDescent="0.3">
      <c r="A121" s="369"/>
      <c r="B121" s="26"/>
      <c r="C121" s="371">
        <v>9</v>
      </c>
      <c r="D121" s="371" t="s">
        <v>735</v>
      </c>
      <c r="E121" s="139" t="s">
        <v>779</v>
      </c>
      <c r="F121" s="37" t="s">
        <v>780</v>
      </c>
      <c r="G121" s="29" t="s">
        <v>432</v>
      </c>
      <c r="H121" s="30" t="s">
        <v>189</v>
      </c>
      <c r="I121" s="31" t="s">
        <v>129</v>
      </c>
      <c r="J121" s="32" t="s">
        <v>787</v>
      </c>
      <c r="K121" s="33" t="s">
        <v>1448</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395" t="s">
        <v>1551</v>
      </c>
    </row>
    <row r="122" spans="1:87" ht="92.4" x14ac:dyDescent="0.3">
      <c r="A122" s="494">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395" t="s">
        <v>1551</v>
      </c>
      <c r="CH122" s="268" t="s">
        <v>485</v>
      </c>
    </row>
    <row r="123" spans="1:87" ht="105.6" x14ac:dyDescent="0.3">
      <c r="A123" s="494"/>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395" t="s">
        <v>1551</v>
      </c>
      <c r="CH123" s="268" t="s">
        <v>485</v>
      </c>
    </row>
    <row r="124" spans="1:87" ht="105.6" x14ac:dyDescent="0.3">
      <c r="A124" s="494"/>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395" t="s">
        <v>1551</v>
      </c>
    </row>
    <row r="125" spans="1:87" ht="132" x14ac:dyDescent="0.3">
      <c r="A125" s="494"/>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395" t="s">
        <v>1551</v>
      </c>
    </row>
    <row r="126" spans="1:87" ht="105.6" hidden="1" x14ac:dyDescent="0.3">
      <c r="A126" s="494"/>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1528</v>
      </c>
      <c r="CG126" s="43"/>
    </row>
    <row r="127" spans="1:87" ht="151.5" customHeight="1" x14ac:dyDescent="0.3">
      <c r="A127" s="494"/>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395" t="s">
        <v>1551</v>
      </c>
      <c r="CH127" s="396" t="s">
        <v>485</v>
      </c>
      <c r="CI127" s="397"/>
    </row>
    <row r="128" spans="1:87" ht="92.4" x14ac:dyDescent="0.3">
      <c r="A128" s="494"/>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153" t="s">
        <v>1552</v>
      </c>
      <c r="R128" s="153" t="s">
        <v>1552</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398" t="s">
        <v>1553</v>
      </c>
      <c r="CH128" s="396" t="s">
        <v>485</v>
      </c>
      <c r="CI128" s="397"/>
    </row>
    <row r="129" spans="1:87" ht="237.6" x14ac:dyDescent="0.3">
      <c r="A129" s="494"/>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395" t="s">
        <v>1551</v>
      </c>
      <c r="CI129" s="309" t="s">
        <v>485</v>
      </c>
    </row>
    <row r="130" spans="1:87" ht="66" hidden="1" x14ac:dyDescent="0.3">
      <c r="A130" s="493">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43"/>
    </row>
    <row r="131" spans="1:87" ht="66" hidden="1" x14ac:dyDescent="0.3">
      <c r="A131" s="494"/>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43"/>
    </row>
    <row r="132" spans="1:87" ht="66" hidden="1" x14ac:dyDescent="0.3">
      <c r="A132" s="494"/>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306">
        <v>3.67</v>
      </c>
      <c r="Q132" s="306">
        <v>3.13</v>
      </c>
      <c r="R132" s="306">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43"/>
    </row>
    <row r="133" spans="1:87" ht="66" hidden="1" x14ac:dyDescent="0.3">
      <c r="A133" s="497"/>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43"/>
    </row>
    <row r="134" spans="1:87" ht="66" hidden="1" x14ac:dyDescent="0.3">
      <c r="A134" s="493">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43"/>
    </row>
    <row r="135" spans="1:87" ht="79.2" hidden="1" x14ac:dyDescent="0.3">
      <c r="A135" s="494"/>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43"/>
    </row>
    <row r="136" spans="1:87" ht="158.4" hidden="1" x14ac:dyDescent="0.3">
      <c r="A136" s="494"/>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336">
        <v>23621</v>
      </c>
      <c r="Q136" s="336">
        <v>29551</v>
      </c>
      <c r="R136" s="336">
        <v>30651</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43"/>
    </row>
    <row r="137" spans="1:87" ht="118.8" hidden="1" x14ac:dyDescent="0.3">
      <c r="A137" s="494"/>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43"/>
    </row>
    <row r="138" spans="1:87" ht="118.8" hidden="1" x14ac:dyDescent="0.3">
      <c r="A138" s="494"/>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78">
        <v>989.79</v>
      </c>
      <c r="Q138" s="78">
        <v>971.98</v>
      </c>
      <c r="R138" s="79">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43"/>
    </row>
    <row r="139" spans="1:87" ht="92.4" hidden="1" x14ac:dyDescent="0.3">
      <c r="A139" s="494"/>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43"/>
    </row>
    <row r="140" spans="1:87" ht="92.4" hidden="1" x14ac:dyDescent="0.3">
      <c r="A140" s="494"/>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43"/>
    </row>
    <row r="141" spans="1:87" ht="79.2" hidden="1" x14ac:dyDescent="0.3">
      <c r="A141" s="494"/>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43"/>
    </row>
    <row r="142" spans="1:87" ht="409.6" hidden="1" x14ac:dyDescent="0.3">
      <c r="A142" s="494"/>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43"/>
    </row>
    <row r="143" spans="1:87" ht="409.6" hidden="1" x14ac:dyDescent="0.3">
      <c r="A143" s="494"/>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43"/>
    </row>
    <row r="144" spans="1:87" ht="118.8" hidden="1" x14ac:dyDescent="0.3">
      <c r="A144" s="494"/>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43"/>
    </row>
    <row r="145" spans="1:85" ht="118.8" hidden="1" x14ac:dyDescent="0.3">
      <c r="A145" s="494"/>
      <c r="B145" s="71">
        <v>1</v>
      </c>
      <c r="C145" s="368">
        <v>11</v>
      </c>
      <c r="D145" s="368" t="s">
        <v>813</v>
      </c>
      <c r="E145" s="213" t="s">
        <v>865</v>
      </c>
      <c r="F145" s="72" t="s">
        <v>866</v>
      </c>
      <c r="G145" s="219" t="s">
        <v>867</v>
      </c>
      <c r="H145" s="44" t="s">
        <v>868</v>
      </c>
      <c r="I145" s="31" t="s">
        <v>463</v>
      </c>
      <c r="J145" s="32" t="s">
        <v>55</v>
      </c>
      <c r="K145" s="37" t="s">
        <v>874</v>
      </c>
      <c r="L145" s="37">
        <v>1</v>
      </c>
      <c r="M145" s="33" t="s">
        <v>875</v>
      </c>
      <c r="N145" s="33" t="s">
        <v>876</v>
      </c>
      <c r="O145" s="37" t="s">
        <v>605</v>
      </c>
      <c r="P145" s="220">
        <v>2</v>
      </c>
      <c r="Q145" s="58">
        <v>11</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43"/>
    </row>
    <row r="146" spans="1:85" ht="118.8" hidden="1" x14ac:dyDescent="0.3">
      <c r="A146" s="497"/>
      <c r="B146" s="71">
        <v>1</v>
      </c>
      <c r="C146" s="368">
        <v>11</v>
      </c>
      <c r="D146" s="368" t="s">
        <v>813</v>
      </c>
      <c r="E146" s="213" t="s">
        <v>865</v>
      </c>
      <c r="F146" s="72" t="s">
        <v>866</v>
      </c>
      <c r="G146" s="219" t="s">
        <v>867</v>
      </c>
      <c r="H146" s="44" t="s">
        <v>868</v>
      </c>
      <c r="I146" s="31" t="s">
        <v>463</v>
      </c>
      <c r="J146" s="32" t="s">
        <v>55</v>
      </c>
      <c r="K146" s="69" t="s">
        <v>879</v>
      </c>
      <c r="L146" s="37">
        <v>1</v>
      </c>
      <c r="M146" s="139" t="s">
        <v>880</v>
      </c>
      <c r="N146" s="139" t="s">
        <v>58</v>
      </c>
      <c r="O146" s="143" t="s">
        <v>605</v>
      </c>
      <c r="P146" s="57">
        <v>0</v>
      </c>
      <c r="Q146" s="86">
        <v>0.5</v>
      </c>
      <c r="R146" s="57">
        <v>0.8</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43"/>
    </row>
    <row r="147" spans="1:85" ht="52.8" hidden="1" x14ac:dyDescent="0.3">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t="s">
        <v>1463</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43"/>
    </row>
    <row r="148" spans="1:85" ht="66" hidden="1" x14ac:dyDescent="0.3">
      <c r="A148" s="492">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43"/>
    </row>
    <row r="149" spans="1:85" ht="105.6" hidden="1" x14ac:dyDescent="0.3">
      <c r="A149" s="492"/>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43"/>
    </row>
    <row r="150" spans="1:85" ht="92.4" hidden="1" x14ac:dyDescent="0.3">
      <c r="A150" s="492"/>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195">
        <v>0.10100000000000001</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43"/>
    </row>
    <row r="151" spans="1:85" ht="92.4" hidden="1" x14ac:dyDescent="0.3">
      <c r="A151" s="492"/>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43"/>
    </row>
    <row r="152" spans="1:85" ht="172.8" hidden="1" x14ac:dyDescent="0.3">
      <c r="A152" s="492"/>
      <c r="B152" s="37">
        <v>1</v>
      </c>
      <c r="C152" s="371">
        <v>12</v>
      </c>
      <c r="D152" s="371" t="s">
        <v>882</v>
      </c>
      <c r="E152" s="130" t="s">
        <v>917</v>
      </c>
      <c r="F152" s="58" t="s">
        <v>918</v>
      </c>
      <c r="G152" s="59" t="s">
        <v>669</v>
      </c>
      <c r="H152" s="68"/>
      <c r="I152" s="59" t="s">
        <v>129</v>
      </c>
      <c r="J152" s="58" t="s">
        <v>919</v>
      </c>
      <c r="K152" s="59" t="s">
        <v>920</v>
      </c>
      <c r="L152" s="59"/>
      <c r="M152" s="58" t="s">
        <v>921</v>
      </c>
      <c r="N152" s="132" t="s">
        <v>58</v>
      </c>
      <c r="O152" s="58" t="s">
        <v>923</v>
      </c>
      <c r="P152" s="304">
        <v>0.25</v>
      </c>
      <c r="Q152" s="304">
        <v>0.35</v>
      </c>
      <c r="R152" s="304">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43"/>
    </row>
    <row r="153" spans="1:85" ht="52.8" hidden="1" x14ac:dyDescent="0.3">
      <c r="A153" s="492"/>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43"/>
    </row>
    <row r="154" spans="1:85" ht="171.6" hidden="1" x14ac:dyDescent="0.3">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62" t="s">
        <v>952</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43"/>
    </row>
    <row r="155" spans="1:85" ht="105.6" hidden="1" x14ac:dyDescent="0.3">
      <c r="A155" s="493">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3" t="s">
        <v>876</v>
      </c>
      <c r="O155" s="37" t="s">
        <v>605</v>
      </c>
      <c r="P155" s="220">
        <v>2</v>
      </c>
      <c r="Q155" s="58">
        <v>11</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43"/>
    </row>
    <row r="156" spans="1:85" ht="118.8" hidden="1" x14ac:dyDescent="0.3">
      <c r="A156" s="494"/>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43"/>
    </row>
    <row r="157" spans="1:85" ht="118.8" hidden="1" x14ac:dyDescent="0.3">
      <c r="A157" s="494"/>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78">
        <v>989.79</v>
      </c>
      <c r="Q157" s="78">
        <v>971.98</v>
      </c>
      <c r="R157" s="79">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43"/>
    </row>
    <row r="158" spans="1:85" ht="158.4" hidden="1" x14ac:dyDescent="0.3">
      <c r="A158" s="494"/>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43"/>
    </row>
    <row r="159" spans="1:85" ht="158.4" hidden="1" x14ac:dyDescent="0.3">
      <c r="A159" s="494"/>
      <c r="B159" s="26">
        <v>1</v>
      </c>
      <c r="C159" s="371">
        <v>13</v>
      </c>
      <c r="D159" s="371" t="s">
        <v>931</v>
      </c>
      <c r="E159" s="27" t="s">
        <v>944</v>
      </c>
      <c r="F159" s="37" t="s">
        <v>945</v>
      </c>
      <c r="G159" s="219" t="s">
        <v>946</v>
      </c>
      <c r="H159" s="30" t="s">
        <v>1525</v>
      </c>
      <c r="I159" s="31" t="s">
        <v>110</v>
      </c>
      <c r="J159" s="32" t="s">
        <v>55</v>
      </c>
      <c r="K159" s="69" t="s">
        <v>879</v>
      </c>
      <c r="L159" s="37">
        <v>1</v>
      </c>
      <c r="M159" s="139" t="s">
        <v>880</v>
      </c>
      <c r="N159" s="139" t="s">
        <v>957</v>
      </c>
      <c r="O159" s="143" t="s">
        <v>605</v>
      </c>
      <c r="P159" s="57">
        <v>0</v>
      </c>
      <c r="Q159" s="86">
        <v>0.5</v>
      </c>
      <c r="R159" s="57">
        <v>0.8</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43"/>
    </row>
    <row r="160" spans="1:85" ht="158.4" hidden="1" x14ac:dyDescent="0.3">
      <c r="A160" s="494"/>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143" t="s">
        <v>605</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43"/>
    </row>
    <row r="161" spans="1:85" ht="96.6" hidden="1" x14ac:dyDescent="0.3">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174">
        <v>7957</v>
      </c>
      <c r="Q161" s="174">
        <v>12816</v>
      </c>
      <c r="R161" s="174">
        <v>13280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43"/>
    </row>
    <row r="162" spans="1:85" ht="52.8" hidden="1" x14ac:dyDescent="0.3">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43"/>
    </row>
    <row r="163" spans="1:85" ht="262.2" hidden="1" x14ac:dyDescent="0.3">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336">
        <v>23621</v>
      </c>
      <c r="Q163" s="336">
        <v>29551</v>
      </c>
      <c r="R163" s="336">
        <v>30651</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43"/>
    </row>
    <row r="164" spans="1:85" ht="92.4" hidden="1" x14ac:dyDescent="0.3">
      <c r="A164" s="493">
        <v>15</v>
      </c>
      <c r="B164" s="26">
        <v>1</v>
      </c>
      <c r="C164" s="371">
        <v>15</v>
      </c>
      <c r="D164" s="371" t="s">
        <v>931</v>
      </c>
      <c r="E164" s="27" t="s">
        <v>982</v>
      </c>
      <c r="F164" s="37" t="s">
        <v>983</v>
      </c>
      <c r="G164" s="29" t="s">
        <v>600</v>
      </c>
      <c r="H164" s="30" t="s">
        <v>1504</v>
      </c>
      <c r="I164" s="31" t="s">
        <v>110</v>
      </c>
      <c r="J164" s="32" t="s">
        <v>55</v>
      </c>
      <c r="K164" s="85" t="s">
        <v>985</v>
      </c>
      <c r="L164" s="85"/>
      <c r="M164" s="33" t="s">
        <v>986</v>
      </c>
      <c r="N164" s="33" t="s">
        <v>113</v>
      </c>
      <c r="O164" s="33" t="s">
        <v>353</v>
      </c>
      <c r="P164" s="245">
        <v>124035</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43"/>
    </row>
    <row r="165" spans="1:85" ht="92.4" hidden="1" x14ac:dyDescent="0.3">
      <c r="A165" s="494"/>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217">
        <v>0.51900000000000002</v>
      </c>
      <c r="Q165" s="217">
        <v>0.51300000000000001</v>
      </c>
      <c r="R165" s="217">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43"/>
    </row>
    <row r="166" spans="1:85" ht="92.4" hidden="1" x14ac:dyDescent="0.3">
      <c r="A166" s="494"/>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37" t="s">
        <v>605</v>
      </c>
      <c r="P166" s="331">
        <v>420021</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43"/>
    </row>
    <row r="167" spans="1:85" ht="52.8" hidden="1" x14ac:dyDescent="0.3">
      <c r="A167" s="494"/>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43"/>
    </row>
    <row r="168" spans="1:85" ht="52.8" hidden="1" x14ac:dyDescent="0.3">
      <c r="A168" s="494"/>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43"/>
    </row>
    <row r="169" spans="1:85" ht="52.8" hidden="1" x14ac:dyDescent="0.3">
      <c r="A169" s="494"/>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43"/>
    </row>
    <row r="170" spans="1:85" ht="69" hidden="1" x14ac:dyDescent="0.3">
      <c r="A170" s="492">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1529</v>
      </c>
      <c r="CG170" s="43"/>
    </row>
    <row r="171" spans="1:85" ht="79.2" hidden="1" x14ac:dyDescent="0.3">
      <c r="A171" s="492"/>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1529</v>
      </c>
      <c r="CG171" s="43"/>
    </row>
    <row r="172" spans="1:85" ht="69" hidden="1" x14ac:dyDescent="0.3">
      <c r="A172" s="492"/>
      <c r="B172" s="26">
        <v>1</v>
      </c>
      <c r="C172" s="371">
        <v>16</v>
      </c>
      <c r="D172" s="371" t="s">
        <v>1014</v>
      </c>
      <c r="E172" s="27" t="s">
        <v>1015</v>
      </c>
      <c r="F172" s="37" t="s">
        <v>1016</v>
      </c>
      <c r="G172" s="59" t="s">
        <v>1017</v>
      </c>
      <c r="H172" s="68" t="s">
        <v>189</v>
      </c>
      <c r="I172" s="85" t="s">
        <v>463</v>
      </c>
      <c r="J172" s="55" t="s">
        <v>55</v>
      </c>
      <c r="K172" s="37" t="s">
        <v>1031</v>
      </c>
      <c r="L172" s="37"/>
      <c r="M172" s="37" t="s">
        <v>1497</v>
      </c>
      <c r="N172" s="37" t="s">
        <v>58</v>
      </c>
      <c r="O172" s="37" t="s">
        <v>1033</v>
      </c>
      <c r="P172" s="37">
        <v>11.6</v>
      </c>
      <c r="Q172" s="37" t="s">
        <v>115</v>
      </c>
      <c r="R172" s="37">
        <v>10.4</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1529</v>
      </c>
      <c r="CG172" s="43"/>
    </row>
    <row r="173" spans="1:85" ht="69" hidden="1" x14ac:dyDescent="0.3">
      <c r="A173" s="492"/>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41" t="s">
        <v>115</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1529</v>
      </c>
      <c r="CG173" s="43"/>
    </row>
    <row r="174" spans="1:85" ht="110.4" hidden="1" x14ac:dyDescent="0.3">
      <c r="A174" s="492"/>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1529</v>
      </c>
      <c r="CG174" s="43"/>
    </row>
    <row r="175" spans="1:85" ht="110.4" hidden="1" x14ac:dyDescent="0.3">
      <c r="A175" s="492"/>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1529</v>
      </c>
      <c r="CG175" s="43"/>
    </row>
    <row r="176" spans="1:85" ht="92.4" hidden="1" x14ac:dyDescent="0.3">
      <c r="A176" s="492"/>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1529</v>
      </c>
      <c r="CG176" s="43"/>
    </row>
    <row r="177" spans="1:85" ht="105.6" hidden="1" x14ac:dyDescent="0.3">
      <c r="A177" s="492"/>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1529</v>
      </c>
      <c r="CG177" s="43"/>
    </row>
    <row r="178" spans="1:85" ht="66" hidden="1" x14ac:dyDescent="0.3">
      <c r="A178" s="495">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43"/>
    </row>
    <row r="179" spans="1:85" ht="237.6" hidden="1" x14ac:dyDescent="0.3">
      <c r="A179" s="496"/>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43"/>
    </row>
  </sheetData>
  <autoFilter ref="A5:CG179" xr:uid="{00000000-0009-0000-0000-000005000000}">
    <filterColumn colId="83">
      <filters>
        <filter val="María Alejandr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36" priority="12"/>
  </conditionalFormatting>
  <conditionalFormatting sqref="K126">
    <cfRule type="duplicateValues" dxfId="35"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34"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33" priority="7"/>
  </conditionalFormatting>
  <conditionalFormatting sqref="CD148:CD153">
    <cfRule type="duplicateValues" dxfId="32" priority="14"/>
  </conditionalFormatting>
  <conditionalFormatting sqref="K154">
    <cfRule type="duplicateValues" dxfId="31"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30"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29"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6">
    <cfRule type="duplicateValues" dxfId="28"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27" priority="17"/>
  </conditionalFormatting>
  <hyperlinks>
    <hyperlink ref="BG77" r:id="rId1" xr:uid="{00000000-0004-0000-0500-000000000000}"/>
    <hyperlink ref="BG170" r:id="rId2" xr:uid="{00000000-0004-0000-0500-000001000000}"/>
    <hyperlink ref="BG172" r:id="rId3" xr:uid="{00000000-0004-0000-0500-000002000000}"/>
    <hyperlink ref="BG173" r:id="rId4" xr:uid="{00000000-0004-0000-0500-000003000000}"/>
    <hyperlink ref="BG13" r:id="rId5" xr:uid="{00000000-0004-0000-0500-000004000000}"/>
    <hyperlink ref="BG107" r:id="rId6" xr:uid="{00000000-0004-0000-0500-000005000000}"/>
  </hyperlinks>
  <pageMargins left="0.25" right="0.25" top="0.75" bottom="0.75" header="0.3" footer="0.3"/>
  <pageSetup scale="10" fitToHeight="0" orientation="landscape" r:id="rId7"/>
  <drawing r:id="rId8"/>
  <legacyDrawing r:id="rId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pageSetUpPr fitToPage="1"/>
  </sheetPr>
  <dimension ref="A1:XFC179"/>
  <sheetViews>
    <sheetView zoomScale="80" zoomScaleNormal="80" zoomScalePageLayoutView="80" workbookViewId="0">
      <pane xSplit="6" ySplit="5" topLeftCell="M68" activePane="bottomRight" state="frozen"/>
      <selection pane="topRight" activeCell="G1" sqref="G1"/>
      <selection pane="bottomLeft" activeCell="A6" sqref="A6"/>
      <selection pane="bottomRight" activeCell="CH59" sqref="CH59:CH70"/>
    </sheetView>
  </sheetViews>
  <sheetFormatPr baseColWidth="10" defaultColWidth="11.44140625" defaultRowHeight="20.399999999999999" x14ac:dyDescent="0.3"/>
  <cols>
    <col min="1" max="1" width="4.109375" style="1" hidden="1" customWidth="1"/>
    <col min="2" max="2" width="5.109375" style="7" hidden="1" customWidth="1"/>
    <col min="3" max="3" width="8.33203125" style="5" customWidth="1"/>
    <col min="4" max="4" width="2.77734375" style="5" hidden="1" customWidth="1"/>
    <col min="5" max="5" width="7.44140625" style="5" bestFit="1" customWidth="1"/>
    <col min="6" max="6" width="38.33203125" style="258" customWidth="1"/>
    <col min="7" max="7" width="27.44140625" style="5" customWidth="1"/>
    <col min="8" max="8" width="22.44140625" style="5" customWidth="1"/>
    <col min="9" max="9" width="22.33203125" style="5" hidden="1" customWidth="1"/>
    <col min="10" max="10" width="11.77734375" style="196" hidden="1" customWidth="1"/>
    <col min="11" max="11" width="25.109375" style="259" customWidth="1"/>
    <col min="12" max="12" width="11.44140625" style="259" hidden="1" customWidth="1"/>
    <col min="13" max="13" width="39.77734375" style="260" customWidth="1"/>
    <col min="14" max="14" width="16.109375" style="261" customWidth="1"/>
    <col min="15" max="15" width="13.44140625" style="262" customWidth="1"/>
    <col min="16" max="16" width="11.44140625" style="262" customWidth="1"/>
    <col min="17" max="17" width="12.44140625" style="263" customWidth="1"/>
    <col min="18" max="18" width="11.6640625" style="263" customWidth="1"/>
    <col min="19" max="19" width="11.6640625" style="263" hidden="1" customWidth="1"/>
    <col min="20" max="20" width="13.109375" style="12" hidden="1" customWidth="1"/>
    <col min="21" max="21" width="24.109375" style="259" hidden="1" customWidth="1"/>
    <col min="22" max="22" width="13.77734375" style="12" hidden="1" customWidth="1"/>
    <col min="23" max="23" width="24.77734375" style="12" hidden="1" customWidth="1"/>
    <col min="24" max="24" width="22.33203125" style="12" hidden="1" customWidth="1"/>
    <col min="25" max="25" width="21.77734375" style="12" hidden="1" customWidth="1"/>
    <col min="26" max="26" width="22.33203125" style="12" hidden="1" customWidth="1"/>
    <col min="27" max="27" width="19.77734375" style="12" hidden="1" customWidth="1"/>
    <col min="28" max="28" width="11.33203125" style="12" hidden="1" customWidth="1"/>
    <col min="29" max="29" width="10.44140625" style="12" hidden="1" customWidth="1"/>
    <col min="30" max="30" width="21.6640625" style="25" hidden="1" customWidth="1"/>
    <col min="31" max="32" width="19.109375" style="5" hidden="1" customWidth="1"/>
    <col min="33" max="48" width="19.44140625" style="5" hidden="1" customWidth="1"/>
    <col min="49" max="49" width="21.33203125" style="264" hidden="1" customWidth="1"/>
    <col min="50" max="50" width="22" style="264" hidden="1" customWidth="1"/>
    <col min="51" max="51" width="17.44140625" style="264" hidden="1" customWidth="1"/>
    <col min="52" max="53" width="46.44140625" style="264" hidden="1" customWidth="1"/>
    <col min="54" max="54" width="19.44140625" style="265" hidden="1" customWidth="1"/>
    <col min="55" max="55" width="11.44140625" style="266" hidden="1" customWidth="1"/>
    <col min="56" max="58" width="11.44140625" style="264" hidden="1" customWidth="1"/>
    <col min="59" max="59" width="13.44140625" style="264" hidden="1" customWidth="1"/>
    <col min="60" max="60" width="21.33203125" style="264" hidden="1" customWidth="1"/>
    <col min="61" max="61" width="15.109375" style="264" hidden="1" customWidth="1"/>
    <col min="62" max="62" width="24.109375" style="264" hidden="1" customWidth="1"/>
    <col min="63" max="63" width="36.6640625" style="264" hidden="1" customWidth="1"/>
    <col min="64" max="65" width="38.44140625" style="264" hidden="1" customWidth="1"/>
    <col min="66" max="67" width="41.33203125" style="264" hidden="1" customWidth="1"/>
    <col min="68" max="68" width="25.33203125" style="5" hidden="1" customWidth="1"/>
    <col min="69" max="71" width="11.44140625" style="5" hidden="1" customWidth="1"/>
    <col min="72" max="72" width="11.44140625" style="6" hidden="1" customWidth="1"/>
    <col min="73" max="73" width="11.44140625" style="7" hidden="1" customWidth="1"/>
    <col min="74" max="74" width="26.109375" style="6" hidden="1" customWidth="1"/>
    <col min="75" max="75" width="18.33203125" style="7" hidden="1" customWidth="1"/>
    <col min="76" max="79" width="11.44140625" style="6" hidden="1" customWidth="1"/>
    <col min="80" max="80" width="15" style="272" hidden="1" customWidth="1"/>
    <col min="81" max="81" width="15" style="6" hidden="1" customWidth="1"/>
    <col min="82" max="82" width="44.6640625" style="6" hidden="1" customWidth="1"/>
    <col min="83" max="83" width="4.33203125" style="6" hidden="1" customWidth="1"/>
    <col min="84" max="85" width="25.109375" style="6" customWidth="1"/>
    <col min="86" max="86" width="43.6640625" style="6" customWidth="1"/>
    <col min="87" max="89" width="11.44140625" style="6" customWidth="1"/>
    <col min="90" max="16384" width="11.44140625" style="6"/>
  </cols>
  <sheetData>
    <row r="1" spans="1:86 16383:16383" ht="12.75" hidden="1" customHeight="1" x14ac:dyDescent="0.3">
      <c r="B1" s="2"/>
      <c r="C1" s="498" t="s">
        <v>0</v>
      </c>
      <c r="D1" s="498"/>
      <c r="E1" s="498"/>
      <c r="F1" s="498"/>
      <c r="G1" s="498"/>
      <c r="H1" s="498"/>
      <c r="I1" s="498"/>
      <c r="J1" s="499"/>
      <c r="K1" s="499"/>
      <c r="L1" s="498"/>
      <c r="M1" s="498"/>
      <c r="N1" s="498"/>
      <c r="O1" s="498"/>
      <c r="P1" s="498"/>
      <c r="Q1" s="498"/>
      <c r="R1" s="498"/>
      <c r="S1" s="498"/>
      <c r="T1" s="500"/>
      <c r="U1" s="500"/>
      <c r="V1" s="500"/>
      <c r="W1" s="500"/>
      <c r="X1" s="500"/>
      <c r="Y1" s="500"/>
      <c r="Z1" s="500"/>
      <c r="AA1" s="500"/>
      <c r="AB1" s="500"/>
      <c r="AC1" s="500"/>
      <c r="AD1" s="500"/>
      <c r="AE1" s="498"/>
      <c r="AF1" s="498"/>
      <c r="AG1" s="498"/>
      <c r="AH1" s="498"/>
      <c r="AI1" s="498"/>
      <c r="AJ1" s="498"/>
      <c r="AK1" s="498"/>
      <c r="AL1" s="498"/>
      <c r="AM1" s="498"/>
      <c r="AN1" s="498"/>
      <c r="AO1" s="498"/>
      <c r="AP1" s="498"/>
      <c r="AQ1" s="498"/>
      <c r="AR1" s="498"/>
      <c r="AS1" s="498"/>
      <c r="AT1" s="498"/>
      <c r="AU1" s="498"/>
      <c r="AV1" s="500"/>
      <c r="AW1" s="500"/>
      <c r="AX1" s="500"/>
      <c r="AY1" s="500"/>
      <c r="AZ1" s="500"/>
      <c r="BA1" s="500"/>
      <c r="BB1" s="501"/>
      <c r="BC1" s="502"/>
      <c r="BD1" s="3"/>
      <c r="BE1" s="3"/>
      <c r="BF1" s="3"/>
      <c r="BG1" s="3"/>
      <c r="BH1" s="3"/>
      <c r="BI1" s="3"/>
      <c r="BJ1" s="4"/>
      <c r="BK1" s="4"/>
      <c r="BL1" s="4"/>
      <c r="BM1" s="4"/>
      <c r="BN1" s="4"/>
      <c r="BO1" s="4"/>
    </row>
    <row r="2" spans="1:86 16383:16383" ht="12.75" hidden="1" customHeight="1" x14ac:dyDescent="0.3">
      <c r="A2" s="2"/>
      <c r="B2" s="2"/>
      <c r="C2" s="498"/>
      <c r="D2" s="498"/>
      <c r="E2" s="498"/>
      <c r="F2" s="498"/>
      <c r="G2" s="498"/>
      <c r="H2" s="498"/>
      <c r="I2" s="498"/>
      <c r="J2" s="499"/>
      <c r="K2" s="499"/>
      <c r="L2" s="498"/>
      <c r="M2" s="498"/>
      <c r="N2" s="498"/>
      <c r="O2" s="498"/>
      <c r="P2" s="498"/>
      <c r="Q2" s="498"/>
      <c r="R2" s="498"/>
      <c r="S2" s="498"/>
      <c r="T2" s="500"/>
      <c r="U2" s="500"/>
      <c r="V2" s="500"/>
      <c r="W2" s="500"/>
      <c r="X2" s="500"/>
      <c r="Y2" s="500"/>
      <c r="Z2" s="500"/>
      <c r="AA2" s="500"/>
      <c r="AB2" s="500"/>
      <c r="AC2" s="500"/>
      <c r="AD2" s="500"/>
      <c r="AE2" s="498"/>
      <c r="AF2" s="498"/>
      <c r="AG2" s="498"/>
      <c r="AH2" s="498"/>
      <c r="AI2" s="498"/>
      <c r="AJ2" s="498"/>
      <c r="AK2" s="498"/>
      <c r="AL2" s="498"/>
      <c r="AM2" s="498"/>
      <c r="AN2" s="498"/>
      <c r="AO2" s="498"/>
      <c r="AP2" s="498"/>
      <c r="AQ2" s="498"/>
      <c r="AR2" s="498"/>
      <c r="AS2" s="498"/>
      <c r="AT2" s="498"/>
      <c r="AU2" s="498"/>
      <c r="AV2" s="500"/>
      <c r="AW2" s="500"/>
      <c r="AX2" s="500"/>
      <c r="AY2" s="500"/>
      <c r="AZ2" s="500"/>
      <c r="BA2" s="500"/>
      <c r="BB2" s="501"/>
      <c r="BC2" s="502"/>
      <c r="BD2" s="3"/>
      <c r="BE2" s="3"/>
      <c r="BF2" s="3"/>
      <c r="BG2" s="3"/>
      <c r="BH2" s="3"/>
      <c r="BI2" s="3"/>
      <c r="BJ2" s="4"/>
      <c r="BK2" s="4"/>
      <c r="BL2" s="4"/>
      <c r="BM2" s="4"/>
      <c r="BN2" s="4"/>
      <c r="BO2" s="4"/>
    </row>
    <row r="3" spans="1:86 16383:16383" ht="32.4" hidden="1" x14ac:dyDescent="0.3">
      <c r="A3" s="2"/>
      <c r="B3" s="2"/>
      <c r="C3" s="2"/>
      <c r="D3" s="2"/>
      <c r="E3" s="2"/>
      <c r="F3" s="2"/>
      <c r="G3" s="8"/>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6 16383:16383" ht="18.75" hidden="1" customHeight="1" x14ac:dyDescent="0.3">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6 16383:16383" s="25" customFormat="1" ht="50.25" customHeight="1" x14ac:dyDescent="0.3">
      <c r="A5" s="16" t="s">
        <v>1</v>
      </c>
      <c r="B5" s="16" t="s">
        <v>2</v>
      </c>
      <c r="C5" s="16" t="s">
        <v>1</v>
      </c>
      <c r="D5" s="16" t="s">
        <v>3</v>
      </c>
      <c r="E5" s="394" t="s">
        <v>4</v>
      </c>
      <c r="F5" s="394" t="s">
        <v>5</v>
      </c>
      <c r="G5" s="17" t="s">
        <v>6</v>
      </c>
      <c r="H5" s="17" t="s">
        <v>7</v>
      </c>
      <c r="I5" s="18" t="s">
        <v>8</v>
      </c>
      <c r="J5" s="17" t="s">
        <v>9</v>
      </c>
      <c r="K5" s="17" t="s">
        <v>10</v>
      </c>
      <c r="L5" s="17" t="s">
        <v>11</v>
      </c>
      <c r="M5" s="394" t="s">
        <v>12</v>
      </c>
      <c r="N5" s="394" t="s">
        <v>13</v>
      </c>
      <c r="O5" s="394" t="s">
        <v>14</v>
      </c>
      <c r="P5" s="394" t="s">
        <v>15</v>
      </c>
      <c r="Q5" s="394" t="s">
        <v>16</v>
      </c>
      <c r="R5" s="394"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1535</v>
      </c>
      <c r="CH5" s="19" t="s">
        <v>1527</v>
      </c>
      <c r="XFC5" s="25">
        <f>SUBTOTAL(9,AE5:XFB5)</f>
        <v>36153</v>
      </c>
    </row>
    <row r="6" spans="1:86 16383:16383" ht="92.4" hidden="1" x14ac:dyDescent="0.3">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29"/>
      <c r="CH6" s="43"/>
    </row>
    <row r="7" spans="1:86 16383:16383" ht="105.75" hidden="1" customHeight="1" x14ac:dyDescent="0.3">
      <c r="A7" s="494"/>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29"/>
      <c r="CH7" s="43"/>
    </row>
    <row r="8" spans="1:86 16383:16383" ht="151.80000000000001" hidden="1" x14ac:dyDescent="0.3">
      <c r="A8" s="494"/>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29"/>
      <c r="CH8" s="43"/>
    </row>
    <row r="9" spans="1:86 16383:16383" ht="92.4" hidden="1" x14ac:dyDescent="0.3">
      <c r="A9" s="494"/>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29"/>
      <c r="CH9" s="43"/>
    </row>
    <row r="10" spans="1:86 16383:16383" ht="52.8" hidden="1" x14ac:dyDescent="0.3">
      <c r="A10" s="494"/>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29"/>
      <c r="CH10" s="43"/>
    </row>
    <row r="11" spans="1:86 16383:16383" ht="52.8" hidden="1" x14ac:dyDescent="0.3">
      <c r="A11" s="494"/>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29"/>
      <c r="CH11" s="43"/>
    </row>
    <row r="12" spans="1:86 16383:16383" ht="52.8" hidden="1" x14ac:dyDescent="0.3">
      <c r="A12" s="494"/>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29"/>
      <c r="CH12" s="43"/>
    </row>
    <row r="13" spans="1:86 16383:16383" ht="409.6" hidden="1" x14ac:dyDescent="0.3">
      <c r="A13" s="494"/>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29"/>
      <c r="CH13" s="43"/>
    </row>
    <row r="14" spans="1:86 16383:16383" ht="118.8" hidden="1" x14ac:dyDescent="0.3">
      <c r="A14" s="494"/>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29"/>
      <c r="CH14" s="43"/>
    </row>
    <row r="15" spans="1:86 16383:16383" ht="118.8" hidden="1" x14ac:dyDescent="0.3">
      <c r="A15" s="494"/>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78">
        <v>989.79</v>
      </c>
      <c r="Q15" s="78">
        <v>971.98</v>
      </c>
      <c r="R15" s="79">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29"/>
      <c r="CH15" s="43"/>
    </row>
    <row r="16" spans="1:86 16383:16383" ht="290.39999999999998" hidden="1" x14ac:dyDescent="0.3">
      <c r="A16" s="494">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373"/>
      <c r="CH16" s="43"/>
    </row>
    <row r="17" spans="1:86" ht="290.39999999999998" hidden="1" x14ac:dyDescent="0.3">
      <c r="A17" s="494"/>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373"/>
      <c r="CH17" s="43"/>
    </row>
    <row r="18" spans="1:86" ht="290.39999999999998" hidden="1" x14ac:dyDescent="0.3">
      <c r="A18" s="494"/>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373"/>
      <c r="CH18" s="43"/>
    </row>
    <row r="19" spans="1:86" ht="303.60000000000002" hidden="1" x14ac:dyDescent="0.3">
      <c r="A19" s="494"/>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373"/>
      <c r="CH19" s="43"/>
    </row>
    <row r="20" spans="1:86" s="91" customFormat="1" ht="290.39999999999998" hidden="1" x14ac:dyDescent="0.3">
      <c r="A20" s="494"/>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373"/>
      <c r="CH20" s="89"/>
    </row>
    <row r="21" spans="1:86" ht="79.2" hidden="1" x14ac:dyDescent="0.3">
      <c r="A21" s="503">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373"/>
      <c r="CH21" s="43"/>
    </row>
    <row r="22" spans="1:86" ht="79.2" hidden="1" x14ac:dyDescent="0.3">
      <c r="A22" s="503"/>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373"/>
      <c r="CH22" s="43"/>
    </row>
    <row r="23" spans="1:86" ht="79.2" hidden="1" x14ac:dyDescent="0.3">
      <c r="A23" s="503"/>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373"/>
      <c r="CH23" s="43"/>
    </row>
    <row r="24" spans="1:86" ht="79.2" hidden="1" x14ac:dyDescent="0.3">
      <c r="A24" s="503"/>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373"/>
      <c r="CH24" s="43"/>
    </row>
    <row r="25" spans="1:86" ht="79.2" hidden="1" x14ac:dyDescent="0.3">
      <c r="A25" s="503"/>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373"/>
      <c r="CH25" s="43"/>
    </row>
    <row r="26" spans="1:86" ht="79.2" hidden="1" x14ac:dyDescent="0.3">
      <c r="A26" s="503"/>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373"/>
      <c r="CH26" s="43"/>
    </row>
    <row r="27" spans="1:86" ht="79.2" hidden="1" x14ac:dyDescent="0.3">
      <c r="A27" s="503"/>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373"/>
      <c r="CH27" s="43"/>
    </row>
    <row r="28" spans="1:86" ht="79.2" hidden="1" x14ac:dyDescent="0.3">
      <c r="A28" s="503"/>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373"/>
      <c r="CH28" s="43"/>
    </row>
    <row r="29" spans="1:86" ht="79.2" hidden="1" x14ac:dyDescent="0.3">
      <c r="A29" s="503"/>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373"/>
      <c r="CH29" s="43"/>
    </row>
    <row r="30" spans="1:86" ht="79.2" hidden="1" x14ac:dyDescent="0.3">
      <c r="A30" s="503"/>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373"/>
      <c r="CH30" s="43"/>
    </row>
    <row r="31" spans="1:86" ht="79.2" hidden="1" x14ac:dyDescent="0.3">
      <c r="A31" s="503"/>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373"/>
      <c r="CH31" s="43"/>
    </row>
    <row r="32" spans="1:86" ht="158.4" hidden="1" x14ac:dyDescent="0.3">
      <c r="A32" s="503"/>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373"/>
      <c r="CH32" s="43"/>
    </row>
    <row r="33" spans="1:86" ht="79.2" hidden="1" x14ac:dyDescent="0.3">
      <c r="A33" s="503"/>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373"/>
      <c r="CH33" s="43"/>
    </row>
    <row r="34" spans="1:86" ht="79.2" hidden="1" x14ac:dyDescent="0.3">
      <c r="A34" s="503"/>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373"/>
      <c r="CH34" s="43"/>
    </row>
    <row r="35" spans="1:86" ht="79.2" hidden="1" x14ac:dyDescent="0.3">
      <c r="A35" s="503"/>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373"/>
      <c r="CH35" s="43"/>
    </row>
    <row r="36" spans="1:86" ht="79.2" hidden="1" x14ac:dyDescent="0.3">
      <c r="A36" s="503"/>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373"/>
      <c r="CH36" s="43"/>
    </row>
    <row r="37" spans="1:86" ht="79.2" hidden="1" x14ac:dyDescent="0.3">
      <c r="A37" s="503"/>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373"/>
      <c r="CH37" s="43"/>
    </row>
    <row r="38" spans="1:86" ht="79.2" hidden="1" x14ac:dyDescent="0.3">
      <c r="A38" s="503"/>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373"/>
      <c r="CH38" s="43"/>
    </row>
    <row r="39" spans="1:86" ht="79.2" hidden="1" x14ac:dyDescent="0.3">
      <c r="A39" s="503"/>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373"/>
      <c r="CH39" s="43"/>
    </row>
    <row r="40" spans="1:86" ht="79.2" hidden="1" x14ac:dyDescent="0.3">
      <c r="A40" s="503"/>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373"/>
      <c r="CH40" s="43"/>
    </row>
    <row r="41" spans="1:86" ht="110.4" hidden="1" x14ac:dyDescent="0.3">
      <c r="A41" s="503"/>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373"/>
      <c r="CH41" s="43"/>
    </row>
    <row r="42" spans="1:86" ht="145.19999999999999" hidden="1" x14ac:dyDescent="0.3">
      <c r="A42" s="503"/>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373"/>
      <c r="CH42" s="43"/>
    </row>
    <row r="43" spans="1:86" ht="145.19999999999999" hidden="1" x14ac:dyDescent="0.3">
      <c r="A43" s="503"/>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373"/>
      <c r="CH43" s="43"/>
    </row>
    <row r="44" spans="1:86" ht="79.2" hidden="1" x14ac:dyDescent="0.3">
      <c r="A44" s="503"/>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373"/>
      <c r="CH44" s="43"/>
    </row>
    <row r="45" spans="1:86" ht="118.8" hidden="1" x14ac:dyDescent="0.3">
      <c r="A45" s="503"/>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373"/>
      <c r="CH45" s="43"/>
    </row>
    <row r="46" spans="1:86" ht="118.8" hidden="1" x14ac:dyDescent="0.3">
      <c r="A46" s="503"/>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373"/>
      <c r="CH46" s="43"/>
    </row>
    <row r="47" spans="1:86" ht="118.8" hidden="1" x14ac:dyDescent="0.3">
      <c r="A47" s="503"/>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373"/>
      <c r="CH47" s="43"/>
    </row>
    <row r="48" spans="1:86" ht="118.8" hidden="1" x14ac:dyDescent="0.3">
      <c r="A48" s="503"/>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373"/>
      <c r="CH48" s="43"/>
    </row>
    <row r="49" spans="1:86" ht="118.8" hidden="1" x14ac:dyDescent="0.3">
      <c r="A49" s="503"/>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373"/>
      <c r="CH49" s="43"/>
    </row>
    <row r="50" spans="1:86" ht="79.2" hidden="1" x14ac:dyDescent="0.3">
      <c r="A50" s="503"/>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373"/>
      <c r="CH50" s="43"/>
    </row>
    <row r="51" spans="1:86" ht="79.2" hidden="1" x14ac:dyDescent="0.3">
      <c r="A51" s="503"/>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373"/>
      <c r="CH51" s="43"/>
    </row>
    <row r="52" spans="1:86" ht="79.2" hidden="1" x14ac:dyDescent="0.3">
      <c r="A52" s="503"/>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373"/>
      <c r="CH52" s="43"/>
    </row>
    <row r="53" spans="1:86" ht="132" hidden="1" x14ac:dyDescent="0.3">
      <c r="A53" s="503"/>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373"/>
      <c r="CH53" s="43"/>
    </row>
    <row r="54" spans="1:86" ht="132" hidden="1" x14ac:dyDescent="0.3">
      <c r="A54" s="503"/>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373"/>
      <c r="CH54" s="43"/>
    </row>
    <row r="55" spans="1:86" ht="165.6" hidden="1" x14ac:dyDescent="0.3">
      <c r="A55" s="503"/>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373"/>
      <c r="CH55" s="43"/>
    </row>
    <row r="56" spans="1:86" ht="132" hidden="1" x14ac:dyDescent="0.3">
      <c r="A56" s="503"/>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373"/>
      <c r="CH56" s="43"/>
    </row>
    <row r="57" spans="1:86" ht="132" hidden="1" x14ac:dyDescent="0.3">
      <c r="A57" s="503"/>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373"/>
      <c r="CH57" s="43"/>
    </row>
    <row r="58" spans="1:86" ht="132" hidden="1" x14ac:dyDescent="0.3">
      <c r="A58" s="503"/>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373"/>
      <c r="CH58" s="43"/>
    </row>
    <row r="59" spans="1:86" ht="79.2" x14ac:dyDescent="0.3">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373"/>
      <c r="CH59" s="378" t="s">
        <v>1549</v>
      </c>
    </row>
    <row r="60" spans="1:86" ht="55.2" x14ac:dyDescent="0.3">
      <c r="A60" s="493">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373"/>
      <c r="CH60" s="378" t="s">
        <v>1549</v>
      </c>
    </row>
    <row r="61" spans="1:86" ht="145.19999999999999" x14ac:dyDescent="0.3">
      <c r="A61" s="494"/>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373"/>
      <c r="CH61" s="378" t="s">
        <v>1549</v>
      </c>
    </row>
    <row r="62" spans="1:86" ht="145.19999999999999" x14ac:dyDescent="0.3">
      <c r="A62" s="494"/>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373"/>
      <c r="CH62" s="378" t="s">
        <v>1549</v>
      </c>
    </row>
    <row r="63" spans="1:86" ht="145.19999999999999" x14ac:dyDescent="0.3">
      <c r="A63" s="494"/>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373"/>
      <c r="CH63" s="378" t="s">
        <v>1549</v>
      </c>
    </row>
    <row r="64" spans="1:86" ht="145.19999999999999" x14ac:dyDescent="0.3">
      <c r="A64" s="494"/>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373"/>
      <c r="CH64" s="378" t="s">
        <v>1549</v>
      </c>
    </row>
    <row r="65" spans="1:86" ht="224.4" x14ac:dyDescent="0.3">
      <c r="A65" s="494"/>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373"/>
      <c r="CH65" s="378" t="s">
        <v>1549</v>
      </c>
    </row>
    <row r="66" spans="1:86" ht="224.4" x14ac:dyDescent="0.3">
      <c r="A66" s="494"/>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373"/>
      <c r="CH66" s="378" t="s">
        <v>1549</v>
      </c>
    </row>
    <row r="67" spans="1:86" ht="224.4" x14ac:dyDescent="0.3">
      <c r="A67" s="494"/>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373"/>
      <c r="CH67" s="378" t="s">
        <v>1549</v>
      </c>
    </row>
    <row r="68" spans="1:86" ht="105.6" x14ac:dyDescent="0.3">
      <c r="A68" s="494"/>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373"/>
      <c r="CH68" s="378" t="s">
        <v>1549</v>
      </c>
    </row>
    <row r="69" spans="1:86" ht="52.8" x14ac:dyDescent="0.3">
      <c r="A69" s="494"/>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373"/>
      <c r="CH69" s="378" t="s">
        <v>1549</v>
      </c>
    </row>
    <row r="70" spans="1:86" ht="132" x14ac:dyDescent="0.3">
      <c r="A70" s="494"/>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373"/>
      <c r="CH70" s="378" t="s">
        <v>1549</v>
      </c>
    </row>
    <row r="71" spans="1:86" ht="96.6" hidden="1" x14ac:dyDescent="0.3">
      <c r="A71" s="493">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374"/>
      <c r="CH71" s="43"/>
    </row>
    <row r="72" spans="1:86" ht="55.2" hidden="1" x14ac:dyDescent="0.3">
      <c r="A72" s="494"/>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374"/>
      <c r="CH72" s="43"/>
    </row>
    <row r="73" spans="1:86" ht="158.4" hidden="1" x14ac:dyDescent="0.3">
      <c r="A73" s="494"/>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374"/>
      <c r="CH73" s="43"/>
    </row>
    <row r="74" spans="1:86" ht="158.4" hidden="1" x14ac:dyDescent="0.3">
      <c r="A74" s="494"/>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374"/>
      <c r="CH74" s="43"/>
    </row>
    <row r="75" spans="1:86" ht="184.8" hidden="1" x14ac:dyDescent="0.3">
      <c r="A75" s="494"/>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374"/>
      <c r="CH75" s="43"/>
    </row>
    <row r="76" spans="1:86" ht="158.4" hidden="1" x14ac:dyDescent="0.3">
      <c r="A76" s="494"/>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374"/>
      <c r="CH76" s="43"/>
    </row>
    <row r="77" spans="1:86" ht="158.4" hidden="1" x14ac:dyDescent="0.3">
      <c r="A77" s="494"/>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374"/>
      <c r="CH77" s="43"/>
    </row>
    <row r="78" spans="1:86" ht="158.4" hidden="1" x14ac:dyDescent="0.3">
      <c r="A78" s="494"/>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374"/>
      <c r="CH78" s="43"/>
    </row>
    <row r="79" spans="1:86" ht="92.4" hidden="1" x14ac:dyDescent="0.3">
      <c r="A79" s="494"/>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374"/>
      <c r="CH79" s="43"/>
    </row>
    <row r="80" spans="1:86" ht="92.4" hidden="1" x14ac:dyDescent="0.3">
      <c r="A80" s="494"/>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374"/>
      <c r="CH80" s="43"/>
    </row>
    <row r="81" spans="1:86" ht="118.8" hidden="1" x14ac:dyDescent="0.3">
      <c r="A81" s="494"/>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374"/>
      <c r="CH81" s="43"/>
    </row>
    <row r="82" spans="1:86" ht="118.8" hidden="1" x14ac:dyDescent="0.3">
      <c r="A82" s="494"/>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374"/>
      <c r="CH82" s="43"/>
    </row>
    <row r="83" spans="1:86" ht="198" hidden="1" x14ac:dyDescent="0.3">
      <c r="A83" s="494"/>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374"/>
      <c r="CH83" s="43"/>
    </row>
    <row r="84" spans="1:86" ht="134.4" hidden="1" x14ac:dyDescent="0.3">
      <c r="A84" s="494"/>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374"/>
      <c r="CH84" s="43"/>
    </row>
    <row r="85" spans="1:86" ht="118.8" hidden="1" x14ac:dyDescent="0.3">
      <c r="A85" s="494"/>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374"/>
      <c r="CH85" s="43"/>
    </row>
    <row r="86" spans="1:86" ht="118.8" hidden="1" x14ac:dyDescent="0.3">
      <c r="A86" s="494"/>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374"/>
      <c r="CH86" s="43"/>
    </row>
    <row r="87" spans="1:86" ht="118.8" hidden="1" x14ac:dyDescent="0.3">
      <c r="A87" s="494"/>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374"/>
      <c r="CH87" s="43"/>
    </row>
    <row r="88" spans="1:86" ht="118.8" hidden="1" x14ac:dyDescent="0.3">
      <c r="A88" s="494"/>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374"/>
      <c r="CH88" s="43"/>
    </row>
    <row r="89" spans="1:86" ht="82.8" hidden="1" x14ac:dyDescent="0.3">
      <c r="A89" s="494"/>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374"/>
      <c r="CH89" s="43"/>
    </row>
    <row r="90" spans="1:86" ht="52.8" hidden="1" x14ac:dyDescent="0.3">
      <c r="A90" s="494"/>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374"/>
      <c r="CH90" s="43"/>
    </row>
    <row r="91" spans="1:86" ht="69" hidden="1" x14ac:dyDescent="0.3">
      <c r="A91" s="494"/>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374"/>
      <c r="CH91" s="43"/>
    </row>
    <row r="92" spans="1:86" ht="69" hidden="1" x14ac:dyDescent="0.3">
      <c r="A92" s="497"/>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374"/>
      <c r="CH92" s="43"/>
    </row>
    <row r="93" spans="1:86" ht="105.6" hidden="1" x14ac:dyDescent="0.3">
      <c r="A93" s="493">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29"/>
      <c r="CH93" s="43"/>
    </row>
    <row r="94" spans="1:86" ht="66" hidden="1" x14ac:dyDescent="0.3">
      <c r="A94" s="494"/>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29"/>
      <c r="CH94" s="43"/>
    </row>
    <row r="95" spans="1:86" ht="92.4" hidden="1" x14ac:dyDescent="0.3">
      <c r="A95" s="494"/>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29"/>
      <c r="CH95" s="43"/>
    </row>
    <row r="96" spans="1:86" ht="79.2" hidden="1" x14ac:dyDescent="0.3">
      <c r="A96" s="494"/>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29"/>
      <c r="CH96" s="43"/>
    </row>
    <row r="97" spans="1:86" ht="118.8" hidden="1" x14ac:dyDescent="0.3">
      <c r="A97" s="494"/>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29"/>
      <c r="CH97" s="43"/>
    </row>
    <row r="98" spans="1:86" ht="158.4" hidden="1" x14ac:dyDescent="0.3">
      <c r="A98" s="494"/>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29"/>
      <c r="CH98" s="43"/>
    </row>
    <row r="99" spans="1:86" ht="79.2" hidden="1" x14ac:dyDescent="0.3">
      <c r="A99" s="494"/>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29"/>
      <c r="CH99" s="43"/>
    </row>
    <row r="100" spans="1:86" ht="145.19999999999999" hidden="1" x14ac:dyDescent="0.3">
      <c r="A100" s="494"/>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29"/>
      <c r="CH100" s="43"/>
    </row>
    <row r="101" spans="1:86" ht="211.2" hidden="1" x14ac:dyDescent="0.3">
      <c r="A101" s="494"/>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29"/>
      <c r="CH101" s="43"/>
    </row>
    <row r="102" spans="1:86" ht="145.19999999999999" hidden="1" x14ac:dyDescent="0.3">
      <c r="A102" s="494"/>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29"/>
      <c r="CH102" s="43"/>
    </row>
    <row r="103" spans="1:86" ht="145.19999999999999" hidden="1" x14ac:dyDescent="0.3">
      <c r="A103" s="497"/>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29"/>
      <c r="CH103" s="43"/>
    </row>
    <row r="104" spans="1:86" ht="79.2" hidden="1" x14ac:dyDescent="0.3">
      <c r="A104" s="493">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375"/>
      <c r="CH104" s="43"/>
    </row>
    <row r="105" spans="1:86" ht="66" hidden="1" x14ac:dyDescent="0.3">
      <c r="A105" s="494"/>
      <c r="B105" s="26">
        <v>1</v>
      </c>
      <c r="C105" s="371">
        <v>7</v>
      </c>
      <c r="D105" s="371" t="s">
        <v>609</v>
      </c>
      <c r="E105" s="27" t="s">
        <v>622</v>
      </c>
      <c r="F105" s="37" t="s">
        <v>623</v>
      </c>
      <c r="G105" s="29" t="s">
        <v>612</v>
      </c>
      <c r="H105" s="30" t="s">
        <v>128</v>
      </c>
      <c r="I105" s="31" t="s">
        <v>129</v>
      </c>
      <c r="J105" s="32" t="s">
        <v>624</v>
      </c>
      <c r="K105" s="37" t="s">
        <v>625</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375"/>
      <c r="CH105" s="43"/>
    </row>
    <row r="106" spans="1:86" ht="158.4" hidden="1" x14ac:dyDescent="0.3">
      <c r="A106" s="494"/>
      <c r="B106" s="26">
        <v>1</v>
      </c>
      <c r="C106" s="371">
        <v>7</v>
      </c>
      <c r="D106" s="371" t="s">
        <v>609</v>
      </c>
      <c r="E106" s="184" t="s">
        <v>629</v>
      </c>
      <c r="F106" s="37" t="s">
        <v>630</v>
      </c>
      <c r="G106" s="29" t="s">
        <v>612</v>
      </c>
      <c r="H106" s="30"/>
      <c r="I106" s="31" t="s">
        <v>54</v>
      </c>
      <c r="J106" s="32" t="s">
        <v>55</v>
      </c>
      <c r="K106" s="37" t="s">
        <v>631</v>
      </c>
      <c r="L106" s="37"/>
      <c r="M106" s="26" t="s">
        <v>1321</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375"/>
      <c r="CH106" s="43"/>
    </row>
    <row r="107" spans="1:86" ht="118.8" hidden="1" x14ac:dyDescent="0.3">
      <c r="A107" s="497"/>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26" t="s">
        <v>641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375"/>
      <c r="CH107" s="43"/>
    </row>
    <row r="108" spans="1:86" ht="79.2" hidden="1" x14ac:dyDescent="0.3">
      <c r="A108" s="494"/>
      <c r="B108" s="26"/>
      <c r="C108" s="371">
        <v>8</v>
      </c>
      <c r="D108" s="371" t="s">
        <v>647</v>
      </c>
      <c r="E108" s="51" t="s">
        <v>674</v>
      </c>
      <c r="F108" s="37" t="s">
        <v>675</v>
      </c>
      <c r="G108" s="59" t="s">
        <v>650</v>
      </c>
      <c r="H108" s="68" t="s">
        <v>1327</v>
      </c>
      <c r="I108" s="85" t="s">
        <v>129</v>
      </c>
      <c r="J108" s="55" t="s">
        <v>676</v>
      </c>
      <c r="K108" s="37"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376"/>
      <c r="CH108" s="43"/>
    </row>
    <row r="109" spans="1:86" ht="52.8" hidden="1" x14ac:dyDescent="0.3">
      <c r="A109" s="494"/>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376"/>
      <c r="CH109" s="43"/>
    </row>
    <row r="110" spans="1:86" ht="66" hidden="1" x14ac:dyDescent="0.3">
      <c r="A110" s="494"/>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376"/>
      <c r="CH110" s="43"/>
    </row>
    <row r="111" spans="1:86" ht="171.6" hidden="1" x14ac:dyDescent="0.3">
      <c r="A111" s="494"/>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376"/>
      <c r="CH111" s="43"/>
    </row>
    <row r="112" spans="1:86" ht="79.2" hidden="1" x14ac:dyDescent="0.3">
      <c r="A112" s="494"/>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376"/>
      <c r="CH112" s="43"/>
    </row>
    <row r="113" spans="1:86" ht="105.6" hidden="1" x14ac:dyDescent="0.3">
      <c r="A113" s="494"/>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376"/>
      <c r="CH113" s="43"/>
    </row>
    <row r="114" spans="1:86" ht="52.8" hidden="1" x14ac:dyDescent="0.3">
      <c r="A114" s="494"/>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376"/>
      <c r="CH114" s="43"/>
    </row>
    <row r="115" spans="1:86" ht="92.4" hidden="1" x14ac:dyDescent="0.3">
      <c r="A115" s="494"/>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376"/>
      <c r="CH115" s="43"/>
    </row>
    <row r="116" spans="1:86" ht="52.8" hidden="1" x14ac:dyDescent="0.3">
      <c r="A116" s="494"/>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376"/>
      <c r="CH116" s="43"/>
    </row>
    <row r="117" spans="1:86" ht="132" hidden="1" x14ac:dyDescent="0.3">
      <c r="A117" s="494"/>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376"/>
      <c r="CH117" s="43"/>
    </row>
    <row r="118" spans="1:86" ht="52.8" hidden="1" x14ac:dyDescent="0.3">
      <c r="A118" s="494"/>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376"/>
      <c r="CH118" s="43"/>
    </row>
    <row r="119" spans="1:86" ht="96.6" hidden="1" x14ac:dyDescent="0.3">
      <c r="A119" s="494"/>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376"/>
      <c r="CH119" s="43"/>
    </row>
    <row r="120" spans="1:86" ht="96.6" hidden="1" x14ac:dyDescent="0.3">
      <c r="A120" s="497"/>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376"/>
      <c r="CH120" s="43"/>
    </row>
    <row r="121" spans="1:86" ht="52.8" hidden="1" x14ac:dyDescent="0.3">
      <c r="A121" s="369"/>
      <c r="B121" s="26"/>
      <c r="C121" s="371">
        <v>9</v>
      </c>
      <c r="D121" s="371" t="s">
        <v>735</v>
      </c>
      <c r="E121" s="139" t="s">
        <v>779</v>
      </c>
      <c r="F121" s="37" t="s">
        <v>780</v>
      </c>
      <c r="G121" s="29" t="s">
        <v>432</v>
      </c>
      <c r="H121" s="30" t="s">
        <v>189</v>
      </c>
      <c r="I121" s="31" t="s">
        <v>129</v>
      </c>
      <c r="J121" s="32" t="s">
        <v>787</v>
      </c>
      <c r="K121" s="33" t="s">
        <v>1448</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37"/>
      <c r="CH121" s="43"/>
    </row>
    <row r="122" spans="1:86" ht="92.4" hidden="1" x14ac:dyDescent="0.3">
      <c r="A122" s="494">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37"/>
      <c r="CH122" s="43"/>
    </row>
    <row r="123" spans="1:86" ht="105.6" hidden="1" x14ac:dyDescent="0.3">
      <c r="A123" s="494"/>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37"/>
      <c r="CH123" s="43"/>
    </row>
    <row r="124" spans="1:86" ht="105.6" hidden="1" x14ac:dyDescent="0.3">
      <c r="A124" s="494"/>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37"/>
      <c r="CH124" s="43"/>
    </row>
    <row r="125" spans="1:86" ht="158.4" hidden="1" x14ac:dyDescent="0.3">
      <c r="A125" s="494"/>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37"/>
      <c r="CH125" s="43"/>
    </row>
    <row r="126" spans="1:86" ht="105.6" hidden="1" x14ac:dyDescent="0.3">
      <c r="A126" s="494"/>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1528</v>
      </c>
      <c r="CG126" s="37"/>
      <c r="CH126" s="43"/>
    </row>
    <row r="127" spans="1:86" ht="105.6" hidden="1" x14ac:dyDescent="0.3">
      <c r="A127" s="494"/>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37"/>
      <c r="CH127" s="43"/>
    </row>
    <row r="128" spans="1:86" ht="105.6" hidden="1" x14ac:dyDescent="0.3">
      <c r="A128" s="494"/>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26" t="s">
        <v>348</v>
      </c>
      <c r="R128" s="26" t="s">
        <v>348</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37"/>
      <c r="CH128" s="43"/>
    </row>
    <row r="129" spans="1:86" ht="237.6" hidden="1" x14ac:dyDescent="0.3">
      <c r="A129" s="494"/>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37"/>
      <c r="CH129" s="43"/>
    </row>
    <row r="130" spans="1:86" ht="66" hidden="1" x14ac:dyDescent="0.3">
      <c r="A130" s="493">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29"/>
      <c r="CH130" s="43"/>
    </row>
    <row r="131" spans="1:86" ht="79.2" hidden="1" x14ac:dyDescent="0.3">
      <c r="A131" s="494"/>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29"/>
      <c r="CH131" s="43"/>
    </row>
    <row r="132" spans="1:86" ht="79.2" hidden="1" x14ac:dyDescent="0.3">
      <c r="A132" s="494"/>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306">
        <v>3.67</v>
      </c>
      <c r="Q132" s="306">
        <v>3.13</v>
      </c>
      <c r="R132" s="306">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29"/>
      <c r="CH132" s="43"/>
    </row>
    <row r="133" spans="1:86" ht="66" hidden="1" x14ac:dyDescent="0.3">
      <c r="A133" s="497"/>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29"/>
      <c r="CH133" s="43"/>
    </row>
    <row r="134" spans="1:86" ht="66" hidden="1" x14ac:dyDescent="0.3">
      <c r="A134" s="493">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29"/>
      <c r="CH134" s="43"/>
    </row>
    <row r="135" spans="1:86" ht="79.2" hidden="1" x14ac:dyDescent="0.3">
      <c r="A135" s="494"/>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29"/>
      <c r="CH135" s="43"/>
    </row>
    <row r="136" spans="1:86" ht="158.4" hidden="1" x14ac:dyDescent="0.3">
      <c r="A136" s="494"/>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336">
        <v>23621</v>
      </c>
      <c r="Q136" s="336">
        <v>29551</v>
      </c>
      <c r="R136" s="336">
        <v>30651</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29"/>
      <c r="CH136" s="43"/>
    </row>
    <row r="137" spans="1:86" ht="118.8" hidden="1" x14ac:dyDescent="0.3">
      <c r="A137" s="494"/>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29"/>
      <c r="CH137" s="43"/>
    </row>
    <row r="138" spans="1:86" ht="118.8" hidden="1" x14ac:dyDescent="0.3">
      <c r="A138" s="494"/>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78">
        <v>989.79</v>
      </c>
      <c r="Q138" s="78">
        <v>971.98</v>
      </c>
      <c r="R138" s="79">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29"/>
      <c r="CH138" s="43"/>
    </row>
    <row r="139" spans="1:86" ht="92.4" hidden="1" x14ac:dyDescent="0.3">
      <c r="A139" s="494"/>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29"/>
      <c r="CH139" s="43"/>
    </row>
    <row r="140" spans="1:86" ht="92.4" hidden="1" x14ac:dyDescent="0.3">
      <c r="A140" s="494"/>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29"/>
      <c r="CH140" s="43"/>
    </row>
    <row r="141" spans="1:86" ht="79.2" hidden="1" x14ac:dyDescent="0.3">
      <c r="A141" s="494"/>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29"/>
      <c r="CH141" s="43"/>
    </row>
    <row r="142" spans="1:86" ht="409.6" hidden="1" x14ac:dyDescent="0.3">
      <c r="A142" s="494"/>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29"/>
      <c r="CH142" s="43"/>
    </row>
    <row r="143" spans="1:86" ht="409.6" hidden="1" x14ac:dyDescent="0.3">
      <c r="A143" s="494"/>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29"/>
      <c r="CH143" s="43"/>
    </row>
    <row r="144" spans="1:86" ht="118.8" hidden="1" x14ac:dyDescent="0.3">
      <c r="A144" s="494"/>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29"/>
      <c r="CH144" s="43"/>
    </row>
    <row r="145" spans="1:86" ht="118.8" hidden="1" x14ac:dyDescent="0.3">
      <c r="A145" s="494"/>
      <c r="B145" s="71">
        <v>1</v>
      </c>
      <c r="C145" s="368">
        <v>11</v>
      </c>
      <c r="D145" s="368" t="s">
        <v>813</v>
      </c>
      <c r="E145" s="213" t="s">
        <v>865</v>
      </c>
      <c r="F145" s="72" t="s">
        <v>866</v>
      </c>
      <c r="G145" s="219" t="s">
        <v>867</v>
      </c>
      <c r="H145" s="44" t="s">
        <v>868</v>
      </c>
      <c r="I145" s="31" t="s">
        <v>463</v>
      </c>
      <c r="J145" s="32" t="s">
        <v>55</v>
      </c>
      <c r="K145" s="37" t="s">
        <v>874</v>
      </c>
      <c r="L145" s="37">
        <v>1</v>
      </c>
      <c r="M145" s="33" t="s">
        <v>875</v>
      </c>
      <c r="N145" s="33" t="s">
        <v>876</v>
      </c>
      <c r="O145" s="37" t="s">
        <v>605</v>
      </c>
      <c r="P145" s="220">
        <v>2</v>
      </c>
      <c r="Q145" s="58">
        <v>11</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29"/>
      <c r="CH145" s="43"/>
    </row>
    <row r="146" spans="1:86" ht="118.8" hidden="1" x14ac:dyDescent="0.3">
      <c r="A146" s="497"/>
      <c r="B146" s="71">
        <v>1</v>
      </c>
      <c r="C146" s="368">
        <v>11</v>
      </c>
      <c r="D146" s="368" t="s">
        <v>813</v>
      </c>
      <c r="E146" s="213" t="s">
        <v>865</v>
      </c>
      <c r="F146" s="72" t="s">
        <v>866</v>
      </c>
      <c r="G146" s="219" t="s">
        <v>867</v>
      </c>
      <c r="H146" s="44" t="s">
        <v>868</v>
      </c>
      <c r="I146" s="31" t="s">
        <v>463</v>
      </c>
      <c r="J146" s="32" t="s">
        <v>55</v>
      </c>
      <c r="K146" s="69" t="s">
        <v>879</v>
      </c>
      <c r="L146" s="37">
        <v>1</v>
      </c>
      <c r="M146" s="139" t="s">
        <v>880</v>
      </c>
      <c r="N146" s="139" t="s">
        <v>58</v>
      </c>
      <c r="O146" s="143" t="s">
        <v>605</v>
      </c>
      <c r="P146" s="57">
        <v>0</v>
      </c>
      <c r="Q146" s="86">
        <v>0.5</v>
      </c>
      <c r="R146" s="57">
        <v>0.8</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29"/>
      <c r="CH146" s="43"/>
    </row>
    <row r="147" spans="1:86" ht="52.8" hidden="1" x14ac:dyDescent="0.3">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t="s">
        <v>1463</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29"/>
      <c r="CH147" s="43"/>
    </row>
    <row r="148" spans="1:86" ht="66" hidden="1" x14ac:dyDescent="0.3">
      <c r="A148" s="492">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29"/>
      <c r="CH148" s="43"/>
    </row>
    <row r="149" spans="1:86" ht="132" hidden="1" x14ac:dyDescent="0.3">
      <c r="A149" s="492"/>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29"/>
      <c r="CH149" s="43"/>
    </row>
    <row r="150" spans="1:86" ht="132" hidden="1" x14ac:dyDescent="0.3">
      <c r="A150" s="492"/>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195">
        <v>0.10100000000000001</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29"/>
      <c r="CH150" s="43"/>
    </row>
    <row r="151" spans="1:86" ht="132" hidden="1" x14ac:dyDescent="0.3">
      <c r="A151" s="492"/>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29"/>
      <c r="CH151" s="43"/>
    </row>
    <row r="152" spans="1:86" ht="172.8" hidden="1" x14ac:dyDescent="0.3">
      <c r="A152" s="492"/>
      <c r="B152" s="37">
        <v>1</v>
      </c>
      <c r="C152" s="371">
        <v>12</v>
      </c>
      <c r="D152" s="371" t="s">
        <v>882</v>
      </c>
      <c r="E152" s="130" t="s">
        <v>917</v>
      </c>
      <c r="F152" s="58" t="s">
        <v>918</v>
      </c>
      <c r="G152" s="59" t="s">
        <v>669</v>
      </c>
      <c r="H152" s="68"/>
      <c r="I152" s="59" t="s">
        <v>129</v>
      </c>
      <c r="J152" s="58" t="s">
        <v>919</v>
      </c>
      <c r="K152" s="59" t="s">
        <v>920</v>
      </c>
      <c r="L152" s="59"/>
      <c r="M152" s="58" t="s">
        <v>921</v>
      </c>
      <c r="N152" s="132" t="s">
        <v>58</v>
      </c>
      <c r="O152" s="58" t="s">
        <v>923</v>
      </c>
      <c r="P152" s="304">
        <v>0.25</v>
      </c>
      <c r="Q152" s="304">
        <v>0.35</v>
      </c>
      <c r="R152" s="304">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29"/>
      <c r="CH152" s="43"/>
    </row>
    <row r="153" spans="1:86" ht="52.8" hidden="1" x14ac:dyDescent="0.3">
      <c r="A153" s="492"/>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29"/>
      <c r="CH153" s="43"/>
    </row>
    <row r="154" spans="1:86" ht="237.6" hidden="1" x14ac:dyDescent="0.3">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62" t="s">
        <v>952</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375"/>
      <c r="CH154" s="43"/>
    </row>
    <row r="155" spans="1:86" ht="171.6" hidden="1" x14ac:dyDescent="0.3">
      <c r="A155" s="493">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3" t="s">
        <v>876</v>
      </c>
      <c r="O155" s="37" t="s">
        <v>605</v>
      </c>
      <c r="P155" s="220">
        <v>2</v>
      </c>
      <c r="Q155" s="58">
        <v>11</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375"/>
      <c r="CH155" s="43"/>
    </row>
    <row r="156" spans="1:86" ht="171.6" hidden="1" x14ac:dyDescent="0.3">
      <c r="A156" s="494"/>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375"/>
      <c r="CH156" s="43"/>
    </row>
    <row r="157" spans="1:86" ht="171.6" hidden="1" x14ac:dyDescent="0.3">
      <c r="A157" s="494"/>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78">
        <v>989.79</v>
      </c>
      <c r="Q157" s="78">
        <v>971.98</v>
      </c>
      <c r="R157" s="79">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375"/>
      <c r="CH157" s="43"/>
    </row>
    <row r="158" spans="1:86" ht="237.6" hidden="1" x14ac:dyDescent="0.3">
      <c r="A158" s="494"/>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375"/>
      <c r="CH158" s="43"/>
    </row>
    <row r="159" spans="1:86" ht="237.6" hidden="1" x14ac:dyDescent="0.3">
      <c r="A159" s="494"/>
      <c r="B159" s="26">
        <v>1</v>
      </c>
      <c r="C159" s="371">
        <v>13</v>
      </c>
      <c r="D159" s="371" t="s">
        <v>931</v>
      </c>
      <c r="E159" s="27" t="s">
        <v>944</v>
      </c>
      <c r="F159" s="37" t="s">
        <v>945</v>
      </c>
      <c r="G159" s="219" t="s">
        <v>946</v>
      </c>
      <c r="H159" s="30" t="s">
        <v>1525</v>
      </c>
      <c r="I159" s="31" t="s">
        <v>110</v>
      </c>
      <c r="J159" s="32" t="s">
        <v>55</v>
      </c>
      <c r="K159" s="69" t="s">
        <v>879</v>
      </c>
      <c r="L159" s="37">
        <v>1</v>
      </c>
      <c r="M159" s="139" t="s">
        <v>880</v>
      </c>
      <c r="N159" s="139" t="s">
        <v>957</v>
      </c>
      <c r="O159" s="143" t="s">
        <v>605</v>
      </c>
      <c r="P159" s="57">
        <v>0</v>
      </c>
      <c r="Q159" s="86">
        <v>0.5</v>
      </c>
      <c r="R159" s="57">
        <v>0.8</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375"/>
      <c r="CH159" s="43"/>
    </row>
    <row r="160" spans="1:86" ht="237.6" hidden="1" x14ac:dyDescent="0.3">
      <c r="A160" s="494"/>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143" t="s">
        <v>605</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375"/>
      <c r="CH160" s="43"/>
    </row>
    <row r="161" spans="1:86" ht="96.6" hidden="1" x14ac:dyDescent="0.3">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174">
        <v>7957</v>
      </c>
      <c r="Q161" s="174">
        <v>12816</v>
      </c>
      <c r="R161" s="174">
        <v>13280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374"/>
      <c r="CH161" s="43"/>
    </row>
    <row r="162" spans="1:86" ht="52.8" hidden="1" x14ac:dyDescent="0.3">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374"/>
      <c r="CH162" s="43"/>
    </row>
    <row r="163" spans="1:86" ht="262.2" hidden="1" x14ac:dyDescent="0.3">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336">
        <v>23621</v>
      </c>
      <c r="Q163" s="336">
        <v>29551</v>
      </c>
      <c r="R163" s="336">
        <v>30651</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374"/>
      <c r="CH163" s="43"/>
    </row>
    <row r="164" spans="1:86" ht="92.4" hidden="1" x14ac:dyDescent="0.3">
      <c r="A164" s="493">
        <v>15</v>
      </c>
      <c r="B164" s="26">
        <v>1</v>
      </c>
      <c r="C164" s="371">
        <v>15</v>
      </c>
      <c r="D164" s="371" t="s">
        <v>931</v>
      </c>
      <c r="E164" s="27" t="s">
        <v>982</v>
      </c>
      <c r="F164" s="37" t="s">
        <v>983</v>
      </c>
      <c r="G164" s="29" t="s">
        <v>600</v>
      </c>
      <c r="H164" s="30" t="s">
        <v>1504</v>
      </c>
      <c r="I164" s="31" t="s">
        <v>110</v>
      </c>
      <c r="J164" s="32" t="s">
        <v>55</v>
      </c>
      <c r="K164" s="85" t="s">
        <v>985</v>
      </c>
      <c r="L164" s="85"/>
      <c r="M164" s="33" t="s">
        <v>986</v>
      </c>
      <c r="N164" s="33" t="s">
        <v>113</v>
      </c>
      <c r="O164" s="33" t="s">
        <v>353</v>
      </c>
      <c r="P164" s="245">
        <v>124035</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374"/>
      <c r="CH164" s="43"/>
    </row>
    <row r="165" spans="1:86" ht="92.4" hidden="1" x14ac:dyDescent="0.3">
      <c r="A165" s="494"/>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217">
        <v>0.51900000000000002</v>
      </c>
      <c r="Q165" s="217">
        <v>0.51300000000000001</v>
      </c>
      <c r="R165" s="217">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374"/>
      <c r="CH165" s="43"/>
    </row>
    <row r="166" spans="1:86" ht="92.4" hidden="1" x14ac:dyDescent="0.3">
      <c r="A166" s="494"/>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37" t="s">
        <v>605</v>
      </c>
      <c r="P166" s="331">
        <v>420021</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374"/>
      <c r="CH166" s="43"/>
    </row>
    <row r="167" spans="1:86" ht="66" hidden="1" x14ac:dyDescent="0.3">
      <c r="A167" s="494"/>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374"/>
      <c r="CH167" s="43"/>
    </row>
    <row r="168" spans="1:86" ht="66" hidden="1" x14ac:dyDescent="0.3">
      <c r="A168" s="494"/>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374"/>
      <c r="CH168" s="43"/>
    </row>
    <row r="169" spans="1:86" ht="66" hidden="1" x14ac:dyDescent="0.3">
      <c r="A169" s="494"/>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374"/>
      <c r="CH169" s="43"/>
    </row>
    <row r="170" spans="1:86" ht="92.4" hidden="1" x14ac:dyDescent="0.3">
      <c r="A170" s="492">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1529</v>
      </c>
      <c r="CG170" s="376"/>
      <c r="CH170" s="43"/>
    </row>
    <row r="171" spans="1:86" ht="92.4" hidden="1" x14ac:dyDescent="0.3">
      <c r="A171" s="492"/>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1529</v>
      </c>
      <c r="CG171" s="376"/>
      <c r="CH171" s="43"/>
    </row>
    <row r="172" spans="1:86" ht="69" hidden="1" x14ac:dyDescent="0.3">
      <c r="A172" s="492"/>
      <c r="B172" s="26">
        <v>1</v>
      </c>
      <c r="C172" s="371">
        <v>16</v>
      </c>
      <c r="D172" s="371" t="s">
        <v>1014</v>
      </c>
      <c r="E172" s="27" t="s">
        <v>1015</v>
      </c>
      <c r="F172" s="37" t="s">
        <v>1016</v>
      </c>
      <c r="G172" s="59" t="s">
        <v>1017</v>
      </c>
      <c r="H172" s="68" t="s">
        <v>189</v>
      </c>
      <c r="I172" s="85" t="s">
        <v>463</v>
      </c>
      <c r="J172" s="55" t="s">
        <v>55</v>
      </c>
      <c r="K172" s="37" t="s">
        <v>1031</v>
      </c>
      <c r="L172" s="37"/>
      <c r="M172" s="37" t="s">
        <v>1497</v>
      </c>
      <c r="N172" s="37" t="s">
        <v>58</v>
      </c>
      <c r="O172" s="37" t="s">
        <v>1033</v>
      </c>
      <c r="P172" s="37">
        <v>11.6</v>
      </c>
      <c r="Q172" s="37" t="s">
        <v>115</v>
      </c>
      <c r="R172" s="37">
        <v>10.4</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1529</v>
      </c>
      <c r="CG172" s="376"/>
      <c r="CH172" s="43"/>
    </row>
    <row r="173" spans="1:86" ht="69" hidden="1" x14ac:dyDescent="0.3">
      <c r="A173" s="492"/>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41" t="s">
        <v>115</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1529</v>
      </c>
      <c r="CG173" s="376"/>
      <c r="CH173" s="43"/>
    </row>
    <row r="174" spans="1:86" ht="110.4" hidden="1" x14ac:dyDescent="0.3">
      <c r="A174" s="492"/>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1529</v>
      </c>
      <c r="CG174" s="376"/>
      <c r="CH174" s="43"/>
    </row>
    <row r="175" spans="1:86" ht="132" hidden="1" x14ac:dyDescent="0.3">
      <c r="A175" s="492"/>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1529</v>
      </c>
      <c r="CG175" s="376"/>
      <c r="CH175" s="43"/>
    </row>
    <row r="176" spans="1:86" ht="92.4" hidden="1" x14ac:dyDescent="0.3">
      <c r="A176" s="492"/>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1529</v>
      </c>
      <c r="CG176" s="376"/>
      <c r="CH176" s="43"/>
    </row>
    <row r="177" spans="1:86" ht="105.6" hidden="1" x14ac:dyDescent="0.3">
      <c r="A177" s="492"/>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1529</v>
      </c>
      <c r="CG177" s="376"/>
      <c r="CH177" s="43"/>
    </row>
    <row r="178" spans="1:86" ht="66" hidden="1" x14ac:dyDescent="0.3">
      <c r="A178" s="495">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28"/>
      <c r="CH178" s="43"/>
    </row>
    <row r="179" spans="1:86" ht="237.6" hidden="1" x14ac:dyDescent="0.3">
      <c r="A179" s="496"/>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28"/>
      <c r="CH179" s="43"/>
    </row>
  </sheetData>
  <autoFilter ref="A5:CH179" xr:uid="{00000000-0009-0000-0000-000006000000}">
    <filterColumn colId="83">
      <filters>
        <filter val="María Paul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26" priority="12"/>
  </conditionalFormatting>
  <conditionalFormatting sqref="K126">
    <cfRule type="duplicateValues" dxfId="25"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24"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23" priority="7"/>
  </conditionalFormatting>
  <conditionalFormatting sqref="CD148:CD153">
    <cfRule type="duplicateValues" dxfId="22" priority="14"/>
  </conditionalFormatting>
  <conditionalFormatting sqref="K154">
    <cfRule type="duplicateValues" dxfId="21"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20"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19"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6">
    <cfRule type="duplicateValues" dxfId="18"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17" priority="17"/>
  </conditionalFormatting>
  <hyperlinks>
    <hyperlink ref="BG77" r:id="rId1" xr:uid="{00000000-0004-0000-0600-000000000000}"/>
    <hyperlink ref="BG170" r:id="rId2" xr:uid="{00000000-0004-0000-0600-000001000000}"/>
    <hyperlink ref="BG172" r:id="rId3" xr:uid="{00000000-0004-0000-0600-000002000000}"/>
    <hyperlink ref="BG173" r:id="rId4" xr:uid="{00000000-0004-0000-0600-000003000000}"/>
    <hyperlink ref="BG13" r:id="rId5" xr:uid="{00000000-0004-0000-0600-000004000000}"/>
    <hyperlink ref="BG107" r:id="rId6" xr:uid="{00000000-0004-0000-0600-000005000000}"/>
  </hyperlinks>
  <pageMargins left="0.25" right="0.25" top="0.75" bottom="0.75" header="0.3" footer="0.3"/>
  <pageSetup scale="10" fitToHeight="0" orientation="landscape" r:id="rId7"/>
  <legacyDrawing r:id="rId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XFC179"/>
  <sheetViews>
    <sheetView zoomScale="80" zoomScaleNormal="80" zoomScalePageLayoutView="80" workbookViewId="0">
      <pane xSplit="6" ySplit="5" topLeftCell="G6" activePane="bottomRight" state="frozen"/>
      <selection pane="topRight" activeCell="G1" sqref="G1"/>
      <selection pane="bottomLeft" activeCell="A6" sqref="A6"/>
      <selection pane="bottomRight" activeCell="G8" sqref="G8"/>
    </sheetView>
  </sheetViews>
  <sheetFormatPr baseColWidth="10" defaultColWidth="11.44140625" defaultRowHeight="20.399999999999999" x14ac:dyDescent="0.3"/>
  <cols>
    <col min="1" max="1" width="4.109375" style="1" hidden="1" customWidth="1"/>
    <col min="2" max="2" width="5.109375" style="7" hidden="1" customWidth="1"/>
    <col min="3" max="3" width="8.33203125" style="5" customWidth="1"/>
    <col min="4" max="4" width="2.77734375" style="5" hidden="1" customWidth="1"/>
    <col min="5" max="5" width="7.44140625" style="5" bestFit="1" customWidth="1"/>
    <col min="6" max="6" width="38.33203125" style="258" customWidth="1"/>
    <col min="7" max="7" width="27.44140625" style="5" customWidth="1"/>
    <col min="8" max="8" width="31.77734375" style="5" customWidth="1"/>
    <col min="9" max="9" width="22.33203125" style="5" hidden="1" customWidth="1"/>
    <col min="10" max="10" width="11.77734375" style="196" hidden="1" customWidth="1"/>
    <col min="11" max="11" width="25.109375" style="259" customWidth="1"/>
    <col min="12" max="12" width="11.44140625" style="259" hidden="1" customWidth="1"/>
    <col min="13" max="13" width="39.77734375" style="260" customWidth="1"/>
    <col min="14" max="14" width="16.109375" style="261" customWidth="1"/>
    <col min="15" max="15" width="13.44140625" style="262" customWidth="1"/>
    <col min="16" max="16" width="11.44140625" style="262" customWidth="1"/>
    <col min="17" max="17" width="12.44140625" style="263" customWidth="1"/>
    <col min="18" max="18" width="11.6640625" style="263" customWidth="1"/>
    <col min="19" max="19" width="11.6640625" style="263" hidden="1" customWidth="1"/>
    <col min="20" max="20" width="13.109375" style="12" hidden="1" customWidth="1"/>
    <col min="21" max="21" width="24.109375" style="259" hidden="1" customWidth="1"/>
    <col min="22" max="22" width="13.77734375" style="12" hidden="1" customWidth="1"/>
    <col min="23" max="23" width="24.77734375" style="12" hidden="1" customWidth="1"/>
    <col min="24" max="24" width="22.33203125" style="12" hidden="1" customWidth="1"/>
    <col min="25" max="25" width="21.77734375" style="12" hidden="1" customWidth="1"/>
    <col min="26" max="26" width="22.33203125" style="12" hidden="1" customWidth="1"/>
    <col min="27" max="27" width="19.77734375" style="12" hidden="1" customWidth="1"/>
    <col min="28" max="28" width="11.33203125" style="12" hidden="1" customWidth="1"/>
    <col min="29" max="29" width="10.44140625" style="12" hidden="1" customWidth="1"/>
    <col min="30" max="30" width="21.6640625" style="25" hidden="1" customWidth="1"/>
    <col min="31" max="32" width="19.109375" style="5" hidden="1" customWidth="1"/>
    <col min="33" max="48" width="19.44140625" style="5" hidden="1" customWidth="1"/>
    <col min="49" max="49" width="21.33203125" style="264" hidden="1" customWidth="1"/>
    <col min="50" max="50" width="22" style="264" hidden="1" customWidth="1"/>
    <col min="51" max="51" width="17.44140625" style="264" hidden="1" customWidth="1"/>
    <col min="52" max="53" width="46.44140625" style="264" hidden="1" customWidth="1"/>
    <col min="54" max="54" width="19.44140625" style="265" hidden="1" customWidth="1"/>
    <col min="55" max="55" width="11.44140625" style="266" hidden="1" customWidth="1"/>
    <col min="56" max="58" width="11.44140625" style="264" hidden="1" customWidth="1"/>
    <col min="59" max="59" width="13.44140625" style="264" hidden="1" customWidth="1"/>
    <col min="60" max="60" width="21.33203125" style="264" hidden="1" customWidth="1"/>
    <col min="61" max="61" width="15.109375" style="264" hidden="1" customWidth="1"/>
    <col min="62" max="62" width="24.109375" style="264" hidden="1" customWidth="1"/>
    <col min="63" max="63" width="36.6640625" style="264" hidden="1" customWidth="1"/>
    <col min="64" max="65" width="38.44140625" style="264" hidden="1" customWidth="1"/>
    <col min="66" max="67" width="41.33203125" style="264" hidden="1" customWidth="1"/>
    <col min="68" max="68" width="25.33203125" style="5" hidden="1" customWidth="1"/>
    <col min="69" max="71" width="11.44140625" style="5" hidden="1" customWidth="1"/>
    <col min="72" max="72" width="11.44140625" style="6" hidden="1" customWidth="1"/>
    <col min="73" max="73" width="11.44140625" style="7" hidden="1" customWidth="1"/>
    <col min="74" max="74" width="26.109375" style="6" hidden="1" customWidth="1"/>
    <col min="75" max="75" width="18.33203125" style="7" hidden="1" customWidth="1"/>
    <col min="76" max="79" width="11.44140625" style="6" hidden="1" customWidth="1"/>
    <col min="80" max="80" width="15" style="272" hidden="1" customWidth="1"/>
    <col min="81" max="81" width="15" style="6" hidden="1" customWidth="1"/>
    <col min="82" max="82" width="44.6640625" style="6" hidden="1" customWidth="1"/>
    <col min="83" max="83" width="4.33203125" style="6" hidden="1" customWidth="1"/>
    <col min="84" max="85" width="25.109375" style="6" customWidth="1"/>
    <col min="86" max="86" width="43.6640625" style="6" customWidth="1"/>
    <col min="87" max="89" width="11.44140625" style="6" customWidth="1"/>
    <col min="90" max="16384" width="11.44140625" style="6"/>
  </cols>
  <sheetData>
    <row r="1" spans="1:86 16383:16383" ht="12.75" customHeight="1" x14ac:dyDescent="0.3">
      <c r="B1" s="2"/>
      <c r="C1" s="498" t="s">
        <v>0</v>
      </c>
      <c r="D1" s="498"/>
      <c r="E1" s="498"/>
      <c r="F1" s="498"/>
      <c r="G1" s="498"/>
      <c r="H1" s="498"/>
      <c r="I1" s="498"/>
      <c r="J1" s="499"/>
      <c r="K1" s="499"/>
      <c r="L1" s="498"/>
      <c r="M1" s="498"/>
      <c r="N1" s="498"/>
      <c r="O1" s="498"/>
      <c r="P1" s="498"/>
      <c r="Q1" s="498"/>
      <c r="R1" s="498"/>
      <c r="S1" s="498"/>
      <c r="T1" s="500"/>
      <c r="U1" s="500"/>
      <c r="V1" s="500"/>
      <c r="W1" s="500"/>
      <c r="X1" s="500"/>
      <c r="Y1" s="500"/>
      <c r="Z1" s="500"/>
      <c r="AA1" s="500"/>
      <c r="AB1" s="500"/>
      <c r="AC1" s="500"/>
      <c r="AD1" s="500"/>
      <c r="AE1" s="498"/>
      <c r="AF1" s="498"/>
      <c r="AG1" s="498"/>
      <c r="AH1" s="498"/>
      <c r="AI1" s="498"/>
      <c r="AJ1" s="498"/>
      <c r="AK1" s="498"/>
      <c r="AL1" s="498"/>
      <c r="AM1" s="498"/>
      <c r="AN1" s="498"/>
      <c r="AO1" s="498"/>
      <c r="AP1" s="498"/>
      <c r="AQ1" s="498"/>
      <c r="AR1" s="498"/>
      <c r="AS1" s="498"/>
      <c r="AT1" s="498"/>
      <c r="AU1" s="498"/>
      <c r="AV1" s="500"/>
      <c r="AW1" s="500"/>
      <c r="AX1" s="500"/>
      <c r="AY1" s="500"/>
      <c r="AZ1" s="500"/>
      <c r="BA1" s="500"/>
      <c r="BB1" s="501"/>
      <c r="BC1" s="502"/>
      <c r="BD1" s="3"/>
      <c r="BE1" s="3"/>
      <c r="BF1" s="3"/>
      <c r="BG1" s="3"/>
      <c r="BH1" s="3"/>
      <c r="BI1" s="3"/>
      <c r="BJ1" s="4"/>
      <c r="BK1" s="4"/>
      <c r="BL1" s="4"/>
      <c r="BM1" s="4"/>
      <c r="BN1" s="4"/>
      <c r="BO1" s="4"/>
    </row>
    <row r="2" spans="1:86 16383:16383" ht="12.75" customHeight="1" x14ac:dyDescent="0.3">
      <c r="A2" s="2"/>
      <c r="B2" s="2"/>
      <c r="C2" s="498"/>
      <c r="D2" s="498"/>
      <c r="E2" s="498"/>
      <c r="F2" s="498"/>
      <c r="G2" s="498"/>
      <c r="H2" s="498"/>
      <c r="I2" s="498"/>
      <c r="J2" s="499"/>
      <c r="K2" s="499"/>
      <c r="L2" s="498"/>
      <c r="M2" s="498"/>
      <c r="N2" s="498"/>
      <c r="O2" s="498"/>
      <c r="P2" s="498"/>
      <c r="Q2" s="498"/>
      <c r="R2" s="498"/>
      <c r="S2" s="498"/>
      <c r="T2" s="500"/>
      <c r="U2" s="500"/>
      <c r="V2" s="500"/>
      <c r="W2" s="500"/>
      <c r="X2" s="500"/>
      <c r="Y2" s="500"/>
      <c r="Z2" s="500"/>
      <c r="AA2" s="500"/>
      <c r="AB2" s="500"/>
      <c r="AC2" s="500"/>
      <c r="AD2" s="500"/>
      <c r="AE2" s="498"/>
      <c r="AF2" s="498"/>
      <c r="AG2" s="498"/>
      <c r="AH2" s="498"/>
      <c r="AI2" s="498"/>
      <c r="AJ2" s="498"/>
      <c r="AK2" s="498"/>
      <c r="AL2" s="498"/>
      <c r="AM2" s="498"/>
      <c r="AN2" s="498"/>
      <c r="AO2" s="498"/>
      <c r="AP2" s="498"/>
      <c r="AQ2" s="498"/>
      <c r="AR2" s="498"/>
      <c r="AS2" s="498"/>
      <c r="AT2" s="498"/>
      <c r="AU2" s="498"/>
      <c r="AV2" s="500"/>
      <c r="AW2" s="500"/>
      <c r="AX2" s="500"/>
      <c r="AY2" s="500"/>
      <c r="AZ2" s="500"/>
      <c r="BA2" s="500"/>
      <c r="BB2" s="501"/>
      <c r="BC2" s="502"/>
      <c r="BD2" s="3"/>
      <c r="BE2" s="3"/>
      <c r="BF2" s="3"/>
      <c r="BG2" s="3"/>
      <c r="BH2" s="3"/>
      <c r="BI2" s="3"/>
      <c r="BJ2" s="4"/>
      <c r="BK2" s="4"/>
      <c r="BL2" s="4"/>
      <c r="BM2" s="4"/>
      <c r="BN2" s="4"/>
      <c r="BO2" s="4"/>
    </row>
    <row r="3" spans="1:86 16383:16383" ht="32.4" x14ac:dyDescent="0.3">
      <c r="A3" s="2"/>
      <c r="B3" s="2"/>
      <c r="C3" s="2"/>
      <c r="D3" s="2"/>
      <c r="E3" s="2"/>
      <c r="F3" s="2"/>
      <c r="G3" s="8"/>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6 16383:16383" ht="18.75" customHeight="1" x14ac:dyDescent="0.3">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6 16383:16383" s="25" customFormat="1" ht="66" x14ac:dyDescent="0.3">
      <c r="A5" s="16" t="s">
        <v>1</v>
      </c>
      <c r="B5" s="16" t="s">
        <v>2</v>
      </c>
      <c r="C5" s="16" t="s">
        <v>1</v>
      </c>
      <c r="D5" s="16" t="s">
        <v>3</v>
      </c>
      <c r="E5" s="17" t="s">
        <v>4</v>
      </c>
      <c r="F5" s="17" t="s">
        <v>5</v>
      </c>
      <c r="G5" s="17" t="s">
        <v>6</v>
      </c>
      <c r="H5" s="17" t="s">
        <v>7</v>
      </c>
      <c r="I5" s="18" t="s">
        <v>8</v>
      </c>
      <c r="J5" s="17" t="s">
        <v>9</v>
      </c>
      <c r="K5" s="17" t="s">
        <v>10</v>
      </c>
      <c r="L5" s="17" t="s">
        <v>11</v>
      </c>
      <c r="M5" s="17" t="s">
        <v>12</v>
      </c>
      <c r="N5" s="17" t="s">
        <v>13</v>
      </c>
      <c r="O5" s="17" t="s">
        <v>14</v>
      </c>
      <c r="P5" s="17" t="s">
        <v>15</v>
      </c>
      <c r="Q5" s="17" t="s">
        <v>16</v>
      </c>
      <c r="R5" s="17"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1535</v>
      </c>
      <c r="CH5" s="19" t="s">
        <v>1527</v>
      </c>
      <c r="XFC5" s="25">
        <f>SUBTOTAL(9,AE5:XFB5)</f>
        <v>36153</v>
      </c>
    </row>
    <row r="6" spans="1:86 16383:16383" ht="92.4" x14ac:dyDescent="0.3">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29" t="s">
        <v>1536</v>
      </c>
      <c r="CH6" s="43"/>
    </row>
    <row r="7" spans="1:86 16383:16383" ht="105.75" customHeight="1" x14ac:dyDescent="0.3">
      <c r="A7" s="494"/>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29" t="s">
        <v>1536</v>
      </c>
      <c r="CH7" s="43"/>
    </row>
    <row r="8" spans="1:86 16383:16383" ht="151.80000000000001" x14ac:dyDescent="0.3">
      <c r="A8" s="494"/>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29" t="s">
        <v>1536</v>
      </c>
      <c r="CH8" s="43"/>
    </row>
    <row r="9" spans="1:86 16383:16383" ht="66" x14ac:dyDescent="0.3">
      <c r="A9" s="494"/>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29" t="s">
        <v>1536</v>
      </c>
      <c r="CH9" s="43"/>
    </row>
    <row r="10" spans="1:86 16383:16383" ht="52.8" x14ac:dyDescent="0.3">
      <c r="A10" s="494"/>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29" t="s">
        <v>90</v>
      </c>
      <c r="CH10" s="379" t="s">
        <v>1538</v>
      </c>
    </row>
    <row r="11" spans="1:86 16383:16383" ht="52.8" x14ac:dyDescent="0.3">
      <c r="A11" s="494"/>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29" t="s">
        <v>89</v>
      </c>
      <c r="CH11" s="379" t="s">
        <v>1537</v>
      </c>
    </row>
    <row r="12" spans="1:86 16383:16383" ht="52.8" x14ac:dyDescent="0.3">
      <c r="A12" s="494"/>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29" t="s">
        <v>89</v>
      </c>
      <c r="CH12" s="43"/>
    </row>
    <row r="13" spans="1:86 16383:16383" ht="409.6" x14ac:dyDescent="0.3">
      <c r="A13" s="494"/>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29" t="s">
        <v>114</v>
      </c>
      <c r="CH13" s="43"/>
    </row>
    <row r="14" spans="1:86 16383:16383" ht="118.8" x14ac:dyDescent="0.3">
      <c r="A14" s="494"/>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29" t="s">
        <v>127</v>
      </c>
      <c r="CH14" s="43"/>
    </row>
    <row r="15" spans="1:86 16383:16383" ht="118.8" x14ac:dyDescent="0.3">
      <c r="A15" s="494"/>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380">
        <v>989.79</v>
      </c>
      <c r="Q15" s="380">
        <v>971.98</v>
      </c>
      <c r="R15" s="381">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29" t="s">
        <v>127</v>
      </c>
      <c r="CH15" s="43"/>
    </row>
    <row r="16" spans="1:86 16383:16383" ht="171.6" x14ac:dyDescent="0.3">
      <c r="A16" s="494">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373"/>
      <c r="CH16" s="43"/>
    </row>
    <row r="17" spans="1:86" ht="171.6" x14ac:dyDescent="0.3">
      <c r="A17" s="494"/>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373"/>
      <c r="CH17" s="43"/>
    </row>
    <row r="18" spans="1:86" ht="171.6" x14ac:dyDescent="0.3">
      <c r="A18" s="494"/>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373"/>
      <c r="CH18" s="43"/>
    </row>
    <row r="19" spans="1:86" ht="184.8" x14ac:dyDescent="0.3">
      <c r="A19" s="494"/>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373"/>
      <c r="CH19" s="43"/>
    </row>
    <row r="20" spans="1:86" s="91" customFormat="1" ht="171.6" x14ac:dyDescent="0.3">
      <c r="A20" s="494"/>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373"/>
      <c r="CH20" s="89"/>
    </row>
    <row r="21" spans="1:86" ht="79.2" x14ac:dyDescent="0.3">
      <c r="A21" s="503">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373"/>
      <c r="CH21" s="43"/>
    </row>
    <row r="22" spans="1:86" ht="79.2" x14ac:dyDescent="0.3">
      <c r="A22" s="503"/>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373"/>
      <c r="CH22" s="43"/>
    </row>
    <row r="23" spans="1:86" ht="79.2" x14ac:dyDescent="0.3">
      <c r="A23" s="503"/>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373"/>
      <c r="CH23" s="43"/>
    </row>
    <row r="24" spans="1:86" ht="79.2" x14ac:dyDescent="0.3">
      <c r="A24" s="503"/>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373"/>
      <c r="CH24" s="43"/>
    </row>
    <row r="25" spans="1:86" ht="79.2" x14ac:dyDescent="0.3">
      <c r="A25" s="503"/>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373"/>
      <c r="CH25" s="43"/>
    </row>
    <row r="26" spans="1:86" ht="79.2" x14ac:dyDescent="0.3">
      <c r="A26" s="503"/>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373"/>
      <c r="CH26" s="43"/>
    </row>
    <row r="27" spans="1:86" ht="79.2" x14ac:dyDescent="0.3">
      <c r="A27" s="503"/>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373"/>
      <c r="CH27" s="43"/>
    </row>
    <row r="28" spans="1:86" ht="79.2" x14ac:dyDescent="0.3">
      <c r="A28" s="503"/>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373"/>
      <c r="CH28" s="43"/>
    </row>
    <row r="29" spans="1:86" ht="79.2" x14ac:dyDescent="0.3">
      <c r="A29" s="503"/>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373"/>
      <c r="CH29" s="43"/>
    </row>
    <row r="30" spans="1:86" ht="79.2" x14ac:dyDescent="0.3">
      <c r="A30" s="503"/>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373"/>
      <c r="CH30" s="43"/>
    </row>
    <row r="31" spans="1:86" ht="79.2" x14ac:dyDescent="0.3">
      <c r="A31" s="503"/>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373"/>
      <c r="CH31" s="43"/>
    </row>
    <row r="32" spans="1:86" ht="158.4" x14ac:dyDescent="0.3">
      <c r="A32" s="503"/>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373"/>
      <c r="CH32" s="43"/>
    </row>
    <row r="33" spans="1:86" ht="79.2" x14ac:dyDescent="0.3">
      <c r="A33" s="503"/>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373"/>
      <c r="CH33" s="43"/>
    </row>
    <row r="34" spans="1:86" ht="79.2" x14ac:dyDescent="0.3">
      <c r="A34" s="503"/>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373"/>
      <c r="CH34" s="43"/>
    </row>
    <row r="35" spans="1:86" ht="79.2" x14ac:dyDescent="0.3">
      <c r="A35" s="503"/>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373"/>
      <c r="CH35" s="43"/>
    </row>
    <row r="36" spans="1:86" ht="79.2" x14ac:dyDescent="0.3">
      <c r="A36" s="503"/>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373"/>
      <c r="CH36" s="43"/>
    </row>
    <row r="37" spans="1:86" ht="79.2" x14ac:dyDescent="0.3">
      <c r="A37" s="503"/>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373"/>
      <c r="CH37" s="43"/>
    </row>
    <row r="38" spans="1:86" ht="79.2" x14ac:dyDescent="0.3">
      <c r="A38" s="503"/>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373"/>
      <c r="CH38" s="43"/>
    </row>
    <row r="39" spans="1:86" ht="79.2" x14ac:dyDescent="0.3">
      <c r="A39" s="503"/>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373"/>
      <c r="CH39" s="43"/>
    </row>
    <row r="40" spans="1:86" ht="79.2" x14ac:dyDescent="0.3">
      <c r="A40" s="503"/>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373"/>
      <c r="CH40" s="43"/>
    </row>
    <row r="41" spans="1:86" ht="110.4" x14ac:dyDescent="0.3">
      <c r="A41" s="503"/>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373"/>
      <c r="CH41" s="43"/>
    </row>
    <row r="42" spans="1:86" ht="145.19999999999999" x14ac:dyDescent="0.3">
      <c r="A42" s="503"/>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373"/>
      <c r="CH42" s="43"/>
    </row>
    <row r="43" spans="1:86" ht="145.19999999999999" x14ac:dyDescent="0.3">
      <c r="A43" s="503"/>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373"/>
      <c r="CH43" s="43"/>
    </row>
    <row r="44" spans="1:86" ht="79.2" x14ac:dyDescent="0.3">
      <c r="A44" s="503"/>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373"/>
      <c r="CH44" s="43"/>
    </row>
    <row r="45" spans="1:86" ht="92.4" x14ac:dyDescent="0.3">
      <c r="A45" s="503"/>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373"/>
      <c r="CH45" s="43"/>
    </row>
    <row r="46" spans="1:86" ht="92.4" x14ac:dyDescent="0.3">
      <c r="A46" s="503"/>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373"/>
      <c r="CH46" s="43"/>
    </row>
    <row r="47" spans="1:86" ht="92.4" x14ac:dyDescent="0.3">
      <c r="A47" s="503"/>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373"/>
      <c r="CH47" s="43"/>
    </row>
    <row r="48" spans="1:86" ht="92.4" x14ac:dyDescent="0.3">
      <c r="A48" s="503"/>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373"/>
      <c r="CH48" s="43"/>
    </row>
    <row r="49" spans="1:86" ht="92.4" x14ac:dyDescent="0.3">
      <c r="A49" s="503"/>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373"/>
      <c r="CH49" s="43"/>
    </row>
    <row r="50" spans="1:86" ht="79.2" x14ac:dyDescent="0.3">
      <c r="A50" s="503"/>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373"/>
      <c r="CH50" s="43"/>
    </row>
    <row r="51" spans="1:86" ht="79.2" x14ac:dyDescent="0.3">
      <c r="A51" s="503"/>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373"/>
      <c r="CH51" s="43"/>
    </row>
    <row r="52" spans="1:86" ht="79.2" x14ac:dyDescent="0.3">
      <c r="A52" s="503"/>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373"/>
      <c r="CH52" s="43"/>
    </row>
    <row r="53" spans="1:86" ht="96" x14ac:dyDescent="0.3">
      <c r="A53" s="503"/>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373"/>
      <c r="CH53" s="43"/>
    </row>
    <row r="54" spans="1:86" ht="96" x14ac:dyDescent="0.3">
      <c r="A54" s="503"/>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373"/>
      <c r="CH54" s="43"/>
    </row>
    <row r="55" spans="1:86" ht="165.6" x14ac:dyDescent="0.3">
      <c r="A55" s="503"/>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373"/>
      <c r="CH55" s="43"/>
    </row>
    <row r="56" spans="1:86" ht="96" x14ac:dyDescent="0.3">
      <c r="A56" s="503"/>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373"/>
      <c r="CH56" s="43"/>
    </row>
    <row r="57" spans="1:86" ht="96" x14ac:dyDescent="0.3">
      <c r="A57" s="503"/>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373"/>
      <c r="CH57" s="43"/>
    </row>
    <row r="58" spans="1:86" ht="79.2" x14ac:dyDescent="0.3">
      <c r="A58" s="503"/>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373"/>
      <c r="CH58" s="43"/>
    </row>
    <row r="59" spans="1:86" ht="79.2" x14ac:dyDescent="0.3">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373"/>
      <c r="CH59" s="43"/>
    </row>
    <row r="60" spans="1:86" ht="55.2" x14ac:dyDescent="0.3">
      <c r="A60" s="493">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373"/>
      <c r="CH60" s="43"/>
    </row>
    <row r="61" spans="1:86" ht="145.19999999999999" x14ac:dyDescent="0.3">
      <c r="A61" s="494"/>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373"/>
      <c r="CH61" s="43"/>
    </row>
    <row r="62" spans="1:86" ht="145.19999999999999" x14ac:dyDescent="0.3">
      <c r="A62" s="494"/>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373"/>
      <c r="CH62" s="43"/>
    </row>
    <row r="63" spans="1:86" ht="145.19999999999999" x14ac:dyDescent="0.3">
      <c r="A63" s="494"/>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373"/>
      <c r="CH63" s="43"/>
    </row>
    <row r="64" spans="1:86" ht="145.19999999999999" x14ac:dyDescent="0.3">
      <c r="A64" s="494"/>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373"/>
      <c r="CH64" s="43"/>
    </row>
    <row r="65" spans="1:86" ht="145.19999999999999" x14ac:dyDescent="0.3">
      <c r="A65" s="494"/>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373"/>
      <c r="CH65" s="43"/>
    </row>
    <row r="66" spans="1:86" ht="145.19999999999999" x14ac:dyDescent="0.3">
      <c r="A66" s="494"/>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373"/>
      <c r="CH66" s="43"/>
    </row>
    <row r="67" spans="1:86" ht="145.19999999999999" x14ac:dyDescent="0.3">
      <c r="A67" s="494"/>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373"/>
      <c r="CH67" s="43"/>
    </row>
    <row r="68" spans="1:86" ht="79.2" x14ac:dyDescent="0.3">
      <c r="A68" s="494"/>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373"/>
      <c r="CH68" s="43"/>
    </row>
    <row r="69" spans="1:86" ht="52.8" x14ac:dyDescent="0.3">
      <c r="A69" s="494"/>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373"/>
      <c r="CH69" s="43"/>
    </row>
    <row r="70" spans="1:86" ht="132" x14ac:dyDescent="0.3">
      <c r="A70" s="494"/>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373"/>
      <c r="CH70" s="43"/>
    </row>
    <row r="71" spans="1:86" ht="96.6" x14ac:dyDescent="0.3">
      <c r="A71" s="493">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374"/>
      <c r="CH71" s="43"/>
    </row>
    <row r="72" spans="1:86" ht="55.2" x14ac:dyDescent="0.3">
      <c r="A72" s="494"/>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374"/>
      <c r="CH72" s="43"/>
    </row>
    <row r="73" spans="1:86" ht="118.8" x14ac:dyDescent="0.3">
      <c r="A73" s="494"/>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374"/>
      <c r="CH73" s="43"/>
    </row>
    <row r="74" spans="1:86" ht="118.8" x14ac:dyDescent="0.3">
      <c r="A74" s="494"/>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374"/>
      <c r="CH74" s="43"/>
    </row>
    <row r="75" spans="1:86" ht="184.8" x14ac:dyDescent="0.3">
      <c r="A75" s="494"/>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374"/>
      <c r="CH75" s="43"/>
    </row>
    <row r="76" spans="1:86" ht="118.8" x14ac:dyDescent="0.3">
      <c r="A76" s="494"/>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374"/>
      <c r="CH76" s="43"/>
    </row>
    <row r="77" spans="1:86" ht="118.8" x14ac:dyDescent="0.3">
      <c r="A77" s="494"/>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374"/>
      <c r="CH77" s="43"/>
    </row>
    <row r="78" spans="1:86" ht="118.8" x14ac:dyDescent="0.3">
      <c r="A78" s="494"/>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374"/>
      <c r="CH78" s="43"/>
    </row>
    <row r="79" spans="1:86" ht="52.8" x14ac:dyDescent="0.3">
      <c r="A79" s="494"/>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374"/>
      <c r="CH79" s="43"/>
    </row>
    <row r="80" spans="1:86" ht="52.8" x14ac:dyDescent="0.3">
      <c r="A80" s="494"/>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374"/>
      <c r="CH80" s="43"/>
    </row>
    <row r="81" spans="1:86" ht="79.2" x14ac:dyDescent="0.3">
      <c r="A81" s="494"/>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374"/>
      <c r="CH81" s="43"/>
    </row>
    <row r="82" spans="1:86" ht="92.4" x14ac:dyDescent="0.3">
      <c r="A82" s="494"/>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374"/>
      <c r="CH82" s="43"/>
    </row>
    <row r="83" spans="1:86" ht="198" x14ac:dyDescent="0.3">
      <c r="A83" s="494"/>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374"/>
      <c r="CH83" s="43"/>
    </row>
    <row r="84" spans="1:86" ht="93.6" x14ac:dyDescent="0.3">
      <c r="A84" s="494"/>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374"/>
      <c r="CH84" s="43"/>
    </row>
    <row r="85" spans="1:86" ht="92.4" x14ac:dyDescent="0.3">
      <c r="A85" s="494"/>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374"/>
      <c r="CH85" s="43"/>
    </row>
    <row r="86" spans="1:86" ht="92.4" x14ac:dyDescent="0.3">
      <c r="A86" s="494"/>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374"/>
      <c r="CH86" s="43"/>
    </row>
    <row r="87" spans="1:86" ht="92.4" x14ac:dyDescent="0.3">
      <c r="A87" s="494"/>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374"/>
      <c r="CH87" s="43"/>
    </row>
    <row r="88" spans="1:86" ht="92.4" x14ac:dyDescent="0.3">
      <c r="A88" s="494"/>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374"/>
      <c r="CH88" s="43"/>
    </row>
    <row r="89" spans="1:86" ht="82.8" x14ac:dyDescent="0.3">
      <c r="A89" s="494"/>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374"/>
      <c r="CH89" s="43"/>
    </row>
    <row r="90" spans="1:86" ht="52.8" x14ac:dyDescent="0.3">
      <c r="A90" s="494"/>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374"/>
      <c r="CH90" s="43"/>
    </row>
    <row r="91" spans="1:86" ht="69" x14ac:dyDescent="0.3">
      <c r="A91" s="494"/>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374"/>
      <c r="CH91" s="43"/>
    </row>
    <row r="92" spans="1:86" ht="69" x14ac:dyDescent="0.3">
      <c r="A92" s="497"/>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374"/>
      <c r="CH92" s="43"/>
    </row>
    <row r="93" spans="1:86" ht="105.6" x14ac:dyDescent="0.3">
      <c r="A93" s="493">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29" t="s">
        <v>547</v>
      </c>
      <c r="CH93" s="43"/>
    </row>
    <row r="94" spans="1:86" ht="66" x14ac:dyDescent="0.3">
      <c r="A94" s="494"/>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29" t="s">
        <v>547</v>
      </c>
      <c r="CH94" s="43"/>
    </row>
    <row r="95" spans="1:86" ht="92.4" x14ac:dyDescent="0.3">
      <c r="A95" s="494"/>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29" t="s">
        <v>547</v>
      </c>
      <c r="CH95" s="43"/>
    </row>
    <row r="96" spans="1:86" ht="79.2" x14ac:dyDescent="0.3">
      <c r="A96" s="494"/>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29" t="s">
        <v>547</v>
      </c>
      <c r="CH96" s="43"/>
    </row>
    <row r="97" spans="1:86" ht="118.8" x14ac:dyDescent="0.3">
      <c r="A97" s="494"/>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29" t="s">
        <v>547</v>
      </c>
      <c r="CH97" s="43"/>
    </row>
    <row r="98" spans="1:86" ht="158.4" x14ac:dyDescent="0.3">
      <c r="A98" s="494"/>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219" t="s">
        <v>1539</v>
      </c>
      <c r="CH98" s="379" t="s">
        <v>1547</v>
      </c>
    </row>
    <row r="99" spans="1:86" ht="79.2" x14ac:dyDescent="0.3">
      <c r="A99" s="494"/>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29" t="s">
        <v>128</v>
      </c>
      <c r="CH99" s="43"/>
    </row>
    <row r="100" spans="1:86" ht="145.19999999999999" x14ac:dyDescent="0.3">
      <c r="A100" s="494"/>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29" t="s">
        <v>128</v>
      </c>
      <c r="CH100" s="43"/>
    </row>
    <row r="101" spans="1:86" ht="211.2" x14ac:dyDescent="0.3">
      <c r="A101" s="494"/>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29" t="s">
        <v>128</v>
      </c>
      <c r="CH101" s="43"/>
    </row>
    <row r="102" spans="1:86" ht="79.2" x14ac:dyDescent="0.3">
      <c r="A102" s="494"/>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29" t="s">
        <v>128</v>
      </c>
      <c r="CH102" s="43"/>
    </row>
    <row r="103" spans="1:86" ht="92.4" x14ac:dyDescent="0.3">
      <c r="A103" s="497"/>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29" t="s">
        <v>128</v>
      </c>
      <c r="CH103" s="43"/>
    </row>
    <row r="104" spans="1:86" ht="79.2" x14ac:dyDescent="0.3">
      <c r="A104" s="493">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375"/>
      <c r="CH104" s="43"/>
    </row>
    <row r="105" spans="1:86" ht="66" x14ac:dyDescent="0.3">
      <c r="A105" s="494"/>
      <c r="B105" s="26">
        <v>1</v>
      </c>
      <c r="C105" s="371">
        <v>7</v>
      </c>
      <c r="D105" s="371" t="s">
        <v>609</v>
      </c>
      <c r="E105" s="27" t="s">
        <v>622</v>
      </c>
      <c r="F105" s="37" t="s">
        <v>623</v>
      </c>
      <c r="G105" s="29" t="s">
        <v>612</v>
      </c>
      <c r="H105" s="30" t="s">
        <v>128</v>
      </c>
      <c r="I105" s="31" t="s">
        <v>129</v>
      </c>
      <c r="J105" s="32" t="s">
        <v>624</v>
      </c>
      <c r="K105" s="37" t="s">
        <v>625</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375"/>
      <c r="CH105" s="43"/>
    </row>
    <row r="106" spans="1:86" ht="158.4" x14ac:dyDescent="0.3">
      <c r="A106" s="494"/>
      <c r="B106" s="26">
        <v>1</v>
      </c>
      <c r="C106" s="371">
        <v>7</v>
      </c>
      <c r="D106" s="371" t="s">
        <v>609</v>
      </c>
      <c r="E106" s="184" t="s">
        <v>629</v>
      </c>
      <c r="F106" s="37" t="s">
        <v>630</v>
      </c>
      <c r="G106" s="29" t="s">
        <v>612</v>
      </c>
      <c r="H106" s="30"/>
      <c r="I106" s="31" t="s">
        <v>54</v>
      </c>
      <c r="J106" s="32" t="s">
        <v>55</v>
      </c>
      <c r="K106" s="37" t="s">
        <v>631</v>
      </c>
      <c r="L106" s="37"/>
      <c r="M106" s="26" t="s">
        <v>1321</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375"/>
      <c r="CH106" s="43"/>
    </row>
    <row r="107" spans="1:86" ht="118.8" x14ac:dyDescent="0.3">
      <c r="A107" s="497"/>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26" t="s">
        <v>641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375"/>
      <c r="CH107" s="43"/>
    </row>
    <row r="108" spans="1:86" ht="79.2" x14ac:dyDescent="0.3">
      <c r="A108" s="494"/>
      <c r="B108" s="26"/>
      <c r="C108" s="371">
        <v>8</v>
      </c>
      <c r="D108" s="371" t="s">
        <v>647</v>
      </c>
      <c r="E108" s="51" t="s">
        <v>674</v>
      </c>
      <c r="F108" s="37" t="s">
        <v>675</v>
      </c>
      <c r="G108" s="59" t="s">
        <v>650</v>
      </c>
      <c r="H108" s="68" t="s">
        <v>1327</v>
      </c>
      <c r="I108" s="85" t="s">
        <v>129</v>
      </c>
      <c r="J108" s="55" t="s">
        <v>676</v>
      </c>
      <c r="K108" s="37"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376"/>
      <c r="CH108" s="43"/>
    </row>
    <row r="109" spans="1:86" ht="52.8" x14ac:dyDescent="0.3">
      <c r="A109" s="494"/>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376"/>
      <c r="CH109" s="43"/>
    </row>
    <row r="110" spans="1:86" ht="66" x14ac:dyDescent="0.3">
      <c r="A110" s="494"/>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376"/>
      <c r="CH110" s="43"/>
    </row>
    <row r="111" spans="1:86" ht="171.6" x14ac:dyDescent="0.3">
      <c r="A111" s="494"/>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376"/>
      <c r="CH111" s="43"/>
    </row>
    <row r="112" spans="1:86" ht="79.2" x14ac:dyDescent="0.3">
      <c r="A112" s="494"/>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376"/>
      <c r="CH112" s="43"/>
    </row>
    <row r="113" spans="1:86" ht="105.6" x14ac:dyDescent="0.3">
      <c r="A113" s="494"/>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376"/>
      <c r="CH113" s="43"/>
    </row>
    <row r="114" spans="1:86" ht="39.6" x14ac:dyDescent="0.3">
      <c r="A114" s="494"/>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376"/>
      <c r="CH114" s="43"/>
    </row>
    <row r="115" spans="1:86" ht="92.4" x14ac:dyDescent="0.3">
      <c r="A115" s="494"/>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376"/>
      <c r="CH115" s="43"/>
    </row>
    <row r="116" spans="1:86" ht="52.8" x14ac:dyDescent="0.3">
      <c r="A116" s="494"/>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376"/>
      <c r="CH116" s="43"/>
    </row>
    <row r="117" spans="1:86" ht="132" x14ac:dyDescent="0.3">
      <c r="A117" s="494"/>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376"/>
      <c r="CH117" s="43"/>
    </row>
    <row r="118" spans="1:86" ht="52.8" x14ac:dyDescent="0.3">
      <c r="A118" s="494"/>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376"/>
      <c r="CH118" s="43"/>
    </row>
    <row r="119" spans="1:86" ht="96.6" x14ac:dyDescent="0.3">
      <c r="A119" s="494"/>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376"/>
      <c r="CH119" s="43"/>
    </row>
    <row r="120" spans="1:86" ht="96.6" x14ac:dyDescent="0.3">
      <c r="A120" s="497"/>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376"/>
      <c r="CH120" s="43"/>
    </row>
    <row r="121" spans="1:86" ht="52.8" x14ac:dyDescent="0.3">
      <c r="A121" s="369"/>
      <c r="B121" s="26"/>
      <c r="C121" s="371">
        <v>9</v>
      </c>
      <c r="D121" s="371" t="s">
        <v>735</v>
      </c>
      <c r="E121" s="139" t="s">
        <v>779</v>
      </c>
      <c r="F121" s="37" t="s">
        <v>780</v>
      </c>
      <c r="G121" s="29" t="s">
        <v>432</v>
      </c>
      <c r="H121" s="30" t="s">
        <v>189</v>
      </c>
      <c r="I121" s="31" t="s">
        <v>129</v>
      </c>
      <c r="J121" s="32" t="s">
        <v>787</v>
      </c>
      <c r="K121" s="33" t="s">
        <v>1448</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37"/>
      <c r="CH121" s="43"/>
    </row>
    <row r="122" spans="1:86" ht="92.4" x14ac:dyDescent="0.3">
      <c r="A122" s="494">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37"/>
      <c r="CH122" s="43"/>
    </row>
    <row r="123" spans="1:86" ht="105.6" x14ac:dyDescent="0.3">
      <c r="A123" s="494"/>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37"/>
      <c r="CH123" s="43"/>
    </row>
    <row r="124" spans="1:86" ht="105.6" x14ac:dyDescent="0.3">
      <c r="A124" s="494"/>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37"/>
      <c r="CH124" s="43"/>
    </row>
    <row r="125" spans="1:86" ht="158.4" x14ac:dyDescent="0.3">
      <c r="A125" s="494"/>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37"/>
      <c r="CH125" s="43"/>
    </row>
    <row r="126" spans="1:86" ht="105.6" x14ac:dyDescent="0.3">
      <c r="A126" s="494"/>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1528</v>
      </c>
      <c r="CG126" s="37" t="s">
        <v>768</v>
      </c>
      <c r="CH126" s="43"/>
    </row>
    <row r="127" spans="1:86" ht="105.6" x14ac:dyDescent="0.3">
      <c r="A127" s="494"/>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37"/>
      <c r="CH127" s="43"/>
    </row>
    <row r="128" spans="1:86" ht="92.4" x14ac:dyDescent="0.3">
      <c r="A128" s="494"/>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26" t="s">
        <v>348</v>
      </c>
      <c r="R128" s="26" t="s">
        <v>348</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37"/>
      <c r="CH128" s="43"/>
    </row>
    <row r="129" spans="1:86" ht="237.6" x14ac:dyDescent="0.3">
      <c r="A129" s="494"/>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37"/>
      <c r="CH129" s="43"/>
    </row>
    <row r="130" spans="1:86" ht="66" x14ac:dyDescent="0.3">
      <c r="A130" s="493">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29" t="s">
        <v>1536</v>
      </c>
      <c r="CH130" s="43"/>
    </row>
    <row r="131" spans="1:86" ht="66" x14ac:dyDescent="0.3">
      <c r="A131" s="494"/>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29" t="s">
        <v>1536</v>
      </c>
      <c r="CH131" s="43"/>
    </row>
    <row r="132" spans="1:86" ht="66" x14ac:dyDescent="0.3">
      <c r="A132" s="494"/>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209">
        <v>3.67</v>
      </c>
      <c r="Q132" s="209">
        <v>3.13</v>
      </c>
      <c r="R132" s="209">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29" t="s">
        <v>1536</v>
      </c>
      <c r="CH132" s="43"/>
    </row>
    <row r="133" spans="1:86" ht="66" x14ac:dyDescent="0.3">
      <c r="A133" s="497"/>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29" t="s">
        <v>89</v>
      </c>
      <c r="CH133" s="43"/>
    </row>
    <row r="134" spans="1:86" ht="66" x14ac:dyDescent="0.3">
      <c r="A134" s="493">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29" t="s">
        <v>547</v>
      </c>
      <c r="CH134" s="43"/>
    </row>
    <row r="135" spans="1:86" ht="79.2" x14ac:dyDescent="0.3">
      <c r="A135" s="494"/>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29" t="s">
        <v>547</v>
      </c>
      <c r="CH135" s="43"/>
    </row>
    <row r="136" spans="1:86" ht="158.4" x14ac:dyDescent="0.3">
      <c r="A136" s="494"/>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393">
        <v>7892</v>
      </c>
      <c r="Q136" s="393">
        <v>12850</v>
      </c>
      <c r="R136" s="393">
        <v>13250</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29" t="s">
        <v>128</v>
      </c>
      <c r="CH136" s="379" t="s">
        <v>1548</v>
      </c>
    </row>
    <row r="137" spans="1:86" ht="118.8" x14ac:dyDescent="0.3">
      <c r="A137" s="494"/>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29" t="s">
        <v>127</v>
      </c>
      <c r="CH137" s="43"/>
    </row>
    <row r="138" spans="1:86" ht="118.8" x14ac:dyDescent="0.3">
      <c r="A138" s="494"/>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380">
        <v>989.79</v>
      </c>
      <c r="Q138" s="380">
        <v>971.98</v>
      </c>
      <c r="R138" s="381">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29" t="s">
        <v>127</v>
      </c>
      <c r="CH138" s="43"/>
    </row>
    <row r="139" spans="1:86" ht="92.4" x14ac:dyDescent="0.3">
      <c r="A139" s="494"/>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29" t="s">
        <v>128</v>
      </c>
      <c r="CH139" s="43"/>
    </row>
    <row r="140" spans="1:86" ht="92.4" x14ac:dyDescent="0.3">
      <c r="A140" s="494"/>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29" t="s">
        <v>128</v>
      </c>
      <c r="CH140" s="43"/>
    </row>
    <row r="141" spans="1:86" ht="79.2" x14ac:dyDescent="0.3">
      <c r="A141" s="494"/>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29" t="s">
        <v>547</v>
      </c>
      <c r="CH141" s="43"/>
    </row>
    <row r="142" spans="1:86" ht="409.6" x14ac:dyDescent="0.3">
      <c r="A142" s="494"/>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29" t="s">
        <v>90</v>
      </c>
      <c r="CH142" s="43"/>
    </row>
    <row r="143" spans="1:86" ht="409.6" x14ac:dyDescent="0.3">
      <c r="A143" s="494"/>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29" t="s">
        <v>90</v>
      </c>
      <c r="CH143" s="43"/>
    </row>
    <row r="144" spans="1:86" ht="118.8" x14ac:dyDescent="0.3">
      <c r="A144" s="494"/>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29" t="s">
        <v>128</v>
      </c>
      <c r="CH144" s="385" t="s">
        <v>1543</v>
      </c>
    </row>
    <row r="145" spans="1:86" ht="118.8" x14ac:dyDescent="0.3">
      <c r="A145" s="494"/>
      <c r="B145" s="71">
        <v>1</v>
      </c>
      <c r="C145" s="368">
        <v>11</v>
      </c>
      <c r="D145" s="368" t="s">
        <v>813</v>
      </c>
      <c r="E145" s="213" t="s">
        <v>865</v>
      </c>
      <c r="F145" s="72" t="s">
        <v>866</v>
      </c>
      <c r="G145" s="219" t="s">
        <v>867</v>
      </c>
      <c r="H145" s="44" t="s">
        <v>868</v>
      </c>
      <c r="I145" s="31" t="s">
        <v>463</v>
      </c>
      <c r="J145" s="32" t="s">
        <v>55</v>
      </c>
      <c r="K145" s="37" t="s">
        <v>874</v>
      </c>
      <c r="L145" s="37">
        <v>1</v>
      </c>
      <c r="M145" s="33" t="s">
        <v>875</v>
      </c>
      <c r="N145" s="386" t="s">
        <v>753</v>
      </c>
      <c r="O145" s="153" t="s">
        <v>128</v>
      </c>
      <c r="P145" s="383">
        <v>5</v>
      </c>
      <c r="Q145" s="384">
        <v>16</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29" t="s">
        <v>128</v>
      </c>
      <c r="CH145" s="376" t="s">
        <v>1540</v>
      </c>
    </row>
    <row r="146" spans="1:86" ht="118.8" x14ac:dyDescent="0.3">
      <c r="A146" s="497"/>
      <c r="B146" s="71">
        <v>1</v>
      </c>
      <c r="C146" s="368">
        <v>11</v>
      </c>
      <c r="D146" s="368" t="s">
        <v>813</v>
      </c>
      <c r="E146" s="213" t="s">
        <v>865</v>
      </c>
      <c r="F146" s="72" t="s">
        <v>866</v>
      </c>
      <c r="G146" s="219" t="s">
        <v>867</v>
      </c>
      <c r="H146" s="44" t="s">
        <v>868</v>
      </c>
      <c r="I146" s="31" t="s">
        <v>463</v>
      </c>
      <c r="J146" s="32" t="s">
        <v>55</v>
      </c>
      <c r="K146" s="387" t="s">
        <v>879</v>
      </c>
      <c r="L146" s="37">
        <v>1</v>
      </c>
      <c r="M146" s="388" t="s">
        <v>1541</v>
      </c>
      <c r="N146" s="388" t="s">
        <v>753</v>
      </c>
      <c r="O146" s="389" t="s">
        <v>128</v>
      </c>
      <c r="P146" s="390">
        <v>0</v>
      </c>
      <c r="Q146" s="391">
        <v>50</v>
      </c>
      <c r="R146" s="390">
        <v>50</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29" t="s">
        <v>128</v>
      </c>
      <c r="CH146" s="376" t="s">
        <v>1542</v>
      </c>
    </row>
    <row r="147" spans="1:86" ht="52.8" x14ac:dyDescent="0.3">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v>8.5999999999999993E-2</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29" t="s">
        <v>547</v>
      </c>
      <c r="CH147" s="43"/>
    </row>
    <row r="148" spans="1:86" ht="66" x14ac:dyDescent="0.3">
      <c r="A148" s="492">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30" t="s">
        <v>719</v>
      </c>
      <c r="CH148" s="43"/>
    </row>
    <row r="149" spans="1:86" ht="105.6" x14ac:dyDescent="0.3">
      <c r="A149" s="492"/>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29" t="s">
        <v>547</v>
      </c>
      <c r="CH149" s="43"/>
    </row>
    <row r="150" spans="1:86" ht="92.4" x14ac:dyDescent="0.3">
      <c r="A150" s="492"/>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392">
        <v>9.1999999999999998E-2</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219" t="s">
        <v>1544</v>
      </c>
      <c r="CH150" s="379" t="s">
        <v>1545</v>
      </c>
    </row>
    <row r="151" spans="1:86" ht="92.4" x14ac:dyDescent="0.3">
      <c r="A151" s="492"/>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219" t="s">
        <v>1544</v>
      </c>
      <c r="CH151" s="379" t="s">
        <v>1546</v>
      </c>
    </row>
    <row r="152" spans="1:86" ht="172.8" x14ac:dyDescent="0.3">
      <c r="A152" s="492"/>
      <c r="B152" s="37">
        <v>1</v>
      </c>
      <c r="C152" s="371">
        <v>12</v>
      </c>
      <c r="D152" s="371" t="s">
        <v>882</v>
      </c>
      <c r="E152" s="130" t="s">
        <v>917</v>
      </c>
      <c r="F152" s="58" t="s">
        <v>918</v>
      </c>
      <c r="G152" s="59" t="s">
        <v>669</v>
      </c>
      <c r="H152" s="68"/>
      <c r="I152" s="59" t="s">
        <v>129</v>
      </c>
      <c r="J152" s="58" t="s">
        <v>919</v>
      </c>
      <c r="K152" s="59" t="s">
        <v>920</v>
      </c>
      <c r="L152" s="59"/>
      <c r="M152" s="58" t="s">
        <v>921</v>
      </c>
      <c r="N152" s="58" t="s">
        <v>58</v>
      </c>
      <c r="O152" s="58" t="s">
        <v>923</v>
      </c>
      <c r="P152" s="181">
        <v>0.25</v>
      </c>
      <c r="Q152" s="181">
        <v>0.35</v>
      </c>
      <c r="R152" s="181">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29" t="s">
        <v>719</v>
      </c>
      <c r="CH152" s="43"/>
    </row>
    <row r="153" spans="1:86" ht="52.8" x14ac:dyDescent="0.3">
      <c r="A153" s="492"/>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219" t="s">
        <v>1539</v>
      </c>
      <c r="CH153" s="379" t="s">
        <v>1546</v>
      </c>
    </row>
    <row r="154" spans="1:86" ht="171.6" x14ac:dyDescent="0.3">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62" t="s">
        <v>952</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375"/>
      <c r="CH154" s="43"/>
    </row>
    <row r="155" spans="1:86" ht="105.6" x14ac:dyDescent="0.3">
      <c r="A155" s="493">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3" t="s">
        <v>876</v>
      </c>
      <c r="O155" s="37" t="s">
        <v>605</v>
      </c>
      <c r="P155" s="220">
        <v>2</v>
      </c>
      <c r="Q155" s="58">
        <v>11</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375"/>
      <c r="CH155" s="43"/>
    </row>
    <row r="156" spans="1:86" ht="118.8" x14ac:dyDescent="0.3">
      <c r="A156" s="494"/>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375"/>
      <c r="CH156" s="43"/>
    </row>
    <row r="157" spans="1:86" ht="118.8" x14ac:dyDescent="0.3">
      <c r="A157" s="494"/>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78">
        <v>989.79</v>
      </c>
      <c r="Q157" s="78">
        <v>971.98</v>
      </c>
      <c r="R157" s="79">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375"/>
      <c r="CH157" s="43"/>
    </row>
    <row r="158" spans="1:86" ht="158.4" x14ac:dyDescent="0.3">
      <c r="A158" s="494"/>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375"/>
      <c r="CH158" s="43"/>
    </row>
    <row r="159" spans="1:86" ht="158.4" x14ac:dyDescent="0.3">
      <c r="A159" s="494"/>
      <c r="B159" s="26">
        <v>1</v>
      </c>
      <c r="C159" s="371">
        <v>13</v>
      </c>
      <c r="D159" s="371" t="s">
        <v>931</v>
      </c>
      <c r="E159" s="27" t="s">
        <v>944</v>
      </c>
      <c r="F159" s="37" t="s">
        <v>945</v>
      </c>
      <c r="G159" s="219" t="s">
        <v>946</v>
      </c>
      <c r="H159" s="30" t="s">
        <v>1525</v>
      </c>
      <c r="I159" s="31" t="s">
        <v>110</v>
      </c>
      <c r="J159" s="32" t="s">
        <v>55</v>
      </c>
      <c r="K159" s="69" t="s">
        <v>879</v>
      </c>
      <c r="L159" s="37">
        <v>1</v>
      </c>
      <c r="M159" s="139" t="s">
        <v>880</v>
      </c>
      <c r="N159" s="139" t="s">
        <v>957</v>
      </c>
      <c r="O159" s="143" t="s">
        <v>605</v>
      </c>
      <c r="P159" s="57">
        <v>0</v>
      </c>
      <c r="Q159" s="86">
        <v>0.5</v>
      </c>
      <c r="R159" s="57">
        <v>0.8</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375"/>
      <c r="CH159" s="43"/>
    </row>
    <row r="160" spans="1:86" ht="158.4" x14ac:dyDescent="0.3">
      <c r="A160" s="494"/>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143" t="s">
        <v>605</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375"/>
      <c r="CH160" s="43"/>
    </row>
    <row r="161" spans="1:86" ht="96.6" x14ac:dyDescent="0.3">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174">
        <v>7957</v>
      </c>
      <c r="Q161" s="174">
        <v>12816</v>
      </c>
      <c r="R161" s="174">
        <v>13280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374"/>
      <c r="CH161" s="43"/>
    </row>
    <row r="162" spans="1:86" ht="52.8" x14ac:dyDescent="0.3">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374"/>
      <c r="CH162" s="43"/>
    </row>
    <row r="163" spans="1:86" ht="262.2" x14ac:dyDescent="0.3">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336">
        <v>23621</v>
      </c>
      <c r="Q163" s="336">
        <v>29551</v>
      </c>
      <c r="R163" s="336">
        <v>30651</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374"/>
      <c r="CH163" s="43"/>
    </row>
    <row r="164" spans="1:86" ht="92.4" x14ac:dyDescent="0.3">
      <c r="A164" s="493">
        <v>15</v>
      </c>
      <c r="B164" s="26">
        <v>1</v>
      </c>
      <c r="C164" s="371">
        <v>15</v>
      </c>
      <c r="D164" s="371" t="s">
        <v>931</v>
      </c>
      <c r="E164" s="27" t="s">
        <v>982</v>
      </c>
      <c r="F164" s="37" t="s">
        <v>983</v>
      </c>
      <c r="G164" s="29" t="s">
        <v>600</v>
      </c>
      <c r="H164" s="30" t="s">
        <v>1504</v>
      </c>
      <c r="I164" s="31" t="s">
        <v>110</v>
      </c>
      <c r="J164" s="32" t="s">
        <v>55</v>
      </c>
      <c r="K164" s="85" t="s">
        <v>985</v>
      </c>
      <c r="L164" s="85"/>
      <c r="M164" s="33" t="s">
        <v>986</v>
      </c>
      <c r="N164" s="33" t="s">
        <v>113</v>
      </c>
      <c r="O164" s="33" t="s">
        <v>353</v>
      </c>
      <c r="P164" s="245">
        <v>124035</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374"/>
      <c r="CH164" s="43"/>
    </row>
    <row r="165" spans="1:86" ht="92.4" x14ac:dyDescent="0.3">
      <c r="A165" s="494"/>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217">
        <v>0.51900000000000002</v>
      </c>
      <c r="Q165" s="217">
        <v>0.51300000000000001</v>
      </c>
      <c r="R165" s="217">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374"/>
      <c r="CH165" s="43"/>
    </row>
    <row r="166" spans="1:86" ht="92.4" x14ac:dyDescent="0.3">
      <c r="A166" s="494"/>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37" t="s">
        <v>605</v>
      </c>
      <c r="P166" s="331">
        <v>420021</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374"/>
      <c r="CH166" s="43"/>
    </row>
    <row r="167" spans="1:86" ht="66" x14ac:dyDescent="0.3">
      <c r="A167" s="494"/>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374"/>
      <c r="CH167" s="43"/>
    </row>
    <row r="168" spans="1:86" ht="66" x14ac:dyDescent="0.3">
      <c r="A168" s="494"/>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374"/>
      <c r="CH168" s="43"/>
    </row>
    <row r="169" spans="1:86" ht="66" x14ac:dyDescent="0.3">
      <c r="A169" s="494"/>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374"/>
      <c r="CH169" s="43"/>
    </row>
    <row r="170" spans="1:86" ht="92.4" x14ac:dyDescent="0.3">
      <c r="A170" s="492">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1529</v>
      </c>
      <c r="CG170" s="376"/>
      <c r="CH170" s="43"/>
    </row>
    <row r="171" spans="1:86" ht="92.4" x14ac:dyDescent="0.3">
      <c r="A171" s="492"/>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1529</v>
      </c>
      <c r="CG171" s="376"/>
      <c r="CH171" s="43"/>
    </row>
    <row r="172" spans="1:86" ht="69" x14ac:dyDescent="0.3">
      <c r="A172" s="492"/>
      <c r="B172" s="26">
        <v>1</v>
      </c>
      <c r="C172" s="371">
        <v>16</v>
      </c>
      <c r="D172" s="371" t="s">
        <v>1014</v>
      </c>
      <c r="E172" s="27" t="s">
        <v>1015</v>
      </c>
      <c r="F172" s="37" t="s">
        <v>1016</v>
      </c>
      <c r="G172" s="59" t="s">
        <v>1017</v>
      </c>
      <c r="H172" s="68" t="s">
        <v>189</v>
      </c>
      <c r="I172" s="85" t="s">
        <v>463</v>
      </c>
      <c r="J172" s="55" t="s">
        <v>55</v>
      </c>
      <c r="K172" s="37" t="s">
        <v>1031</v>
      </c>
      <c r="L172" s="37"/>
      <c r="M172" s="37" t="s">
        <v>1497</v>
      </c>
      <c r="N172" s="37" t="s">
        <v>58</v>
      </c>
      <c r="O172" s="37" t="s">
        <v>1033</v>
      </c>
      <c r="P172" s="37">
        <v>11.6</v>
      </c>
      <c r="Q172" s="37" t="s">
        <v>115</v>
      </c>
      <c r="R172" s="37">
        <v>10.4</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1529</v>
      </c>
      <c r="CG172" s="376"/>
      <c r="CH172" s="43"/>
    </row>
    <row r="173" spans="1:86" ht="69" x14ac:dyDescent="0.3">
      <c r="A173" s="492"/>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41" t="s">
        <v>115</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1529</v>
      </c>
      <c r="CG173" s="376"/>
      <c r="CH173" s="43"/>
    </row>
    <row r="174" spans="1:86" ht="110.4" x14ac:dyDescent="0.3">
      <c r="A174" s="492"/>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1529</v>
      </c>
      <c r="CG174" s="376"/>
      <c r="CH174" s="43"/>
    </row>
    <row r="175" spans="1:86" ht="132" x14ac:dyDescent="0.3">
      <c r="A175" s="492"/>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1529</v>
      </c>
      <c r="CG175" s="376"/>
      <c r="CH175" s="43"/>
    </row>
    <row r="176" spans="1:86" ht="92.4" x14ac:dyDescent="0.3">
      <c r="A176" s="492"/>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1529</v>
      </c>
      <c r="CG176" s="376"/>
      <c r="CH176" s="43"/>
    </row>
    <row r="177" spans="1:86" ht="105.6" x14ac:dyDescent="0.3">
      <c r="A177" s="492"/>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1529</v>
      </c>
      <c r="CG177" s="376"/>
      <c r="CH177" s="43"/>
    </row>
    <row r="178" spans="1:86" ht="66" x14ac:dyDescent="0.3">
      <c r="A178" s="495">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28"/>
      <c r="CH178" s="43"/>
    </row>
    <row r="179" spans="1:86" ht="237.6" x14ac:dyDescent="0.3">
      <c r="A179" s="496"/>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28"/>
      <c r="CH179" s="43"/>
    </row>
  </sheetData>
  <autoFilter ref="A5:CH179" xr:uid="{00000000-0009-0000-0000-000007000000}"/>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16" priority="12"/>
  </conditionalFormatting>
  <conditionalFormatting sqref="K126">
    <cfRule type="duplicateValues" dxfId="15"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14"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13" priority="7"/>
  </conditionalFormatting>
  <conditionalFormatting sqref="CD148:CD153">
    <cfRule type="duplicateValues" dxfId="12" priority="14"/>
  </conditionalFormatting>
  <conditionalFormatting sqref="K154">
    <cfRule type="duplicateValues" dxfId="11"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10"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9"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5">
    <cfRule type="duplicateValues" dxfId="8"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7" priority="17"/>
  </conditionalFormatting>
  <hyperlinks>
    <hyperlink ref="BG77" r:id="rId1" xr:uid="{00000000-0004-0000-0700-000000000000}"/>
    <hyperlink ref="BG170" r:id="rId2" xr:uid="{00000000-0004-0000-0700-000001000000}"/>
    <hyperlink ref="BG172" r:id="rId3" xr:uid="{00000000-0004-0000-0700-000002000000}"/>
    <hyperlink ref="BG173" r:id="rId4" xr:uid="{00000000-0004-0000-0700-000003000000}"/>
    <hyperlink ref="BG13" r:id="rId5" xr:uid="{00000000-0004-0000-0700-000004000000}"/>
    <hyperlink ref="BG107" r:id="rId6" xr:uid="{00000000-0004-0000-0700-000005000000}"/>
  </hyperlinks>
  <pageMargins left="0.25" right="0.25" top="0.75" bottom="0.75" header="0.3" footer="0.3"/>
  <pageSetup scale="10" fitToHeight="0" orientation="landscape" r:id="rId7"/>
  <drawing r:id="rId8"/>
  <legacy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6:G25"/>
  <sheetViews>
    <sheetView workbookViewId="0">
      <selection activeCell="H15" sqref="H15"/>
    </sheetView>
  </sheetViews>
  <sheetFormatPr baseColWidth="10" defaultRowHeight="14.4" x14ac:dyDescent="0.3"/>
  <cols>
    <col min="1" max="1" width="37.44140625" bestFit="1" customWidth="1"/>
    <col min="2" max="2" width="22.44140625" bestFit="1" customWidth="1"/>
    <col min="3" max="3" width="4" bestFit="1" customWidth="1"/>
    <col min="4" max="4" width="12.44140625" bestFit="1" customWidth="1"/>
    <col min="5" max="5" width="4" bestFit="1" customWidth="1"/>
    <col min="6" max="6" width="7.44140625" bestFit="1" customWidth="1"/>
    <col min="7" max="7" width="12.44140625" bestFit="1" customWidth="1"/>
  </cols>
  <sheetData>
    <row r="6" spans="1:4" x14ac:dyDescent="0.3">
      <c r="A6" s="284" t="s">
        <v>1407</v>
      </c>
      <c r="B6" s="284" t="s">
        <v>1406</v>
      </c>
    </row>
    <row r="7" spans="1:4" x14ac:dyDescent="0.3">
      <c r="A7" s="284" t="s">
        <v>1317</v>
      </c>
      <c r="B7" t="s">
        <v>62</v>
      </c>
      <c r="C7" t="s">
        <v>65</v>
      </c>
      <c r="D7" t="s">
        <v>1318</v>
      </c>
    </row>
    <row r="8" spans="1:4" x14ac:dyDescent="0.3">
      <c r="A8" s="285">
        <v>1</v>
      </c>
      <c r="B8" s="307">
        <v>3</v>
      </c>
      <c r="C8" s="307">
        <v>7</v>
      </c>
      <c r="D8" s="307">
        <v>10</v>
      </c>
    </row>
    <row r="9" spans="1:4" x14ac:dyDescent="0.3">
      <c r="A9" s="285">
        <v>2</v>
      </c>
      <c r="B9" s="307">
        <v>2</v>
      </c>
      <c r="C9" s="307">
        <v>3</v>
      </c>
      <c r="D9" s="307">
        <v>5</v>
      </c>
    </row>
    <row r="10" spans="1:4" x14ac:dyDescent="0.3">
      <c r="A10" s="285">
        <v>3</v>
      </c>
      <c r="B10" s="307">
        <v>16</v>
      </c>
      <c r="C10" s="307">
        <v>22</v>
      </c>
      <c r="D10" s="307">
        <v>38</v>
      </c>
    </row>
    <row r="11" spans="1:4" x14ac:dyDescent="0.3">
      <c r="A11" s="285">
        <v>4</v>
      </c>
      <c r="B11" s="307">
        <v>1</v>
      </c>
      <c r="C11" s="307">
        <v>11</v>
      </c>
      <c r="D11" s="307">
        <v>12</v>
      </c>
    </row>
    <row r="12" spans="1:4" x14ac:dyDescent="0.3">
      <c r="A12" s="285">
        <v>5</v>
      </c>
      <c r="B12" s="307">
        <v>2</v>
      </c>
      <c r="C12" s="307">
        <v>20</v>
      </c>
      <c r="D12" s="307">
        <v>22</v>
      </c>
    </row>
    <row r="13" spans="1:4" x14ac:dyDescent="0.3">
      <c r="A13" s="285">
        <v>6</v>
      </c>
      <c r="B13" s="307">
        <v>4</v>
      </c>
      <c r="C13" s="307">
        <v>7</v>
      </c>
      <c r="D13" s="307">
        <v>11</v>
      </c>
    </row>
    <row r="14" spans="1:4" x14ac:dyDescent="0.3">
      <c r="A14" s="285">
        <v>7</v>
      </c>
      <c r="B14" s="307">
        <v>1</v>
      </c>
      <c r="C14" s="307">
        <v>3</v>
      </c>
      <c r="D14" s="307">
        <v>4</v>
      </c>
    </row>
    <row r="15" spans="1:4" x14ac:dyDescent="0.3">
      <c r="A15" s="285">
        <v>8</v>
      </c>
      <c r="B15" s="307">
        <v>5</v>
      </c>
      <c r="C15" s="307">
        <v>8</v>
      </c>
      <c r="D15" s="307">
        <v>13</v>
      </c>
    </row>
    <row r="16" spans="1:4" x14ac:dyDescent="0.3">
      <c r="A16" s="285">
        <v>9</v>
      </c>
      <c r="B16" s="307">
        <v>4</v>
      </c>
      <c r="C16" s="307">
        <v>5</v>
      </c>
      <c r="D16" s="307">
        <v>9</v>
      </c>
    </row>
    <row r="17" spans="1:7" x14ac:dyDescent="0.3">
      <c r="A17" s="285">
        <v>10</v>
      </c>
      <c r="B17" s="307"/>
      <c r="C17" s="307">
        <v>4</v>
      </c>
      <c r="D17" s="307">
        <v>4</v>
      </c>
    </row>
    <row r="18" spans="1:7" x14ac:dyDescent="0.3">
      <c r="A18" s="285">
        <v>11</v>
      </c>
      <c r="B18" s="307">
        <v>4</v>
      </c>
      <c r="C18" s="307">
        <v>9</v>
      </c>
      <c r="D18" s="307">
        <v>13</v>
      </c>
    </row>
    <row r="19" spans="1:7" x14ac:dyDescent="0.3">
      <c r="A19" s="285">
        <v>12</v>
      </c>
      <c r="B19" s="307">
        <v>1</v>
      </c>
      <c r="C19" s="307">
        <v>6</v>
      </c>
      <c r="D19" s="307">
        <v>7</v>
      </c>
    </row>
    <row r="20" spans="1:7" x14ac:dyDescent="0.3">
      <c r="A20" s="285">
        <v>13</v>
      </c>
      <c r="B20" s="307">
        <v>2</v>
      </c>
      <c r="C20" s="307">
        <v>5</v>
      </c>
      <c r="D20" s="307">
        <v>7</v>
      </c>
    </row>
    <row r="21" spans="1:7" x14ac:dyDescent="0.3">
      <c r="A21" s="285">
        <v>14</v>
      </c>
      <c r="B21" s="307">
        <v>2</v>
      </c>
      <c r="C21" s="307">
        <v>1</v>
      </c>
      <c r="D21" s="307">
        <v>3</v>
      </c>
    </row>
    <row r="22" spans="1:7" x14ac:dyDescent="0.3">
      <c r="A22" s="285">
        <v>15</v>
      </c>
      <c r="B22" s="307">
        <v>6</v>
      </c>
      <c r="C22" s="307">
        <v>1</v>
      </c>
      <c r="D22" s="307">
        <v>7</v>
      </c>
    </row>
    <row r="23" spans="1:7" x14ac:dyDescent="0.3">
      <c r="A23" s="285">
        <v>16</v>
      </c>
      <c r="B23" s="307">
        <v>3</v>
      </c>
      <c r="C23" s="307">
        <v>5</v>
      </c>
      <c r="D23" s="307">
        <v>8</v>
      </c>
    </row>
    <row r="24" spans="1:7" x14ac:dyDescent="0.3">
      <c r="A24" s="285">
        <v>17</v>
      </c>
      <c r="B24" s="307">
        <v>2</v>
      </c>
      <c r="C24" s="307"/>
      <c r="D24" s="307">
        <v>2</v>
      </c>
    </row>
    <row r="25" spans="1:7" x14ac:dyDescent="0.3">
      <c r="A25" s="285" t="s">
        <v>1318</v>
      </c>
      <c r="B25" s="307">
        <v>58</v>
      </c>
      <c r="C25" s="307">
        <v>117</v>
      </c>
      <c r="D25" s="307">
        <v>175</v>
      </c>
      <c r="G25" s="310">
        <f>117/175</f>
        <v>0.66857142857142859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75"/>
  <sheetViews>
    <sheetView workbookViewId="0">
      <selection activeCell="H15" sqref="H15"/>
    </sheetView>
  </sheetViews>
  <sheetFormatPr baseColWidth="10" defaultRowHeight="14.4" x14ac:dyDescent="0.3"/>
  <cols>
    <col min="1" max="1" width="4" customWidth="1"/>
    <col min="2" max="2" width="6" customWidth="1"/>
    <col min="3" max="3" width="59.33203125" customWidth="1"/>
  </cols>
  <sheetData>
    <row r="1" spans="1:9" ht="39.6" x14ac:dyDescent="0.3">
      <c r="A1" s="16" t="s">
        <v>1</v>
      </c>
      <c r="B1" s="17" t="s">
        <v>4</v>
      </c>
      <c r="C1" s="339" t="s">
        <v>10</v>
      </c>
      <c r="D1" s="339" t="s">
        <v>1464</v>
      </c>
      <c r="E1" s="339" t="s">
        <v>1465</v>
      </c>
      <c r="F1" s="339" t="s">
        <v>1466</v>
      </c>
      <c r="G1" s="339" t="s">
        <v>1467</v>
      </c>
      <c r="H1" s="17" t="s">
        <v>1468</v>
      </c>
      <c r="I1" s="17" t="s">
        <v>1469</v>
      </c>
    </row>
    <row r="2" spans="1:9" s="341" customFormat="1" x14ac:dyDescent="0.3">
      <c r="A2" s="105">
        <v>1</v>
      </c>
      <c r="B2" s="106" t="s">
        <v>50</v>
      </c>
      <c r="C2" s="340" t="s">
        <v>1429</v>
      </c>
      <c r="D2" s="116"/>
      <c r="E2" s="116"/>
      <c r="F2" s="116"/>
      <c r="G2" s="116"/>
      <c r="H2" s="116"/>
      <c r="I2" s="366">
        <v>43165</v>
      </c>
    </row>
    <row r="3" spans="1:9" s="341" customFormat="1" x14ac:dyDescent="0.3">
      <c r="A3" s="105">
        <v>1</v>
      </c>
      <c r="B3" s="106" t="s">
        <v>71</v>
      </c>
      <c r="C3" s="340" t="s">
        <v>74</v>
      </c>
      <c r="D3" s="116"/>
      <c r="E3" s="116"/>
      <c r="F3" s="116"/>
      <c r="G3" s="116"/>
      <c r="H3" s="116"/>
      <c r="I3" s="366">
        <v>43165</v>
      </c>
    </row>
    <row r="4" spans="1:9" s="341" customFormat="1" x14ac:dyDescent="0.3">
      <c r="A4" s="105">
        <v>1</v>
      </c>
      <c r="B4" s="106" t="s">
        <v>71</v>
      </c>
      <c r="C4" s="340" t="s">
        <v>77</v>
      </c>
      <c r="D4" s="116"/>
      <c r="E4" s="116"/>
      <c r="F4" s="116"/>
      <c r="G4" s="116"/>
      <c r="H4" s="116"/>
      <c r="I4" s="366">
        <v>43165</v>
      </c>
    </row>
    <row r="5" spans="1:9" s="341" customFormat="1" x14ac:dyDescent="0.3">
      <c r="A5" s="105">
        <v>1</v>
      </c>
      <c r="B5" s="106" t="s">
        <v>50</v>
      </c>
      <c r="C5" s="340" t="s">
        <v>56</v>
      </c>
      <c r="D5" s="116"/>
      <c r="E5" s="116"/>
      <c r="F5" s="116"/>
      <c r="G5" s="116"/>
      <c r="H5" s="116"/>
      <c r="I5" s="366">
        <v>43165</v>
      </c>
    </row>
    <row r="6" spans="1:9" s="341" customFormat="1" x14ac:dyDescent="0.3">
      <c r="A6" s="105">
        <v>1</v>
      </c>
      <c r="B6" s="342" t="s">
        <v>87</v>
      </c>
      <c r="C6" s="111" t="s">
        <v>91</v>
      </c>
      <c r="D6" s="116"/>
      <c r="E6" s="116"/>
      <c r="F6" s="116"/>
      <c r="G6" s="116"/>
      <c r="H6" s="116"/>
      <c r="I6" s="366">
        <v>43165</v>
      </c>
    </row>
    <row r="7" spans="1:9" s="341" customFormat="1" x14ac:dyDescent="0.3">
      <c r="A7" s="105">
        <v>1</v>
      </c>
      <c r="B7" s="342" t="s">
        <v>87</v>
      </c>
      <c r="C7" s="111" t="s">
        <v>100</v>
      </c>
      <c r="D7" s="116"/>
      <c r="E7" s="116"/>
      <c r="F7" s="116"/>
      <c r="G7" s="116"/>
      <c r="H7" s="116"/>
      <c r="I7" s="366">
        <v>43165</v>
      </c>
    </row>
    <row r="8" spans="1:9" s="341" customFormat="1" x14ac:dyDescent="0.3">
      <c r="A8" s="105">
        <v>1</v>
      </c>
      <c r="B8" s="342" t="s">
        <v>87</v>
      </c>
      <c r="C8" s="111" t="s">
        <v>105</v>
      </c>
      <c r="D8" s="116"/>
      <c r="E8" s="116"/>
      <c r="F8" s="116"/>
      <c r="G8" s="116"/>
      <c r="H8" s="116"/>
      <c r="I8" s="366">
        <v>43165</v>
      </c>
    </row>
    <row r="9" spans="1:9" s="341" customFormat="1" x14ac:dyDescent="0.3">
      <c r="A9" s="105">
        <v>1</v>
      </c>
      <c r="B9" s="342" t="s">
        <v>107</v>
      </c>
      <c r="C9" s="343" t="s">
        <v>111</v>
      </c>
      <c r="D9" s="116"/>
      <c r="E9" s="116"/>
      <c r="F9" s="116"/>
      <c r="G9" s="116"/>
      <c r="H9" s="116"/>
      <c r="I9" s="366">
        <v>43165</v>
      </c>
    </row>
    <row r="10" spans="1:9" s="341" customFormat="1" x14ac:dyDescent="0.3">
      <c r="A10" s="105">
        <v>1</v>
      </c>
      <c r="B10" s="342" t="s">
        <v>125</v>
      </c>
      <c r="C10" s="344" t="s">
        <v>130</v>
      </c>
      <c r="D10" s="116"/>
      <c r="E10" s="116"/>
      <c r="F10" s="116"/>
      <c r="G10" s="116"/>
      <c r="H10" s="116"/>
      <c r="I10" s="366">
        <v>43165</v>
      </c>
    </row>
    <row r="11" spans="1:9" s="341" customFormat="1" x14ac:dyDescent="0.3">
      <c r="A11" s="105">
        <v>1</v>
      </c>
      <c r="B11" s="342" t="s">
        <v>125</v>
      </c>
      <c r="C11" s="343" t="s">
        <v>140</v>
      </c>
      <c r="D11" s="116"/>
      <c r="E11" s="116"/>
      <c r="F11" s="116"/>
      <c r="G11" s="116"/>
      <c r="H11" s="116"/>
      <c r="I11" s="366">
        <v>43165</v>
      </c>
    </row>
    <row r="12" spans="1:9" s="341" customFormat="1" x14ac:dyDescent="0.3">
      <c r="A12" s="105">
        <v>2</v>
      </c>
      <c r="B12" s="342" t="s">
        <v>147</v>
      </c>
      <c r="C12" s="111" t="s">
        <v>152</v>
      </c>
      <c r="D12" s="116"/>
      <c r="E12" s="116"/>
      <c r="F12" s="116"/>
      <c r="G12" s="116"/>
      <c r="H12" s="116"/>
      <c r="I12" s="366">
        <v>43165</v>
      </c>
    </row>
    <row r="13" spans="1:9" s="341" customFormat="1" x14ac:dyDescent="0.3">
      <c r="A13" s="105">
        <v>2</v>
      </c>
      <c r="B13" s="106" t="s">
        <v>157</v>
      </c>
      <c r="C13" s="111" t="s">
        <v>162</v>
      </c>
      <c r="D13" s="116"/>
      <c r="E13" s="116"/>
      <c r="F13" s="116"/>
      <c r="G13" s="116"/>
      <c r="H13" s="116"/>
      <c r="I13" s="366">
        <v>43165</v>
      </c>
    </row>
    <row r="14" spans="1:9" s="341" customFormat="1" x14ac:dyDescent="0.3">
      <c r="A14" s="105">
        <v>2</v>
      </c>
      <c r="B14" s="106" t="s">
        <v>157</v>
      </c>
      <c r="C14" s="111" t="s">
        <v>171</v>
      </c>
      <c r="D14" s="116"/>
      <c r="E14" s="116"/>
      <c r="F14" s="116"/>
      <c r="G14" s="116"/>
      <c r="H14" s="116"/>
      <c r="I14" s="366">
        <v>43165</v>
      </c>
    </row>
    <row r="15" spans="1:9" s="341" customFormat="1" x14ac:dyDescent="0.3">
      <c r="A15" s="105">
        <v>2</v>
      </c>
      <c r="B15" s="342" t="s">
        <v>147</v>
      </c>
      <c r="C15" s="111" t="s">
        <v>176</v>
      </c>
      <c r="D15" s="116"/>
      <c r="E15" s="116"/>
      <c r="F15" s="116"/>
      <c r="G15" s="116"/>
      <c r="H15" s="116"/>
      <c r="I15" s="366">
        <v>43165</v>
      </c>
    </row>
    <row r="16" spans="1:9" s="341" customFormat="1" x14ac:dyDescent="0.3">
      <c r="A16" s="105">
        <v>2</v>
      </c>
      <c r="B16" s="342" t="s">
        <v>147</v>
      </c>
      <c r="C16" s="111" t="s">
        <v>180</v>
      </c>
      <c r="D16" s="116"/>
      <c r="E16" s="116"/>
      <c r="F16" s="116"/>
      <c r="G16" s="116"/>
      <c r="H16" s="116"/>
      <c r="I16" s="366">
        <v>43165</v>
      </c>
    </row>
    <row r="17" spans="1:9" s="341" customFormat="1" x14ac:dyDescent="0.3">
      <c r="A17" s="105">
        <v>3</v>
      </c>
      <c r="B17" s="106" t="s">
        <v>187</v>
      </c>
      <c r="C17" s="111" t="s">
        <v>191</v>
      </c>
      <c r="D17" s="116"/>
      <c r="E17" s="116"/>
      <c r="F17" s="116"/>
      <c r="G17" s="116"/>
      <c r="H17" s="116"/>
      <c r="I17" s="366">
        <v>43165</v>
      </c>
    </row>
    <row r="18" spans="1:9" s="341" customFormat="1" x14ac:dyDescent="0.3">
      <c r="A18" s="105">
        <v>3</v>
      </c>
      <c r="B18" s="106" t="s">
        <v>187</v>
      </c>
      <c r="C18" s="111" t="s">
        <v>195</v>
      </c>
      <c r="D18" s="116"/>
      <c r="E18" s="116"/>
      <c r="F18" s="116"/>
      <c r="G18" s="116"/>
      <c r="H18" s="116"/>
      <c r="I18" s="366">
        <v>43165</v>
      </c>
    </row>
    <row r="19" spans="1:9" s="341" customFormat="1" x14ac:dyDescent="0.3">
      <c r="A19" s="105">
        <v>3</v>
      </c>
      <c r="B19" s="106" t="s">
        <v>187</v>
      </c>
      <c r="C19" s="111" t="s">
        <v>198</v>
      </c>
      <c r="D19" s="116"/>
      <c r="E19" s="116"/>
      <c r="F19" s="116"/>
      <c r="G19" s="116"/>
      <c r="H19" s="116"/>
      <c r="I19" s="366">
        <v>43165</v>
      </c>
    </row>
    <row r="20" spans="1:9" s="341" customFormat="1" x14ac:dyDescent="0.3">
      <c r="A20" s="105">
        <v>3</v>
      </c>
      <c r="B20" s="106" t="s">
        <v>200</v>
      </c>
      <c r="C20" s="111" t="s">
        <v>204</v>
      </c>
      <c r="D20" s="116"/>
      <c r="E20" s="116"/>
      <c r="F20" s="116"/>
      <c r="G20" s="116"/>
      <c r="H20" s="116"/>
      <c r="I20" s="366">
        <v>43165</v>
      </c>
    </row>
    <row r="21" spans="1:9" s="341" customFormat="1" x14ac:dyDescent="0.3">
      <c r="A21" s="105">
        <v>3</v>
      </c>
      <c r="B21" s="106" t="s">
        <v>200</v>
      </c>
      <c r="C21" s="111" t="s">
        <v>208</v>
      </c>
      <c r="D21" s="116"/>
      <c r="E21" s="116"/>
      <c r="F21" s="116"/>
      <c r="G21" s="116"/>
      <c r="H21" s="116"/>
      <c r="I21" s="366">
        <v>43165</v>
      </c>
    </row>
    <row r="22" spans="1:9" s="341" customFormat="1" x14ac:dyDescent="0.3">
      <c r="A22" s="105">
        <v>3</v>
      </c>
      <c r="B22" s="106" t="s">
        <v>200</v>
      </c>
      <c r="C22" s="111" t="s">
        <v>211</v>
      </c>
      <c r="D22" s="116"/>
      <c r="E22" s="116"/>
      <c r="F22" s="116"/>
      <c r="G22" s="116"/>
      <c r="H22" s="116"/>
      <c r="I22" s="366">
        <v>43165</v>
      </c>
    </row>
    <row r="23" spans="1:9" s="341" customFormat="1" x14ac:dyDescent="0.3">
      <c r="A23" s="105">
        <v>3</v>
      </c>
      <c r="B23" s="106" t="s">
        <v>213</v>
      </c>
      <c r="C23" s="111" t="s">
        <v>215</v>
      </c>
      <c r="D23" s="116"/>
      <c r="E23" s="116"/>
      <c r="F23" s="116"/>
      <c r="G23" s="116"/>
      <c r="H23" s="116"/>
      <c r="I23" s="366">
        <v>43165</v>
      </c>
    </row>
    <row r="24" spans="1:9" s="341" customFormat="1" x14ac:dyDescent="0.3">
      <c r="A24" s="105">
        <v>3</v>
      </c>
      <c r="B24" s="106" t="s">
        <v>213</v>
      </c>
      <c r="C24" s="111" t="s">
        <v>220</v>
      </c>
      <c r="D24" s="116"/>
      <c r="E24" s="116"/>
      <c r="F24" s="116"/>
      <c r="G24" s="116"/>
      <c r="H24" s="116"/>
      <c r="I24" s="366">
        <v>43165</v>
      </c>
    </row>
    <row r="25" spans="1:9" s="341" customFormat="1" x14ac:dyDescent="0.3">
      <c r="A25" s="105">
        <v>3</v>
      </c>
      <c r="B25" s="106" t="s">
        <v>213</v>
      </c>
      <c r="C25" s="111" t="s">
        <v>224</v>
      </c>
      <c r="D25" s="116"/>
      <c r="E25" s="116"/>
      <c r="F25" s="116"/>
      <c r="G25" s="116"/>
      <c r="H25" s="116"/>
      <c r="I25" s="366">
        <v>43165</v>
      </c>
    </row>
    <row r="26" spans="1:9" s="341" customFormat="1" x14ac:dyDescent="0.3">
      <c r="A26" s="105">
        <v>3</v>
      </c>
      <c r="B26" s="106" t="s">
        <v>213</v>
      </c>
      <c r="C26" s="111" t="s">
        <v>227</v>
      </c>
      <c r="D26" s="116"/>
      <c r="E26" s="116"/>
      <c r="F26" s="116"/>
      <c r="G26" s="116"/>
      <c r="H26" s="116"/>
      <c r="I26" s="366">
        <v>43165</v>
      </c>
    </row>
    <row r="27" spans="1:9" s="341" customFormat="1" x14ac:dyDescent="0.3">
      <c r="A27" s="105">
        <v>3</v>
      </c>
      <c r="B27" s="106" t="s">
        <v>213</v>
      </c>
      <c r="C27" s="110" t="s">
        <v>229</v>
      </c>
      <c r="D27" s="116"/>
      <c r="E27" s="116"/>
      <c r="F27" s="116"/>
      <c r="G27" s="116"/>
      <c r="H27" s="116"/>
      <c r="I27" s="366">
        <v>43165</v>
      </c>
    </row>
    <row r="28" spans="1:9" s="341" customFormat="1" x14ac:dyDescent="0.3">
      <c r="A28" s="105">
        <v>3</v>
      </c>
      <c r="B28" s="106" t="s">
        <v>213</v>
      </c>
      <c r="C28" s="110" t="s">
        <v>233</v>
      </c>
      <c r="D28" s="116"/>
      <c r="E28" s="116"/>
      <c r="F28" s="116"/>
      <c r="G28" s="116"/>
      <c r="H28" s="116"/>
      <c r="I28" s="366">
        <v>43165</v>
      </c>
    </row>
    <row r="29" spans="1:9" s="341" customFormat="1" x14ac:dyDescent="0.3">
      <c r="A29" s="105">
        <v>3</v>
      </c>
      <c r="B29" s="106" t="s">
        <v>213</v>
      </c>
      <c r="C29" s="111" t="s">
        <v>236</v>
      </c>
      <c r="D29" s="116"/>
      <c r="E29" s="116"/>
      <c r="F29" s="116"/>
      <c r="G29" s="116"/>
      <c r="H29" s="116"/>
      <c r="I29" s="366">
        <v>43165</v>
      </c>
    </row>
    <row r="30" spans="1:9" s="341" customFormat="1" x14ac:dyDescent="0.3">
      <c r="A30" s="105">
        <v>3</v>
      </c>
      <c r="B30" s="106" t="s">
        <v>213</v>
      </c>
      <c r="C30" s="111" t="s">
        <v>241</v>
      </c>
      <c r="D30" s="116"/>
      <c r="E30" s="116"/>
      <c r="F30" s="116"/>
      <c r="G30" s="116"/>
      <c r="H30" s="116"/>
      <c r="I30" s="366">
        <v>43165</v>
      </c>
    </row>
    <row r="31" spans="1:9" s="341" customFormat="1" x14ac:dyDescent="0.3">
      <c r="A31" s="105">
        <v>3</v>
      </c>
      <c r="B31" s="106" t="s">
        <v>244</v>
      </c>
      <c r="C31" s="111" t="s">
        <v>247</v>
      </c>
      <c r="D31" s="116"/>
      <c r="E31" s="116"/>
      <c r="F31" s="116"/>
      <c r="G31" s="116"/>
      <c r="H31" s="116"/>
      <c r="I31" s="366">
        <v>43165</v>
      </c>
    </row>
    <row r="32" spans="1:9" s="341" customFormat="1" x14ac:dyDescent="0.3">
      <c r="A32" s="105">
        <v>3</v>
      </c>
      <c r="B32" s="345" t="s">
        <v>244</v>
      </c>
      <c r="C32" s="111" t="s">
        <v>251</v>
      </c>
      <c r="D32" s="116"/>
      <c r="E32" s="116"/>
      <c r="F32" s="116"/>
      <c r="G32" s="116"/>
      <c r="H32" s="116"/>
      <c r="I32" s="366">
        <v>43165</v>
      </c>
    </row>
    <row r="33" spans="1:9" s="341" customFormat="1" x14ac:dyDescent="0.3">
      <c r="A33" s="105">
        <v>3</v>
      </c>
      <c r="B33" s="106" t="s">
        <v>244</v>
      </c>
      <c r="C33" s="111" t="s">
        <v>254</v>
      </c>
      <c r="D33" s="116"/>
      <c r="E33" s="116"/>
      <c r="F33" s="116"/>
      <c r="G33" s="116"/>
      <c r="H33" s="116"/>
      <c r="I33" s="366">
        <v>43165</v>
      </c>
    </row>
    <row r="34" spans="1:9" s="341" customFormat="1" x14ac:dyDescent="0.3">
      <c r="A34" s="105">
        <v>3</v>
      </c>
      <c r="B34" s="106" t="s">
        <v>244</v>
      </c>
      <c r="C34" s="111" t="s">
        <v>257</v>
      </c>
      <c r="D34" s="116"/>
      <c r="E34" s="116"/>
      <c r="F34" s="116"/>
      <c r="G34" s="116"/>
      <c r="H34" s="116"/>
      <c r="I34" s="366">
        <v>43165</v>
      </c>
    </row>
    <row r="35" spans="1:9" s="341" customFormat="1" x14ac:dyDescent="0.3">
      <c r="A35" s="105">
        <v>3</v>
      </c>
      <c r="B35" s="106" t="s">
        <v>244</v>
      </c>
      <c r="C35" s="111" t="s">
        <v>261</v>
      </c>
      <c r="D35" s="116"/>
      <c r="E35" s="116"/>
      <c r="F35" s="116"/>
      <c r="G35" s="116"/>
      <c r="H35" s="116"/>
      <c r="I35" s="366">
        <v>43165</v>
      </c>
    </row>
    <row r="36" spans="1:9" s="341" customFormat="1" x14ac:dyDescent="0.3">
      <c r="A36" s="105">
        <v>3</v>
      </c>
      <c r="B36" s="106" t="s">
        <v>244</v>
      </c>
      <c r="C36" s="111" t="s">
        <v>263</v>
      </c>
      <c r="D36" s="116"/>
      <c r="E36" s="116"/>
      <c r="F36" s="116"/>
      <c r="G36" s="116"/>
      <c r="H36" s="116"/>
      <c r="I36" s="366">
        <v>43165</v>
      </c>
    </row>
    <row r="37" spans="1:9" s="341" customFormat="1" x14ac:dyDescent="0.3">
      <c r="A37" s="105">
        <v>3</v>
      </c>
      <c r="B37" s="106" t="s">
        <v>244</v>
      </c>
      <c r="C37" s="111" t="s">
        <v>266</v>
      </c>
      <c r="D37" s="116"/>
      <c r="E37" s="116"/>
      <c r="F37" s="116"/>
      <c r="G37" s="116"/>
      <c r="H37" s="116"/>
      <c r="I37" s="366">
        <v>43165</v>
      </c>
    </row>
    <row r="38" spans="1:9" s="341" customFormat="1" x14ac:dyDescent="0.3">
      <c r="A38" s="105">
        <v>3</v>
      </c>
      <c r="B38" s="106" t="s">
        <v>271</v>
      </c>
      <c r="C38" s="111" t="s">
        <v>274</v>
      </c>
      <c r="D38" s="116"/>
      <c r="E38" s="116"/>
      <c r="F38" s="116"/>
      <c r="G38" s="116"/>
      <c r="H38" s="116"/>
      <c r="I38" s="366">
        <v>43165</v>
      </c>
    </row>
    <row r="39" spans="1:9" s="341" customFormat="1" x14ac:dyDescent="0.3">
      <c r="A39" s="105">
        <v>3</v>
      </c>
      <c r="B39" s="106" t="s">
        <v>271</v>
      </c>
      <c r="C39" s="111" t="s">
        <v>279</v>
      </c>
      <c r="D39" s="116"/>
      <c r="E39" s="116"/>
      <c r="F39" s="116"/>
      <c r="G39" s="116"/>
      <c r="H39" s="116"/>
      <c r="I39" s="366">
        <v>43165</v>
      </c>
    </row>
    <row r="40" spans="1:9" s="341" customFormat="1" x14ac:dyDescent="0.3">
      <c r="A40" s="105">
        <v>3</v>
      </c>
      <c r="B40" s="106" t="s">
        <v>283</v>
      </c>
      <c r="C40" s="111" t="s">
        <v>287</v>
      </c>
      <c r="D40" s="116"/>
      <c r="E40" s="116"/>
      <c r="F40" s="116"/>
      <c r="G40" s="116"/>
      <c r="H40" s="116"/>
      <c r="I40" s="366">
        <v>43165</v>
      </c>
    </row>
    <row r="41" spans="1:9" s="341" customFormat="1" x14ac:dyDescent="0.3">
      <c r="A41" s="105">
        <v>3</v>
      </c>
      <c r="B41" s="106" t="s">
        <v>292</v>
      </c>
      <c r="C41" s="111" t="s">
        <v>295</v>
      </c>
      <c r="D41" s="116"/>
      <c r="E41" s="116"/>
      <c r="F41" s="116"/>
      <c r="G41" s="116"/>
      <c r="H41" s="116"/>
      <c r="I41" s="366">
        <v>43165</v>
      </c>
    </row>
    <row r="42" spans="1:9" s="341" customFormat="1" x14ac:dyDescent="0.3">
      <c r="A42" s="105">
        <v>3</v>
      </c>
      <c r="B42" s="106" t="s">
        <v>292</v>
      </c>
      <c r="C42" s="111" t="s">
        <v>298</v>
      </c>
      <c r="D42" s="116"/>
      <c r="E42" s="116"/>
      <c r="F42" s="116"/>
      <c r="G42" s="116"/>
      <c r="H42" s="116"/>
      <c r="I42" s="366">
        <v>43165</v>
      </c>
    </row>
    <row r="43" spans="1:9" s="341" customFormat="1" x14ac:dyDescent="0.3">
      <c r="A43" s="105">
        <v>3</v>
      </c>
      <c r="B43" s="106" t="s">
        <v>292</v>
      </c>
      <c r="C43" s="111" t="s">
        <v>304</v>
      </c>
      <c r="D43" s="116"/>
      <c r="E43" s="116"/>
      <c r="F43" s="116"/>
      <c r="G43" s="116"/>
      <c r="H43" s="116"/>
      <c r="I43" s="366">
        <v>43165</v>
      </c>
    </row>
    <row r="44" spans="1:9" s="341" customFormat="1" x14ac:dyDescent="0.3">
      <c r="A44" s="105">
        <v>3</v>
      </c>
      <c r="B44" s="106" t="s">
        <v>292</v>
      </c>
      <c r="C44" s="111" t="s">
        <v>307</v>
      </c>
      <c r="D44" s="116"/>
      <c r="E44" s="116"/>
      <c r="F44" s="116"/>
      <c r="G44" s="116"/>
      <c r="H44" s="116"/>
      <c r="I44" s="366">
        <v>43165</v>
      </c>
    </row>
    <row r="45" spans="1:9" s="341" customFormat="1" x14ac:dyDescent="0.3">
      <c r="A45" s="105">
        <v>3</v>
      </c>
      <c r="B45" s="106" t="s">
        <v>292</v>
      </c>
      <c r="C45" s="111" t="s">
        <v>313</v>
      </c>
      <c r="D45" s="116"/>
      <c r="E45" s="116"/>
      <c r="F45" s="116"/>
      <c r="G45" s="116"/>
      <c r="H45" s="116"/>
      <c r="I45" s="366">
        <v>43165</v>
      </c>
    </row>
    <row r="46" spans="1:9" s="341" customFormat="1" x14ac:dyDescent="0.3">
      <c r="A46" s="105">
        <v>3</v>
      </c>
      <c r="B46" s="106" t="s">
        <v>319</v>
      </c>
      <c r="C46" s="111" t="s">
        <v>322</v>
      </c>
      <c r="D46" s="116"/>
      <c r="E46" s="116"/>
      <c r="F46" s="116"/>
      <c r="G46" s="116"/>
      <c r="H46" s="116"/>
      <c r="I46" s="366">
        <v>43165</v>
      </c>
    </row>
    <row r="47" spans="1:9" s="341" customFormat="1" x14ac:dyDescent="0.3">
      <c r="A47" s="105">
        <v>3</v>
      </c>
      <c r="B47" s="106" t="s">
        <v>319</v>
      </c>
      <c r="C47" s="111" t="s">
        <v>325</v>
      </c>
      <c r="D47" s="116"/>
      <c r="E47" s="116"/>
      <c r="F47" s="116"/>
      <c r="G47" s="116"/>
      <c r="H47" s="116"/>
      <c r="I47" s="366">
        <v>43165</v>
      </c>
    </row>
    <row r="48" spans="1:9" s="341" customFormat="1" x14ac:dyDescent="0.3">
      <c r="A48" s="105">
        <v>3</v>
      </c>
      <c r="B48" s="106" t="s">
        <v>319</v>
      </c>
      <c r="C48" s="111" t="s">
        <v>91</v>
      </c>
      <c r="D48" s="116"/>
      <c r="E48" s="116"/>
      <c r="F48" s="116"/>
      <c r="G48" s="116"/>
      <c r="H48" s="116"/>
      <c r="I48" s="366">
        <v>43165</v>
      </c>
    </row>
    <row r="49" spans="1:9" s="341" customFormat="1" x14ac:dyDescent="0.3">
      <c r="A49" s="105">
        <v>3</v>
      </c>
      <c r="B49" s="346" t="s">
        <v>330</v>
      </c>
      <c r="C49" s="347" t="s">
        <v>335</v>
      </c>
      <c r="D49" s="116"/>
      <c r="E49" s="116"/>
      <c r="F49" s="116"/>
      <c r="G49" s="116"/>
      <c r="H49" s="116"/>
      <c r="I49" s="366">
        <v>43165</v>
      </c>
    </row>
    <row r="50" spans="1:9" s="341" customFormat="1" x14ac:dyDescent="0.3">
      <c r="A50" s="105">
        <v>3</v>
      </c>
      <c r="B50" s="346" t="s">
        <v>330</v>
      </c>
      <c r="C50" s="111" t="s">
        <v>339</v>
      </c>
      <c r="D50" s="116"/>
      <c r="E50" s="116"/>
      <c r="F50" s="116"/>
      <c r="G50" s="116"/>
      <c r="H50" s="116"/>
      <c r="I50" s="366">
        <v>43165</v>
      </c>
    </row>
    <row r="51" spans="1:9" s="341" customFormat="1" x14ac:dyDescent="0.3">
      <c r="A51" s="105">
        <v>3</v>
      </c>
      <c r="B51" s="346" t="s">
        <v>330</v>
      </c>
      <c r="C51" s="111" t="s">
        <v>346</v>
      </c>
      <c r="D51" s="116"/>
      <c r="E51" s="116"/>
      <c r="F51" s="116"/>
      <c r="G51" s="116"/>
      <c r="H51" s="116"/>
      <c r="I51" s="366">
        <v>43165</v>
      </c>
    </row>
    <row r="52" spans="1:9" s="341" customFormat="1" x14ac:dyDescent="0.3">
      <c r="A52" s="105">
        <v>3</v>
      </c>
      <c r="B52" s="346" t="s">
        <v>330</v>
      </c>
      <c r="C52" s="340" t="s">
        <v>350</v>
      </c>
      <c r="D52" s="116"/>
      <c r="E52" s="116"/>
      <c r="F52" s="116"/>
      <c r="G52" s="116"/>
      <c r="H52" s="116"/>
      <c r="I52" s="366">
        <v>43165</v>
      </c>
    </row>
    <row r="53" spans="1:9" s="341" customFormat="1" x14ac:dyDescent="0.3">
      <c r="A53" s="105">
        <v>3</v>
      </c>
      <c r="B53" s="346" t="s">
        <v>330</v>
      </c>
      <c r="C53" s="340" t="s">
        <v>356</v>
      </c>
      <c r="D53" s="116"/>
      <c r="E53" s="116"/>
      <c r="F53" s="116"/>
      <c r="G53" s="116"/>
      <c r="H53" s="116"/>
      <c r="I53" s="366">
        <v>43165</v>
      </c>
    </row>
    <row r="54" spans="1:9" s="341" customFormat="1" x14ac:dyDescent="0.3">
      <c r="A54" s="105">
        <v>3</v>
      </c>
      <c r="B54" s="348" t="s">
        <v>360</v>
      </c>
      <c r="C54" s="111" t="s">
        <v>363</v>
      </c>
      <c r="D54" s="116"/>
      <c r="E54" s="116"/>
      <c r="F54" s="116"/>
      <c r="G54" s="116"/>
      <c r="H54" s="116"/>
      <c r="I54" s="366">
        <v>43165</v>
      </c>
    </row>
    <row r="55" spans="1:9" s="341" customFormat="1" x14ac:dyDescent="0.3">
      <c r="A55" s="105">
        <v>4</v>
      </c>
      <c r="B55" s="342" t="s">
        <v>406</v>
      </c>
      <c r="C55" s="111" t="s">
        <v>410</v>
      </c>
      <c r="D55" s="116"/>
      <c r="E55" s="116"/>
      <c r="F55" s="116"/>
      <c r="G55" s="116"/>
      <c r="H55" s="116"/>
      <c r="I55" s="366">
        <v>43165</v>
      </c>
    </row>
    <row r="56" spans="1:9" s="341" customFormat="1" x14ac:dyDescent="0.3">
      <c r="A56" s="105">
        <v>4</v>
      </c>
      <c r="B56" s="342" t="s">
        <v>369</v>
      </c>
      <c r="C56" s="111" t="s">
        <v>374</v>
      </c>
      <c r="D56" s="116"/>
      <c r="E56" s="116"/>
      <c r="F56" s="116"/>
      <c r="G56" s="116"/>
      <c r="H56" s="116"/>
      <c r="I56" s="366">
        <v>43165</v>
      </c>
    </row>
    <row r="57" spans="1:9" s="341" customFormat="1" x14ac:dyDescent="0.3">
      <c r="A57" s="105">
        <v>4</v>
      </c>
      <c r="B57" s="342" t="s">
        <v>369</v>
      </c>
      <c r="C57" s="111" t="s">
        <v>396</v>
      </c>
      <c r="D57" s="116"/>
      <c r="E57" s="116"/>
      <c r="F57" s="116"/>
      <c r="G57" s="116"/>
      <c r="H57" s="116"/>
      <c r="I57" s="366">
        <v>43165</v>
      </c>
    </row>
    <row r="58" spans="1:9" s="341" customFormat="1" x14ac:dyDescent="0.3">
      <c r="A58" s="105">
        <v>4</v>
      </c>
      <c r="B58" s="342" t="s">
        <v>369</v>
      </c>
      <c r="C58" s="111" t="s">
        <v>400</v>
      </c>
      <c r="D58" s="116"/>
      <c r="E58" s="116"/>
      <c r="F58" s="116"/>
      <c r="G58" s="116"/>
      <c r="H58" s="116"/>
      <c r="I58" s="366">
        <v>43165</v>
      </c>
    </row>
    <row r="59" spans="1:9" s="341" customFormat="1" x14ac:dyDescent="0.3">
      <c r="A59" s="105">
        <v>4</v>
      </c>
      <c r="B59" s="342" t="s">
        <v>369</v>
      </c>
      <c r="C59" s="111" t="s">
        <v>402</v>
      </c>
      <c r="D59" s="116"/>
      <c r="E59" s="116"/>
      <c r="F59" s="116"/>
      <c r="G59" s="116"/>
      <c r="H59" s="116"/>
      <c r="I59" s="366">
        <v>43165</v>
      </c>
    </row>
    <row r="60" spans="1:9" s="341" customFormat="1" x14ac:dyDescent="0.3">
      <c r="A60" s="105">
        <v>4</v>
      </c>
      <c r="B60" s="342" t="s">
        <v>369</v>
      </c>
      <c r="C60" s="111" t="s">
        <v>404</v>
      </c>
      <c r="D60" s="116"/>
      <c r="E60" s="116"/>
      <c r="F60" s="116"/>
      <c r="G60" s="116"/>
      <c r="H60" s="116"/>
      <c r="I60" s="366">
        <v>43165</v>
      </c>
    </row>
    <row r="61" spans="1:9" s="341" customFormat="1" x14ac:dyDescent="0.3">
      <c r="A61" s="105">
        <v>4</v>
      </c>
      <c r="B61" s="348" t="s">
        <v>379</v>
      </c>
      <c r="C61" s="111" t="s">
        <v>383</v>
      </c>
      <c r="D61" s="116"/>
      <c r="E61" s="116"/>
      <c r="F61" s="116"/>
      <c r="G61" s="116"/>
      <c r="H61" s="116"/>
      <c r="I61" s="366">
        <v>43165</v>
      </c>
    </row>
    <row r="62" spans="1:9" s="341" customFormat="1" x14ac:dyDescent="0.3">
      <c r="A62" s="105">
        <v>4</v>
      </c>
      <c r="B62" s="342" t="s">
        <v>379</v>
      </c>
      <c r="C62" s="111" t="s">
        <v>389</v>
      </c>
      <c r="D62" s="116"/>
      <c r="E62" s="116"/>
      <c r="F62" s="116"/>
      <c r="G62" s="116"/>
      <c r="H62" s="116"/>
      <c r="I62" s="366">
        <v>43165</v>
      </c>
    </row>
    <row r="63" spans="1:9" s="341" customFormat="1" x14ac:dyDescent="0.3">
      <c r="A63" s="105">
        <v>4</v>
      </c>
      <c r="B63" s="106" t="s">
        <v>379</v>
      </c>
      <c r="C63" s="111" t="s">
        <v>392</v>
      </c>
      <c r="D63" s="116"/>
      <c r="E63" s="116"/>
      <c r="F63" s="116"/>
      <c r="G63" s="116"/>
      <c r="H63" s="116"/>
      <c r="I63" s="366">
        <v>43165</v>
      </c>
    </row>
    <row r="64" spans="1:9" s="341" customFormat="1" x14ac:dyDescent="0.3">
      <c r="A64" s="105">
        <v>4</v>
      </c>
      <c r="B64" s="106" t="s">
        <v>413</v>
      </c>
      <c r="C64" s="111" t="s">
        <v>417</v>
      </c>
      <c r="D64" s="116"/>
      <c r="E64" s="116"/>
      <c r="F64" s="116"/>
      <c r="G64" s="116"/>
      <c r="H64" s="116"/>
      <c r="I64" s="366">
        <v>43165</v>
      </c>
    </row>
    <row r="65" spans="1:9" s="341" customFormat="1" x14ac:dyDescent="0.3">
      <c r="A65" s="105">
        <v>4</v>
      </c>
      <c r="B65" s="106" t="s">
        <v>420</v>
      </c>
      <c r="C65" s="111" t="s">
        <v>423</v>
      </c>
      <c r="D65" s="116"/>
      <c r="E65" s="116"/>
      <c r="F65" s="116"/>
      <c r="G65" s="116"/>
      <c r="H65" s="116"/>
      <c r="I65" s="366">
        <v>43165</v>
      </c>
    </row>
    <row r="66" spans="1:9" s="341" customFormat="1" x14ac:dyDescent="0.3">
      <c r="A66" s="105">
        <v>4</v>
      </c>
      <c r="B66" s="348" t="s">
        <v>425</v>
      </c>
      <c r="C66" s="111" t="s">
        <v>429</v>
      </c>
      <c r="D66" s="116"/>
      <c r="E66" s="116"/>
      <c r="F66" s="116"/>
      <c r="G66" s="116"/>
      <c r="H66" s="116"/>
      <c r="I66" s="366">
        <v>43165</v>
      </c>
    </row>
    <row r="67" spans="1:9" s="341" customFormat="1" x14ac:dyDescent="0.3">
      <c r="A67" s="105">
        <v>5</v>
      </c>
      <c r="B67" s="349" t="s">
        <v>500</v>
      </c>
      <c r="C67" s="111" t="s">
        <v>1457</v>
      </c>
      <c r="D67" s="116"/>
      <c r="E67" s="116"/>
      <c r="F67" s="116"/>
      <c r="G67" s="116"/>
      <c r="H67" s="116"/>
      <c r="I67" s="366">
        <v>43165</v>
      </c>
    </row>
    <row r="68" spans="1:9" s="341" customFormat="1" x14ac:dyDescent="0.3">
      <c r="A68" s="105">
        <v>5</v>
      </c>
      <c r="B68" s="342" t="s">
        <v>441</v>
      </c>
      <c r="C68" s="111" t="s">
        <v>444</v>
      </c>
      <c r="D68" s="116"/>
      <c r="E68" s="116"/>
      <c r="F68" s="116"/>
      <c r="G68" s="116"/>
      <c r="H68" s="116"/>
      <c r="I68" s="366">
        <v>43165</v>
      </c>
    </row>
    <row r="69" spans="1:9" s="341" customFormat="1" x14ac:dyDescent="0.3">
      <c r="A69" s="105">
        <v>5</v>
      </c>
      <c r="B69" s="342" t="s">
        <v>448</v>
      </c>
      <c r="C69" s="111" t="s">
        <v>451</v>
      </c>
      <c r="D69" s="116"/>
      <c r="E69" s="116"/>
      <c r="F69" s="116"/>
      <c r="G69" s="116"/>
      <c r="H69" s="116"/>
      <c r="I69" s="366">
        <v>43165</v>
      </c>
    </row>
    <row r="70" spans="1:9" s="341" customFormat="1" x14ac:dyDescent="0.3">
      <c r="A70" s="105">
        <v>5</v>
      </c>
      <c r="B70" s="106" t="s">
        <v>448</v>
      </c>
      <c r="C70" s="111" t="s">
        <v>454</v>
      </c>
      <c r="D70" s="116"/>
      <c r="E70" s="116"/>
      <c r="F70" s="116"/>
      <c r="G70" s="116"/>
      <c r="H70" s="116"/>
      <c r="I70" s="366">
        <v>43165</v>
      </c>
    </row>
    <row r="71" spans="1:9" s="341" customFormat="1" x14ac:dyDescent="0.3">
      <c r="A71" s="105">
        <v>5</v>
      </c>
      <c r="B71" s="106" t="s">
        <v>448</v>
      </c>
      <c r="C71" s="111" t="s">
        <v>457</v>
      </c>
      <c r="D71" s="116"/>
      <c r="E71" s="116"/>
      <c r="F71" s="116"/>
      <c r="G71" s="116"/>
      <c r="H71" s="116"/>
      <c r="I71" s="366">
        <v>43165</v>
      </c>
    </row>
    <row r="72" spans="1:9" s="341" customFormat="1" x14ac:dyDescent="0.3">
      <c r="A72" s="105">
        <v>5</v>
      </c>
      <c r="B72" s="106" t="s">
        <v>448</v>
      </c>
      <c r="C72" s="111" t="s">
        <v>461</v>
      </c>
      <c r="D72" s="116"/>
      <c r="E72" s="116"/>
      <c r="F72" s="116"/>
      <c r="G72" s="116"/>
      <c r="H72" s="116"/>
      <c r="I72" s="366">
        <v>43165</v>
      </c>
    </row>
    <row r="73" spans="1:9" s="341" customFormat="1" x14ac:dyDescent="0.3">
      <c r="A73" s="105">
        <v>5</v>
      </c>
      <c r="B73" s="106" t="s">
        <v>448</v>
      </c>
      <c r="C73" s="111" t="s">
        <v>464</v>
      </c>
      <c r="D73" s="116"/>
      <c r="E73" s="116"/>
      <c r="F73" s="116"/>
      <c r="G73" s="116"/>
      <c r="H73" s="116"/>
      <c r="I73" s="366">
        <v>43165</v>
      </c>
    </row>
    <row r="74" spans="1:9" s="341" customFormat="1" x14ac:dyDescent="0.3">
      <c r="A74" s="105">
        <v>5</v>
      </c>
      <c r="B74" s="106" t="s">
        <v>448</v>
      </c>
      <c r="C74" s="111" t="s">
        <v>476</v>
      </c>
      <c r="D74" s="116"/>
      <c r="E74" s="116"/>
      <c r="F74" s="116"/>
      <c r="G74" s="116"/>
      <c r="H74" s="116"/>
      <c r="I74" s="366">
        <v>43165</v>
      </c>
    </row>
    <row r="75" spans="1:9" s="341" customFormat="1" x14ac:dyDescent="0.3">
      <c r="A75" s="105">
        <v>5</v>
      </c>
      <c r="B75" s="349" t="s">
        <v>479</v>
      </c>
      <c r="C75" s="111" t="s">
        <v>482</v>
      </c>
      <c r="D75" s="116"/>
      <c r="E75" s="116"/>
      <c r="F75" s="116"/>
      <c r="G75" s="116"/>
      <c r="H75" s="116"/>
      <c r="I75" s="366">
        <v>43165</v>
      </c>
    </row>
    <row r="76" spans="1:9" s="341" customFormat="1" x14ac:dyDescent="0.3">
      <c r="A76" s="105">
        <v>5</v>
      </c>
      <c r="B76" s="349" t="s">
        <v>479</v>
      </c>
      <c r="C76" s="111" t="s">
        <v>486</v>
      </c>
      <c r="D76" s="116"/>
      <c r="E76" s="116"/>
      <c r="F76" s="116"/>
      <c r="G76" s="116"/>
      <c r="H76" s="116"/>
      <c r="I76" s="366">
        <v>43165</v>
      </c>
    </row>
    <row r="77" spans="1:9" s="341" customFormat="1" x14ac:dyDescent="0.3">
      <c r="A77" s="105">
        <v>5</v>
      </c>
      <c r="B77" s="349" t="s">
        <v>489</v>
      </c>
      <c r="C77" s="111" t="s">
        <v>493</v>
      </c>
      <c r="D77" s="116"/>
      <c r="E77" s="116"/>
      <c r="F77" s="116"/>
      <c r="G77" s="116"/>
      <c r="H77" s="116"/>
      <c r="I77" s="366">
        <v>43165</v>
      </c>
    </row>
    <row r="78" spans="1:9" s="341" customFormat="1" x14ac:dyDescent="0.3">
      <c r="A78" s="105">
        <v>5</v>
      </c>
      <c r="B78" s="350" t="s">
        <v>489</v>
      </c>
      <c r="C78" s="111" t="s">
        <v>497</v>
      </c>
      <c r="D78" s="116"/>
      <c r="E78" s="116"/>
      <c r="F78" s="116"/>
      <c r="G78" s="116"/>
      <c r="H78" s="116"/>
      <c r="I78" s="366">
        <v>43165</v>
      </c>
    </row>
    <row r="79" spans="1:9" s="341" customFormat="1" x14ac:dyDescent="0.3">
      <c r="A79" s="105">
        <v>5</v>
      </c>
      <c r="B79" s="349" t="s">
        <v>500</v>
      </c>
      <c r="C79" s="111" t="s">
        <v>504</v>
      </c>
      <c r="D79" s="116"/>
      <c r="E79" s="116"/>
      <c r="F79" s="116"/>
      <c r="G79" s="116"/>
      <c r="H79" s="116"/>
      <c r="I79" s="366">
        <v>43165</v>
      </c>
    </row>
    <row r="80" spans="1:9" s="341" customFormat="1" x14ac:dyDescent="0.3">
      <c r="A80" s="105">
        <v>5</v>
      </c>
      <c r="B80" s="351" t="s">
        <v>513</v>
      </c>
      <c r="C80" s="111" t="s">
        <v>295</v>
      </c>
      <c r="D80" s="116"/>
      <c r="E80" s="116"/>
      <c r="F80" s="116"/>
      <c r="G80" s="116"/>
      <c r="H80" s="116"/>
      <c r="I80" s="366">
        <v>43165</v>
      </c>
    </row>
    <row r="81" spans="1:9" s="341" customFormat="1" x14ac:dyDescent="0.3">
      <c r="A81" s="105">
        <v>5</v>
      </c>
      <c r="B81" s="351" t="s">
        <v>513</v>
      </c>
      <c r="C81" s="111" t="s">
        <v>298</v>
      </c>
      <c r="D81" s="116"/>
      <c r="E81" s="116"/>
      <c r="F81" s="116"/>
      <c r="G81" s="116"/>
      <c r="H81" s="116"/>
      <c r="I81" s="366">
        <v>43165</v>
      </c>
    </row>
    <row r="82" spans="1:9" s="341" customFormat="1" x14ac:dyDescent="0.3">
      <c r="A82" s="105">
        <v>5</v>
      </c>
      <c r="B82" s="351" t="s">
        <v>513</v>
      </c>
      <c r="C82" s="111" t="s">
        <v>304</v>
      </c>
      <c r="D82" s="116"/>
      <c r="E82" s="116"/>
      <c r="F82" s="116"/>
      <c r="G82" s="116"/>
      <c r="H82" s="116"/>
      <c r="I82" s="366">
        <v>43165</v>
      </c>
    </row>
    <row r="83" spans="1:9" s="341" customFormat="1" x14ac:dyDescent="0.3">
      <c r="A83" s="105">
        <v>5</v>
      </c>
      <c r="B83" s="351" t="s">
        <v>513</v>
      </c>
      <c r="C83" s="111" t="s">
        <v>307</v>
      </c>
      <c r="D83" s="116"/>
      <c r="E83" s="116"/>
      <c r="F83" s="116"/>
      <c r="G83" s="116"/>
      <c r="H83" s="116"/>
      <c r="I83" s="366">
        <v>43165</v>
      </c>
    </row>
    <row r="84" spans="1:9" s="341" customFormat="1" x14ac:dyDescent="0.3">
      <c r="A84" s="105">
        <v>5</v>
      </c>
      <c r="B84" s="351" t="s">
        <v>513</v>
      </c>
      <c r="C84" s="111" t="s">
        <v>313</v>
      </c>
      <c r="D84" s="116"/>
      <c r="E84" s="116"/>
      <c r="F84" s="116"/>
      <c r="G84" s="116"/>
      <c r="H84" s="116"/>
      <c r="I84" s="366">
        <v>43165</v>
      </c>
    </row>
    <row r="85" spans="1:9" s="341" customFormat="1" x14ac:dyDescent="0.3">
      <c r="A85" s="105">
        <v>5</v>
      </c>
      <c r="B85" s="348" t="s">
        <v>434</v>
      </c>
      <c r="C85" s="111" t="s">
        <v>439</v>
      </c>
      <c r="D85" s="116"/>
      <c r="E85" s="116"/>
      <c r="F85" s="116"/>
      <c r="G85" s="116"/>
      <c r="H85" s="116"/>
      <c r="I85" s="366">
        <v>43165</v>
      </c>
    </row>
    <row r="86" spans="1:9" s="341" customFormat="1" x14ac:dyDescent="0.3">
      <c r="A86" s="105">
        <v>5</v>
      </c>
      <c r="B86" s="348" t="s">
        <v>528</v>
      </c>
      <c r="C86" s="111" t="s">
        <v>531</v>
      </c>
      <c r="D86" s="116"/>
      <c r="E86" s="116"/>
      <c r="F86" s="116"/>
      <c r="G86" s="116"/>
      <c r="H86" s="116"/>
      <c r="I86" s="366">
        <v>43165</v>
      </c>
    </row>
    <row r="87" spans="1:9" s="341" customFormat="1" x14ac:dyDescent="0.3">
      <c r="A87" s="105">
        <v>5</v>
      </c>
      <c r="B87" s="348" t="s">
        <v>528</v>
      </c>
      <c r="C87" s="111" t="s">
        <v>535</v>
      </c>
      <c r="D87" s="116"/>
      <c r="E87" s="116"/>
      <c r="F87" s="116"/>
      <c r="G87" s="116"/>
      <c r="H87" s="116"/>
      <c r="I87" s="366">
        <v>43165</v>
      </c>
    </row>
    <row r="88" spans="1:9" s="341" customFormat="1" x14ac:dyDescent="0.3">
      <c r="A88" s="105">
        <v>5</v>
      </c>
      <c r="B88" s="348" t="s">
        <v>528</v>
      </c>
      <c r="C88" s="111" t="s">
        <v>537</v>
      </c>
      <c r="D88" s="116"/>
      <c r="E88" s="116"/>
      <c r="F88" s="116"/>
      <c r="G88" s="116"/>
      <c r="H88" s="116"/>
      <c r="I88" s="366">
        <v>43165</v>
      </c>
    </row>
    <row r="89" spans="1:9" s="341" customFormat="1" x14ac:dyDescent="0.3">
      <c r="A89" s="105">
        <v>6</v>
      </c>
      <c r="B89" s="348" t="s">
        <v>540</v>
      </c>
      <c r="C89" s="111" t="s">
        <v>1446</v>
      </c>
      <c r="D89" s="116"/>
      <c r="E89" s="116"/>
      <c r="F89" s="116"/>
      <c r="G89" s="116"/>
      <c r="H89" s="116"/>
      <c r="I89" s="366">
        <v>43165</v>
      </c>
    </row>
    <row r="90" spans="1:9" s="341" customFormat="1" x14ac:dyDescent="0.3">
      <c r="A90" s="105">
        <v>6</v>
      </c>
      <c r="B90" s="348" t="s">
        <v>540</v>
      </c>
      <c r="C90" s="111" t="s">
        <v>549</v>
      </c>
      <c r="D90" s="116"/>
      <c r="E90" s="116"/>
      <c r="F90" s="116"/>
      <c r="G90" s="116"/>
      <c r="H90" s="116"/>
      <c r="I90" s="366">
        <v>43165</v>
      </c>
    </row>
    <row r="91" spans="1:9" s="341" customFormat="1" x14ac:dyDescent="0.3">
      <c r="A91" s="105">
        <v>6</v>
      </c>
      <c r="B91" s="348" t="s">
        <v>540</v>
      </c>
      <c r="C91" s="111" t="s">
        <v>552</v>
      </c>
      <c r="D91" s="116"/>
      <c r="E91" s="116"/>
      <c r="F91" s="116"/>
      <c r="G91" s="116"/>
      <c r="H91" s="116"/>
      <c r="I91" s="366">
        <v>43165</v>
      </c>
    </row>
    <row r="92" spans="1:9" s="341" customFormat="1" x14ac:dyDescent="0.3">
      <c r="A92" s="105">
        <v>6</v>
      </c>
      <c r="B92" s="342" t="s">
        <v>554</v>
      </c>
      <c r="C92" s="111" t="s">
        <v>558</v>
      </c>
      <c r="D92" s="116"/>
      <c r="E92" s="116"/>
      <c r="F92" s="116"/>
      <c r="G92" s="116"/>
      <c r="H92" s="116"/>
      <c r="I92" s="366">
        <v>43165</v>
      </c>
    </row>
    <row r="93" spans="1:9" s="341" customFormat="1" x14ac:dyDescent="0.3">
      <c r="A93" s="105">
        <v>6</v>
      </c>
      <c r="B93" s="106" t="s">
        <v>562</v>
      </c>
      <c r="C93" s="340" t="s">
        <v>566</v>
      </c>
      <c r="D93" s="116"/>
      <c r="E93" s="116"/>
      <c r="F93" s="116"/>
      <c r="G93" s="116"/>
      <c r="H93" s="116"/>
      <c r="I93" s="366">
        <v>43165</v>
      </c>
    </row>
    <row r="94" spans="1:9" s="341" customFormat="1" x14ac:dyDescent="0.3">
      <c r="A94" s="105">
        <v>6</v>
      </c>
      <c r="B94" s="106" t="s">
        <v>562</v>
      </c>
      <c r="C94" s="352" t="s">
        <v>571</v>
      </c>
      <c r="D94" s="116"/>
      <c r="E94" s="116"/>
      <c r="F94" s="116"/>
      <c r="G94" s="116"/>
      <c r="H94" s="116"/>
      <c r="I94" s="366">
        <v>43165</v>
      </c>
    </row>
    <row r="95" spans="1:9" s="341" customFormat="1" x14ac:dyDescent="0.3">
      <c r="A95" s="105">
        <v>6</v>
      </c>
      <c r="B95" s="106" t="s">
        <v>562</v>
      </c>
      <c r="C95" s="111" t="s">
        <v>577</v>
      </c>
      <c r="D95" s="116"/>
      <c r="E95" s="116"/>
      <c r="F95" s="116"/>
      <c r="G95" s="116"/>
      <c r="H95" s="116"/>
      <c r="I95" s="366">
        <v>43165</v>
      </c>
    </row>
    <row r="96" spans="1:9" s="341" customFormat="1" x14ac:dyDescent="0.3">
      <c r="A96" s="105">
        <v>6</v>
      </c>
      <c r="B96" s="106" t="s">
        <v>581</v>
      </c>
      <c r="C96" s="111" t="s">
        <v>585</v>
      </c>
      <c r="D96" s="116"/>
      <c r="E96" s="116"/>
      <c r="F96" s="116"/>
      <c r="G96" s="116"/>
      <c r="H96" s="116"/>
      <c r="I96" s="366">
        <v>43165</v>
      </c>
    </row>
    <row r="97" spans="1:9" s="341" customFormat="1" x14ac:dyDescent="0.3">
      <c r="A97" s="105">
        <v>6</v>
      </c>
      <c r="B97" s="106" t="s">
        <v>581</v>
      </c>
      <c r="C97" s="111" t="s">
        <v>593</v>
      </c>
      <c r="D97" s="116"/>
      <c r="E97" s="116"/>
      <c r="F97" s="116"/>
      <c r="G97" s="116"/>
      <c r="H97" s="116"/>
      <c r="I97" s="366">
        <v>43165</v>
      </c>
    </row>
    <row r="98" spans="1:9" s="341" customFormat="1" x14ac:dyDescent="0.3">
      <c r="A98" s="105">
        <v>6</v>
      </c>
      <c r="B98" s="106" t="s">
        <v>598</v>
      </c>
      <c r="C98" s="111" t="s">
        <v>602</v>
      </c>
      <c r="D98" s="116"/>
      <c r="E98" s="116"/>
      <c r="F98" s="116"/>
      <c r="G98" s="116"/>
      <c r="H98" s="116"/>
      <c r="I98" s="366">
        <v>43165</v>
      </c>
    </row>
    <row r="99" spans="1:9" s="341" customFormat="1" x14ac:dyDescent="0.3">
      <c r="A99" s="105">
        <v>6</v>
      </c>
      <c r="B99" s="106" t="s">
        <v>598</v>
      </c>
      <c r="C99" s="344" t="s">
        <v>606</v>
      </c>
      <c r="D99" s="116"/>
      <c r="E99" s="116"/>
      <c r="F99" s="116"/>
      <c r="G99" s="116"/>
      <c r="H99" s="116"/>
      <c r="I99" s="366">
        <v>43165</v>
      </c>
    </row>
    <row r="100" spans="1:9" s="341" customFormat="1" x14ac:dyDescent="0.3">
      <c r="A100" s="105">
        <v>7</v>
      </c>
      <c r="B100" s="342" t="s">
        <v>610</v>
      </c>
      <c r="C100" s="353" t="s">
        <v>614</v>
      </c>
      <c r="D100" s="116"/>
      <c r="E100" s="116"/>
      <c r="F100" s="116"/>
      <c r="G100" s="116"/>
      <c r="H100" s="116"/>
      <c r="I100" s="366">
        <v>43165</v>
      </c>
    </row>
    <row r="101" spans="1:9" s="341" customFormat="1" x14ac:dyDescent="0.3">
      <c r="A101" s="105">
        <v>7</v>
      </c>
      <c r="B101" s="106" t="s">
        <v>622</v>
      </c>
      <c r="C101" s="111" t="s">
        <v>625</v>
      </c>
      <c r="D101" s="116"/>
      <c r="E101" s="116"/>
      <c r="F101" s="116"/>
      <c r="G101" s="116"/>
      <c r="H101" s="116"/>
      <c r="I101" s="366">
        <v>43165</v>
      </c>
    </row>
    <row r="102" spans="1:9" s="341" customFormat="1" x14ac:dyDescent="0.3">
      <c r="A102" s="105">
        <v>7</v>
      </c>
      <c r="B102" s="354" t="s">
        <v>629</v>
      </c>
      <c r="C102" s="111" t="s">
        <v>631</v>
      </c>
      <c r="D102" s="116"/>
      <c r="E102" s="116"/>
      <c r="F102" s="116"/>
      <c r="G102" s="116"/>
      <c r="H102" s="116"/>
      <c r="I102" s="366">
        <v>43165</v>
      </c>
    </row>
    <row r="103" spans="1:9" s="341" customFormat="1" x14ac:dyDescent="0.3">
      <c r="A103" s="105">
        <v>7</v>
      </c>
      <c r="B103" s="348" t="s">
        <v>636</v>
      </c>
      <c r="C103" s="111" t="s">
        <v>638</v>
      </c>
      <c r="D103" s="116"/>
      <c r="E103" s="116"/>
      <c r="F103" s="116"/>
      <c r="G103" s="116"/>
      <c r="H103" s="116"/>
      <c r="I103" s="366">
        <v>43165</v>
      </c>
    </row>
    <row r="104" spans="1:9" s="341" customFormat="1" x14ac:dyDescent="0.3">
      <c r="A104" s="105">
        <v>8</v>
      </c>
      <c r="B104" s="342" t="s">
        <v>674</v>
      </c>
      <c r="C104" s="111" t="s">
        <v>677</v>
      </c>
      <c r="D104" s="116"/>
      <c r="E104" s="116"/>
      <c r="F104" s="116"/>
      <c r="G104" s="116"/>
      <c r="H104" s="116"/>
      <c r="I104" s="366">
        <v>43165</v>
      </c>
    </row>
    <row r="105" spans="1:9" s="341" customFormat="1" x14ac:dyDescent="0.3">
      <c r="A105" s="105">
        <v>8</v>
      </c>
      <c r="B105" s="106" t="s">
        <v>658</v>
      </c>
      <c r="C105" s="343" t="s">
        <v>662</v>
      </c>
      <c r="D105" s="116"/>
      <c r="E105" s="116"/>
      <c r="F105" s="116"/>
      <c r="G105" s="116"/>
      <c r="H105" s="116"/>
      <c r="I105" s="366">
        <v>43165</v>
      </c>
    </row>
    <row r="106" spans="1:9" s="341" customFormat="1" x14ac:dyDescent="0.3">
      <c r="A106" s="105">
        <v>8</v>
      </c>
      <c r="B106" s="355" t="s">
        <v>667</v>
      </c>
      <c r="C106" s="343" t="s">
        <v>671</v>
      </c>
      <c r="D106" s="116"/>
      <c r="E106" s="116"/>
      <c r="F106" s="116"/>
      <c r="G106" s="116"/>
      <c r="H106" s="116"/>
      <c r="I106" s="366">
        <v>43165</v>
      </c>
    </row>
    <row r="107" spans="1:9" s="341" customFormat="1" x14ac:dyDescent="0.3">
      <c r="A107" s="105">
        <v>8</v>
      </c>
      <c r="B107" s="342" t="s">
        <v>679</v>
      </c>
      <c r="C107" s="111" t="s">
        <v>683</v>
      </c>
      <c r="D107" s="116"/>
      <c r="E107" s="116"/>
      <c r="F107" s="116"/>
      <c r="G107" s="116"/>
      <c r="H107" s="116"/>
      <c r="I107" s="366">
        <v>43165</v>
      </c>
    </row>
    <row r="108" spans="1:9" s="341" customFormat="1" x14ac:dyDescent="0.3">
      <c r="A108" s="105">
        <v>8</v>
      </c>
      <c r="B108" s="342" t="s">
        <v>679</v>
      </c>
      <c r="C108" s="343" t="s">
        <v>690</v>
      </c>
      <c r="D108" s="116"/>
      <c r="E108" s="116"/>
      <c r="F108" s="116"/>
      <c r="G108" s="116"/>
      <c r="H108" s="116"/>
      <c r="I108" s="366">
        <v>43165</v>
      </c>
    </row>
    <row r="109" spans="1:9" s="341" customFormat="1" x14ac:dyDescent="0.3">
      <c r="A109" s="105">
        <v>8</v>
      </c>
      <c r="B109" s="342" t="s">
        <v>648</v>
      </c>
      <c r="C109" s="343" t="s">
        <v>653</v>
      </c>
      <c r="D109" s="116"/>
      <c r="E109" s="116"/>
      <c r="F109" s="116"/>
      <c r="G109" s="116"/>
      <c r="H109" s="116"/>
      <c r="I109" s="366">
        <v>43165</v>
      </c>
    </row>
    <row r="110" spans="1:9" s="341" customFormat="1" x14ac:dyDescent="0.3">
      <c r="A110" s="105">
        <v>8</v>
      </c>
      <c r="B110" s="342" t="s">
        <v>693</v>
      </c>
      <c r="C110" s="111" t="s">
        <v>697</v>
      </c>
      <c r="D110" s="116"/>
      <c r="E110" s="116"/>
      <c r="F110" s="116"/>
      <c r="G110" s="116"/>
      <c r="H110" s="116"/>
      <c r="I110" s="366">
        <v>43165</v>
      </c>
    </row>
    <row r="111" spans="1:9" s="341" customFormat="1" x14ac:dyDescent="0.3">
      <c r="A111" s="105">
        <v>8</v>
      </c>
      <c r="B111" s="342" t="s">
        <v>699</v>
      </c>
      <c r="C111" s="111" t="s">
        <v>703</v>
      </c>
      <c r="D111" s="116"/>
      <c r="E111" s="116"/>
      <c r="F111" s="116"/>
      <c r="G111" s="116"/>
      <c r="H111" s="116"/>
      <c r="I111" s="366">
        <v>43165</v>
      </c>
    </row>
    <row r="112" spans="1:9" s="341" customFormat="1" x14ac:dyDescent="0.3">
      <c r="A112" s="105">
        <v>8</v>
      </c>
      <c r="B112" s="342" t="s">
        <v>705</v>
      </c>
      <c r="C112" s="111" t="s">
        <v>100</v>
      </c>
      <c r="D112" s="116"/>
      <c r="E112" s="116"/>
      <c r="F112" s="116"/>
      <c r="G112" s="116"/>
      <c r="H112" s="116"/>
      <c r="I112" s="366">
        <v>43165</v>
      </c>
    </row>
    <row r="113" spans="1:9" s="341" customFormat="1" x14ac:dyDescent="0.3">
      <c r="A113" s="105">
        <v>8</v>
      </c>
      <c r="B113" s="106" t="s">
        <v>711</v>
      </c>
      <c r="C113" s="343" t="s">
        <v>714</v>
      </c>
      <c r="D113" s="116"/>
      <c r="E113" s="116"/>
      <c r="F113" s="116"/>
      <c r="G113" s="116"/>
      <c r="H113" s="116"/>
      <c r="I113" s="366">
        <v>43165</v>
      </c>
    </row>
    <row r="114" spans="1:9" s="341" customFormat="1" x14ac:dyDescent="0.3">
      <c r="A114" s="105">
        <v>8</v>
      </c>
      <c r="B114" s="106" t="s">
        <v>711</v>
      </c>
      <c r="C114" s="111" t="s">
        <v>722</v>
      </c>
      <c r="D114" s="116"/>
      <c r="E114" s="116"/>
      <c r="F114" s="116"/>
      <c r="G114" s="116"/>
      <c r="H114" s="116"/>
      <c r="I114" s="366">
        <v>43165</v>
      </c>
    </row>
    <row r="115" spans="1:9" s="341" customFormat="1" x14ac:dyDescent="0.3">
      <c r="A115" s="105">
        <v>8</v>
      </c>
      <c r="B115" s="342" t="s">
        <v>724</v>
      </c>
      <c r="C115" s="356" t="s">
        <v>727</v>
      </c>
      <c r="D115" s="116"/>
      <c r="E115" s="116"/>
      <c r="F115" s="116"/>
      <c r="G115" s="116"/>
      <c r="H115" s="116"/>
      <c r="I115" s="366">
        <v>43165</v>
      </c>
    </row>
    <row r="116" spans="1:9" s="341" customFormat="1" x14ac:dyDescent="0.3">
      <c r="A116" s="105">
        <v>8</v>
      </c>
      <c r="B116" s="342" t="s">
        <v>724</v>
      </c>
      <c r="C116" s="111" t="s">
        <v>733</v>
      </c>
      <c r="D116" s="116"/>
      <c r="E116" s="116"/>
      <c r="F116" s="116"/>
      <c r="G116" s="116"/>
      <c r="H116" s="116"/>
      <c r="I116" s="366">
        <v>43165</v>
      </c>
    </row>
    <row r="117" spans="1:9" s="341" customFormat="1" x14ac:dyDescent="0.3">
      <c r="A117" s="105">
        <v>9</v>
      </c>
      <c r="B117" s="348" t="s">
        <v>779</v>
      </c>
      <c r="C117" s="340" t="s">
        <v>1448</v>
      </c>
      <c r="D117" s="116"/>
      <c r="E117" s="116"/>
      <c r="F117" s="116"/>
      <c r="G117" s="116"/>
      <c r="H117" s="116"/>
      <c r="I117" s="366">
        <v>43165</v>
      </c>
    </row>
    <row r="118" spans="1:9" s="341" customFormat="1" x14ac:dyDescent="0.3">
      <c r="A118" s="105">
        <v>9</v>
      </c>
      <c r="B118" s="345" t="s">
        <v>736</v>
      </c>
      <c r="C118" s="111" t="s">
        <v>738</v>
      </c>
      <c r="D118" s="116"/>
      <c r="E118" s="116"/>
      <c r="F118" s="116"/>
      <c r="G118" s="116"/>
      <c r="H118" s="116"/>
      <c r="I118" s="366">
        <v>43165</v>
      </c>
    </row>
    <row r="119" spans="1:9" s="341" customFormat="1" x14ac:dyDescent="0.3">
      <c r="A119" s="105">
        <v>9</v>
      </c>
      <c r="B119" s="355" t="s">
        <v>746</v>
      </c>
      <c r="C119" s="111" t="s">
        <v>748</v>
      </c>
      <c r="D119" s="116"/>
      <c r="E119" s="116"/>
      <c r="F119" s="116"/>
      <c r="G119" s="116"/>
      <c r="H119" s="116"/>
      <c r="I119" s="366">
        <v>43165</v>
      </c>
    </row>
    <row r="120" spans="1:9" s="341" customFormat="1" x14ac:dyDescent="0.3">
      <c r="A120" s="105">
        <v>9</v>
      </c>
      <c r="B120" s="355" t="s">
        <v>746</v>
      </c>
      <c r="C120" s="111" t="s">
        <v>751</v>
      </c>
      <c r="D120" s="116"/>
      <c r="E120" s="116"/>
      <c r="F120" s="116"/>
      <c r="G120" s="116"/>
      <c r="H120" s="116"/>
      <c r="I120" s="366">
        <v>43165</v>
      </c>
    </row>
    <row r="121" spans="1:9" s="341" customFormat="1" x14ac:dyDescent="0.3">
      <c r="A121" s="105">
        <v>9</v>
      </c>
      <c r="B121" s="106" t="s">
        <v>755</v>
      </c>
      <c r="C121" s="111" t="s">
        <v>757</v>
      </c>
      <c r="D121" s="116"/>
      <c r="E121" s="116"/>
      <c r="F121" s="116"/>
      <c r="G121" s="116"/>
      <c r="H121" s="116"/>
      <c r="I121" s="366">
        <v>43165</v>
      </c>
    </row>
    <row r="122" spans="1:9" s="341" customFormat="1" x14ac:dyDescent="0.3">
      <c r="A122" s="105">
        <v>9</v>
      </c>
      <c r="B122" s="357" t="s">
        <v>761</v>
      </c>
      <c r="C122" s="340" t="s">
        <v>765</v>
      </c>
      <c r="D122" s="116"/>
      <c r="E122" s="116"/>
      <c r="F122" s="116"/>
      <c r="G122" s="116"/>
      <c r="H122" s="116"/>
      <c r="I122" s="366">
        <v>43165</v>
      </c>
    </row>
    <row r="123" spans="1:9" s="341" customFormat="1" x14ac:dyDescent="0.3">
      <c r="A123" s="105">
        <v>9</v>
      </c>
      <c r="B123" s="357" t="s">
        <v>761</v>
      </c>
      <c r="C123" s="340" t="s">
        <v>770</v>
      </c>
      <c r="D123" s="116"/>
      <c r="E123" s="116"/>
      <c r="F123" s="116"/>
      <c r="G123" s="116"/>
      <c r="H123" s="116"/>
      <c r="I123" s="366">
        <v>43165</v>
      </c>
    </row>
    <row r="124" spans="1:9" s="341" customFormat="1" x14ac:dyDescent="0.3">
      <c r="A124" s="105">
        <v>9</v>
      </c>
      <c r="B124" s="348" t="s">
        <v>774</v>
      </c>
      <c r="C124" s="340" t="s">
        <v>777</v>
      </c>
      <c r="D124" s="116"/>
      <c r="E124" s="116"/>
      <c r="F124" s="116"/>
      <c r="G124" s="116"/>
      <c r="H124" s="116"/>
      <c r="I124" s="366">
        <v>43165</v>
      </c>
    </row>
    <row r="125" spans="1:9" s="341" customFormat="1" x14ac:dyDescent="0.3">
      <c r="A125" s="105">
        <v>9</v>
      </c>
      <c r="B125" s="348" t="s">
        <v>779</v>
      </c>
      <c r="C125" s="340" t="s">
        <v>782</v>
      </c>
      <c r="D125" s="116"/>
      <c r="E125" s="116"/>
      <c r="F125" s="116"/>
      <c r="G125" s="116"/>
      <c r="H125" s="116"/>
      <c r="I125" s="366">
        <v>43165</v>
      </c>
    </row>
    <row r="126" spans="1:9" s="341" customFormat="1" x14ac:dyDescent="0.3">
      <c r="A126" s="105">
        <v>10</v>
      </c>
      <c r="B126" s="345" t="s">
        <v>792</v>
      </c>
      <c r="C126" s="340" t="s">
        <v>795</v>
      </c>
      <c r="D126" s="116"/>
      <c r="E126" s="116"/>
      <c r="F126" s="116"/>
      <c r="G126" s="116"/>
      <c r="H126" s="116"/>
      <c r="I126" s="366">
        <v>43165</v>
      </c>
    </row>
    <row r="127" spans="1:9" s="341" customFormat="1" x14ac:dyDescent="0.3">
      <c r="A127" s="105">
        <v>10</v>
      </c>
      <c r="B127" s="345" t="s">
        <v>792</v>
      </c>
      <c r="C127" s="340" t="s">
        <v>799</v>
      </c>
      <c r="D127" s="116"/>
      <c r="E127" s="116"/>
      <c r="F127" s="116"/>
      <c r="G127" s="116"/>
      <c r="H127" s="116"/>
      <c r="I127" s="366">
        <v>43165</v>
      </c>
    </row>
    <row r="128" spans="1:9" s="341" customFormat="1" x14ac:dyDescent="0.3">
      <c r="A128" s="105">
        <v>10</v>
      </c>
      <c r="B128" s="106" t="s">
        <v>802</v>
      </c>
      <c r="C128" s="340" t="s">
        <v>804</v>
      </c>
      <c r="D128" s="116"/>
      <c r="E128" s="116"/>
      <c r="F128" s="116"/>
      <c r="G128" s="116"/>
      <c r="H128" s="116"/>
      <c r="I128" s="366">
        <v>43165</v>
      </c>
    </row>
    <row r="129" spans="1:9" s="341" customFormat="1" x14ac:dyDescent="0.3">
      <c r="A129" s="105">
        <v>10</v>
      </c>
      <c r="B129" s="346" t="s">
        <v>807</v>
      </c>
      <c r="C129" s="340" t="s">
        <v>811</v>
      </c>
      <c r="D129" s="116"/>
      <c r="E129" s="116"/>
      <c r="F129" s="116"/>
      <c r="G129" s="116"/>
      <c r="H129" s="116"/>
      <c r="I129" s="366">
        <v>43165</v>
      </c>
    </row>
    <row r="130" spans="1:9" s="341" customFormat="1" x14ac:dyDescent="0.3">
      <c r="A130" s="105">
        <v>11</v>
      </c>
      <c r="B130" s="106" t="s">
        <v>814</v>
      </c>
      <c r="C130" s="111" t="s">
        <v>1451</v>
      </c>
      <c r="D130" s="116"/>
      <c r="E130" s="116"/>
      <c r="F130" s="116"/>
      <c r="G130" s="116"/>
      <c r="H130" s="116"/>
      <c r="I130" s="366">
        <v>43165</v>
      </c>
    </row>
    <row r="131" spans="1:9" s="341" customFormat="1" x14ac:dyDescent="0.3">
      <c r="A131" s="105">
        <v>11</v>
      </c>
      <c r="B131" s="106" t="s">
        <v>814</v>
      </c>
      <c r="C131" s="340" t="s">
        <v>1452</v>
      </c>
      <c r="D131" s="116"/>
      <c r="E131" s="116"/>
      <c r="F131" s="116"/>
      <c r="G131" s="116"/>
      <c r="H131" s="116"/>
      <c r="I131" s="366">
        <v>43165</v>
      </c>
    </row>
    <row r="132" spans="1:9" s="341" customFormat="1" x14ac:dyDescent="0.3">
      <c r="A132" s="105">
        <v>11</v>
      </c>
      <c r="B132" s="106" t="s">
        <v>824</v>
      </c>
      <c r="C132" s="111" t="s">
        <v>1445</v>
      </c>
      <c r="D132" s="116"/>
      <c r="E132" s="116"/>
      <c r="F132" s="116"/>
      <c r="G132" s="116"/>
      <c r="H132" s="116"/>
      <c r="I132" s="366">
        <v>43165</v>
      </c>
    </row>
    <row r="133" spans="1:9" s="341" customFormat="1" x14ac:dyDescent="0.3">
      <c r="A133" s="105">
        <v>11</v>
      </c>
      <c r="B133" s="348" t="s">
        <v>832</v>
      </c>
      <c r="C133" s="344" t="s">
        <v>130</v>
      </c>
      <c r="D133" s="116"/>
      <c r="E133" s="116"/>
      <c r="F133" s="116"/>
      <c r="G133" s="116"/>
      <c r="H133" s="116"/>
      <c r="I133" s="366">
        <v>43165</v>
      </c>
    </row>
    <row r="134" spans="1:9" s="341" customFormat="1" x14ac:dyDescent="0.3">
      <c r="A134" s="105">
        <v>11</v>
      </c>
      <c r="B134" s="106" t="s">
        <v>832</v>
      </c>
      <c r="C134" s="343" t="s">
        <v>140</v>
      </c>
      <c r="D134" s="116"/>
      <c r="E134" s="116"/>
      <c r="F134" s="116"/>
      <c r="G134" s="116"/>
      <c r="H134" s="116"/>
      <c r="I134" s="366">
        <v>43165</v>
      </c>
    </row>
    <row r="135" spans="1:9" s="341" customFormat="1" x14ac:dyDescent="0.3">
      <c r="A135" s="105">
        <v>11</v>
      </c>
      <c r="B135" s="348" t="s">
        <v>840</v>
      </c>
      <c r="C135" s="340" t="s">
        <v>350</v>
      </c>
      <c r="D135" s="116"/>
      <c r="E135" s="116"/>
      <c r="F135" s="116"/>
      <c r="G135" s="116"/>
      <c r="H135" s="116"/>
      <c r="I135" s="366">
        <v>43165</v>
      </c>
    </row>
    <row r="136" spans="1:9" s="341" customFormat="1" x14ac:dyDescent="0.3">
      <c r="A136" s="105">
        <v>11</v>
      </c>
      <c r="B136" s="348" t="s">
        <v>840</v>
      </c>
      <c r="C136" s="340" t="s">
        <v>356</v>
      </c>
      <c r="D136" s="116"/>
      <c r="E136" s="116"/>
      <c r="F136" s="116"/>
      <c r="G136" s="116"/>
      <c r="H136" s="116"/>
      <c r="I136" s="366">
        <v>43165</v>
      </c>
    </row>
    <row r="137" spans="1:9" s="341" customFormat="1" x14ac:dyDescent="0.3">
      <c r="A137" s="105">
        <v>11</v>
      </c>
      <c r="B137" s="106" t="s">
        <v>840</v>
      </c>
      <c r="C137" s="340" t="s">
        <v>846</v>
      </c>
      <c r="D137" s="116"/>
      <c r="E137" s="116"/>
      <c r="F137" s="116"/>
      <c r="G137" s="116"/>
      <c r="H137" s="116"/>
      <c r="I137" s="366">
        <v>43165</v>
      </c>
    </row>
    <row r="138" spans="1:9" s="341" customFormat="1" x14ac:dyDescent="0.3">
      <c r="A138" s="105">
        <v>11</v>
      </c>
      <c r="B138" s="106" t="s">
        <v>849</v>
      </c>
      <c r="C138" s="111" t="s">
        <v>852</v>
      </c>
      <c r="D138" s="116"/>
      <c r="E138" s="116"/>
      <c r="F138" s="116"/>
      <c r="G138" s="116"/>
      <c r="H138" s="116"/>
      <c r="I138" s="366">
        <v>43165</v>
      </c>
    </row>
    <row r="139" spans="1:9" s="341" customFormat="1" x14ac:dyDescent="0.3">
      <c r="A139" s="358">
        <v>11</v>
      </c>
      <c r="B139" s="359" t="s">
        <v>849</v>
      </c>
      <c r="C139" s="353" t="s">
        <v>861</v>
      </c>
      <c r="D139" s="116"/>
      <c r="E139" s="116"/>
      <c r="F139" s="116"/>
      <c r="G139" s="116"/>
      <c r="H139" s="116"/>
      <c r="I139" s="366">
        <v>43165</v>
      </c>
    </row>
    <row r="140" spans="1:9" s="341" customFormat="1" x14ac:dyDescent="0.3">
      <c r="A140" s="358">
        <v>11</v>
      </c>
      <c r="B140" s="359" t="s">
        <v>865</v>
      </c>
      <c r="C140" s="344" t="s">
        <v>869</v>
      </c>
      <c r="D140" s="116"/>
      <c r="E140" s="116"/>
      <c r="F140" s="116"/>
      <c r="G140" s="116"/>
      <c r="H140" s="116"/>
      <c r="I140" s="366">
        <v>43165</v>
      </c>
    </row>
    <row r="141" spans="1:9" s="341" customFormat="1" x14ac:dyDescent="0.3">
      <c r="A141" s="358">
        <v>11</v>
      </c>
      <c r="B141" s="359" t="s">
        <v>865</v>
      </c>
      <c r="C141" s="111" t="s">
        <v>874</v>
      </c>
      <c r="D141" s="116"/>
      <c r="E141" s="116"/>
      <c r="F141" s="116"/>
      <c r="G141" s="116"/>
      <c r="H141" s="116"/>
      <c r="I141" s="366">
        <v>43165</v>
      </c>
    </row>
    <row r="142" spans="1:9" s="341" customFormat="1" x14ac:dyDescent="0.3">
      <c r="A142" s="358">
        <v>11</v>
      </c>
      <c r="B142" s="359" t="s">
        <v>865</v>
      </c>
      <c r="C142" s="344" t="s">
        <v>879</v>
      </c>
      <c r="D142" s="116"/>
      <c r="E142" s="116"/>
      <c r="F142" s="116"/>
      <c r="G142" s="116"/>
      <c r="H142" s="116"/>
      <c r="I142" s="366">
        <v>43165</v>
      </c>
    </row>
    <row r="143" spans="1:9" s="341" customFormat="1" x14ac:dyDescent="0.3">
      <c r="A143" s="105">
        <v>12</v>
      </c>
      <c r="B143" s="348" t="s">
        <v>911</v>
      </c>
      <c r="C143" s="340" t="s">
        <v>913</v>
      </c>
      <c r="D143" s="116"/>
      <c r="E143" s="116"/>
      <c r="F143" s="116"/>
      <c r="G143" s="116"/>
      <c r="H143" s="116"/>
      <c r="I143" s="366">
        <v>43165</v>
      </c>
    </row>
    <row r="144" spans="1:9" s="341" customFormat="1" x14ac:dyDescent="0.3">
      <c r="A144" s="105">
        <v>12</v>
      </c>
      <c r="B144" s="355" t="s">
        <v>883</v>
      </c>
      <c r="C144" s="340" t="s">
        <v>886</v>
      </c>
      <c r="D144" s="116"/>
      <c r="E144" s="116"/>
      <c r="F144" s="116"/>
      <c r="G144" s="116"/>
      <c r="H144" s="116"/>
      <c r="I144" s="366">
        <v>43165</v>
      </c>
    </row>
    <row r="145" spans="1:9" s="341" customFormat="1" x14ac:dyDescent="0.3">
      <c r="A145" s="105">
        <v>12</v>
      </c>
      <c r="B145" s="346" t="s">
        <v>895</v>
      </c>
      <c r="C145" s="360" t="s">
        <v>898</v>
      </c>
      <c r="D145" s="116"/>
      <c r="E145" s="116"/>
      <c r="F145" s="116"/>
      <c r="G145" s="116"/>
      <c r="H145" s="116"/>
      <c r="I145" s="366">
        <v>43165</v>
      </c>
    </row>
    <row r="146" spans="1:9" s="341" customFormat="1" x14ac:dyDescent="0.3">
      <c r="A146" s="105">
        <v>12</v>
      </c>
      <c r="B146" s="346" t="s">
        <v>895</v>
      </c>
      <c r="C146" s="360" t="s">
        <v>903</v>
      </c>
      <c r="D146" s="116"/>
      <c r="E146" s="116"/>
      <c r="F146" s="116"/>
      <c r="G146" s="116"/>
      <c r="H146" s="116"/>
      <c r="I146" s="366">
        <v>43165</v>
      </c>
    </row>
    <row r="147" spans="1:9" s="341" customFormat="1" x14ac:dyDescent="0.3">
      <c r="A147" s="105">
        <v>12</v>
      </c>
      <c r="B147" s="346" t="s">
        <v>895</v>
      </c>
      <c r="C147" s="360" t="s">
        <v>907</v>
      </c>
      <c r="D147" s="116"/>
      <c r="E147" s="116"/>
      <c r="F147" s="116"/>
      <c r="G147" s="116"/>
      <c r="H147" s="116"/>
      <c r="I147" s="366">
        <v>43165</v>
      </c>
    </row>
    <row r="148" spans="1:9" s="341" customFormat="1" x14ac:dyDescent="0.3">
      <c r="A148" s="105">
        <v>12</v>
      </c>
      <c r="B148" s="346" t="s">
        <v>917</v>
      </c>
      <c r="C148" s="347" t="s">
        <v>920</v>
      </c>
      <c r="D148" s="116"/>
      <c r="E148" s="116"/>
      <c r="F148" s="116"/>
      <c r="G148" s="116"/>
      <c r="H148" s="116"/>
      <c r="I148" s="366">
        <v>43165</v>
      </c>
    </row>
    <row r="149" spans="1:9" s="341" customFormat="1" x14ac:dyDescent="0.3">
      <c r="A149" s="105">
        <v>12</v>
      </c>
      <c r="B149" s="346" t="s">
        <v>924</v>
      </c>
      <c r="C149" s="343" t="s">
        <v>927</v>
      </c>
      <c r="D149" s="116"/>
      <c r="E149" s="116"/>
      <c r="F149" s="116"/>
      <c r="G149" s="116"/>
      <c r="H149" s="116"/>
      <c r="I149" s="366">
        <v>43165</v>
      </c>
    </row>
    <row r="150" spans="1:9" s="341" customFormat="1" x14ac:dyDescent="0.3">
      <c r="A150" s="105">
        <v>13</v>
      </c>
      <c r="B150" s="106" t="s">
        <v>944</v>
      </c>
      <c r="C150" s="111" t="s">
        <v>948</v>
      </c>
      <c r="D150" s="116"/>
      <c r="E150" s="116"/>
      <c r="F150" s="116"/>
      <c r="G150" s="116"/>
      <c r="H150" s="116"/>
      <c r="I150" s="366">
        <v>43165</v>
      </c>
    </row>
    <row r="151" spans="1:9" s="341" customFormat="1" x14ac:dyDescent="0.3">
      <c r="A151" s="105">
        <v>13</v>
      </c>
      <c r="B151" s="106" t="s">
        <v>932</v>
      </c>
      <c r="C151" s="111" t="s">
        <v>874</v>
      </c>
      <c r="D151" s="116"/>
      <c r="E151" s="116"/>
      <c r="F151" s="116"/>
      <c r="G151" s="116"/>
      <c r="H151" s="116"/>
      <c r="I151" s="366">
        <v>43165</v>
      </c>
    </row>
    <row r="152" spans="1:9" s="341" customFormat="1" x14ac:dyDescent="0.3">
      <c r="A152" s="105">
        <v>13</v>
      </c>
      <c r="B152" s="106" t="s">
        <v>932</v>
      </c>
      <c r="C152" s="344" t="s">
        <v>130</v>
      </c>
      <c r="D152" s="116"/>
      <c r="E152" s="116"/>
      <c r="F152" s="116"/>
      <c r="G152" s="116"/>
      <c r="H152" s="116"/>
      <c r="I152" s="366">
        <v>43165</v>
      </c>
    </row>
    <row r="153" spans="1:9" s="341" customFormat="1" x14ac:dyDescent="0.3">
      <c r="A153" s="105">
        <v>13</v>
      </c>
      <c r="B153" s="106" t="s">
        <v>932</v>
      </c>
      <c r="C153" s="343" t="s">
        <v>140</v>
      </c>
      <c r="D153" s="116"/>
      <c r="E153" s="116"/>
      <c r="F153" s="116"/>
      <c r="G153" s="116"/>
      <c r="H153" s="116"/>
      <c r="I153" s="366">
        <v>43165</v>
      </c>
    </row>
    <row r="154" spans="1:9" s="341" customFormat="1" x14ac:dyDescent="0.3">
      <c r="A154" s="105">
        <v>13</v>
      </c>
      <c r="B154" s="106" t="s">
        <v>944</v>
      </c>
      <c r="C154" s="344" t="s">
        <v>869</v>
      </c>
      <c r="D154" s="116"/>
      <c r="E154" s="116"/>
      <c r="F154" s="116"/>
      <c r="G154" s="116"/>
      <c r="H154" s="116"/>
      <c r="I154" s="366">
        <v>43165</v>
      </c>
    </row>
    <row r="155" spans="1:9" s="341" customFormat="1" x14ac:dyDescent="0.3">
      <c r="A155" s="105">
        <v>13</v>
      </c>
      <c r="B155" s="106" t="s">
        <v>944</v>
      </c>
      <c r="C155" s="344" t="s">
        <v>879</v>
      </c>
      <c r="D155" s="116"/>
      <c r="E155" s="116"/>
      <c r="F155" s="116"/>
      <c r="G155" s="116"/>
      <c r="H155" s="116"/>
      <c r="I155" s="366">
        <v>43165</v>
      </c>
    </row>
    <row r="156" spans="1:9" s="341" customFormat="1" x14ac:dyDescent="0.3">
      <c r="A156" s="361">
        <v>13</v>
      </c>
      <c r="B156" s="345" t="s">
        <v>944</v>
      </c>
      <c r="C156" s="344" t="s">
        <v>960</v>
      </c>
      <c r="D156" s="116"/>
      <c r="E156" s="116"/>
      <c r="F156" s="116"/>
      <c r="G156" s="116"/>
      <c r="H156" s="116"/>
      <c r="I156" s="366">
        <v>43165</v>
      </c>
    </row>
    <row r="157" spans="1:9" s="341" customFormat="1" x14ac:dyDescent="0.3">
      <c r="A157" s="105">
        <v>14</v>
      </c>
      <c r="B157" s="106" t="s">
        <v>976</v>
      </c>
      <c r="C157" s="347" t="s">
        <v>1454</v>
      </c>
      <c r="D157" s="116"/>
      <c r="E157" s="116"/>
      <c r="F157" s="116"/>
      <c r="G157" s="116"/>
      <c r="H157" s="116"/>
      <c r="I157" s="366">
        <v>43165</v>
      </c>
    </row>
    <row r="158" spans="1:9" s="341" customFormat="1" x14ac:dyDescent="0.3">
      <c r="A158" s="105">
        <v>14</v>
      </c>
      <c r="B158" s="106" t="s">
        <v>962</v>
      </c>
      <c r="C158" s="362" t="s">
        <v>965</v>
      </c>
      <c r="D158" s="116"/>
      <c r="E158" s="116"/>
      <c r="F158" s="116"/>
      <c r="G158" s="116"/>
      <c r="H158" s="116"/>
      <c r="I158" s="366">
        <v>43165</v>
      </c>
    </row>
    <row r="159" spans="1:9" s="341" customFormat="1" x14ac:dyDescent="0.3">
      <c r="A159" s="105">
        <v>15</v>
      </c>
      <c r="B159" s="106" t="s">
        <v>982</v>
      </c>
      <c r="C159" s="111" t="s">
        <v>1445</v>
      </c>
      <c r="D159" s="116"/>
      <c r="E159" s="116"/>
      <c r="F159" s="116"/>
      <c r="G159" s="116"/>
      <c r="H159" s="116"/>
      <c r="I159" s="366">
        <v>43165</v>
      </c>
    </row>
    <row r="160" spans="1:9" s="341" customFormat="1" x14ac:dyDescent="0.3">
      <c r="A160" s="105">
        <v>15</v>
      </c>
      <c r="B160" s="106" t="s">
        <v>982</v>
      </c>
      <c r="C160" s="347" t="s">
        <v>985</v>
      </c>
      <c r="D160" s="116"/>
      <c r="E160" s="116"/>
      <c r="F160" s="116"/>
      <c r="G160" s="116"/>
      <c r="H160" s="116"/>
      <c r="I160" s="366">
        <v>43165</v>
      </c>
    </row>
    <row r="161" spans="1:9" s="341" customFormat="1" x14ac:dyDescent="0.3">
      <c r="A161" s="105">
        <v>15</v>
      </c>
      <c r="B161" s="106" t="s">
        <v>982</v>
      </c>
      <c r="C161" s="347" t="s">
        <v>988</v>
      </c>
      <c r="D161" s="116"/>
      <c r="E161" s="116"/>
      <c r="F161" s="116"/>
      <c r="G161" s="116"/>
      <c r="H161" s="116"/>
      <c r="I161" s="366">
        <v>43165</v>
      </c>
    </row>
    <row r="162" spans="1:9" s="341" customFormat="1" x14ac:dyDescent="0.3">
      <c r="A162" s="105">
        <v>15</v>
      </c>
      <c r="B162" s="106" t="s">
        <v>982</v>
      </c>
      <c r="C162" s="347" t="s">
        <v>993</v>
      </c>
      <c r="D162" s="116"/>
      <c r="E162" s="116"/>
      <c r="F162" s="116"/>
      <c r="G162" s="116"/>
      <c r="H162" s="116"/>
      <c r="I162" s="366">
        <v>43165</v>
      </c>
    </row>
    <row r="163" spans="1:9" s="341" customFormat="1" x14ac:dyDescent="0.3">
      <c r="A163" s="105">
        <v>15</v>
      </c>
      <c r="B163" s="106" t="s">
        <v>996</v>
      </c>
      <c r="C163" s="347" t="s">
        <v>999</v>
      </c>
      <c r="D163" s="116"/>
      <c r="E163" s="116"/>
      <c r="F163" s="116"/>
      <c r="G163" s="116"/>
      <c r="H163" s="116"/>
      <c r="I163" s="366">
        <v>43165</v>
      </c>
    </row>
    <row r="164" spans="1:9" s="341" customFormat="1" x14ac:dyDescent="0.3">
      <c r="A164" s="105">
        <v>15</v>
      </c>
      <c r="B164" s="106" t="s">
        <v>996</v>
      </c>
      <c r="C164" s="111" t="s">
        <v>1006</v>
      </c>
      <c r="D164" s="116"/>
      <c r="E164" s="116"/>
      <c r="F164" s="116"/>
      <c r="G164" s="116"/>
      <c r="H164" s="116"/>
      <c r="I164" s="366">
        <v>43165</v>
      </c>
    </row>
    <row r="165" spans="1:9" s="341" customFormat="1" x14ac:dyDescent="0.3">
      <c r="A165" s="105">
        <v>15</v>
      </c>
      <c r="B165" s="106" t="s">
        <v>996</v>
      </c>
      <c r="C165" s="347" t="s">
        <v>1009</v>
      </c>
      <c r="D165" s="116"/>
      <c r="E165" s="116"/>
      <c r="F165" s="116"/>
      <c r="G165" s="116"/>
      <c r="H165" s="116"/>
      <c r="I165" s="366">
        <v>43165</v>
      </c>
    </row>
    <row r="166" spans="1:9" s="341" customFormat="1" x14ac:dyDescent="0.3">
      <c r="A166" s="105">
        <v>16</v>
      </c>
      <c r="B166" s="106" t="s">
        <v>1015</v>
      </c>
      <c r="C166" s="111" t="s">
        <v>1019</v>
      </c>
      <c r="D166" s="116"/>
      <c r="E166" s="116"/>
      <c r="F166" s="116"/>
      <c r="G166" s="116"/>
      <c r="H166" s="116"/>
      <c r="I166" s="366">
        <v>43165</v>
      </c>
    </row>
    <row r="167" spans="1:9" s="341" customFormat="1" x14ac:dyDescent="0.3">
      <c r="A167" s="105">
        <v>16</v>
      </c>
      <c r="B167" s="106" t="s">
        <v>1015</v>
      </c>
      <c r="C167" s="111" t="s">
        <v>1025</v>
      </c>
      <c r="D167" s="116"/>
      <c r="E167" s="116"/>
      <c r="F167" s="116"/>
      <c r="G167" s="116"/>
      <c r="H167" s="116"/>
      <c r="I167" s="366">
        <v>43165</v>
      </c>
    </row>
    <row r="168" spans="1:9" s="341" customFormat="1" x14ac:dyDescent="0.3">
      <c r="A168" s="105">
        <v>16</v>
      </c>
      <c r="B168" s="106" t="s">
        <v>1015</v>
      </c>
      <c r="C168" s="111" t="s">
        <v>1031</v>
      </c>
      <c r="D168" s="116"/>
      <c r="E168" s="116"/>
      <c r="F168" s="116"/>
      <c r="G168" s="116"/>
      <c r="H168" s="116"/>
      <c r="I168" s="366">
        <v>43165</v>
      </c>
    </row>
    <row r="169" spans="1:9" s="341" customFormat="1" x14ac:dyDescent="0.3">
      <c r="A169" s="105">
        <v>16</v>
      </c>
      <c r="B169" s="106" t="s">
        <v>1015</v>
      </c>
      <c r="C169" s="363" t="s">
        <v>1379</v>
      </c>
      <c r="D169" s="116"/>
      <c r="E169" s="116"/>
      <c r="F169" s="116"/>
      <c r="G169" s="116"/>
      <c r="H169" s="116"/>
      <c r="I169" s="366">
        <v>43165</v>
      </c>
    </row>
    <row r="170" spans="1:9" s="341" customFormat="1" x14ac:dyDescent="0.3">
      <c r="A170" s="105">
        <v>16</v>
      </c>
      <c r="B170" s="345" t="s">
        <v>1041</v>
      </c>
      <c r="C170" s="111" t="s">
        <v>1044</v>
      </c>
      <c r="D170" s="116"/>
      <c r="E170" s="116"/>
      <c r="F170" s="116"/>
      <c r="G170" s="116"/>
      <c r="H170" s="116"/>
      <c r="I170" s="366">
        <v>43165</v>
      </c>
    </row>
    <row r="171" spans="1:9" s="341" customFormat="1" x14ac:dyDescent="0.3">
      <c r="A171" s="105">
        <v>16</v>
      </c>
      <c r="B171" s="345" t="s">
        <v>1041</v>
      </c>
      <c r="C171" s="111" t="s">
        <v>1048</v>
      </c>
      <c r="D171" s="116"/>
      <c r="E171" s="116"/>
      <c r="F171" s="116"/>
      <c r="G171" s="116"/>
      <c r="H171" s="116"/>
      <c r="I171" s="366">
        <v>43165</v>
      </c>
    </row>
    <row r="172" spans="1:9" s="341" customFormat="1" x14ac:dyDescent="0.3">
      <c r="A172" s="105">
        <v>16</v>
      </c>
      <c r="B172" s="364" t="s">
        <v>1052</v>
      </c>
      <c r="C172" s="111" t="s">
        <v>1056</v>
      </c>
      <c r="D172" s="116"/>
      <c r="E172" s="116"/>
      <c r="F172" s="116"/>
      <c r="G172" s="116"/>
      <c r="H172" s="116"/>
      <c r="I172" s="366">
        <v>43165</v>
      </c>
    </row>
    <row r="173" spans="1:9" s="341" customFormat="1" x14ac:dyDescent="0.3">
      <c r="A173" s="105">
        <v>16</v>
      </c>
      <c r="B173" s="348" t="s">
        <v>1061</v>
      </c>
      <c r="C173" s="111" t="s">
        <v>1064</v>
      </c>
      <c r="D173" s="116"/>
      <c r="E173" s="116"/>
      <c r="F173" s="116"/>
      <c r="G173" s="116"/>
      <c r="H173" s="116"/>
      <c r="I173" s="366">
        <v>43165</v>
      </c>
    </row>
    <row r="174" spans="1:9" s="341" customFormat="1" x14ac:dyDescent="0.3">
      <c r="A174" s="365">
        <v>17</v>
      </c>
      <c r="B174" s="106" t="s">
        <v>1070</v>
      </c>
      <c r="C174" s="111" t="s">
        <v>1073</v>
      </c>
      <c r="D174" s="116"/>
      <c r="E174" s="116"/>
      <c r="F174" s="116"/>
      <c r="G174" s="116"/>
      <c r="H174" s="116"/>
      <c r="I174" s="366">
        <v>43165</v>
      </c>
    </row>
    <row r="175" spans="1:9" s="341" customFormat="1" x14ac:dyDescent="0.3">
      <c r="A175" s="365">
        <v>17</v>
      </c>
      <c r="B175" s="106" t="s">
        <v>1075</v>
      </c>
      <c r="C175" s="340" t="s">
        <v>1077</v>
      </c>
      <c r="D175" s="116"/>
      <c r="E175" s="116"/>
      <c r="F175" s="116"/>
      <c r="G175" s="116"/>
      <c r="H175" s="116"/>
      <c r="I175" s="366">
        <v>43165</v>
      </c>
    </row>
  </sheetData>
  <conditionalFormatting sqref="C122">
    <cfRule type="duplicateValues" dxfId="6" priority="5"/>
  </conditionalFormatting>
  <conditionalFormatting sqref="C143">
    <cfRule type="duplicateValues" dxfId="5" priority="4"/>
  </conditionalFormatting>
  <conditionalFormatting sqref="C150">
    <cfRule type="duplicateValues" dxfId="4" priority="3"/>
  </conditionalFormatting>
  <conditionalFormatting sqref="C157">
    <cfRule type="duplicateValues" dxfId="3" priority="2"/>
  </conditionalFormatting>
  <conditionalFormatting sqref="C2">
    <cfRule type="duplicateValues" dxfId="2" priority="1"/>
  </conditionalFormatting>
  <conditionalFormatting sqref="C170:C175 C3:C36 C123:C142 C38:C121 C144:C149 C151:C156 C158:C168">
    <cfRule type="duplicateValues" dxfId="1" priority="6"/>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election activeCell="P1" sqref="P1"/>
    </sheetView>
  </sheetViews>
  <sheetFormatPr baseColWidth="10"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82"/>
  <sheetViews>
    <sheetView zoomScale="80" zoomScaleNormal="80" zoomScalePageLayoutView="80" workbookViewId="0">
      <selection activeCell="P1" sqref="P1"/>
    </sheetView>
  </sheetViews>
  <sheetFormatPr baseColWidth="10" defaultRowHeight="14.4" x14ac:dyDescent="0.3"/>
  <cols>
    <col min="1" max="1" width="4.77734375" style="5" customWidth="1"/>
    <col min="2" max="2" width="29.6640625" style="5" hidden="1" customWidth="1"/>
    <col min="3" max="3" width="37.44140625" style="5" hidden="1" customWidth="1"/>
    <col min="4" max="4" width="22.33203125" style="5" hidden="1" customWidth="1"/>
    <col min="5" max="5" width="11.77734375" style="196" hidden="1" customWidth="1"/>
    <col min="6" max="6" width="28.77734375" style="259" customWidth="1"/>
    <col min="7" max="7" width="15.44140625" style="259" hidden="1" customWidth="1"/>
    <col min="8" max="8" width="33" style="260" customWidth="1"/>
    <col min="9" max="9" width="16.109375" style="261" customWidth="1"/>
    <col min="10" max="10" width="13.44140625" style="262" customWidth="1"/>
    <col min="11" max="11" width="10.77734375" style="262"/>
    <col min="12" max="12" width="12.44140625" style="263" customWidth="1"/>
    <col min="13" max="13" width="11.6640625" style="263" customWidth="1"/>
    <col min="14" max="14" width="13.109375" style="12" customWidth="1"/>
    <col min="15" max="15" width="20.33203125" style="272" customWidth="1"/>
    <col min="16" max="16" width="24.77734375" style="6" customWidth="1"/>
    <col min="17" max="31" width="10.77734375" style="6"/>
  </cols>
  <sheetData>
    <row r="1" spans="1:31" x14ac:dyDescent="0.3">
      <c r="A1"/>
      <c r="B1"/>
      <c r="C1"/>
      <c r="D1"/>
      <c r="E1"/>
      <c r="F1"/>
      <c r="G1"/>
      <c r="H1"/>
      <c r="I1"/>
      <c r="J1"/>
      <c r="K1"/>
      <c r="L1"/>
      <c r="M1"/>
      <c r="N1"/>
    </row>
    <row r="2" spans="1:31" x14ac:dyDescent="0.3">
      <c r="A2"/>
      <c r="B2"/>
      <c r="C2"/>
      <c r="D2"/>
      <c r="E2"/>
      <c r="F2"/>
      <c r="G2"/>
      <c r="H2"/>
      <c r="I2"/>
      <c r="J2"/>
      <c r="K2"/>
      <c r="L2"/>
      <c r="M2"/>
      <c r="N2"/>
    </row>
    <row r="3" spans="1:31" ht="32.4" x14ac:dyDescent="0.3">
      <c r="A3" s="2"/>
      <c r="B3" s="8"/>
      <c r="C3" s="8"/>
      <c r="D3" s="2"/>
      <c r="E3" s="9"/>
      <c r="F3" s="9"/>
      <c r="G3" s="2"/>
      <c r="H3" s="8"/>
      <c r="I3" s="4"/>
      <c r="J3" s="10"/>
      <c r="K3" s="10"/>
      <c r="L3" s="10"/>
      <c r="M3" s="10"/>
      <c r="N3" s="4"/>
      <c r="O3" s="6"/>
    </row>
    <row r="4" spans="1:31" ht="32.4" x14ac:dyDescent="0.3">
      <c r="A4" s="13"/>
      <c r="B4" s="14"/>
      <c r="C4" s="14"/>
      <c r="D4" s="13"/>
      <c r="E4" s="15"/>
      <c r="F4" s="15"/>
      <c r="G4" s="13"/>
      <c r="H4" s="14"/>
      <c r="I4" s="4"/>
      <c r="J4" s="10"/>
      <c r="K4" s="10"/>
      <c r="L4" s="10"/>
      <c r="M4" s="10"/>
      <c r="N4" s="4"/>
      <c r="O4" s="6"/>
    </row>
    <row r="5" spans="1:31" ht="39.6" x14ac:dyDescent="0.3">
      <c r="A5" s="17" t="s">
        <v>4</v>
      </c>
      <c r="B5" s="17" t="s">
        <v>6</v>
      </c>
      <c r="C5" s="17" t="s">
        <v>7</v>
      </c>
      <c r="D5" s="18" t="s">
        <v>8</v>
      </c>
      <c r="E5" s="17" t="s">
        <v>9</v>
      </c>
      <c r="F5" s="17" t="s">
        <v>10</v>
      </c>
      <c r="G5" s="17" t="s">
        <v>11</v>
      </c>
      <c r="H5" s="17" t="s">
        <v>12</v>
      </c>
      <c r="I5" s="17" t="s">
        <v>13</v>
      </c>
      <c r="J5" s="17" t="s">
        <v>14</v>
      </c>
      <c r="K5" s="17" t="s">
        <v>15</v>
      </c>
      <c r="L5" s="17" t="s">
        <v>16</v>
      </c>
      <c r="M5" s="17" t="s">
        <v>17</v>
      </c>
      <c r="N5" s="17" t="s">
        <v>18</v>
      </c>
      <c r="O5" s="273" t="s">
        <v>1279</v>
      </c>
      <c r="P5" s="273" t="s">
        <v>1280</v>
      </c>
      <c r="Q5" s="25"/>
      <c r="R5" s="25"/>
      <c r="S5" s="25"/>
      <c r="T5" s="25"/>
      <c r="U5" s="25"/>
      <c r="V5" s="25"/>
      <c r="W5" s="25"/>
      <c r="X5" s="25"/>
      <c r="Y5" s="25"/>
      <c r="Z5" s="25"/>
      <c r="AA5" s="25"/>
      <c r="AB5" s="25"/>
      <c r="AC5" s="25"/>
      <c r="AD5" s="25"/>
      <c r="AE5" s="25"/>
    </row>
    <row r="6" spans="1:31" ht="79.2" x14ac:dyDescent="0.3">
      <c r="A6" s="27" t="s">
        <v>50</v>
      </c>
      <c r="B6" s="29" t="s">
        <v>52</v>
      </c>
      <c r="C6" s="30" t="s">
        <v>53</v>
      </c>
      <c r="D6" s="31" t="s">
        <v>54</v>
      </c>
      <c r="E6" s="32" t="s">
        <v>55</v>
      </c>
      <c r="F6" s="33" t="s">
        <v>56</v>
      </c>
      <c r="G6" s="33"/>
      <c r="H6" s="34" t="s">
        <v>57</v>
      </c>
      <c r="I6" s="35" t="s">
        <v>58</v>
      </c>
      <c r="J6" s="35" t="s">
        <v>59</v>
      </c>
      <c r="K6" s="29" t="s">
        <v>60</v>
      </c>
      <c r="L6" s="36">
        <v>0.25</v>
      </c>
      <c r="M6" s="29" t="s">
        <v>61</v>
      </c>
      <c r="N6" s="29" t="s">
        <v>62</v>
      </c>
      <c r="O6" s="29" t="s">
        <v>1258</v>
      </c>
      <c r="P6" s="29" t="s">
        <v>1281</v>
      </c>
    </row>
    <row r="7" spans="1:31" ht="66" x14ac:dyDescent="0.3">
      <c r="A7" s="27" t="s">
        <v>71</v>
      </c>
      <c r="B7" s="29" t="s">
        <v>52</v>
      </c>
      <c r="C7" s="44" t="s">
        <v>73</v>
      </c>
      <c r="D7" s="31" t="s">
        <v>54</v>
      </c>
      <c r="E7" s="32" t="s">
        <v>55</v>
      </c>
      <c r="F7" s="33" t="s">
        <v>74</v>
      </c>
      <c r="G7" s="33"/>
      <c r="H7" s="26" t="s">
        <v>75</v>
      </c>
      <c r="I7" s="26" t="s">
        <v>58</v>
      </c>
      <c r="J7" s="26" t="s">
        <v>59</v>
      </c>
      <c r="K7" s="29" t="s">
        <v>76</v>
      </c>
      <c r="L7" s="39">
        <v>0.05</v>
      </c>
      <c r="M7" s="39">
        <v>1.7000000000000001E-2</v>
      </c>
      <c r="N7" s="39" t="s">
        <v>62</v>
      </c>
      <c r="O7" s="29" t="s">
        <v>1258</v>
      </c>
      <c r="P7" s="29" t="s">
        <v>1282</v>
      </c>
    </row>
    <row r="8" spans="1:31" ht="79.2" x14ac:dyDescent="0.3">
      <c r="A8" s="27" t="s">
        <v>71</v>
      </c>
      <c r="B8" s="29" t="s">
        <v>52</v>
      </c>
      <c r="C8" s="44" t="s">
        <v>73</v>
      </c>
      <c r="D8" s="31" t="s">
        <v>54</v>
      </c>
      <c r="E8" s="32" t="s">
        <v>55</v>
      </c>
      <c r="F8" s="33" t="s">
        <v>77</v>
      </c>
      <c r="G8" s="46"/>
      <c r="H8" s="47" t="s">
        <v>78</v>
      </c>
      <c r="I8" s="35" t="s">
        <v>58</v>
      </c>
      <c r="J8" s="35" t="s">
        <v>59</v>
      </c>
      <c r="K8" s="29" t="s">
        <v>79</v>
      </c>
      <c r="L8" s="29" t="s">
        <v>79</v>
      </c>
      <c r="M8" s="39">
        <v>0.04</v>
      </c>
      <c r="N8" s="39" t="s">
        <v>65</v>
      </c>
      <c r="O8" s="29" t="s">
        <v>1258</v>
      </c>
      <c r="P8" s="29" t="s">
        <v>1281</v>
      </c>
    </row>
    <row r="9" spans="1:31" ht="105.6" x14ac:dyDescent="0.3">
      <c r="A9" s="27" t="s">
        <v>50</v>
      </c>
      <c r="B9" s="29" t="s">
        <v>52</v>
      </c>
      <c r="C9" s="30" t="s">
        <v>53</v>
      </c>
      <c r="D9" s="31" t="s">
        <v>54</v>
      </c>
      <c r="E9" s="32" t="s">
        <v>80</v>
      </c>
      <c r="F9" s="33" t="s">
        <v>81</v>
      </c>
      <c r="G9" s="33"/>
      <c r="H9" s="26" t="s">
        <v>82</v>
      </c>
      <c r="I9" s="35" t="s">
        <v>58</v>
      </c>
      <c r="J9" s="35" t="s">
        <v>83</v>
      </c>
      <c r="K9" s="29" t="s">
        <v>84</v>
      </c>
      <c r="L9" s="49" t="s">
        <v>85</v>
      </c>
      <c r="M9" s="39">
        <v>8.4000000000000005E-2</v>
      </c>
      <c r="N9" s="39" t="s">
        <v>62</v>
      </c>
      <c r="O9" s="29" t="s">
        <v>1258</v>
      </c>
      <c r="P9" s="29" t="s">
        <v>1282</v>
      </c>
    </row>
    <row r="10" spans="1:31" ht="52.8" x14ac:dyDescent="0.3">
      <c r="A10" s="51" t="s">
        <v>87</v>
      </c>
      <c r="B10" s="30" t="s">
        <v>89</v>
      </c>
      <c r="C10" s="30" t="s">
        <v>90</v>
      </c>
      <c r="D10" s="31" t="s">
        <v>54</v>
      </c>
      <c r="E10" s="32" t="s">
        <v>55</v>
      </c>
      <c r="F10" s="37" t="s">
        <v>91</v>
      </c>
      <c r="G10" s="37">
        <v>1</v>
      </c>
      <c r="H10" s="37" t="s">
        <v>92</v>
      </c>
      <c r="I10" s="37" t="s">
        <v>58</v>
      </c>
      <c r="J10" s="37" t="s">
        <v>93</v>
      </c>
      <c r="K10" s="39" t="s">
        <v>94</v>
      </c>
      <c r="L10" s="39">
        <v>0.97</v>
      </c>
      <c r="M10" s="39">
        <v>0.99</v>
      </c>
      <c r="N10" s="52" t="s">
        <v>62</v>
      </c>
      <c r="O10" s="29" t="s">
        <v>1258</v>
      </c>
      <c r="P10" s="29" t="s">
        <v>1282</v>
      </c>
    </row>
    <row r="11" spans="1:31" ht="39.6" x14ac:dyDescent="0.3">
      <c r="A11" s="51" t="s">
        <v>87</v>
      </c>
      <c r="B11" s="30" t="s">
        <v>89</v>
      </c>
      <c r="C11" s="30" t="s">
        <v>90</v>
      </c>
      <c r="D11" s="31" t="s">
        <v>54</v>
      </c>
      <c r="E11" s="55" t="s">
        <v>99</v>
      </c>
      <c r="F11" s="37" t="s">
        <v>100</v>
      </c>
      <c r="G11" s="37">
        <v>1</v>
      </c>
      <c r="H11" s="26" t="s">
        <v>101</v>
      </c>
      <c r="I11" s="26" t="s">
        <v>58</v>
      </c>
      <c r="J11" s="26" t="s">
        <v>59</v>
      </c>
      <c r="K11" s="56">
        <v>0.34300000000000003</v>
      </c>
      <c r="L11" s="56">
        <v>0.371</v>
      </c>
      <c r="M11" s="56">
        <v>0.48</v>
      </c>
      <c r="N11" s="57" t="s">
        <v>62</v>
      </c>
      <c r="O11" s="29" t="s">
        <v>1258</v>
      </c>
      <c r="P11" s="29" t="s">
        <v>1282</v>
      </c>
    </row>
    <row r="12" spans="1:31" ht="39.6" x14ac:dyDescent="0.3">
      <c r="A12" s="51" t="s">
        <v>87</v>
      </c>
      <c r="B12" s="30" t="s">
        <v>89</v>
      </c>
      <c r="C12" s="30" t="s">
        <v>90</v>
      </c>
      <c r="D12" s="31" t="s">
        <v>54</v>
      </c>
      <c r="E12" s="32" t="s">
        <v>104</v>
      </c>
      <c r="F12" s="37" t="s">
        <v>105</v>
      </c>
      <c r="G12" s="37"/>
      <c r="H12" s="26" t="s">
        <v>106</v>
      </c>
      <c r="I12" s="35" t="s">
        <v>58</v>
      </c>
      <c r="J12" s="35" t="s">
        <v>59</v>
      </c>
      <c r="K12" s="39">
        <v>0.36799999999999999</v>
      </c>
      <c r="L12" s="39">
        <v>0.379</v>
      </c>
      <c r="M12" s="62">
        <v>0.42099999999999999</v>
      </c>
      <c r="N12" s="39" t="s">
        <v>62</v>
      </c>
      <c r="O12" s="29" t="s">
        <v>1258</v>
      </c>
      <c r="P12" s="29" t="s">
        <v>1282</v>
      </c>
    </row>
    <row r="13" spans="1:31" ht="66" x14ac:dyDescent="0.3">
      <c r="A13" s="51" t="s">
        <v>107</v>
      </c>
      <c r="B13" s="63" t="s">
        <v>109</v>
      </c>
      <c r="C13" s="44"/>
      <c r="D13" s="31" t="s">
        <v>110</v>
      </c>
      <c r="E13" s="32" t="s">
        <v>55</v>
      </c>
      <c r="F13" s="58" t="s">
        <v>111</v>
      </c>
      <c r="G13" s="58"/>
      <c r="H13" s="58" t="s">
        <v>112</v>
      </c>
      <c r="I13" s="58" t="s">
        <v>113</v>
      </c>
      <c r="J13" s="58" t="s">
        <v>114</v>
      </c>
      <c r="K13" s="33">
        <v>0</v>
      </c>
      <c r="L13" s="58" t="s">
        <v>115</v>
      </c>
      <c r="M13" s="64" t="s">
        <v>116</v>
      </c>
      <c r="N13" s="60" t="s">
        <v>62</v>
      </c>
      <c r="O13" s="64" t="s">
        <v>1257</v>
      </c>
      <c r="P13" s="29" t="s">
        <v>1257</v>
      </c>
    </row>
    <row r="14" spans="1:31" ht="92.4" x14ac:dyDescent="0.3">
      <c r="A14" s="51" t="s">
        <v>125</v>
      </c>
      <c r="B14" s="59" t="s">
        <v>127</v>
      </c>
      <c r="C14" s="68" t="s">
        <v>128</v>
      </c>
      <c r="D14" s="31" t="s">
        <v>129</v>
      </c>
      <c r="E14" s="32" t="s">
        <v>55</v>
      </c>
      <c r="F14" s="69" t="s">
        <v>130</v>
      </c>
      <c r="G14" s="70">
        <v>1</v>
      </c>
      <c r="H14" s="71" t="s">
        <v>131</v>
      </c>
      <c r="I14" s="72" t="s">
        <v>132</v>
      </c>
      <c r="J14" s="71" t="s">
        <v>133</v>
      </c>
      <c r="K14" s="73" t="s">
        <v>134</v>
      </c>
      <c r="L14" s="74">
        <v>110</v>
      </c>
      <c r="M14" s="74">
        <v>94</v>
      </c>
      <c r="N14" s="39" t="s">
        <v>62</v>
      </c>
      <c r="O14" s="74" t="s">
        <v>1256</v>
      </c>
      <c r="P14" s="29" t="s">
        <v>1256</v>
      </c>
    </row>
    <row r="15" spans="1:31" ht="92.4" x14ac:dyDescent="0.3">
      <c r="A15" s="51" t="s">
        <v>125</v>
      </c>
      <c r="B15" s="59" t="s">
        <v>127</v>
      </c>
      <c r="C15" s="68" t="s">
        <v>128</v>
      </c>
      <c r="D15" s="31" t="s">
        <v>54</v>
      </c>
      <c r="E15" s="32" t="s">
        <v>55</v>
      </c>
      <c r="F15" s="58" t="s">
        <v>140</v>
      </c>
      <c r="G15" s="58">
        <v>1</v>
      </c>
      <c r="H15" s="37" t="s">
        <v>141</v>
      </c>
      <c r="I15" s="72" t="s">
        <v>142</v>
      </c>
      <c r="J15" s="71" t="s">
        <v>133</v>
      </c>
      <c r="K15" s="78">
        <v>744.67</v>
      </c>
      <c r="L15" s="78">
        <v>744.67</v>
      </c>
      <c r="M15" s="79">
        <v>632.97</v>
      </c>
      <c r="N15" s="39" t="s">
        <v>62</v>
      </c>
      <c r="O15" s="29" t="s">
        <v>1258</v>
      </c>
      <c r="P15" s="29" t="s">
        <v>1258</v>
      </c>
    </row>
    <row r="16" spans="1:31" ht="132" x14ac:dyDescent="0.3">
      <c r="A16" s="51" t="s">
        <v>147</v>
      </c>
      <c r="B16" s="29" t="s">
        <v>149</v>
      </c>
      <c r="C16" s="44" t="s">
        <v>150</v>
      </c>
      <c r="D16" s="31" t="s">
        <v>54</v>
      </c>
      <c r="E16" s="32" t="s">
        <v>151</v>
      </c>
      <c r="F16" s="37" t="s">
        <v>152</v>
      </c>
      <c r="G16" s="37"/>
      <c r="H16" s="37" t="s">
        <v>153</v>
      </c>
      <c r="I16" s="33" t="s">
        <v>154</v>
      </c>
      <c r="J16" s="33" t="s">
        <v>155</v>
      </c>
      <c r="K16" s="80">
        <v>6.83</v>
      </c>
      <c r="L16" s="81">
        <v>6.5</v>
      </c>
      <c r="M16" s="82">
        <v>5</v>
      </c>
      <c r="N16" s="29" t="s">
        <v>65</v>
      </c>
      <c r="O16" s="6"/>
      <c r="P16" s="29" t="s">
        <v>1256</v>
      </c>
    </row>
    <row r="17" spans="1:31" ht="105.6" x14ac:dyDescent="0.3">
      <c r="A17" s="27" t="s">
        <v>157</v>
      </c>
      <c r="B17" s="29" t="s">
        <v>159</v>
      </c>
      <c r="C17" s="44" t="s">
        <v>160</v>
      </c>
      <c r="D17" s="31" t="s">
        <v>54</v>
      </c>
      <c r="E17" s="32" t="s">
        <v>161</v>
      </c>
      <c r="F17" s="37" t="s">
        <v>162</v>
      </c>
      <c r="G17" s="37"/>
      <c r="H17" s="37" t="s">
        <v>163</v>
      </c>
      <c r="I17" s="33" t="s">
        <v>58</v>
      </c>
      <c r="J17" s="33" t="s">
        <v>164</v>
      </c>
      <c r="K17" s="33" t="s">
        <v>165</v>
      </c>
      <c r="L17" s="33" t="s">
        <v>166</v>
      </c>
      <c r="M17" s="85">
        <v>0.13900000000000001</v>
      </c>
      <c r="N17" s="33" t="s">
        <v>62</v>
      </c>
      <c r="O17" s="6"/>
      <c r="P17" s="29" t="s">
        <v>1256</v>
      </c>
    </row>
    <row r="18" spans="1:31" ht="105.6" x14ac:dyDescent="0.3">
      <c r="A18" s="27" t="s">
        <v>157</v>
      </c>
      <c r="B18" s="29" t="s">
        <v>159</v>
      </c>
      <c r="C18" s="44" t="s">
        <v>169</v>
      </c>
      <c r="D18" s="31" t="s">
        <v>54</v>
      </c>
      <c r="E18" s="32" t="s">
        <v>170</v>
      </c>
      <c r="F18" s="37" t="s">
        <v>171</v>
      </c>
      <c r="G18" s="37"/>
      <c r="H18" s="37" t="s">
        <v>172</v>
      </c>
      <c r="I18" s="33" t="s">
        <v>58</v>
      </c>
      <c r="J18" s="37" t="s">
        <v>173</v>
      </c>
      <c r="K18" s="59">
        <v>0.36099999999999999</v>
      </c>
      <c r="L18" s="86" t="s">
        <v>174</v>
      </c>
      <c r="M18" s="86">
        <v>0.51</v>
      </c>
      <c r="N18" s="39" t="s">
        <v>62</v>
      </c>
      <c r="O18" s="6"/>
      <c r="P18" s="29" t="s">
        <v>1256</v>
      </c>
    </row>
    <row r="19" spans="1:31" ht="132" x14ac:dyDescent="0.3">
      <c r="A19" s="51" t="s">
        <v>147</v>
      </c>
      <c r="B19" s="29" t="s">
        <v>149</v>
      </c>
      <c r="C19" s="44" t="s">
        <v>150</v>
      </c>
      <c r="D19" s="31" t="s">
        <v>54</v>
      </c>
      <c r="E19" s="32" t="s">
        <v>55</v>
      </c>
      <c r="F19" s="37" t="s">
        <v>176</v>
      </c>
      <c r="G19" s="37"/>
      <c r="H19" s="33" t="s">
        <v>177</v>
      </c>
      <c r="I19" s="33" t="s">
        <v>58</v>
      </c>
      <c r="J19" s="37" t="s">
        <v>173</v>
      </c>
      <c r="K19" s="86">
        <v>0.108</v>
      </c>
      <c r="L19" s="85" t="s">
        <v>178</v>
      </c>
      <c r="M19" s="87">
        <v>0.05</v>
      </c>
      <c r="N19" s="39" t="s">
        <v>62</v>
      </c>
      <c r="O19" s="6"/>
      <c r="P19" s="29" t="s">
        <v>1256</v>
      </c>
    </row>
    <row r="20" spans="1:31" ht="132" x14ac:dyDescent="0.3">
      <c r="A20" s="51" t="s">
        <v>147</v>
      </c>
      <c r="B20" s="29" t="s">
        <v>149</v>
      </c>
      <c r="C20" s="44" t="s">
        <v>150</v>
      </c>
      <c r="D20" s="31" t="s">
        <v>54</v>
      </c>
      <c r="E20" s="32" t="s">
        <v>55</v>
      </c>
      <c r="F20" s="37" t="s">
        <v>180</v>
      </c>
      <c r="G20" s="88"/>
      <c r="H20" s="88" t="s">
        <v>181</v>
      </c>
      <c r="I20" s="33" t="s">
        <v>58</v>
      </c>
      <c r="J20" s="37" t="s">
        <v>173</v>
      </c>
      <c r="K20" s="86">
        <v>2.3E-2</v>
      </c>
      <c r="L20" s="86" t="s">
        <v>182</v>
      </c>
      <c r="M20" s="86">
        <v>8.9999999999999993E-3</v>
      </c>
      <c r="N20" s="31" t="s">
        <v>62</v>
      </c>
      <c r="O20" s="91"/>
      <c r="P20" s="29" t="s">
        <v>1256</v>
      </c>
      <c r="Q20" s="91"/>
      <c r="R20" s="91"/>
      <c r="S20" s="91"/>
      <c r="T20" s="91"/>
      <c r="U20" s="91"/>
      <c r="V20" s="91"/>
      <c r="W20" s="91"/>
      <c r="X20" s="91"/>
      <c r="Y20" s="91"/>
      <c r="Z20" s="91"/>
      <c r="AA20" s="91"/>
      <c r="AB20" s="91"/>
      <c r="AC20" s="91"/>
      <c r="AD20" s="91"/>
      <c r="AE20" s="91"/>
    </row>
    <row r="21" spans="1:31" ht="92.4" x14ac:dyDescent="0.3">
      <c r="A21" s="27" t="s">
        <v>187</v>
      </c>
      <c r="B21" s="29" t="s">
        <v>149</v>
      </c>
      <c r="C21" s="30" t="s">
        <v>189</v>
      </c>
      <c r="D21" s="31" t="s">
        <v>54</v>
      </c>
      <c r="E21" s="32" t="s">
        <v>190</v>
      </c>
      <c r="F21" s="37" t="s">
        <v>191</v>
      </c>
      <c r="G21" s="37"/>
      <c r="H21" s="37" t="s">
        <v>192</v>
      </c>
      <c r="I21" s="92" t="s">
        <v>193</v>
      </c>
      <c r="J21" s="37" t="s">
        <v>155</v>
      </c>
      <c r="K21" s="38">
        <v>53.7</v>
      </c>
      <c r="L21" s="38">
        <v>51</v>
      </c>
      <c r="M21" s="38">
        <v>32</v>
      </c>
      <c r="N21" s="29" t="s">
        <v>65</v>
      </c>
      <c r="O21" s="268" t="s">
        <v>1248</v>
      </c>
      <c r="P21" s="29" t="s">
        <v>1256</v>
      </c>
    </row>
    <row r="22" spans="1:31" ht="39.6" x14ac:dyDescent="0.3">
      <c r="A22" s="27" t="s">
        <v>187</v>
      </c>
      <c r="B22" s="29" t="s">
        <v>149</v>
      </c>
      <c r="C22" s="30" t="s">
        <v>189</v>
      </c>
      <c r="D22" s="31" t="s">
        <v>54</v>
      </c>
      <c r="E22" s="32" t="s">
        <v>194</v>
      </c>
      <c r="F22" s="37" t="s">
        <v>195</v>
      </c>
      <c r="G22" s="37"/>
      <c r="H22" s="37" t="s">
        <v>196</v>
      </c>
      <c r="I22" s="37" t="s">
        <v>58</v>
      </c>
      <c r="J22" s="37" t="s">
        <v>155</v>
      </c>
      <c r="K22" s="39">
        <v>0.99</v>
      </c>
      <c r="L22" s="39">
        <v>0.99</v>
      </c>
      <c r="M22" s="39">
        <v>0.99</v>
      </c>
      <c r="N22" s="52" t="s">
        <v>62</v>
      </c>
      <c r="O22" s="6"/>
      <c r="P22" s="29" t="s">
        <v>1256</v>
      </c>
    </row>
    <row r="23" spans="1:31" ht="39.6" x14ac:dyDescent="0.3">
      <c r="A23" s="27" t="s">
        <v>187</v>
      </c>
      <c r="B23" s="29" t="s">
        <v>149</v>
      </c>
      <c r="C23" s="30" t="s">
        <v>189</v>
      </c>
      <c r="D23" s="31" t="s">
        <v>54</v>
      </c>
      <c r="E23" s="32" t="s">
        <v>197</v>
      </c>
      <c r="F23" s="37" t="s">
        <v>198</v>
      </c>
      <c r="G23" s="37"/>
      <c r="H23" s="37" t="s">
        <v>199</v>
      </c>
      <c r="I23" s="37" t="s">
        <v>58</v>
      </c>
      <c r="J23" s="37" t="s">
        <v>155</v>
      </c>
      <c r="K23" s="39">
        <v>0.88400000000000001</v>
      </c>
      <c r="L23" s="39">
        <v>0.89</v>
      </c>
      <c r="M23" s="39">
        <v>0.93</v>
      </c>
      <c r="N23" s="52" t="s">
        <v>62</v>
      </c>
      <c r="O23" s="6"/>
      <c r="P23" s="29" t="s">
        <v>1256</v>
      </c>
    </row>
    <row r="24" spans="1:31" ht="39.6" x14ac:dyDescent="0.3">
      <c r="A24" s="27" t="s">
        <v>200</v>
      </c>
      <c r="B24" s="29" t="s">
        <v>149</v>
      </c>
      <c r="C24" s="30" t="s">
        <v>202</v>
      </c>
      <c r="D24" s="31" t="s">
        <v>54</v>
      </c>
      <c r="E24" s="32" t="s">
        <v>203</v>
      </c>
      <c r="F24" s="37" t="s">
        <v>204</v>
      </c>
      <c r="G24" s="37"/>
      <c r="H24" s="37" t="s">
        <v>205</v>
      </c>
      <c r="I24" s="37" t="s">
        <v>206</v>
      </c>
      <c r="J24" s="37" t="s">
        <v>155</v>
      </c>
      <c r="K24" s="38">
        <v>7.01</v>
      </c>
      <c r="L24" s="37">
        <v>6.9</v>
      </c>
      <c r="M24" s="38">
        <v>6</v>
      </c>
      <c r="N24" s="95" t="s">
        <v>62</v>
      </c>
      <c r="O24" s="6"/>
      <c r="P24" s="29" t="s">
        <v>1256</v>
      </c>
    </row>
    <row r="25" spans="1:31" ht="52.8" x14ac:dyDescent="0.3">
      <c r="A25" s="27" t="s">
        <v>200</v>
      </c>
      <c r="B25" s="29" t="s">
        <v>149</v>
      </c>
      <c r="C25" s="30" t="s">
        <v>202</v>
      </c>
      <c r="D25" s="31" t="s">
        <v>54</v>
      </c>
      <c r="E25" s="32" t="s">
        <v>207</v>
      </c>
      <c r="F25" s="37" t="s">
        <v>208</v>
      </c>
      <c r="G25" s="37"/>
      <c r="H25" s="37" t="s">
        <v>209</v>
      </c>
      <c r="I25" s="37" t="s">
        <v>206</v>
      </c>
      <c r="J25" s="37" t="s">
        <v>155</v>
      </c>
      <c r="K25" s="37">
        <v>17.100000000000001</v>
      </c>
      <c r="L25" s="37">
        <v>17</v>
      </c>
      <c r="M25" s="37">
        <v>14</v>
      </c>
      <c r="N25" s="52" t="s">
        <v>62</v>
      </c>
      <c r="O25" s="6"/>
      <c r="P25" s="29" t="s">
        <v>1256</v>
      </c>
    </row>
    <row r="26" spans="1:31" ht="52.8" x14ac:dyDescent="0.3">
      <c r="A26" s="27" t="s">
        <v>200</v>
      </c>
      <c r="B26" s="29" t="s">
        <v>149</v>
      </c>
      <c r="C26" s="30" t="s">
        <v>202</v>
      </c>
      <c r="D26" s="31" t="s">
        <v>54</v>
      </c>
      <c r="E26" s="32" t="s">
        <v>210</v>
      </c>
      <c r="F26" s="37" t="s">
        <v>211</v>
      </c>
      <c r="G26" s="37"/>
      <c r="H26" s="37" t="s">
        <v>212</v>
      </c>
      <c r="I26" s="37" t="s">
        <v>206</v>
      </c>
      <c r="J26" s="37" t="s">
        <v>155</v>
      </c>
      <c r="K26" s="83">
        <v>18.73</v>
      </c>
      <c r="L26" s="38">
        <v>18</v>
      </c>
      <c r="M26" s="38">
        <v>15</v>
      </c>
      <c r="N26" s="52" t="s">
        <v>62</v>
      </c>
      <c r="O26" s="6"/>
      <c r="P26" s="29" t="s">
        <v>1256</v>
      </c>
    </row>
    <row r="27" spans="1:31" ht="66" x14ac:dyDescent="0.3">
      <c r="A27" s="27" t="s">
        <v>213</v>
      </c>
      <c r="B27" s="29" t="s">
        <v>149</v>
      </c>
      <c r="C27" s="30"/>
      <c r="D27" s="31" t="s">
        <v>54</v>
      </c>
      <c r="E27" s="32" t="s">
        <v>55</v>
      </c>
      <c r="F27" s="37" t="s">
        <v>215</v>
      </c>
      <c r="G27" s="37"/>
      <c r="H27" s="37" t="s">
        <v>216</v>
      </c>
      <c r="I27" s="37" t="s">
        <v>142</v>
      </c>
      <c r="J27" s="37" t="s">
        <v>217</v>
      </c>
      <c r="K27" s="37">
        <v>26.4</v>
      </c>
      <c r="L27" s="37">
        <v>25</v>
      </c>
      <c r="M27" s="37">
        <v>10</v>
      </c>
      <c r="N27" s="52" t="s">
        <v>62</v>
      </c>
      <c r="O27" s="6"/>
      <c r="P27" s="29" t="s">
        <v>1283</v>
      </c>
    </row>
    <row r="28" spans="1:31" ht="66" x14ac:dyDescent="0.3">
      <c r="A28" s="27" t="s">
        <v>213</v>
      </c>
      <c r="B28" s="29" t="s">
        <v>149</v>
      </c>
      <c r="C28" s="30"/>
      <c r="D28" s="31" t="s">
        <v>54</v>
      </c>
      <c r="E28" s="32" t="s">
        <v>219</v>
      </c>
      <c r="F28" s="37" t="s">
        <v>220</v>
      </c>
      <c r="G28" s="37"/>
      <c r="H28" s="37" t="s">
        <v>221</v>
      </c>
      <c r="I28" s="37" t="s">
        <v>222</v>
      </c>
      <c r="J28" s="37" t="s">
        <v>217</v>
      </c>
      <c r="K28" s="37">
        <v>5.3</v>
      </c>
      <c r="L28" s="37">
        <v>5</v>
      </c>
      <c r="M28" s="37">
        <v>2</v>
      </c>
      <c r="N28" s="95" t="s">
        <v>62</v>
      </c>
      <c r="O28" s="6"/>
      <c r="P28" s="29" t="s">
        <v>1283</v>
      </c>
    </row>
    <row r="29" spans="1:31" ht="39.6" x14ac:dyDescent="0.3">
      <c r="A29" s="27" t="s">
        <v>213</v>
      </c>
      <c r="B29" s="29" t="s">
        <v>149</v>
      </c>
      <c r="C29" s="30"/>
      <c r="D29" s="31" t="s">
        <v>54</v>
      </c>
      <c r="E29" s="32" t="s">
        <v>223</v>
      </c>
      <c r="F29" s="37" t="s">
        <v>224</v>
      </c>
      <c r="G29" s="37"/>
      <c r="H29" s="37" t="s">
        <v>225</v>
      </c>
      <c r="I29" s="37" t="s">
        <v>142</v>
      </c>
      <c r="J29" s="37" t="s">
        <v>155</v>
      </c>
      <c r="K29" s="37">
        <v>4</v>
      </c>
      <c r="L29" s="37">
        <v>3.5</v>
      </c>
      <c r="M29" s="37">
        <v>2</v>
      </c>
      <c r="N29" s="52" t="s">
        <v>62</v>
      </c>
      <c r="O29" s="6"/>
      <c r="P29" s="29" t="s">
        <v>1256</v>
      </c>
    </row>
    <row r="30" spans="1:31" ht="39.6" x14ac:dyDescent="0.3">
      <c r="A30" s="27" t="s">
        <v>213</v>
      </c>
      <c r="B30" s="29" t="s">
        <v>149</v>
      </c>
      <c r="C30" s="30"/>
      <c r="D30" s="31" t="s">
        <v>54</v>
      </c>
      <c r="E30" s="32" t="s">
        <v>226</v>
      </c>
      <c r="F30" s="37" t="s">
        <v>227</v>
      </c>
      <c r="G30" s="37"/>
      <c r="H30" s="37" t="s">
        <v>228</v>
      </c>
      <c r="I30" s="37" t="s">
        <v>58</v>
      </c>
      <c r="J30" s="37" t="s">
        <v>155</v>
      </c>
      <c r="K30" s="29">
        <v>1.6000000000000001E-3</v>
      </c>
      <c r="L30" s="29">
        <v>1.1999999999999999E-3</v>
      </c>
      <c r="M30" s="29">
        <v>1E-3</v>
      </c>
      <c r="N30" s="52" t="s">
        <v>62</v>
      </c>
      <c r="O30" s="268" t="s">
        <v>1250</v>
      </c>
      <c r="P30" s="277" t="s">
        <v>1250</v>
      </c>
    </row>
    <row r="31" spans="1:31" ht="66" x14ac:dyDescent="0.3">
      <c r="A31" s="27" t="s">
        <v>213</v>
      </c>
      <c r="B31" s="29" t="s">
        <v>149</v>
      </c>
      <c r="C31" s="30"/>
      <c r="D31" s="31" t="s">
        <v>110</v>
      </c>
      <c r="E31" s="32" t="s">
        <v>55</v>
      </c>
      <c r="F31" s="31" t="s">
        <v>229</v>
      </c>
      <c r="G31" s="31"/>
      <c r="H31" s="31" t="s">
        <v>230</v>
      </c>
      <c r="I31" s="31" t="s">
        <v>58</v>
      </c>
      <c r="J31" s="29" t="s">
        <v>217</v>
      </c>
      <c r="K31" s="85" t="s">
        <v>115</v>
      </c>
      <c r="L31" s="85" t="s">
        <v>231</v>
      </c>
      <c r="M31" s="85" t="s">
        <v>232</v>
      </c>
      <c r="N31" s="52" t="s">
        <v>62</v>
      </c>
      <c r="O31" s="268" t="s">
        <v>1249</v>
      </c>
      <c r="P31" s="277" t="s">
        <v>1249</v>
      </c>
    </row>
    <row r="32" spans="1:31" ht="158.4" x14ac:dyDescent="0.3">
      <c r="A32" s="27" t="s">
        <v>213</v>
      </c>
      <c r="B32" s="29" t="s">
        <v>149</v>
      </c>
      <c r="C32" s="30"/>
      <c r="D32" s="31" t="s">
        <v>110</v>
      </c>
      <c r="E32" s="32" t="s">
        <v>55</v>
      </c>
      <c r="F32" s="31" t="s">
        <v>233</v>
      </c>
      <c r="G32" s="31"/>
      <c r="H32" s="31" t="s">
        <v>234</v>
      </c>
      <c r="I32" s="31" t="s">
        <v>58</v>
      </c>
      <c r="J32" s="29" t="s">
        <v>235</v>
      </c>
      <c r="K32" s="85" t="s">
        <v>115</v>
      </c>
      <c r="L32" s="87">
        <v>0.5</v>
      </c>
      <c r="M32" s="87">
        <v>0.8</v>
      </c>
      <c r="N32" s="52" t="s">
        <v>62</v>
      </c>
      <c r="O32" s="6"/>
      <c r="P32" s="277" t="s">
        <v>1249</v>
      </c>
    </row>
    <row r="33" spans="1:16" ht="66" x14ac:dyDescent="0.3">
      <c r="A33" s="27" t="s">
        <v>213</v>
      </c>
      <c r="B33" s="29" t="s">
        <v>149</v>
      </c>
      <c r="C33" s="30"/>
      <c r="D33" s="31" t="s">
        <v>54</v>
      </c>
      <c r="E33" s="32" t="s">
        <v>55</v>
      </c>
      <c r="F33" s="37" t="s">
        <v>236</v>
      </c>
      <c r="G33" s="37"/>
      <c r="H33" s="37" t="s">
        <v>237</v>
      </c>
      <c r="I33" s="37" t="s">
        <v>58</v>
      </c>
      <c r="J33" s="37" t="s">
        <v>217</v>
      </c>
      <c r="K33" s="39">
        <v>2.7E-2</v>
      </c>
      <c r="L33" s="39">
        <v>2.7E-2</v>
      </c>
      <c r="M33" s="39">
        <v>0.02</v>
      </c>
      <c r="N33" s="52" t="s">
        <v>62</v>
      </c>
      <c r="O33" s="6"/>
      <c r="P33" s="29" t="s">
        <v>1256</v>
      </c>
    </row>
    <row r="34" spans="1:16" ht="26.4" x14ac:dyDescent="0.3">
      <c r="A34" s="27" t="s">
        <v>213</v>
      </c>
      <c r="B34" s="29" t="s">
        <v>149</v>
      </c>
      <c r="C34" s="30"/>
      <c r="D34" s="31" t="s">
        <v>54</v>
      </c>
      <c r="E34" s="32" t="s">
        <v>240</v>
      </c>
      <c r="F34" s="37" t="s">
        <v>241</v>
      </c>
      <c r="G34" s="37"/>
      <c r="H34" s="37" t="s">
        <v>242</v>
      </c>
      <c r="I34" s="37" t="s">
        <v>142</v>
      </c>
      <c r="J34" s="37" t="s">
        <v>155</v>
      </c>
      <c r="K34" s="38">
        <v>5.08</v>
      </c>
      <c r="L34" s="38">
        <v>4.9000000000000004</v>
      </c>
      <c r="M34" s="38">
        <v>2.4</v>
      </c>
      <c r="N34" s="52" t="s">
        <v>62</v>
      </c>
      <c r="O34" s="6"/>
      <c r="P34" s="29" t="s">
        <v>1284</v>
      </c>
    </row>
    <row r="35" spans="1:16" ht="39.6" x14ac:dyDescent="0.3">
      <c r="A35" s="27" t="s">
        <v>244</v>
      </c>
      <c r="B35" s="29" t="s">
        <v>149</v>
      </c>
      <c r="C35" s="30" t="s">
        <v>189</v>
      </c>
      <c r="D35" s="31" t="s">
        <v>110</v>
      </c>
      <c r="E35" s="32" t="s">
        <v>246</v>
      </c>
      <c r="F35" s="37" t="s">
        <v>247</v>
      </c>
      <c r="G35" s="37"/>
      <c r="H35" s="37" t="s">
        <v>248</v>
      </c>
      <c r="I35" s="37" t="s">
        <v>249</v>
      </c>
      <c r="J35" s="33" t="s">
        <v>155</v>
      </c>
      <c r="K35" s="38">
        <v>83.65</v>
      </c>
      <c r="L35" s="38">
        <v>81.3</v>
      </c>
      <c r="M35" s="38">
        <v>75</v>
      </c>
      <c r="N35" s="52" t="s">
        <v>62</v>
      </c>
      <c r="O35" s="268" t="s">
        <v>1251</v>
      </c>
      <c r="P35" s="277" t="s">
        <v>1251</v>
      </c>
    </row>
    <row r="36" spans="1:16" ht="66" x14ac:dyDescent="0.3">
      <c r="A36" s="101" t="s">
        <v>244</v>
      </c>
      <c r="B36" s="29" t="s">
        <v>149</v>
      </c>
      <c r="C36" s="30" t="s">
        <v>189</v>
      </c>
      <c r="D36" s="31" t="s">
        <v>54</v>
      </c>
      <c r="E36" s="32" t="s">
        <v>250</v>
      </c>
      <c r="F36" s="37" t="s">
        <v>251</v>
      </c>
      <c r="G36" s="37"/>
      <c r="H36" s="37" t="s">
        <v>252</v>
      </c>
      <c r="I36" s="37" t="s">
        <v>249</v>
      </c>
      <c r="J36" s="37" t="s">
        <v>155</v>
      </c>
      <c r="K36" s="38">
        <v>57.58</v>
      </c>
      <c r="L36" s="38">
        <v>57</v>
      </c>
      <c r="M36" s="37">
        <v>55.2</v>
      </c>
      <c r="N36" s="95" t="s">
        <v>62</v>
      </c>
      <c r="O36" s="6"/>
      <c r="P36" s="29" t="s">
        <v>1256</v>
      </c>
    </row>
    <row r="37" spans="1:16" ht="39.6" x14ac:dyDescent="0.3">
      <c r="A37" s="27" t="s">
        <v>244</v>
      </c>
      <c r="B37" s="29" t="s">
        <v>149</v>
      </c>
      <c r="C37" s="30" t="s">
        <v>189</v>
      </c>
      <c r="D37" s="31" t="s">
        <v>54</v>
      </c>
      <c r="E37" s="32" t="s">
        <v>253</v>
      </c>
      <c r="F37" s="37" t="s">
        <v>254</v>
      </c>
      <c r="G37" s="37"/>
      <c r="H37" s="37" t="s">
        <v>255</v>
      </c>
      <c r="I37" s="37" t="s">
        <v>249</v>
      </c>
      <c r="J37" s="37" t="s">
        <v>155</v>
      </c>
      <c r="K37" s="38">
        <v>14.23</v>
      </c>
      <c r="L37" s="38">
        <v>14</v>
      </c>
      <c r="M37" s="38">
        <v>11.5</v>
      </c>
      <c r="N37" s="95" t="s">
        <v>62</v>
      </c>
      <c r="O37" s="6"/>
      <c r="P37" s="29" t="s">
        <v>1256</v>
      </c>
    </row>
    <row r="38" spans="1:16" ht="43.2" x14ac:dyDescent="0.3">
      <c r="A38" s="27" t="s">
        <v>244</v>
      </c>
      <c r="B38" s="29" t="s">
        <v>149</v>
      </c>
      <c r="C38" s="30" t="s">
        <v>189</v>
      </c>
      <c r="D38" s="31" t="s">
        <v>54</v>
      </c>
      <c r="E38" s="32" t="s">
        <v>256</v>
      </c>
      <c r="F38" s="37" t="s">
        <v>257</v>
      </c>
      <c r="G38" s="37"/>
      <c r="H38" s="37" t="s">
        <v>258</v>
      </c>
      <c r="I38" s="37" t="s">
        <v>259</v>
      </c>
      <c r="J38" s="37" t="s">
        <v>155</v>
      </c>
      <c r="K38" s="38">
        <v>4.46</v>
      </c>
      <c r="L38" s="37">
        <v>4.4000000000000004</v>
      </c>
      <c r="M38" s="37">
        <v>3.9</v>
      </c>
      <c r="N38" s="102" t="s">
        <v>62</v>
      </c>
      <c r="O38" s="267" t="s">
        <v>1251</v>
      </c>
      <c r="P38" s="277" t="s">
        <v>1251</v>
      </c>
    </row>
    <row r="39" spans="1:16" ht="52.8" x14ac:dyDescent="0.3">
      <c r="A39" s="27" t="s">
        <v>244</v>
      </c>
      <c r="B39" s="29" t="s">
        <v>149</v>
      </c>
      <c r="C39" s="30" t="s">
        <v>189</v>
      </c>
      <c r="D39" s="31" t="s">
        <v>54</v>
      </c>
      <c r="E39" s="32" t="s">
        <v>260</v>
      </c>
      <c r="F39" s="37" t="s">
        <v>261</v>
      </c>
      <c r="G39" s="37"/>
      <c r="H39" s="37" t="s">
        <v>262</v>
      </c>
      <c r="I39" s="37" t="s">
        <v>249</v>
      </c>
      <c r="J39" s="37" t="s">
        <v>155</v>
      </c>
      <c r="K39" s="37">
        <v>10.3</v>
      </c>
      <c r="L39" s="37">
        <v>9.8000000000000007</v>
      </c>
      <c r="M39" s="37">
        <v>8.1</v>
      </c>
      <c r="N39" s="103" t="s">
        <v>62</v>
      </c>
      <c r="O39" s="6"/>
      <c r="P39" s="29" t="s">
        <v>1256</v>
      </c>
    </row>
    <row r="40" spans="1:16" ht="39.6" x14ac:dyDescent="0.3">
      <c r="A40" s="27" t="s">
        <v>244</v>
      </c>
      <c r="B40" s="29" t="s">
        <v>149</v>
      </c>
      <c r="C40" s="30" t="s">
        <v>189</v>
      </c>
      <c r="D40" s="31" t="s">
        <v>110</v>
      </c>
      <c r="E40" s="32" t="s">
        <v>55</v>
      </c>
      <c r="F40" s="37" t="s">
        <v>263</v>
      </c>
      <c r="G40" s="37"/>
      <c r="H40" s="37" t="s">
        <v>264</v>
      </c>
      <c r="I40" s="37" t="s">
        <v>142</v>
      </c>
      <c r="J40" s="37" t="s">
        <v>155</v>
      </c>
      <c r="K40" s="38" t="s">
        <v>265</v>
      </c>
      <c r="L40" s="83">
        <v>4.3899999999999997</v>
      </c>
      <c r="M40" s="83">
        <v>4.12</v>
      </c>
      <c r="N40" s="103" t="s">
        <v>62</v>
      </c>
      <c r="O40" s="6"/>
      <c r="P40" s="277" t="s">
        <v>1285</v>
      </c>
    </row>
    <row r="41" spans="1:16" ht="92.4" x14ac:dyDescent="0.3">
      <c r="A41" s="106" t="s">
        <v>244</v>
      </c>
      <c r="B41" s="108" t="s">
        <v>149</v>
      </c>
      <c r="C41" s="109" t="s">
        <v>189</v>
      </c>
      <c r="D41" s="110" t="s">
        <v>110</v>
      </c>
      <c r="E41" s="111" t="s">
        <v>55</v>
      </c>
      <c r="F41" s="37" t="s">
        <v>266</v>
      </c>
      <c r="G41" s="112"/>
      <c r="H41" s="37" t="s">
        <v>267</v>
      </c>
      <c r="I41" s="112" t="s">
        <v>58</v>
      </c>
      <c r="J41" s="37" t="s">
        <v>268</v>
      </c>
      <c r="K41" s="112">
        <v>6.73</v>
      </c>
      <c r="L41" s="112">
        <v>8.4</v>
      </c>
      <c r="M41" s="112">
        <v>14.4</v>
      </c>
      <c r="N41" s="113" t="s">
        <v>62</v>
      </c>
      <c r="O41" s="6"/>
      <c r="P41" s="29" t="s">
        <v>1256</v>
      </c>
    </row>
    <row r="42" spans="1:16" ht="145.19999999999999" x14ac:dyDescent="0.3">
      <c r="A42" s="27" t="s">
        <v>271</v>
      </c>
      <c r="B42" s="29" t="s">
        <v>149</v>
      </c>
      <c r="C42" s="44" t="s">
        <v>273</v>
      </c>
      <c r="D42" s="31" t="s">
        <v>54</v>
      </c>
      <c r="E42" s="32" t="s">
        <v>55</v>
      </c>
      <c r="F42" s="37" t="s">
        <v>274</v>
      </c>
      <c r="G42" s="37"/>
      <c r="H42" s="37" t="s">
        <v>275</v>
      </c>
      <c r="I42" s="37" t="s">
        <v>58</v>
      </c>
      <c r="J42" s="37" t="s">
        <v>276</v>
      </c>
      <c r="K42" s="37" t="s">
        <v>277</v>
      </c>
      <c r="L42" s="39">
        <v>0.02</v>
      </c>
      <c r="M42" s="39">
        <v>0.01</v>
      </c>
      <c r="N42" s="120" t="s">
        <v>62</v>
      </c>
      <c r="O42" s="6"/>
      <c r="P42" s="29" t="s">
        <v>1256</v>
      </c>
    </row>
    <row r="43" spans="1:16" ht="145.19999999999999" x14ac:dyDescent="0.3">
      <c r="A43" s="27" t="s">
        <v>271</v>
      </c>
      <c r="B43" s="29" t="s">
        <v>149</v>
      </c>
      <c r="C43" s="44" t="s">
        <v>273</v>
      </c>
      <c r="D43" s="31" t="s">
        <v>54</v>
      </c>
      <c r="E43" s="32" t="s">
        <v>55</v>
      </c>
      <c r="F43" s="37" t="s">
        <v>279</v>
      </c>
      <c r="G43" s="37"/>
      <c r="H43" s="37" t="s">
        <v>280</v>
      </c>
      <c r="I43" s="37" t="s">
        <v>58</v>
      </c>
      <c r="J43" s="37" t="s">
        <v>276</v>
      </c>
      <c r="K43" s="37" t="s">
        <v>281</v>
      </c>
      <c r="L43" s="39">
        <v>0.09</v>
      </c>
      <c r="M43" s="39">
        <v>0.05</v>
      </c>
      <c r="N43" s="121" t="s">
        <v>62</v>
      </c>
      <c r="O43" s="6"/>
      <c r="P43" s="29" t="s">
        <v>1284</v>
      </c>
    </row>
    <row r="44" spans="1:16" ht="52.8" x14ac:dyDescent="0.3">
      <c r="A44" s="27" t="s">
        <v>283</v>
      </c>
      <c r="B44" s="29" t="s">
        <v>285</v>
      </c>
      <c r="C44" s="30" t="s">
        <v>286</v>
      </c>
      <c r="D44" s="31" t="s">
        <v>54</v>
      </c>
      <c r="E44" s="32" t="s">
        <v>55</v>
      </c>
      <c r="F44" s="37" t="s">
        <v>287</v>
      </c>
      <c r="G44" s="37"/>
      <c r="H44" s="37" t="s">
        <v>288</v>
      </c>
      <c r="I44" s="37" t="s">
        <v>142</v>
      </c>
      <c r="J44" s="37" t="s">
        <v>155</v>
      </c>
      <c r="K44" s="37">
        <v>14.87</v>
      </c>
      <c r="L44" s="37">
        <v>12.23</v>
      </c>
      <c r="M44" s="37">
        <v>8.35</v>
      </c>
      <c r="N44" s="122" t="s">
        <v>62</v>
      </c>
      <c r="O44" s="268" t="s">
        <v>1252</v>
      </c>
      <c r="P44" s="277" t="s">
        <v>1285</v>
      </c>
    </row>
    <row r="45" spans="1:16" ht="67.2" x14ac:dyDescent="0.3">
      <c r="A45" s="27" t="s">
        <v>292</v>
      </c>
      <c r="B45" s="29" t="s">
        <v>149</v>
      </c>
      <c r="C45" s="68" t="s">
        <v>294</v>
      </c>
      <c r="D45" s="31" t="s">
        <v>54</v>
      </c>
      <c r="E45" s="32" t="s">
        <v>55</v>
      </c>
      <c r="F45" s="37" t="s">
        <v>295</v>
      </c>
      <c r="G45" s="37">
        <v>1</v>
      </c>
      <c r="H45" s="37" t="s">
        <v>296</v>
      </c>
      <c r="I45" s="37" t="s">
        <v>297</v>
      </c>
      <c r="J45" s="37" t="s">
        <v>155</v>
      </c>
      <c r="K45" s="38">
        <v>63.9</v>
      </c>
      <c r="L45" s="38">
        <v>62</v>
      </c>
      <c r="M45" s="38">
        <v>46</v>
      </c>
      <c r="N45" s="95" t="s">
        <v>62</v>
      </c>
      <c r="O45" s="6"/>
      <c r="P45" s="29" t="s">
        <v>1284</v>
      </c>
    </row>
    <row r="46" spans="1:16" ht="67.2" x14ac:dyDescent="0.3">
      <c r="A46" s="27" t="s">
        <v>292</v>
      </c>
      <c r="B46" s="29" t="s">
        <v>149</v>
      </c>
      <c r="C46" s="68" t="s">
        <v>294</v>
      </c>
      <c r="D46" s="31" t="s">
        <v>110</v>
      </c>
      <c r="E46" s="32" t="s">
        <v>55</v>
      </c>
      <c r="F46" s="37" t="s">
        <v>298</v>
      </c>
      <c r="G46" s="37">
        <v>1</v>
      </c>
      <c r="H46" s="37" t="s">
        <v>299</v>
      </c>
      <c r="I46" s="37" t="s">
        <v>58</v>
      </c>
      <c r="J46" s="37" t="s">
        <v>300</v>
      </c>
      <c r="K46" s="39">
        <v>0.17399999999999999</v>
      </c>
      <c r="L46" s="39" t="s">
        <v>301</v>
      </c>
      <c r="M46" s="39">
        <v>0.12</v>
      </c>
      <c r="N46" s="52" t="s">
        <v>62</v>
      </c>
      <c r="O46" s="6"/>
      <c r="P46" s="29" t="s">
        <v>1256</v>
      </c>
    </row>
    <row r="47" spans="1:16" ht="67.2" x14ac:dyDescent="0.3">
      <c r="A47" s="27" t="s">
        <v>292</v>
      </c>
      <c r="B47" s="29" t="s">
        <v>149</v>
      </c>
      <c r="C47" s="68" t="s">
        <v>294</v>
      </c>
      <c r="D47" s="31" t="s">
        <v>110</v>
      </c>
      <c r="E47" s="32" t="s">
        <v>303</v>
      </c>
      <c r="F47" s="37" t="s">
        <v>304</v>
      </c>
      <c r="G47" s="37">
        <v>1</v>
      </c>
      <c r="H47" s="37" t="s">
        <v>305</v>
      </c>
      <c r="I47" s="37" t="s">
        <v>58</v>
      </c>
      <c r="J47" s="37" t="s">
        <v>155</v>
      </c>
      <c r="K47" s="39">
        <v>0.20100000000000001</v>
      </c>
      <c r="L47" s="39">
        <v>0.19</v>
      </c>
      <c r="M47" s="39">
        <v>0.14000000000000001</v>
      </c>
      <c r="N47" s="52" t="s">
        <v>62</v>
      </c>
      <c r="O47" s="6"/>
      <c r="P47" s="29" t="s">
        <v>1256</v>
      </c>
    </row>
    <row r="48" spans="1:16" ht="79.2" x14ac:dyDescent="0.3">
      <c r="A48" s="27" t="s">
        <v>292</v>
      </c>
      <c r="B48" s="29" t="s">
        <v>149</v>
      </c>
      <c r="C48" s="68" t="s">
        <v>294</v>
      </c>
      <c r="D48" s="31" t="s">
        <v>110</v>
      </c>
      <c r="E48" s="32" t="s">
        <v>55</v>
      </c>
      <c r="F48" s="37" t="s">
        <v>307</v>
      </c>
      <c r="G48" s="33">
        <v>1</v>
      </c>
      <c r="H48" s="37" t="s">
        <v>308</v>
      </c>
      <c r="I48" s="33" t="s">
        <v>58</v>
      </c>
      <c r="J48" s="37" t="s">
        <v>300</v>
      </c>
      <c r="K48" s="128">
        <v>0.28499999999999998</v>
      </c>
      <c r="L48" s="129" t="s">
        <v>309</v>
      </c>
      <c r="M48" s="129">
        <v>0.5</v>
      </c>
      <c r="N48" s="95" t="s">
        <v>62</v>
      </c>
      <c r="O48" s="6"/>
      <c r="P48" s="29" t="s">
        <v>1256</v>
      </c>
    </row>
    <row r="49" spans="1:16" ht="79.2" x14ac:dyDescent="0.3">
      <c r="A49" s="27" t="s">
        <v>292</v>
      </c>
      <c r="B49" s="29" t="s">
        <v>149</v>
      </c>
      <c r="C49" s="68" t="s">
        <v>294</v>
      </c>
      <c r="D49" s="31" t="s">
        <v>110</v>
      </c>
      <c r="E49" s="32" t="s">
        <v>55</v>
      </c>
      <c r="F49" s="37" t="s">
        <v>313</v>
      </c>
      <c r="G49" s="37">
        <v>1</v>
      </c>
      <c r="H49" s="37" t="s">
        <v>314</v>
      </c>
      <c r="I49" s="37" t="s">
        <v>58</v>
      </c>
      <c r="J49" s="37" t="s">
        <v>300</v>
      </c>
      <c r="K49" s="39">
        <v>0.61399999999999999</v>
      </c>
      <c r="L49" s="39" t="s">
        <v>315</v>
      </c>
      <c r="M49" s="39">
        <v>0.81399999999999995</v>
      </c>
      <c r="N49" s="52" t="s">
        <v>62</v>
      </c>
      <c r="O49" s="6"/>
      <c r="P49" s="29" t="s">
        <v>1256</v>
      </c>
    </row>
    <row r="50" spans="1:16" ht="52.8" x14ac:dyDescent="0.3">
      <c r="A50" s="27" t="s">
        <v>319</v>
      </c>
      <c r="B50" s="29" t="s">
        <v>149</v>
      </c>
      <c r="C50" s="30" t="s">
        <v>321</v>
      </c>
      <c r="D50" s="31" t="s">
        <v>54</v>
      </c>
      <c r="E50" s="32" t="s">
        <v>55</v>
      </c>
      <c r="F50" s="37" t="s">
        <v>322</v>
      </c>
      <c r="G50" s="37"/>
      <c r="H50" s="37" t="s">
        <v>323</v>
      </c>
      <c r="I50" s="37" t="s">
        <v>58</v>
      </c>
      <c r="J50" s="37" t="s">
        <v>324</v>
      </c>
      <c r="K50" s="39">
        <v>0.91400000000000003</v>
      </c>
      <c r="L50" s="39">
        <v>0.93</v>
      </c>
      <c r="M50" s="39">
        <v>0.95</v>
      </c>
      <c r="N50" s="52" t="s">
        <v>62</v>
      </c>
      <c r="O50" s="6"/>
      <c r="P50" s="29" t="s">
        <v>1284</v>
      </c>
    </row>
    <row r="51" spans="1:16" ht="52.8" x14ac:dyDescent="0.3">
      <c r="A51" s="27" t="s">
        <v>319</v>
      </c>
      <c r="B51" s="29" t="s">
        <v>149</v>
      </c>
      <c r="C51" s="30" t="s">
        <v>321</v>
      </c>
      <c r="D51" s="31" t="s">
        <v>54</v>
      </c>
      <c r="E51" s="32" t="s">
        <v>55</v>
      </c>
      <c r="F51" s="37" t="s">
        <v>325</v>
      </c>
      <c r="G51" s="37"/>
      <c r="H51" s="37" t="s">
        <v>326</v>
      </c>
      <c r="I51" s="37" t="s">
        <v>58</v>
      </c>
      <c r="J51" s="37" t="s">
        <v>324</v>
      </c>
      <c r="K51" s="39">
        <v>0.94</v>
      </c>
      <c r="L51" s="39">
        <v>0.94499999999999995</v>
      </c>
      <c r="M51" s="39">
        <v>0.95</v>
      </c>
      <c r="N51" s="52" t="s">
        <v>62</v>
      </c>
      <c r="O51" s="268" t="s">
        <v>1251</v>
      </c>
      <c r="P51" s="29" t="s">
        <v>1284</v>
      </c>
    </row>
    <row r="52" spans="1:16" ht="52.8" x14ac:dyDescent="0.3">
      <c r="A52" s="27" t="s">
        <v>319</v>
      </c>
      <c r="B52" s="29" t="s">
        <v>149</v>
      </c>
      <c r="C52" s="30" t="s">
        <v>321</v>
      </c>
      <c r="D52" s="31" t="s">
        <v>54</v>
      </c>
      <c r="E52" s="32" t="s">
        <v>55</v>
      </c>
      <c r="F52" s="37" t="s">
        <v>91</v>
      </c>
      <c r="G52" s="37">
        <v>1</v>
      </c>
      <c r="H52" s="37" t="s">
        <v>327</v>
      </c>
      <c r="I52" s="37" t="s">
        <v>58</v>
      </c>
      <c r="J52" s="37" t="s">
        <v>93</v>
      </c>
      <c r="K52" s="39" t="s">
        <v>94</v>
      </c>
      <c r="L52" s="39">
        <v>0.97</v>
      </c>
      <c r="M52" s="39">
        <v>0.99</v>
      </c>
      <c r="N52" s="52" t="s">
        <v>62</v>
      </c>
      <c r="O52" s="6"/>
      <c r="P52" s="29" t="s">
        <v>1256</v>
      </c>
    </row>
    <row r="53" spans="1:16" ht="79.2" x14ac:dyDescent="0.3">
      <c r="A53" s="130" t="s">
        <v>330</v>
      </c>
      <c r="B53" s="37" t="s">
        <v>332</v>
      </c>
      <c r="C53" s="131" t="s">
        <v>333</v>
      </c>
      <c r="D53" s="31" t="s">
        <v>54</v>
      </c>
      <c r="E53" s="32" t="s">
        <v>334</v>
      </c>
      <c r="F53" s="85" t="s">
        <v>335</v>
      </c>
      <c r="G53" s="85"/>
      <c r="H53" s="85" t="s">
        <v>336</v>
      </c>
      <c r="I53" s="85" t="s">
        <v>142</v>
      </c>
      <c r="J53" s="85" t="s">
        <v>337</v>
      </c>
      <c r="K53" s="38">
        <v>70.099999999999994</v>
      </c>
      <c r="L53" s="30">
        <v>60</v>
      </c>
      <c r="M53" s="30">
        <v>47</v>
      </c>
      <c r="N53" s="52" t="s">
        <v>62</v>
      </c>
      <c r="O53" s="6"/>
      <c r="P53" s="29" t="s">
        <v>1284</v>
      </c>
    </row>
    <row r="54" spans="1:16" ht="79.2" x14ac:dyDescent="0.3">
      <c r="A54" s="130" t="s">
        <v>330</v>
      </c>
      <c r="B54" s="37" t="s">
        <v>332</v>
      </c>
      <c r="C54" s="131" t="s">
        <v>333</v>
      </c>
      <c r="D54" s="31" t="s">
        <v>54</v>
      </c>
      <c r="E54" s="32" t="s">
        <v>55</v>
      </c>
      <c r="F54" s="37" t="s">
        <v>339</v>
      </c>
      <c r="G54" s="37"/>
      <c r="H54" s="37" t="s">
        <v>340</v>
      </c>
      <c r="I54" s="37" t="s">
        <v>58</v>
      </c>
      <c r="J54" s="37" t="s">
        <v>341</v>
      </c>
      <c r="K54" s="39">
        <v>9.6000000000000002E-2</v>
      </c>
      <c r="L54" s="62">
        <v>0.08</v>
      </c>
      <c r="M54" s="62">
        <v>0.05</v>
      </c>
      <c r="N54" s="52" t="s">
        <v>62</v>
      </c>
      <c r="O54" s="6"/>
      <c r="P54" s="29" t="s">
        <v>1256</v>
      </c>
    </row>
    <row r="55" spans="1:16" ht="79.2" x14ac:dyDescent="0.3">
      <c r="A55" s="130" t="s">
        <v>330</v>
      </c>
      <c r="B55" s="37" t="s">
        <v>332</v>
      </c>
      <c r="C55" s="131" t="s">
        <v>333</v>
      </c>
      <c r="D55" s="31" t="s">
        <v>54</v>
      </c>
      <c r="E55" s="32" t="s">
        <v>55</v>
      </c>
      <c r="F55" s="37" t="s">
        <v>346</v>
      </c>
      <c r="G55" s="37"/>
      <c r="H55" s="37" t="s">
        <v>347</v>
      </c>
      <c r="I55" s="37" t="s">
        <v>58</v>
      </c>
      <c r="J55" s="37" t="s">
        <v>341</v>
      </c>
      <c r="K55" s="62">
        <v>0.45200000000000001</v>
      </c>
      <c r="L55" s="62" t="s">
        <v>348</v>
      </c>
      <c r="M55" s="62" t="s">
        <v>348</v>
      </c>
      <c r="N55" s="52" t="s">
        <v>62</v>
      </c>
      <c r="O55" s="6"/>
      <c r="P55" s="29" t="s">
        <v>1256</v>
      </c>
    </row>
    <row r="56" spans="1:16" ht="118.8" x14ac:dyDescent="0.3">
      <c r="A56" s="130" t="s">
        <v>330</v>
      </c>
      <c r="B56" s="37" t="s">
        <v>332</v>
      </c>
      <c r="C56" s="131" t="s">
        <v>333</v>
      </c>
      <c r="D56" s="31" t="s">
        <v>54</v>
      </c>
      <c r="E56" s="32" t="s">
        <v>55</v>
      </c>
      <c r="F56" s="33" t="s">
        <v>350</v>
      </c>
      <c r="G56" s="33">
        <v>1</v>
      </c>
      <c r="H56" s="35" t="s">
        <v>351</v>
      </c>
      <c r="I56" s="35" t="s">
        <v>58</v>
      </c>
      <c r="J56" s="35" t="s">
        <v>352</v>
      </c>
      <c r="K56" s="56">
        <v>0.25</v>
      </c>
      <c r="L56" s="48">
        <v>0.35</v>
      </c>
      <c r="M56" s="48">
        <v>0.7</v>
      </c>
      <c r="N56" s="39" t="s">
        <v>62</v>
      </c>
      <c r="O56" s="6"/>
      <c r="P56" s="29" t="s">
        <v>1282</v>
      </c>
    </row>
    <row r="57" spans="1:16" ht="105.6" x14ac:dyDescent="0.3">
      <c r="A57" s="130" t="s">
        <v>330</v>
      </c>
      <c r="B57" s="37" t="s">
        <v>332</v>
      </c>
      <c r="C57" s="131" t="s">
        <v>333</v>
      </c>
      <c r="D57" s="31" t="s">
        <v>54</v>
      </c>
      <c r="E57" s="32" t="s">
        <v>55</v>
      </c>
      <c r="F57" s="33" t="s">
        <v>356</v>
      </c>
      <c r="G57" s="33">
        <v>1</v>
      </c>
      <c r="H57" s="35" t="s">
        <v>357</v>
      </c>
      <c r="I57" s="35" t="s">
        <v>58</v>
      </c>
      <c r="J57" s="35" t="s">
        <v>352</v>
      </c>
      <c r="K57" s="138">
        <v>0.14899999999999999</v>
      </c>
      <c r="L57" s="48">
        <v>0.25</v>
      </c>
      <c r="M57" s="48">
        <v>0.7</v>
      </c>
      <c r="N57" s="39" t="s">
        <v>62</v>
      </c>
      <c r="O57" s="6"/>
      <c r="P57" s="29" t="s">
        <v>1282</v>
      </c>
    </row>
    <row r="58" spans="1:16" ht="79.2" x14ac:dyDescent="0.3">
      <c r="A58" s="139" t="s">
        <v>360</v>
      </c>
      <c r="B58" s="29" t="s">
        <v>149</v>
      </c>
      <c r="C58" s="44" t="s">
        <v>362</v>
      </c>
      <c r="D58" s="31" t="s">
        <v>110</v>
      </c>
      <c r="E58" s="32" t="s">
        <v>55</v>
      </c>
      <c r="F58" s="37" t="s">
        <v>363</v>
      </c>
      <c r="G58" s="37"/>
      <c r="H58" s="37" t="s">
        <v>364</v>
      </c>
      <c r="I58" s="37" t="s">
        <v>58</v>
      </c>
      <c r="J58" s="37" t="s">
        <v>83</v>
      </c>
      <c r="K58" s="39" t="s">
        <v>365</v>
      </c>
      <c r="L58" s="39" t="s">
        <v>115</v>
      </c>
      <c r="M58" s="39">
        <v>7.4999999999999997E-2</v>
      </c>
      <c r="N58" s="140" t="s">
        <v>62</v>
      </c>
      <c r="O58" s="6"/>
      <c r="P58" s="29" t="s">
        <v>1256</v>
      </c>
    </row>
    <row r="59" spans="1:16" ht="66" x14ac:dyDescent="0.3">
      <c r="A59" s="51" t="s">
        <v>369</v>
      </c>
      <c r="B59" s="29" t="s">
        <v>371</v>
      </c>
      <c r="C59" s="44" t="s">
        <v>372</v>
      </c>
      <c r="D59" s="31" t="s">
        <v>54</v>
      </c>
      <c r="E59" s="32" t="s">
        <v>373</v>
      </c>
      <c r="F59" s="37" t="s">
        <v>374</v>
      </c>
      <c r="G59" s="37"/>
      <c r="H59" s="37" t="s">
        <v>375</v>
      </c>
      <c r="I59" s="37" t="s">
        <v>58</v>
      </c>
      <c r="J59" s="37" t="s">
        <v>376</v>
      </c>
      <c r="K59" s="39">
        <v>0.77800000000000002</v>
      </c>
      <c r="L59" s="39">
        <v>0.83</v>
      </c>
      <c r="M59" s="39">
        <v>1</v>
      </c>
      <c r="N59" s="142" t="s">
        <v>65</v>
      </c>
      <c r="O59" s="6"/>
      <c r="P59" s="277" t="s">
        <v>1286</v>
      </c>
    </row>
    <row r="60" spans="1:16" ht="145.19999999999999" x14ac:dyDescent="0.3">
      <c r="A60" s="139" t="s">
        <v>379</v>
      </c>
      <c r="B60" s="29" t="s">
        <v>381</v>
      </c>
      <c r="C60" s="44" t="s">
        <v>382</v>
      </c>
      <c r="D60" s="31" t="s">
        <v>54</v>
      </c>
      <c r="E60" s="32" t="s">
        <v>55</v>
      </c>
      <c r="F60" s="37" t="s">
        <v>383</v>
      </c>
      <c r="G60" s="37"/>
      <c r="H60" s="37" t="s">
        <v>384</v>
      </c>
      <c r="I60" s="37" t="s">
        <v>58</v>
      </c>
      <c r="J60" s="37" t="s">
        <v>385</v>
      </c>
      <c r="K60" s="39">
        <v>0.34200000000000003</v>
      </c>
      <c r="L60" s="39">
        <v>0.85</v>
      </c>
      <c r="M60" s="39">
        <v>0.95</v>
      </c>
      <c r="N60" s="142" t="s">
        <v>62</v>
      </c>
      <c r="O60" s="268" t="s">
        <v>1253</v>
      </c>
      <c r="P60" s="277" t="s">
        <v>1287</v>
      </c>
    </row>
    <row r="61" spans="1:16" ht="145.19999999999999" x14ac:dyDescent="0.3">
      <c r="A61" s="51" t="s">
        <v>379</v>
      </c>
      <c r="B61" s="29" t="s">
        <v>381</v>
      </c>
      <c r="C61" s="44" t="s">
        <v>382</v>
      </c>
      <c r="D61" s="31" t="s">
        <v>54</v>
      </c>
      <c r="E61" s="32" t="s">
        <v>388</v>
      </c>
      <c r="F61" s="37" t="s">
        <v>389</v>
      </c>
      <c r="G61" s="37"/>
      <c r="H61" s="37" t="s">
        <v>390</v>
      </c>
      <c r="I61" s="37" t="s">
        <v>58</v>
      </c>
      <c r="J61" s="37" t="s">
        <v>376</v>
      </c>
      <c r="K61" s="39">
        <v>0.85929999999999995</v>
      </c>
      <c r="L61" s="39">
        <v>0.88739999999999997</v>
      </c>
      <c r="M61" s="39">
        <v>1</v>
      </c>
      <c r="N61" s="142" t="s">
        <v>62</v>
      </c>
      <c r="O61" s="6"/>
      <c r="P61" s="29" t="s">
        <v>1284</v>
      </c>
    </row>
    <row r="62" spans="1:16" ht="158.4" x14ac:dyDescent="0.3">
      <c r="A62" s="27" t="s">
        <v>379</v>
      </c>
      <c r="B62" s="29" t="s">
        <v>381</v>
      </c>
      <c r="C62" s="44" t="s">
        <v>391</v>
      </c>
      <c r="D62" s="31" t="s">
        <v>110</v>
      </c>
      <c r="E62" s="32" t="s">
        <v>55</v>
      </c>
      <c r="F62" s="37" t="s">
        <v>392</v>
      </c>
      <c r="G62" s="37"/>
      <c r="H62" s="37" t="s">
        <v>393</v>
      </c>
      <c r="I62" s="37" t="s">
        <v>58</v>
      </c>
      <c r="J62" s="37" t="s">
        <v>1221</v>
      </c>
      <c r="K62" s="39">
        <v>0.36699999999999999</v>
      </c>
      <c r="L62" s="39">
        <v>0.37</v>
      </c>
      <c r="M62" s="39">
        <v>0.5</v>
      </c>
      <c r="N62" s="31" t="s">
        <v>62</v>
      </c>
      <c r="O62" s="267" t="s">
        <v>1221</v>
      </c>
      <c r="P62" s="29" t="s">
        <v>1221</v>
      </c>
    </row>
    <row r="63" spans="1:16" ht="158.4" x14ac:dyDescent="0.3">
      <c r="A63" s="51" t="s">
        <v>369</v>
      </c>
      <c r="B63" s="29" t="s">
        <v>381</v>
      </c>
      <c r="C63" s="44" t="s">
        <v>391</v>
      </c>
      <c r="D63" s="31" t="s">
        <v>110</v>
      </c>
      <c r="E63" s="32" t="s">
        <v>55</v>
      </c>
      <c r="F63" s="37" t="s">
        <v>396</v>
      </c>
      <c r="G63" s="37"/>
      <c r="H63" s="37" t="s">
        <v>397</v>
      </c>
      <c r="I63" s="37" t="s">
        <v>58</v>
      </c>
      <c r="J63" s="37" t="s">
        <v>398</v>
      </c>
      <c r="K63" s="39">
        <v>0.33450000000000002</v>
      </c>
      <c r="L63" s="39">
        <v>0.41089999999999999</v>
      </c>
      <c r="M63" s="39">
        <v>0.44519999999999998</v>
      </c>
      <c r="N63" s="142" t="s">
        <v>62</v>
      </c>
      <c r="O63" s="268" t="s">
        <v>1254</v>
      </c>
      <c r="P63" s="277" t="s">
        <v>1254</v>
      </c>
    </row>
    <row r="64" spans="1:16" ht="158.4" x14ac:dyDescent="0.3">
      <c r="A64" s="51" t="s">
        <v>369</v>
      </c>
      <c r="B64" s="29" t="s">
        <v>381</v>
      </c>
      <c r="C64" s="44" t="s">
        <v>391</v>
      </c>
      <c r="D64" s="31" t="s">
        <v>110</v>
      </c>
      <c r="E64" s="32" t="s">
        <v>55</v>
      </c>
      <c r="F64" s="37" t="s">
        <v>400</v>
      </c>
      <c r="G64" s="37"/>
      <c r="H64" s="37" t="s">
        <v>401</v>
      </c>
      <c r="I64" s="37" t="s">
        <v>58</v>
      </c>
      <c r="J64" s="37" t="s">
        <v>398</v>
      </c>
      <c r="K64" s="39">
        <v>0.28299999999999997</v>
      </c>
      <c r="L64" s="39">
        <v>0.30259999999999998</v>
      </c>
      <c r="M64" s="39">
        <v>0.38100000000000001</v>
      </c>
      <c r="N64" s="142" t="s">
        <v>62</v>
      </c>
      <c r="O64" s="268" t="s">
        <v>1254</v>
      </c>
      <c r="P64" s="277" t="s">
        <v>1254</v>
      </c>
    </row>
    <row r="65" spans="1:16" ht="158.4" x14ac:dyDescent="0.3">
      <c r="A65" s="51" t="s">
        <v>369</v>
      </c>
      <c r="B65" s="29" t="s">
        <v>381</v>
      </c>
      <c r="C65" s="44" t="s">
        <v>391</v>
      </c>
      <c r="D65" s="31" t="s">
        <v>110</v>
      </c>
      <c r="E65" s="32" t="s">
        <v>55</v>
      </c>
      <c r="F65" s="37" t="s">
        <v>402</v>
      </c>
      <c r="G65" s="37"/>
      <c r="H65" s="37" t="s">
        <v>403</v>
      </c>
      <c r="I65" s="37" t="s">
        <v>58</v>
      </c>
      <c r="J65" s="37" t="s">
        <v>398</v>
      </c>
      <c r="K65" s="39">
        <v>0.33950000000000002</v>
      </c>
      <c r="L65" s="39">
        <v>0.41039999999999999</v>
      </c>
      <c r="M65" s="39">
        <v>0.44469999999999998</v>
      </c>
      <c r="N65" s="142" t="s">
        <v>62</v>
      </c>
      <c r="O65" s="268" t="s">
        <v>1254</v>
      </c>
      <c r="P65" s="277" t="s">
        <v>1288</v>
      </c>
    </row>
    <row r="66" spans="1:16" ht="158.4" x14ac:dyDescent="0.3">
      <c r="A66" s="51" t="s">
        <v>369</v>
      </c>
      <c r="B66" s="29" t="s">
        <v>381</v>
      </c>
      <c r="C66" s="44" t="s">
        <v>391</v>
      </c>
      <c r="D66" s="31" t="s">
        <v>110</v>
      </c>
      <c r="E66" s="32" t="s">
        <v>55</v>
      </c>
      <c r="F66" s="37" t="s">
        <v>404</v>
      </c>
      <c r="G66" s="37"/>
      <c r="H66" s="37" t="s">
        <v>405</v>
      </c>
      <c r="I66" s="37" t="s">
        <v>58</v>
      </c>
      <c r="J66" s="37" t="s">
        <v>398</v>
      </c>
      <c r="K66" s="39">
        <v>0.18790000000000001</v>
      </c>
      <c r="L66" s="39">
        <v>0.26250000000000001</v>
      </c>
      <c r="M66" s="39">
        <v>0.29680000000000001</v>
      </c>
      <c r="N66" s="142" t="s">
        <v>62</v>
      </c>
      <c r="O66" s="268" t="s">
        <v>1254</v>
      </c>
      <c r="P66" s="277" t="s">
        <v>1288</v>
      </c>
    </row>
    <row r="67" spans="1:16" ht="79.2" x14ac:dyDescent="0.3">
      <c r="A67" s="51" t="s">
        <v>406</v>
      </c>
      <c r="B67" s="29" t="s">
        <v>371</v>
      </c>
      <c r="C67" s="44" t="s">
        <v>408</v>
      </c>
      <c r="D67" s="31" t="s">
        <v>54</v>
      </c>
      <c r="E67" s="32" t="s">
        <v>409</v>
      </c>
      <c r="F67" s="37" t="s">
        <v>410</v>
      </c>
      <c r="G67" s="37"/>
      <c r="H67" s="37" t="s">
        <v>411</v>
      </c>
      <c r="I67" s="37" t="s">
        <v>58</v>
      </c>
      <c r="J67" s="37" t="s">
        <v>412</v>
      </c>
      <c r="K67" s="39">
        <v>0.49399999999999999</v>
      </c>
      <c r="L67" s="39">
        <v>0.56999999999999995</v>
      </c>
      <c r="M67" s="39">
        <v>0.8</v>
      </c>
      <c r="N67" s="147" t="s">
        <v>62</v>
      </c>
      <c r="O67" s="6"/>
      <c r="P67" s="268" t="s">
        <v>1256</v>
      </c>
    </row>
    <row r="68" spans="1:16" ht="79.2" x14ac:dyDescent="0.3">
      <c r="A68" s="27" t="s">
        <v>413</v>
      </c>
      <c r="B68" s="29" t="s">
        <v>371</v>
      </c>
      <c r="C68" s="30" t="s">
        <v>415</v>
      </c>
      <c r="D68" s="31" t="s">
        <v>54</v>
      </c>
      <c r="E68" s="32" t="s">
        <v>416</v>
      </c>
      <c r="F68" s="37" t="s">
        <v>417</v>
      </c>
      <c r="G68" s="37"/>
      <c r="H68" s="37" t="s">
        <v>418</v>
      </c>
      <c r="I68" s="37" t="s">
        <v>419</v>
      </c>
      <c r="J68" s="37" t="s">
        <v>376</v>
      </c>
      <c r="K68" s="41">
        <v>8.2100000000000009</v>
      </c>
      <c r="L68" s="41">
        <v>7.66</v>
      </c>
      <c r="M68" s="41">
        <v>5.47</v>
      </c>
      <c r="N68" s="32" t="s">
        <v>62</v>
      </c>
      <c r="O68" s="6"/>
      <c r="P68" s="268" t="s">
        <v>1289</v>
      </c>
    </row>
    <row r="69" spans="1:16" ht="39.6" x14ac:dyDescent="0.3">
      <c r="A69" s="27" t="s">
        <v>420</v>
      </c>
      <c r="B69" s="29" t="s">
        <v>371</v>
      </c>
      <c r="C69" s="30" t="s">
        <v>189</v>
      </c>
      <c r="D69" s="31" t="s">
        <v>54</v>
      </c>
      <c r="E69" s="32" t="s">
        <v>422</v>
      </c>
      <c r="F69" s="37" t="s">
        <v>423</v>
      </c>
      <c r="G69" s="37"/>
      <c r="H69" s="37" t="s">
        <v>424</v>
      </c>
      <c r="I69" s="37" t="s">
        <v>58</v>
      </c>
      <c r="J69" s="37" t="s">
        <v>59</v>
      </c>
      <c r="K69" s="39">
        <v>5.7500000000000002E-2</v>
      </c>
      <c r="L69" s="39">
        <v>5.1999999999999998E-2</v>
      </c>
      <c r="M69" s="39">
        <v>0.03</v>
      </c>
      <c r="N69" s="142" t="s">
        <v>62</v>
      </c>
      <c r="O69" s="6"/>
      <c r="P69" s="268" t="s">
        <v>1289</v>
      </c>
    </row>
    <row r="70" spans="1:16" ht="132" x14ac:dyDescent="0.3">
      <c r="A70" s="139" t="s">
        <v>425</v>
      </c>
      <c r="B70" s="29" t="s">
        <v>371</v>
      </c>
      <c r="C70" s="30" t="s">
        <v>427</v>
      </c>
      <c r="D70" s="31" t="s">
        <v>129</v>
      </c>
      <c r="E70" s="32" t="s">
        <v>428</v>
      </c>
      <c r="F70" s="37" t="s">
        <v>429</v>
      </c>
      <c r="G70" s="37"/>
      <c r="H70" s="37" t="s">
        <v>430</v>
      </c>
      <c r="I70" s="37" t="s">
        <v>58</v>
      </c>
      <c r="J70" s="37" t="s">
        <v>431</v>
      </c>
      <c r="K70" s="39">
        <v>0.74099999999999999</v>
      </c>
      <c r="L70" s="39">
        <v>0.9</v>
      </c>
      <c r="M70" s="39">
        <v>1</v>
      </c>
      <c r="N70" s="148" t="s">
        <v>62</v>
      </c>
      <c r="O70" s="268" t="s">
        <v>1255</v>
      </c>
      <c r="P70" s="268" t="s">
        <v>1289</v>
      </c>
    </row>
    <row r="71" spans="1:16" ht="66" x14ac:dyDescent="0.3">
      <c r="A71" s="139" t="s">
        <v>434</v>
      </c>
      <c r="B71" s="59" t="s">
        <v>436</v>
      </c>
      <c r="C71" s="68" t="s">
        <v>437</v>
      </c>
      <c r="D71" s="85" t="s">
        <v>129</v>
      </c>
      <c r="E71" s="55" t="s">
        <v>438</v>
      </c>
      <c r="F71" s="37" t="s">
        <v>439</v>
      </c>
      <c r="G71" s="37"/>
      <c r="H71" s="26" t="s">
        <v>440</v>
      </c>
      <c r="I71" s="26" t="s">
        <v>58</v>
      </c>
      <c r="J71" s="26" t="s">
        <v>59</v>
      </c>
      <c r="K71" s="56">
        <v>0.20399999999999999</v>
      </c>
      <c r="L71" s="56">
        <v>0.193</v>
      </c>
      <c r="M71" s="56">
        <v>0.15</v>
      </c>
      <c r="N71" s="29" t="s">
        <v>65</v>
      </c>
      <c r="O71" s="37" t="s">
        <v>1237</v>
      </c>
      <c r="P71" s="275" t="s">
        <v>1256</v>
      </c>
    </row>
    <row r="72" spans="1:16" ht="52.8" x14ac:dyDescent="0.3">
      <c r="A72" s="51" t="s">
        <v>441</v>
      </c>
      <c r="B72" s="59" t="s">
        <v>436</v>
      </c>
      <c r="C72" s="68" t="s">
        <v>443</v>
      </c>
      <c r="D72" s="85" t="s">
        <v>54</v>
      </c>
      <c r="E72" s="55" t="s">
        <v>55</v>
      </c>
      <c r="F72" s="37" t="s">
        <v>444</v>
      </c>
      <c r="G72" s="37"/>
      <c r="H72" s="37" t="s">
        <v>445</v>
      </c>
      <c r="I72" s="26" t="s">
        <v>58</v>
      </c>
      <c r="J72" s="26" t="s">
        <v>446</v>
      </c>
      <c r="K72" s="149">
        <v>0.107</v>
      </c>
      <c r="L72" s="149">
        <v>0.5</v>
      </c>
      <c r="M72" s="149">
        <v>0.8</v>
      </c>
      <c r="N72" s="57" t="s">
        <v>62</v>
      </c>
      <c r="O72" s="28" t="s">
        <v>1238</v>
      </c>
      <c r="P72" s="278" t="s">
        <v>1290</v>
      </c>
    </row>
    <row r="73" spans="1:16" ht="118.8" x14ac:dyDescent="0.3">
      <c r="A73" s="51" t="s">
        <v>448</v>
      </c>
      <c r="B73" s="59" t="s">
        <v>436</v>
      </c>
      <c r="C73" s="68" t="s">
        <v>450</v>
      </c>
      <c r="D73" s="85" t="s">
        <v>129</v>
      </c>
      <c r="E73" s="55" t="s">
        <v>55</v>
      </c>
      <c r="F73" s="37" t="s">
        <v>451</v>
      </c>
      <c r="G73" s="37"/>
      <c r="H73" s="26" t="s">
        <v>452</v>
      </c>
      <c r="I73" s="26" t="s">
        <v>58</v>
      </c>
      <c r="J73" s="37" t="s">
        <v>300</v>
      </c>
      <c r="K73" s="56">
        <v>7.5999999999999998E-2</v>
      </c>
      <c r="L73" s="56" t="s">
        <v>453</v>
      </c>
      <c r="M73" s="56">
        <v>0.05</v>
      </c>
      <c r="N73" s="57" t="s">
        <v>62</v>
      </c>
      <c r="O73" s="43"/>
      <c r="P73" s="275" t="s">
        <v>1256</v>
      </c>
    </row>
    <row r="74" spans="1:16" ht="118.8" x14ac:dyDescent="0.3">
      <c r="A74" s="27" t="s">
        <v>448</v>
      </c>
      <c r="B74" s="59" t="s">
        <v>436</v>
      </c>
      <c r="C74" s="68" t="s">
        <v>450</v>
      </c>
      <c r="D74" s="85" t="s">
        <v>129</v>
      </c>
      <c r="E74" s="55" t="s">
        <v>55</v>
      </c>
      <c r="F74" s="37" t="s">
        <v>454</v>
      </c>
      <c r="G74" s="37"/>
      <c r="H74" s="26" t="s">
        <v>455</v>
      </c>
      <c r="I74" s="26" t="s">
        <v>58</v>
      </c>
      <c r="J74" s="37" t="s">
        <v>300</v>
      </c>
      <c r="K74" s="56">
        <v>4.4999999999999998E-2</v>
      </c>
      <c r="L74" s="56" t="s">
        <v>456</v>
      </c>
      <c r="M74" s="56">
        <v>2.5000000000000001E-2</v>
      </c>
      <c r="N74" s="57" t="s">
        <v>62</v>
      </c>
      <c r="O74" s="43"/>
      <c r="P74" s="275" t="s">
        <v>1256</v>
      </c>
    </row>
    <row r="75" spans="1:16" ht="118.8" x14ac:dyDescent="0.3">
      <c r="A75" s="27" t="s">
        <v>448</v>
      </c>
      <c r="B75" s="59" t="s">
        <v>436</v>
      </c>
      <c r="C75" s="68" t="s">
        <v>450</v>
      </c>
      <c r="D75" s="85" t="s">
        <v>129</v>
      </c>
      <c r="E75" s="55" t="s">
        <v>55</v>
      </c>
      <c r="F75" s="37" t="s">
        <v>457</v>
      </c>
      <c r="G75" s="37"/>
      <c r="H75" s="26" t="s">
        <v>458</v>
      </c>
      <c r="I75" s="26" t="s">
        <v>58</v>
      </c>
      <c r="J75" s="37" t="s">
        <v>300</v>
      </c>
      <c r="K75" s="56">
        <v>0.31900000000000001</v>
      </c>
      <c r="L75" s="56" t="s">
        <v>459</v>
      </c>
      <c r="M75" s="56">
        <v>0.27</v>
      </c>
      <c r="N75" s="57" t="s">
        <v>62</v>
      </c>
      <c r="O75" s="43"/>
      <c r="P75" s="275" t="s">
        <v>1256</v>
      </c>
    </row>
    <row r="76" spans="1:16" ht="118.8" x14ac:dyDescent="0.3">
      <c r="A76" s="27" t="s">
        <v>448</v>
      </c>
      <c r="B76" s="59" t="s">
        <v>436</v>
      </c>
      <c r="C76" s="68" t="s">
        <v>450</v>
      </c>
      <c r="D76" s="85" t="s">
        <v>129</v>
      </c>
      <c r="E76" s="55" t="s">
        <v>55</v>
      </c>
      <c r="F76" s="37" t="s">
        <v>461</v>
      </c>
      <c r="G76" s="37"/>
      <c r="H76" s="26" t="s">
        <v>455</v>
      </c>
      <c r="I76" s="26" t="s">
        <v>58</v>
      </c>
      <c r="J76" s="37" t="s">
        <v>300</v>
      </c>
      <c r="K76" s="56">
        <v>0.13</v>
      </c>
      <c r="L76" s="56" t="s">
        <v>462</v>
      </c>
      <c r="M76" s="56">
        <v>0.1</v>
      </c>
      <c r="N76" s="57" t="s">
        <v>62</v>
      </c>
      <c r="O76" s="43"/>
      <c r="P76" s="275" t="s">
        <v>1256</v>
      </c>
    </row>
    <row r="77" spans="1:16" ht="118.8" x14ac:dyDescent="0.3">
      <c r="A77" s="27" t="s">
        <v>448</v>
      </c>
      <c r="B77" s="59" t="s">
        <v>436</v>
      </c>
      <c r="C77" s="68" t="s">
        <v>450</v>
      </c>
      <c r="D77" s="85" t="s">
        <v>463</v>
      </c>
      <c r="E77" s="55" t="s">
        <v>55</v>
      </c>
      <c r="F77" s="37" t="s">
        <v>464</v>
      </c>
      <c r="G77" s="37"/>
      <c r="H77" s="26" t="s">
        <v>465</v>
      </c>
      <c r="I77" s="26" t="s">
        <v>466</v>
      </c>
      <c r="J77" s="26" t="s">
        <v>467</v>
      </c>
      <c r="K77" s="26">
        <v>4.4000000000000004</v>
      </c>
      <c r="L77" s="26">
        <v>3.2</v>
      </c>
      <c r="M77" s="26">
        <v>1.9</v>
      </c>
      <c r="N77" s="57" t="s">
        <v>62</v>
      </c>
      <c r="O77" s="43"/>
      <c r="P77" s="278" t="s">
        <v>1291</v>
      </c>
    </row>
    <row r="78" spans="1:16" ht="118.8" x14ac:dyDescent="0.3">
      <c r="A78" s="27" t="s">
        <v>448</v>
      </c>
      <c r="B78" s="59" t="s">
        <v>436</v>
      </c>
      <c r="C78" s="68" t="s">
        <v>450</v>
      </c>
      <c r="D78" s="85" t="s">
        <v>463</v>
      </c>
      <c r="E78" s="55" t="s">
        <v>55</v>
      </c>
      <c r="F78" s="37" t="s">
        <v>476</v>
      </c>
      <c r="G78" s="37"/>
      <c r="H78" s="26" t="s">
        <v>477</v>
      </c>
      <c r="I78" s="26" t="s">
        <v>58</v>
      </c>
      <c r="J78" s="37" t="s">
        <v>300</v>
      </c>
      <c r="K78" s="56">
        <v>0.64100000000000001</v>
      </c>
      <c r="L78" s="56" t="s">
        <v>478</v>
      </c>
      <c r="M78" s="56">
        <v>0.5</v>
      </c>
      <c r="N78" s="57" t="s">
        <v>62</v>
      </c>
      <c r="O78" s="28" t="s">
        <v>1238</v>
      </c>
      <c r="P78" s="275" t="s">
        <v>1256</v>
      </c>
    </row>
    <row r="79" spans="1:16" ht="52.8" x14ac:dyDescent="0.3">
      <c r="A79" s="154" t="s">
        <v>479</v>
      </c>
      <c r="B79" s="59" t="s">
        <v>436</v>
      </c>
      <c r="C79" s="44" t="s">
        <v>481</v>
      </c>
      <c r="D79" s="155" t="s">
        <v>129</v>
      </c>
      <c r="E79" s="55" t="s">
        <v>55</v>
      </c>
      <c r="F79" s="37" t="s">
        <v>482</v>
      </c>
      <c r="G79" s="37"/>
      <c r="H79" s="34" t="s">
        <v>483</v>
      </c>
      <c r="I79" s="34" t="s">
        <v>58</v>
      </c>
      <c r="J79" s="37" t="s">
        <v>300</v>
      </c>
      <c r="K79" s="149">
        <v>0.04</v>
      </c>
      <c r="L79" s="149" t="s">
        <v>484</v>
      </c>
      <c r="M79" s="149">
        <v>3.1E-2</v>
      </c>
      <c r="N79" s="156" t="s">
        <v>62</v>
      </c>
      <c r="O79" s="43"/>
      <c r="P79" s="275" t="s">
        <v>1256</v>
      </c>
    </row>
    <row r="80" spans="1:16" ht="52.8" x14ac:dyDescent="0.3">
      <c r="A80" s="154" t="s">
        <v>479</v>
      </c>
      <c r="B80" s="59" t="s">
        <v>436</v>
      </c>
      <c r="C80" s="44" t="s">
        <v>481</v>
      </c>
      <c r="D80" s="155" t="s">
        <v>54</v>
      </c>
      <c r="E80" s="55" t="s">
        <v>55</v>
      </c>
      <c r="F80" s="37" t="s">
        <v>486</v>
      </c>
      <c r="G80" s="37"/>
      <c r="H80" s="34" t="s">
        <v>487</v>
      </c>
      <c r="I80" s="34" t="s">
        <v>58</v>
      </c>
      <c r="J80" s="37" t="s">
        <v>300</v>
      </c>
      <c r="K80" s="149">
        <v>0.20599999999999999</v>
      </c>
      <c r="L80" s="149" t="s">
        <v>488</v>
      </c>
      <c r="M80" s="149">
        <v>0.17699999999999999</v>
      </c>
      <c r="N80" s="156" t="s">
        <v>62</v>
      </c>
      <c r="O80" s="43"/>
      <c r="P80" s="275" t="s">
        <v>1256</v>
      </c>
    </row>
    <row r="81" spans="1:16" ht="66" x14ac:dyDescent="0.3">
      <c r="A81" s="154" t="s">
        <v>489</v>
      </c>
      <c r="B81" s="29" t="s">
        <v>491</v>
      </c>
      <c r="C81" s="68" t="s">
        <v>492</v>
      </c>
      <c r="D81" s="158" t="s">
        <v>54</v>
      </c>
      <c r="E81" s="55" t="s">
        <v>55</v>
      </c>
      <c r="F81" s="37" t="s">
        <v>493</v>
      </c>
      <c r="G81" s="37"/>
      <c r="H81" s="34" t="s">
        <v>494</v>
      </c>
      <c r="I81" s="34" t="s">
        <v>58</v>
      </c>
      <c r="J81" s="34" t="s">
        <v>495</v>
      </c>
      <c r="K81" s="39" t="s">
        <v>496</v>
      </c>
      <c r="L81" s="37" t="s">
        <v>348</v>
      </c>
      <c r="M81" s="37" t="s">
        <v>348</v>
      </c>
      <c r="N81" s="156" t="s">
        <v>62</v>
      </c>
      <c r="O81" s="43"/>
      <c r="P81" s="275" t="s">
        <v>1256</v>
      </c>
    </row>
    <row r="82" spans="1:16" ht="105.6" x14ac:dyDescent="0.3">
      <c r="A82" s="159" t="s">
        <v>489</v>
      </c>
      <c r="B82" s="29" t="s">
        <v>491</v>
      </c>
      <c r="C82" s="68" t="s">
        <v>492</v>
      </c>
      <c r="D82" s="155" t="s">
        <v>463</v>
      </c>
      <c r="E82" s="55" t="s">
        <v>55</v>
      </c>
      <c r="F82" s="37" t="s">
        <v>497</v>
      </c>
      <c r="G82" s="37"/>
      <c r="H82" s="34" t="s">
        <v>498</v>
      </c>
      <c r="I82" s="34" t="s">
        <v>58</v>
      </c>
      <c r="J82" s="34" t="s">
        <v>495</v>
      </c>
      <c r="K82" s="39" t="s">
        <v>499</v>
      </c>
      <c r="L82" s="37" t="s">
        <v>348</v>
      </c>
      <c r="M82" s="37" t="s">
        <v>348</v>
      </c>
      <c r="N82" s="156" t="s">
        <v>62</v>
      </c>
      <c r="O82" s="43"/>
      <c r="P82" s="275" t="s">
        <v>1256</v>
      </c>
    </row>
    <row r="83" spans="1:16" ht="79.2" x14ac:dyDescent="0.3">
      <c r="A83" s="154" t="s">
        <v>500</v>
      </c>
      <c r="B83" s="59" t="s">
        <v>502</v>
      </c>
      <c r="C83" s="68" t="s">
        <v>503</v>
      </c>
      <c r="D83" s="158" t="s">
        <v>129</v>
      </c>
      <c r="E83" s="55" t="s">
        <v>55</v>
      </c>
      <c r="F83" s="37" t="s">
        <v>504</v>
      </c>
      <c r="G83" s="34"/>
      <c r="H83" s="37" t="s">
        <v>505</v>
      </c>
      <c r="I83" s="34" t="s">
        <v>58</v>
      </c>
      <c r="J83" s="34" t="s">
        <v>506</v>
      </c>
      <c r="K83" s="149">
        <v>0.36599999999999999</v>
      </c>
      <c r="L83" s="39">
        <v>0.36599999999999999</v>
      </c>
      <c r="M83" s="149">
        <v>0.5</v>
      </c>
      <c r="N83" s="156" t="s">
        <v>62</v>
      </c>
      <c r="O83" s="43"/>
      <c r="P83" s="275" t="s">
        <v>1256</v>
      </c>
    </row>
    <row r="84" spans="1:16" ht="52.8" x14ac:dyDescent="0.3">
      <c r="A84" s="154" t="s">
        <v>500</v>
      </c>
      <c r="B84" s="59" t="s">
        <v>502</v>
      </c>
      <c r="C84" s="68" t="s">
        <v>503</v>
      </c>
      <c r="D84" s="158" t="s">
        <v>129</v>
      </c>
      <c r="E84" s="55" t="s">
        <v>508</v>
      </c>
      <c r="F84" s="37" t="s">
        <v>509</v>
      </c>
      <c r="G84" s="37"/>
      <c r="H84" s="34" t="s">
        <v>510</v>
      </c>
      <c r="I84" s="34" t="s">
        <v>58</v>
      </c>
      <c r="J84" s="34" t="s">
        <v>511</v>
      </c>
      <c r="K84" s="29">
        <v>0.33</v>
      </c>
      <c r="L84" s="39" t="s">
        <v>512</v>
      </c>
      <c r="M84" s="39" t="s">
        <v>512</v>
      </c>
      <c r="N84" s="156" t="s">
        <v>62</v>
      </c>
      <c r="O84" s="28" t="s">
        <v>1238</v>
      </c>
      <c r="P84" s="279" t="s">
        <v>1292</v>
      </c>
    </row>
    <row r="85" spans="1:16" ht="67.2" x14ac:dyDescent="0.3">
      <c r="A85" s="161" t="s">
        <v>513</v>
      </c>
      <c r="B85" s="59" t="s">
        <v>149</v>
      </c>
      <c r="C85" s="68" t="s">
        <v>294</v>
      </c>
      <c r="D85" s="31" t="s">
        <v>54</v>
      </c>
      <c r="E85" s="32" t="s">
        <v>55</v>
      </c>
      <c r="F85" s="37" t="s">
        <v>295</v>
      </c>
      <c r="G85" s="37">
        <v>1</v>
      </c>
      <c r="H85" s="37" t="s">
        <v>515</v>
      </c>
      <c r="I85" s="37" t="s">
        <v>297</v>
      </c>
      <c r="J85" s="37" t="s">
        <v>155</v>
      </c>
      <c r="K85" s="38">
        <v>63.9</v>
      </c>
      <c r="L85" s="38">
        <v>62</v>
      </c>
      <c r="M85" s="38">
        <v>46</v>
      </c>
      <c r="N85" s="95" t="s">
        <v>62</v>
      </c>
      <c r="O85" s="28" t="s">
        <v>1238</v>
      </c>
      <c r="P85" s="279" t="s">
        <v>1293</v>
      </c>
    </row>
    <row r="86" spans="1:16" ht="67.2" x14ac:dyDescent="0.3">
      <c r="A86" s="161" t="s">
        <v>513</v>
      </c>
      <c r="B86" s="59" t="s">
        <v>149</v>
      </c>
      <c r="C86" s="68" t="s">
        <v>294</v>
      </c>
      <c r="D86" s="31" t="s">
        <v>110</v>
      </c>
      <c r="E86" s="32" t="s">
        <v>55</v>
      </c>
      <c r="F86" s="37" t="s">
        <v>298</v>
      </c>
      <c r="G86" s="37">
        <v>1</v>
      </c>
      <c r="H86" s="37" t="s">
        <v>299</v>
      </c>
      <c r="I86" s="37" t="s">
        <v>58</v>
      </c>
      <c r="J86" s="37" t="s">
        <v>300</v>
      </c>
      <c r="K86" s="39">
        <v>0.17399999999999999</v>
      </c>
      <c r="L86" s="39" t="s">
        <v>301</v>
      </c>
      <c r="M86" s="39">
        <v>0.12</v>
      </c>
      <c r="N86" s="52" t="s">
        <v>62</v>
      </c>
      <c r="O86" s="28" t="s">
        <v>1238</v>
      </c>
      <c r="P86" s="279" t="s">
        <v>1293</v>
      </c>
    </row>
    <row r="87" spans="1:16" ht="67.2" x14ac:dyDescent="0.3">
      <c r="A87" s="161" t="s">
        <v>513</v>
      </c>
      <c r="B87" s="59" t="s">
        <v>149</v>
      </c>
      <c r="C87" s="68" t="s">
        <v>294</v>
      </c>
      <c r="D87" s="31" t="s">
        <v>110</v>
      </c>
      <c r="E87" s="32" t="s">
        <v>303</v>
      </c>
      <c r="F87" s="37" t="s">
        <v>304</v>
      </c>
      <c r="G87" s="37">
        <v>1</v>
      </c>
      <c r="H87" s="37" t="s">
        <v>305</v>
      </c>
      <c r="I87" s="37" t="s">
        <v>58</v>
      </c>
      <c r="J87" s="37" t="s">
        <v>155</v>
      </c>
      <c r="K87" s="39">
        <v>0.20100000000000001</v>
      </c>
      <c r="L87" s="39">
        <v>0.19</v>
      </c>
      <c r="M87" s="39">
        <v>0.14000000000000001</v>
      </c>
      <c r="N87" s="52" t="s">
        <v>62</v>
      </c>
      <c r="O87" s="28" t="s">
        <v>1238</v>
      </c>
      <c r="P87" s="279" t="s">
        <v>1293</v>
      </c>
    </row>
    <row r="88" spans="1:16" ht="79.2" x14ac:dyDescent="0.3">
      <c r="A88" s="161" t="s">
        <v>513</v>
      </c>
      <c r="B88" s="59" t="s">
        <v>149</v>
      </c>
      <c r="C88" s="68" t="s">
        <v>294</v>
      </c>
      <c r="D88" s="31" t="s">
        <v>110</v>
      </c>
      <c r="E88" s="32" t="s">
        <v>55</v>
      </c>
      <c r="F88" s="37" t="s">
        <v>307</v>
      </c>
      <c r="G88" s="37">
        <v>1</v>
      </c>
      <c r="H88" s="37" t="s">
        <v>308</v>
      </c>
      <c r="I88" s="33" t="s">
        <v>58</v>
      </c>
      <c r="J88" s="37" t="s">
        <v>523</v>
      </c>
      <c r="K88" s="128">
        <v>0.28499999999999998</v>
      </c>
      <c r="L88" s="129" t="s">
        <v>309</v>
      </c>
      <c r="M88" s="129">
        <v>0.5</v>
      </c>
      <c r="N88" s="95" t="s">
        <v>62</v>
      </c>
      <c r="O88" s="28" t="s">
        <v>1238</v>
      </c>
      <c r="P88" s="279" t="s">
        <v>1293</v>
      </c>
    </row>
    <row r="89" spans="1:16" ht="79.2" x14ac:dyDescent="0.3">
      <c r="A89" s="161" t="s">
        <v>513</v>
      </c>
      <c r="B89" s="59" t="s">
        <v>149</v>
      </c>
      <c r="C89" s="68" t="s">
        <v>294</v>
      </c>
      <c r="D89" s="31" t="s">
        <v>110</v>
      </c>
      <c r="E89" s="32" t="s">
        <v>55</v>
      </c>
      <c r="F89" s="37" t="s">
        <v>313</v>
      </c>
      <c r="G89" s="37">
        <v>1</v>
      </c>
      <c r="H89" s="37" t="s">
        <v>314</v>
      </c>
      <c r="I89" s="37" t="s">
        <v>58</v>
      </c>
      <c r="J89" s="37" t="s">
        <v>300</v>
      </c>
      <c r="K89" s="39">
        <v>0.61399999999999999</v>
      </c>
      <c r="L89" s="39" t="s">
        <v>315</v>
      </c>
      <c r="M89" s="39">
        <v>0.81399999999999995</v>
      </c>
      <c r="N89" s="52" t="s">
        <v>62</v>
      </c>
      <c r="O89" s="28" t="s">
        <v>1238</v>
      </c>
      <c r="P89" s="276" t="s">
        <v>1256</v>
      </c>
    </row>
    <row r="90" spans="1:16" ht="39.6" x14ac:dyDescent="0.3">
      <c r="A90" s="139" t="s">
        <v>528</v>
      </c>
      <c r="B90" s="59" t="s">
        <v>432</v>
      </c>
      <c r="C90" s="68" t="s">
        <v>530</v>
      </c>
      <c r="D90" s="158" t="s">
        <v>463</v>
      </c>
      <c r="E90" s="55" t="s">
        <v>55</v>
      </c>
      <c r="F90" s="37" t="s">
        <v>531</v>
      </c>
      <c r="G90" s="37"/>
      <c r="H90" s="34" t="s">
        <v>532</v>
      </c>
      <c r="I90" s="34" t="s">
        <v>58</v>
      </c>
      <c r="J90" s="35" t="s">
        <v>83</v>
      </c>
      <c r="K90" s="149">
        <v>0.86699999999999999</v>
      </c>
      <c r="L90" s="149">
        <v>0.9</v>
      </c>
      <c r="M90" s="149">
        <v>0.93</v>
      </c>
      <c r="N90" s="156" t="s">
        <v>62</v>
      </c>
      <c r="O90" s="28"/>
      <c r="P90" s="276" t="s">
        <v>1256</v>
      </c>
    </row>
    <row r="91" spans="1:16" ht="66" x14ac:dyDescent="0.3">
      <c r="A91" s="139" t="s">
        <v>528</v>
      </c>
      <c r="B91" s="59" t="s">
        <v>432</v>
      </c>
      <c r="C91" s="68" t="s">
        <v>534</v>
      </c>
      <c r="D91" s="158" t="s">
        <v>463</v>
      </c>
      <c r="E91" s="55" t="s">
        <v>55</v>
      </c>
      <c r="F91" s="37" t="s">
        <v>535</v>
      </c>
      <c r="G91" s="37"/>
      <c r="H91" s="34" t="s">
        <v>536</v>
      </c>
      <c r="I91" s="34" t="s">
        <v>58</v>
      </c>
      <c r="J91" s="35" t="s">
        <v>83</v>
      </c>
      <c r="K91" s="149">
        <v>0.51600000000000001</v>
      </c>
      <c r="L91" s="149">
        <v>0.51600000000000001</v>
      </c>
      <c r="M91" s="149">
        <v>0.99</v>
      </c>
      <c r="N91" s="156" t="s">
        <v>62</v>
      </c>
      <c r="O91" s="28" t="s">
        <v>1239</v>
      </c>
      <c r="P91" s="280" t="s">
        <v>1294</v>
      </c>
    </row>
    <row r="92" spans="1:16" ht="39.6" x14ac:dyDescent="0.3">
      <c r="A92" s="139" t="s">
        <v>528</v>
      </c>
      <c r="B92" s="59" t="s">
        <v>432</v>
      </c>
      <c r="C92" s="68" t="s">
        <v>534</v>
      </c>
      <c r="D92" s="158" t="s">
        <v>463</v>
      </c>
      <c r="E92" s="55" t="s">
        <v>55</v>
      </c>
      <c r="F92" s="37" t="s">
        <v>537</v>
      </c>
      <c r="G92" s="37"/>
      <c r="H92" s="34" t="s">
        <v>538</v>
      </c>
      <c r="I92" s="34" t="s">
        <v>58</v>
      </c>
      <c r="J92" s="35" t="s">
        <v>83</v>
      </c>
      <c r="K92" s="149">
        <v>0.55200000000000005</v>
      </c>
      <c r="L92" s="149">
        <v>0.60599999999999998</v>
      </c>
      <c r="M92" s="149">
        <v>0.94</v>
      </c>
      <c r="N92" s="156" t="s">
        <v>62</v>
      </c>
      <c r="O92" s="28" t="s">
        <v>1240</v>
      </c>
      <c r="P92" s="280" t="s">
        <v>1295</v>
      </c>
    </row>
    <row r="93" spans="1:16" ht="39.6" x14ac:dyDescent="0.3">
      <c r="A93" s="139" t="s">
        <v>540</v>
      </c>
      <c r="B93" s="29" t="s">
        <v>542</v>
      </c>
      <c r="C93" s="30" t="s">
        <v>543</v>
      </c>
      <c r="D93" s="31" t="s">
        <v>129</v>
      </c>
      <c r="E93" s="32" t="s">
        <v>544</v>
      </c>
      <c r="F93" s="37" t="s">
        <v>545</v>
      </c>
      <c r="G93" s="37"/>
      <c r="H93" s="26" t="s">
        <v>546</v>
      </c>
      <c r="I93" s="35" t="s">
        <v>58</v>
      </c>
      <c r="J93" s="35" t="s">
        <v>59</v>
      </c>
      <c r="K93" s="162">
        <v>0.91769999999999996</v>
      </c>
      <c r="L93" s="39">
        <v>0.92900000000000005</v>
      </c>
      <c r="M93" s="163">
        <v>1</v>
      </c>
      <c r="N93" s="29" t="s">
        <v>65</v>
      </c>
      <c r="O93" s="163" t="s">
        <v>1259</v>
      </c>
      <c r="P93" s="281" t="s">
        <v>1259</v>
      </c>
    </row>
    <row r="94" spans="1:16" ht="79.2" x14ac:dyDescent="0.3">
      <c r="A94" s="139" t="s">
        <v>540</v>
      </c>
      <c r="B94" s="29" t="s">
        <v>542</v>
      </c>
      <c r="C94" s="30" t="s">
        <v>543</v>
      </c>
      <c r="D94" s="31" t="s">
        <v>129</v>
      </c>
      <c r="E94" s="32" t="s">
        <v>544</v>
      </c>
      <c r="F94" s="37" t="s">
        <v>549</v>
      </c>
      <c r="G94" s="37"/>
      <c r="H94" s="26" t="s">
        <v>550</v>
      </c>
      <c r="I94" s="35" t="s">
        <v>58</v>
      </c>
      <c r="J94" s="35" t="s">
        <v>59</v>
      </c>
      <c r="K94" s="135">
        <v>0.97309999999999997</v>
      </c>
      <c r="L94" s="39">
        <v>0.98040000000000005</v>
      </c>
      <c r="M94" s="163">
        <v>1</v>
      </c>
      <c r="N94" s="29" t="s">
        <v>62</v>
      </c>
      <c r="O94" s="163" t="s">
        <v>1260</v>
      </c>
      <c r="P94" s="276" t="s">
        <v>1256</v>
      </c>
    </row>
    <row r="95" spans="1:16" ht="118.8" x14ac:dyDescent="0.3">
      <c r="A95" s="139" t="s">
        <v>540</v>
      </c>
      <c r="B95" s="29" t="s">
        <v>542</v>
      </c>
      <c r="C95" s="30" t="s">
        <v>543</v>
      </c>
      <c r="D95" s="31" t="s">
        <v>129</v>
      </c>
      <c r="E95" s="32" t="s">
        <v>544</v>
      </c>
      <c r="F95" s="37" t="s">
        <v>552</v>
      </c>
      <c r="G95" s="37"/>
      <c r="H95" s="26" t="s">
        <v>553</v>
      </c>
      <c r="I95" s="35" t="s">
        <v>58</v>
      </c>
      <c r="J95" s="35" t="s">
        <v>59</v>
      </c>
      <c r="K95" s="135">
        <v>0.7429</v>
      </c>
      <c r="L95" s="39">
        <v>0.76639999999999997</v>
      </c>
      <c r="M95" s="163">
        <v>1</v>
      </c>
      <c r="N95" s="29" t="s">
        <v>62</v>
      </c>
      <c r="O95" s="163" t="s">
        <v>1260</v>
      </c>
      <c r="P95" s="276" t="s">
        <v>1256</v>
      </c>
    </row>
    <row r="96" spans="1:16" ht="39.6" x14ac:dyDescent="0.3">
      <c r="A96" s="51" t="s">
        <v>554</v>
      </c>
      <c r="B96" s="29" t="s">
        <v>542</v>
      </c>
      <c r="C96" s="30" t="s">
        <v>556</v>
      </c>
      <c r="D96" s="31" t="s">
        <v>129</v>
      </c>
      <c r="E96" s="32" t="s">
        <v>557</v>
      </c>
      <c r="F96" s="37" t="s">
        <v>558</v>
      </c>
      <c r="G96" s="37"/>
      <c r="H96" s="35" t="s">
        <v>559</v>
      </c>
      <c r="I96" s="35" t="s">
        <v>58</v>
      </c>
      <c r="J96" s="35" t="s">
        <v>59</v>
      </c>
      <c r="K96" s="138" t="s">
        <v>560</v>
      </c>
      <c r="L96" s="39">
        <v>0.89</v>
      </c>
      <c r="M96" s="56">
        <v>0.92600000000000005</v>
      </c>
      <c r="N96" s="39" t="s">
        <v>62</v>
      </c>
      <c r="O96" s="163" t="s">
        <v>1260</v>
      </c>
      <c r="P96" s="276" t="s">
        <v>1256</v>
      </c>
    </row>
    <row r="97" spans="1:16" ht="118.8" x14ac:dyDescent="0.3">
      <c r="A97" s="27" t="s">
        <v>562</v>
      </c>
      <c r="B97" s="29" t="s">
        <v>564</v>
      </c>
      <c r="C97" s="30" t="s">
        <v>565</v>
      </c>
      <c r="D97" s="31" t="s">
        <v>129</v>
      </c>
      <c r="E97" s="164" t="s">
        <v>55</v>
      </c>
      <c r="F97" s="33" t="s">
        <v>566</v>
      </c>
      <c r="G97" s="33"/>
      <c r="H97" s="33" t="s">
        <v>567</v>
      </c>
      <c r="I97" s="35" t="s">
        <v>58</v>
      </c>
      <c r="J97" s="35" t="s">
        <v>568</v>
      </c>
      <c r="K97" s="39">
        <v>0.373</v>
      </c>
      <c r="L97" s="39">
        <v>0.41</v>
      </c>
      <c r="M97" s="39">
        <v>0.68600000000000005</v>
      </c>
      <c r="N97" s="39" t="s">
        <v>62</v>
      </c>
      <c r="O97" s="163" t="s">
        <v>1260</v>
      </c>
      <c r="P97" s="276" t="s">
        <v>1256</v>
      </c>
    </row>
    <row r="98" spans="1:16" ht="56.4" x14ac:dyDescent="0.3">
      <c r="A98" s="27" t="s">
        <v>562</v>
      </c>
      <c r="B98" s="29" t="s">
        <v>564</v>
      </c>
      <c r="C98" s="30" t="s">
        <v>570</v>
      </c>
      <c r="D98" s="31" t="s">
        <v>129</v>
      </c>
      <c r="E98" s="164" t="s">
        <v>55</v>
      </c>
      <c r="F98" s="143" t="s">
        <v>571</v>
      </c>
      <c r="G98" s="143"/>
      <c r="H98" s="143" t="s">
        <v>572</v>
      </c>
      <c r="I98" s="165" t="s">
        <v>58</v>
      </c>
      <c r="J98" s="143" t="s">
        <v>573</v>
      </c>
      <c r="K98" s="39">
        <v>0.85</v>
      </c>
      <c r="L98" s="39">
        <v>0.85</v>
      </c>
      <c r="M98" s="39">
        <v>0.92</v>
      </c>
      <c r="N98" s="39" t="s">
        <v>62</v>
      </c>
      <c r="O98" s="39" t="s">
        <v>1261</v>
      </c>
      <c r="P98" s="276" t="s">
        <v>1256</v>
      </c>
    </row>
    <row r="99" spans="1:16" ht="56.4" x14ac:dyDescent="0.3">
      <c r="A99" s="27" t="s">
        <v>562</v>
      </c>
      <c r="B99" s="29" t="s">
        <v>576</v>
      </c>
      <c r="C99" s="30" t="s">
        <v>570</v>
      </c>
      <c r="D99" s="31" t="s">
        <v>110</v>
      </c>
      <c r="E99" s="32" t="s">
        <v>55</v>
      </c>
      <c r="F99" s="37" t="s">
        <v>577</v>
      </c>
      <c r="G99" s="37"/>
      <c r="H99" s="60" t="s">
        <v>578</v>
      </c>
      <c r="I99" s="165" t="s">
        <v>58</v>
      </c>
      <c r="J99" s="26" t="s">
        <v>353</v>
      </c>
      <c r="K99" s="163" t="s">
        <v>579</v>
      </c>
      <c r="L99" s="62">
        <v>0.36</v>
      </c>
      <c r="M99" s="167">
        <v>0.43</v>
      </c>
      <c r="N99" s="39" t="s">
        <v>62</v>
      </c>
      <c r="O99" s="163" t="s">
        <v>1260</v>
      </c>
      <c r="P99" s="276" t="s">
        <v>1256</v>
      </c>
    </row>
    <row r="100" spans="1:16" ht="52.8" x14ac:dyDescent="0.3">
      <c r="A100" s="27" t="s">
        <v>581</v>
      </c>
      <c r="B100" s="29" t="s">
        <v>583</v>
      </c>
      <c r="C100" s="44" t="s">
        <v>584</v>
      </c>
      <c r="D100" s="31" t="s">
        <v>110</v>
      </c>
      <c r="E100" s="32" t="s">
        <v>55</v>
      </c>
      <c r="F100" s="37" t="s">
        <v>585</v>
      </c>
      <c r="G100" s="88"/>
      <c r="H100" s="165" t="s">
        <v>586</v>
      </c>
      <c r="I100" s="35" t="s">
        <v>58</v>
      </c>
      <c r="J100" s="35" t="s">
        <v>587</v>
      </c>
      <c r="K100" s="169" t="s">
        <v>588</v>
      </c>
      <c r="L100" s="170" t="s">
        <v>589</v>
      </c>
      <c r="M100" s="170" t="s">
        <v>590</v>
      </c>
      <c r="N100" s="39" t="s">
        <v>62</v>
      </c>
      <c r="O100" s="163" t="s">
        <v>1260</v>
      </c>
      <c r="P100" s="276" t="s">
        <v>1256</v>
      </c>
    </row>
    <row r="101" spans="1:16" ht="52.8" x14ac:dyDescent="0.3">
      <c r="A101" s="27" t="s">
        <v>581</v>
      </c>
      <c r="B101" s="29" t="s">
        <v>583</v>
      </c>
      <c r="C101" s="44" t="s">
        <v>592</v>
      </c>
      <c r="D101" s="31" t="s">
        <v>463</v>
      </c>
      <c r="E101" s="32" t="s">
        <v>55</v>
      </c>
      <c r="F101" s="37" t="s">
        <v>593</v>
      </c>
      <c r="G101" s="88"/>
      <c r="H101" s="165" t="s">
        <v>594</v>
      </c>
      <c r="I101" s="26" t="s">
        <v>595</v>
      </c>
      <c r="J101" s="26" t="s">
        <v>596</v>
      </c>
      <c r="K101" s="174">
        <v>3334</v>
      </c>
      <c r="L101" s="174">
        <v>3400</v>
      </c>
      <c r="M101" s="174">
        <v>4400</v>
      </c>
      <c r="N101" s="39" t="s">
        <v>62</v>
      </c>
      <c r="O101" s="174" t="s">
        <v>1256</v>
      </c>
      <c r="P101" s="276" t="s">
        <v>1296</v>
      </c>
    </row>
    <row r="102" spans="1:16" ht="85.2" x14ac:dyDescent="0.3">
      <c r="A102" s="27" t="s">
        <v>598</v>
      </c>
      <c r="B102" s="29" t="s">
        <v>600</v>
      </c>
      <c r="C102" s="44" t="s">
        <v>601</v>
      </c>
      <c r="D102" s="31" t="s">
        <v>110</v>
      </c>
      <c r="E102" s="32" t="s">
        <v>55</v>
      </c>
      <c r="F102" s="37" t="s">
        <v>602</v>
      </c>
      <c r="G102" s="37"/>
      <c r="H102" s="26" t="s">
        <v>603</v>
      </c>
      <c r="I102" s="139" t="s">
        <v>604</v>
      </c>
      <c r="J102" s="176" t="s">
        <v>605</v>
      </c>
      <c r="K102" s="177">
        <v>3</v>
      </c>
      <c r="L102" s="30">
        <v>60</v>
      </c>
      <c r="M102" s="30">
        <v>135</v>
      </c>
      <c r="N102" s="39" t="s">
        <v>62</v>
      </c>
      <c r="O102" s="30" t="s">
        <v>1256</v>
      </c>
      <c r="P102" s="276" t="s">
        <v>1256</v>
      </c>
    </row>
    <row r="103" spans="1:16" ht="85.2" x14ac:dyDescent="0.3">
      <c r="A103" s="27" t="s">
        <v>598</v>
      </c>
      <c r="B103" s="29" t="s">
        <v>600</v>
      </c>
      <c r="C103" s="44" t="s">
        <v>601</v>
      </c>
      <c r="D103" s="31" t="s">
        <v>110</v>
      </c>
      <c r="E103" s="32" t="s">
        <v>55</v>
      </c>
      <c r="F103" s="69" t="s">
        <v>606</v>
      </c>
      <c r="G103" s="69"/>
      <c r="H103" s="69" t="s">
        <v>607</v>
      </c>
      <c r="I103" s="139" t="s">
        <v>604</v>
      </c>
      <c r="J103" s="69" t="s">
        <v>605</v>
      </c>
      <c r="K103" s="179">
        <v>0</v>
      </c>
      <c r="L103" s="68">
        <v>20</v>
      </c>
      <c r="M103" s="68">
        <v>60</v>
      </c>
      <c r="N103" s="39" t="s">
        <v>62</v>
      </c>
      <c r="O103" s="68" t="s">
        <v>1256</v>
      </c>
      <c r="P103" s="276" t="s">
        <v>1256</v>
      </c>
    </row>
    <row r="104" spans="1:16" ht="79.2" x14ac:dyDescent="0.3">
      <c r="A104" s="51" t="s">
        <v>610</v>
      </c>
      <c r="B104" s="29" t="s">
        <v>612</v>
      </c>
      <c r="C104" s="44" t="s">
        <v>613</v>
      </c>
      <c r="D104" s="31" t="s">
        <v>463</v>
      </c>
      <c r="E104" s="32" t="s">
        <v>55</v>
      </c>
      <c r="F104" s="72" t="s">
        <v>614</v>
      </c>
      <c r="G104" s="72"/>
      <c r="H104" s="72" t="s">
        <v>615</v>
      </c>
      <c r="I104" s="71" t="s">
        <v>58</v>
      </c>
      <c r="J104" s="71" t="s">
        <v>616</v>
      </c>
      <c r="K104" s="180" t="s">
        <v>617</v>
      </c>
      <c r="L104" s="180" t="s">
        <v>618</v>
      </c>
      <c r="M104" s="180">
        <v>1</v>
      </c>
      <c r="N104" s="181" t="s">
        <v>65</v>
      </c>
      <c r="O104" s="268" t="s">
        <v>1232</v>
      </c>
      <c r="P104" s="280" t="s">
        <v>1297</v>
      </c>
    </row>
    <row r="105" spans="1:16" ht="66" x14ac:dyDescent="0.3">
      <c r="A105" s="27" t="s">
        <v>622</v>
      </c>
      <c r="B105" s="29" t="s">
        <v>612</v>
      </c>
      <c r="C105" s="30" t="s">
        <v>128</v>
      </c>
      <c r="D105" s="31" t="s">
        <v>129</v>
      </c>
      <c r="E105" s="32" t="s">
        <v>624</v>
      </c>
      <c r="F105" s="37" t="s">
        <v>625</v>
      </c>
      <c r="G105" s="37"/>
      <c r="H105" s="26" t="s">
        <v>626</v>
      </c>
      <c r="I105" s="26" t="s">
        <v>58</v>
      </c>
      <c r="J105" s="26" t="s">
        <v>627</v>
      </c>
      <c r="K105" s="56">
        <v>0.69799999999999995</v>
      </c>
      <c r="L105" s="56">
        <v>0.70299999999999996</v>
      </c>
      <c r="M105" s="56">
        <v>0.73299999999999998</v>
      </c>
      <c r="N105" s="39" t="s">
        <v>62</v>
      </c>
      <c r="O105" s="6"/>
      <c r="P105" s="280" t="s">
        <v>1297</v>
      </c>
    </row>
    <row r="106" spans="1:16" ht="158.4" x14ac:dyDescent="0.3">
      <c r="A106" s="184" t="s">
        <v>629</v>
      </c>
      <c r="B106" s="29" t="s">
        <v>612</v>
      </c>
      <c r="C106" s="30"/>
      <c r="D106" s="31" t="s">
        <v>54</v>
      </c>
      <c r="E106" s="32" t="s">
        <v>55</v>
      </c>
      <c r="F106" s="37" t="s">
        <v>631</v>
      </c>
      <c r="G106" s="37"/>
      <c r="H106" s="26" t="s">
        <v>632</v>
      </c>
      <c r="I106" s="26" t="s">
        <v>633</v>
      </c>
      <c r="J106" s="26" t="s">
        <v>634</v>
      </c>
      <c r="K106" s="26">
        <v>2.2799999999999998</v>
      </c>
      <c r="L106" s="26">
        <v>2.25</v>
      </c>
      <c r="M106" s="26">
        <v>1.83</v>
      </c>
      <c r="N106" s="39" t="s">
        <v>62</v>
      </c>
      <c r="O106" s="268" t="s">
        <v>1233</v>
      </c>
      <c r="P106" s="280" t="s">
        <v>1298</v>
      </c>
    </row>
    <row r="107" spans="1:16" ht="52.8" x14ac:dyDescent="0.3">
      <c r="A107" s="139" t="s">
        <v>636</v>
      </c>
      <c r="B107" s="29" t="s">
        <v>612</v>
      </c>
      <c r="C107" s="30" t="s">
        <v>189</v>
      </c>
      <c r="D107" s="31" t="s">
        <v>129</v>
      </c>
      <c r="E107" s="32" t="s">
        <v>55</v>
      </c>
      <c r="F107" s="37" t="s">
        <v>638</v>
      </c>
      <c r="G107" s="37"/>
      <c r="H107" s="26" t="s">
        <v>639</v>
      </c>
      <c r="I107" s="26" t="s">
        <v>640</v>
      </c>
      <c r="J107" s="26" t="s">
        <v>641</v>
      </c>
      <c r="K107" s="174">
        <v>16420</v>
      </c>
      <c r="L107" s="174">
        <v>16609</v>
      </c>
      <c r="M107" s="174">
        <v>23487</v>
      </c>
      <c r="N107" s="39" t="s">
        <v>62</v>
      </c>
      <c r="O107" s="6"/>
      <c r="P107" s="276" t="s">
        <v>1256</v>
      </c>
    </row>
    <row r="108" spans="1:16" ht="39.6" x14ac:dyDescent="0.3">
      <c r="A108" s="51" t="s">
        <v>648</v>
      </c>
      <c r="B108" s="59" t="s">
        <v>650</v>
      </c>
      <c r="C108" s="68" t="s">
        <v>651</v>
      </c>
      <c r="D108" s="85" t="s">
        <v>129</v>
      </c>
      <c r="E108" s="55" t="s">
        <v>652</v>
      </c>
      <c r="F108" s="58" t="s">
        <v>653</v>
      </c>
      <c r="G108" s="58"/>
      <c r="H108" s="58" t="s">
        <v>654</v>
      </c>
      <c r="I108" s="60" t="s">
        <v>58</v>
      </c>
      <c r="J108" s="60" t="s">
        <v>59</v>
      </c>
      <c r="K108" s="49" t="s">
        <v>655</v>
      </c>
      <c r="L108" s="49" t="s">
        <v>655</v>
      </c>
      <c r="M108" s="85" t="s">
        <v>656</v>
      </c>
      <c r="N108" s="29" t="s">
        <v>65</v>
      </c>
      <c r="O108" s="43"/>
      <c r="P108" s="216" t="s">
        <v>1256</v>
      </c>
    </row>
    <row r="109" spans="1:16" ht="39.6" x14ac:dyDescent="0.3">
      <c r="A109" s="27" t="s">
        <v>658</v>
      </c>
      <c r="B109" s="59" t="s">
        <v>660</v>
      </c>
      <c r="C109" s="68" t="s">
        <v>189</v>
      </c>
      <c r="D109" s="85" t="s">
        <v>54</v>
      </c>
      <c r="E109" s="55" t="s">
        <v>661</v>
      </c>
      <c r="F109" s="58" t="s">
        <v>662</v>
      </c>
      <c r="G109" s="58"/>
      <c r="H109" s="60" t="s">
        <v>663</v>
      </c>
      <c r="I109" s="26" t="s">
        <v>58</v>
      </c>
      <c r="J109" s="26" t="s">
        <v>664</v>
      </c>
      <c r="K109" s="56">
        <v>1.9E-2</v>
      </c>
      <c r="L109" s="56">
        <v>2.4E-2</v>
      </c>
      <c r="M109" s="56">
        <v>3.3000000000000002E-2</v>
      </c>
      <c r="N109" s="57" t="s">
        <v>62</v>
      </c>
      <c r="O109" s="43"/>
      <c r="P109" s="276" t="s">
        <v>1256</v>
      </c>
    </row>
    <row r="110" spans="1:16" ht="52.8" x14ac:dyDescent="0.3">
      <c r="A110" s="190" t="s">
        <v>667</v>
      </c>
      <c r="B110" s="59" t="s">
        <v>669</v>
      </c>
      <c r="C110" s="68" t="s">
        <v>189</v>
      </c>
      <c r="D110" s="85" t="s">
        <v>129</v>
      </c>
      <c r="E110" s="55" t="s">
        <v>670</v>
      </c>
      <c r="F110" s="58" t="s">
        <v>671</v>
      </c>
      <c r="G110" s="58"/>
      <c r="H110" s="60" t="s">
        <v>672</v>
      </c>
      <c r="I110" s="26" t="s">
        <v>58</v>
      </c>
      <c r="J110" s="26" t="s">
        <v>664</v>
      </c>
      <c r="K110" s="56">
        <v>6.0000000000000001E-3</v>
      </c>
      <c r="L110" s="56">
        <v>1.4999999999999999E-2</v>
      </c>
      <c r="M110" s="56">
        <v>0.03</v>
      </c>
      <c r="N110" s="57" t="s">
        <v>62</v>
      </c>
      <c r="O110" s="43"/>
      <c r="P110" s="276" t="s">
        <v>1256</v>
      </c>
    </row>
    <row r="111" spans="1:16" ht="39.6" x14ac:dyDescent="0.3">
      <c r="A111" s="51" t="s">
        <v>674</v>
      </c>
      <c r="B111" s="59" t="s">
        <v>650</v>
      </c>
      <c r="C111" s="68" t="s">
        <v>669</v>
      </c>
      <c r="D111" s="85" t="s">
        <v>129</v>
      </c>
      <c r="E111" s="55" t="s">
        <v>676</v>
      </c>
      <c r="F111" s="37" t="s">
        <v>677</v>
      </c>
      <c r="G111" s="37"/>
      <c r="H111" s="26" t="s">
        <v>678</v>
      </c>
      <c r="I111" s="26" t="s">
        <v>58</v>
      </c>
      <c r="J111" s="26" t="s">
        <v>59</v>
      </c>
      <c r="K111" s="56">
        <v>0.49199999999999999</v>
      </c>
      <c r="L111" s="56">
        <v>0.48</v>
      </c>
      <c r="M111" s="56">
        <v>0.45</v>
      </c>
      <c r="N111" s="57" t="s">
        <v>62</v>
      </c>
      <c r="O111" s="43"/>
      <c r="P111" s="276" t="s">
        <v>1256</v>
      </c>
    </row>
    <row r="112" spans="1:16" ht="92.4" x14ac:dyDescent="0.3">
      <c r="A112" s="51" t="s">
        <v>679</v>
      </c>
      <c r="B112" s="29" t="s">
        <v>681</v>
      </c>
      <c r="C112" s="68" t="s">
        <v>682</v>
      </c>
      <c r="D112" s="85" t="s">
        <v>463</v>
      </c>
      <c r="E112" s="55" t="s">
        <v>55</v>
      </c>
      <c r="F112" s="37" t="s">
        <v>683</v>
      </c>
      <c r="G112" s="37"/>
      <c r="H112" s="26" t="s">
        <v>684</v>
      </c>
      <c r="I112" s="26" t="s">
        <v>685</v>
      </c>
      <c r="J112" s="26" t="s">
        <v>686</v>
      </c>
      <c r="K112" s="174">
        <v>24932</v>
      </c>
      <c r="L112" s="174">
        <v>22755</v>
      </c>
      <c r="M112" s="174">
        <v>15788</v>
      </c>
      <c r="N112" s="57" t="s">
        <v>62</v>
      </c>
      <c r="O112" s="43"/>
      <c r="P112" s="276" t="s">
        <v>1256</v>
      </c>
    </row>
    <row r="113" spans="1:16" ht="52.8" x14ac:dyDescent="0.3">
      <c r="A113" s="51" t="s">
        <v>679</v>
      </c>
      <c r="B113" s="29" t="s">
        <v>681</v>
      </c>
      <c r="C113" s="68" t="s">
        <v>669</v>
      </c>
      <c r="D113" s="85" t="s">
        <v>110</v>
      </c>
      <c r="E113" s="55" t="s">
        <v>55</v>
      </c>
      <c r="F113" s="58" t="s">
        <v>690</v>
      </c>
      <c r="G113" s="58"/>
      <c r="H113" s="58" t="s">
        <v>691</v>
      </c>
      <c r="I113" s="58" t="s">
        <v>58</v>
      </c>
      <c r="J113" s="58" t="s">
        <v>605</v>
      </c>
      <c r="K113" s="192">
        <v>0.17</v>
      </c>
      <c r="L113" s="192">
        <v>0.2</v>
      </c>
      <c r="M113" s="181">
        <v>0.35</v>
      </c>
      <c r="N113" s="57" t="s">
        <v>62</v>
      </c>
      <c r="O113" s="37" t="s">
        <v>1241</v>
      </c>
      <c r="P113" s="276" t="s">
        <v>1256</v>
      </c>
    </row>
    <row r="114" spans="1:16" ht="39.6" x14ac:dyDescent="0.3">
      <c r="A114" s="51" t="s">
        <v>693</v>
      </c>
      <c r="B114" s="59" t="s">
        <v>650</v>
      </c>
      <c r="C114" s="68" t="s">
        <v>695</v>
      </c>
      <c r="D114" s="85" t="s">
        <v>129</v>
      </c>
      <c r="E114" s="55" t="s">
        <v>696</v>
      </c>
      <c r="F114" s="37" t="s">
        <v>697</v>
      </c>
      <c r="G114" s="37"/>
      <c r="H114" s="26" t="s">
        <v>698</v>
      </c>
      <c r="I114" s="26" t="s">
        <v>58</v>
      </c>
      <c r="J114" s="26" t="s">
        <v>59</v>
      </c>
      <c r="K114" s="149">
        <v>0.21299999999999999</v>
      </c>
      <c r="L114" s="56">
        <v>0.2</v>
      </c>
      <c r="M114" s="56">
        <v>0.15</v>
      </c>
      <c r="N114" s="57" t="s">
        <v>62</v>
      </c>
      <c r="O114" s="43"/>
      <c r="P114" s="276" t="s">
        <v>1256</v>
      </c>
    </row>
    <row r="115" spans="1:16" ht="39.6" x14ac:dyDescent="0.3">
      <c r="A115" s="51" t="s">
        <v>699</v>
      </c>
      <c r="B115" s="59" t="s">
        <v>650</v>
      </c>
      <c r="C115" s="68" t="s">
        <v>701</v>
      </c>
      <c r="D115" s="85" t="s">
        <v>129</v>
      </c>
      <c r="E115" s="55" t="s">
        <v>702</v>
      </c>
      <c r="F115" s="37" t="s">
        <v>703</v>
      </c>
      <c r="G115" s="37"/>
      <c r="H115" s="26" t="s">
        <v>704</v>
      </c>
      <c r="I115" s="26" t="s">
        <v>58</v>
      </c>
      <c r="J115" s="26" t="s">
        <v>59</v>
      </c>
      <c r="K115" s="56">
        <v>9.0999999999999998E-2</v>
      </c>
      <c r="L115" s="56">
        <v>7.9000000000000001E-2</v>
      </c>
      <c r="M115" s="56">
        <v>0.06</v>
      </c>
      <c r="N115" s="57" t="s">
        <v>62</v>
      </c>
      <c r="O115" s="43"/>
      <c r="P115" s="276" t="s">
        <v>1256</v>
      </c>
    </row>
    <row r="116" spans="1:16" ht="39.6" x14ac:dyDescent="0.3">
      <c r="A116" s="51" t="s">
        <v>705</v>
      </c>
      <c r="B116" s="59" t="s">
        <v>650</v>
      </c>
      <c r="C116" s="68" t="s">
        <v>707</v>
      </c>
      <c r="D116" s="85" t="s">
        <v>129</v>
      </c>
      <c r="E116" s="55" t="s">
        <v>99</v>
      </c>
      <c r="F116" s="37" t="s">
        <v>100</v>
      </c>
      <c r="G116" s="37">
        <v>1</v>
      </c>
      <c r="H116" s="37" t="s">
        <v>708</v>
      </c>
      <c r="I116" s="26" t="s">
        <v>58</v>
      </c>
      <c r="J116" s="26" t="s">
        <v>59</v>
      </c>
      <c r="K116" s="56">
        <v>0.34300000000000003</v>
      </c>
      <c r="L116" s="56">
        <v>0.371</v>
      </c>
      <c r="M116" s="56">
        <v>0.48</v>
      </c>
      <c r="N116" s="57" t="s">
        <v>62</v>
      </c>
      <c r="O116" s="43"/>
      <c r="P116" s="276" t="s">
        <v>1256</v>
      </c>
    </row>
    <row r="117" spans="1:16" ht="39.6" x14ac:dyDescent="0.3">
      <c r="A117" s="27" t="s">
        <v>711</v>
      </c>
      <c r="B117" s="59" t="s">
        <v>669</v>
      </c>
      <c r="C117" s="68" t="s">
        <v>128</v>
      </c>
      <c r="D117" s="85" t="s">
        <v>129</v>
      </c>
      <c r="E117" s="55" t="s">
        <v>713</v>
      </c>
      <c r="F117" s="58" t="s">
        <v>714</v>
      </c>
      <c r="G117" s="58"/>
      <c r="H117" s="58" t="s">
        <v>715</v>
      </c>
      <c r="I117" s="60" t="s">
        <v>58</v>
      </c>
      <c r="J117" s="60" t="s">
        <v>716</v>
      </c>
      <c r="K117" s="59" t="s">
        <v>717</v>
      </c>
      <c r="L117" s="157">
        <v>1.4500000000000001E-2</v>
      </c>
      <c r="M117" s="157">
        <v>1.5599999999999999E-2</v>
      </c>
      <c r="N117" s="57" t="s">
        <v>62</v>
      </c>
      <c r="O117" s="43"/>
      <c r="P117" s="280" t="s">
        <v>1299</v>
      </c>
    </row>
    <row r="118" spans="1:16" ht="39.6" x14ac:dyDescent="0.3">
      <c r="A118" s="27" t="s">
        <v>711</v>
      </c>
      <c r="B118" s="59" t="s">
        <v>669</v>
      </c>
      <c r="C118" s="68" t="s">
        <v>128</v>
      </c>
      <c r="D118" s="85" t="s">
        <v>721</v>
      </c>
      <c r="E118" s="55" t="s">
        <v>55</v>
      </c>
      <c r="F118" s="37" t="s">
        <v>722</v>
      </c>
      <c r="G118" s="37"/>
      <c r="H118" s="26" t="s">
        <v>723</v>
      </c>
      <c r="I118" s="26" t="s">
        <v>58</v>
      </c>
      <c r="J118" s="26" t="s">
        <v>59</v>
      </c>
      <c r="K118" s="29">
        <v>8.3000000000000004E-2</v>
      </c>
      <c r="L118" s="56">
        <v>8.5999999999999993E-2</v>
      </c>
      <c r="M118" s="56">
        <v>0.108</v>
      </c>
      <c r="N118" s="57" t="s">
        <v>62</v>
      </c>
      <c r="O118" s="43"/>
      <c r="P118" s="276" t="s">
        <v>1256</v>
      </c>
    </row>
    <row r="119" spans="1:16" ht="66" x14ac:dyDescent="0.3">
      <c r="A119" s="51" t="s">
        <v>724</v>
      </c>
      <c r="B119" s="59" t="s">
        <v>660</v>
      </c>
      <c r="C119" s="68" t="s">
        <v>726</v>
      </c>
      <c r="D119" s="85" t="s">
        <v>129</v>
      </c>
      <c r="E119" s="55" t="s">
        <v>55</v>
      </c>
      <c r="F119" s="39" t="s">
        <v>727</v>
      </c>
      <c r="G119" s="39"/>
      <c r="H119" s="129" t="s">
        <v>728</v>
      </c>
      <c r="I119" s="129" t="s">
        <v>58</v>
      </c>
      <c r="J119" s="129" t="s">
        <v>729</v>
      </c>
      <c r="K119" s="129">
        <v>0.76300000000000001</v>
      </c>
      <c r="L119" s="129">
        <v>0.84</v>
      </c>
      <c r="M119" s="129">
        <v>0.84</v>
      </c>
      <c r="N119" s="129" t="s">
        <v>62</v>
      </c>
      <c r="O119" s="39" t="s">
        <v>1242</v>
      </c>
      <c r="P119" s="282" t="s">
        <v>1300</v>
      </c>
    </row>
    <row r="120" spans="1:16" ht="66" x14ac:dyDescent="0.3">
      <c r="A120" s="51" t="s">
        <v>724</v>
      </c>
      <c r="B120" s="59" t="s">
        <v>660</v>
      </c>
      <c r="C120" s="68" t="s">
        <v>726</v>
      </c>
      <c r="D120" s="85" t="s">
        <v>463</v>
      </c>
      <c r="E120" s="55" t="s">
        <v>55</v>
      </c>
      <c r="F120" s="37" t="s">
        <v>733</v>
      </c>
      <c r="G120" s="37"/>
      <c r="H120" s="37" t="s">
        <v>734</v>
      </c>
      <c r="I120" s="26" t="s">
        <v>58</v>
      </c>
      <c r="J120" s="26" t="s">
        <v>729</v>
      </c>
      <c r="K120" s="129">
        <v>0.63500000000000001</v>
      </c>
      <c r="L120" s="129">
        <v>0.67</v>
      </c>
      <c r="M120" s="129">
        <v>0.7</v>
      </c>
      <c r="N120" s="57" t="s">
        <v>62</v>
      </c>
      <c r="O120" s="39" t="s">
        <v>1242</v>
      </c>
      <c r="P120" s="282" t="s">
        <v>1300</v>
      </c>
    </row>
    <row r="121" spans="1:16" ht="39.6" x14ac:dyDescent="0.3">
      <c r="A121" s="101" t="s">
        <v>736</v>
      </c>
      <c r="B121" s="29" t="s">
        <v>285</v>
      </c>
      <c r="C121" s="30" t="s">
        <v>189</v>
      </c>
      <c r="D121" s="31" t="s">
        <v>721</v>
      </c>
      <c r="E121" s="55" t="s">
        <v>55</v>
      </c>
      <c r="F121" s="37" t="s">
        <v>738</v>
      </c>
      <c r="G121" s="37"/>
      <c r="H121" s="69" t="s">
        <v>739</v>
      </c>
      <c r="I121" s="69" t="s">
        <v>740</v>
      </c>
      <c r="J121" s="69" t="s">
        <v>741</v>
      </c>
      <c r="K121" s="130" t="s">
        <v>742</v>
      </c>
      <c r="L121" s="190" t="s">
        <v>743</v>
      </c>
      <c r="M121" s="130" t="s">
        <v>744</v>
      </c>
      <c r="N121" s="39" t="s">
        <v>62</v>
      </c>
      <c r="O121" s="130" t="s">
        <v>1262</v>
      </c>
      <c r="P121" s="276" t="s">
        <v>1301</v>
      </c>
    </row>
    <row r="122" spans="1:16" ht="52.8" x14ac:dyDescent="0.3">
      <c r="A122" s="190" t="s">
        <v>746</v>
      </c>
      <c r="B122" s="29" t="s">
        <v>669</v>
      </c>
      <c r="C122" s="30" t="s">
        <v>189</v>
      </c>
      <c r="D122" s="31" t="s">
        <v>129</v>
      </c>
      <c r="E122" s="32" t="s">
        <v>55</v>
      </c>
      <c r="F122" s="37" t="s">
        <v>748</v>
      </c>
      <c r="G122" s="37"/>
      <c r="H122" s="33" t="s">
        <v>749</v>
      </c>
      <c r="I122" s="33" t="s">
        <v>750</v>
      </c>
      <c r="J122" s="37" t="s">
        <v>664</v>
      </c>
      <c r="K122" s="197">
        <v>58783000</v>
      </c>
      <c r="L122" s="197">
        <v>63630515</v>
      </c>
      <c r="M122" s="197">
        <v>103597983</v>
      </c>
      <c r="N122" s="39" t="s">
        <v>62</v>
      </c>
      <c r="O122" s="130" t="s">
        <v>1262</v>
      </c>
      <c r="P122" s="276" t="s">
        <v>1301</v>
      </c>
    </row>
    <row r="123" spans="1:16" ht="79.2" x14ac:dyDescent="0.3">
      <c r="A123" s="190" t="s">
        <v>746</v>
      </c>
      <c r="B123" s="29" t="s">
        <v>669</v>
      </c>
      <c r="C123" s="30" t="s">
        <v>189</v>
      </c>
      <c r="D123" s="31" t="s">
        <v>129</v>
      </c>
      <c r="E123" s="32" t="s">
        <v>55</v>
      </c>
      <c r="F123" s="37" t="s">
        <v>751</v>
      </c>
      <c r="G123" s="37"/>
      <c r="H123" s="199" t="s">
        <v>752</v>
      </c>
      <c r="I123" s="132" t="s">
        <v>753</v>
      </c>
      <c r="J123" s="37" t="s">
        <v>754</v>
      </c>
      <c r="K123" s="197">
        <v>2608391</v>
      </c>
      <c r="L123" s="197">
        <v>2684485</v>
      </c>
      <c r="M123" s="197">
        <v>4062666</v>
      </c>
      <c r="N123" s="39" t="s">
        <v>62</v>
      </c>
      <c r="O123" s="197" t="s">
        <v>1263</v>
      </c>
      <c r="P123" s="276" t="s">
        <v>1301</v>
      </c>
    </row>
    <row r="124" spans="1:16" ht="145.19999999999999" x14ac:dyDescent="0.3">
      <c r="A124" s="27" t="s">
        <v>755</v>
      </c>
      <c r="B124" s="30" t="s">
        <v>681</v>
      </c>
      <c r="C124" s="30" t="s">
        <v>682</v>
      </c>
      <c r="D124" s="31" t="s">
        <v>110</v>
      </c>
      <c r="E124" s="32" t="s">
        <v>55</v>
      </c>
      <c r="F124" s="37" t="s">
        <v>757</v>
      </c>
      <c r="G124" s="37"/>
      <c r="H124" s="37" t="s">
        <v>758</v>
      </c>
      <c r="I124" s="37" t="s">
        <v>759</v>
      </c>
      <c r="J124" s="37" t="s">
        <v>760</v>
      </c>
      <c r="K124" s="37">
        <v>0.79</v>
      </c>
      <c r="L124" s="37">
        <v>0.86</v>
      </c>
      <c r="M124" s="37">
        <v>0.96</v>
      </c>
      <c r="N124" s="39" t="s">
        <v>62</v>
      </c>
      <c r="O124" s="37" t="s">
        <v>1264</v>
      </c>
      <c r="P124" s="279" t="s">
        <v>1264</v>
      </c>
    </row>
    <row r="125" spans="1:16" ht="66" x14ac:dyDescent="0.3">
      <c r="A125" s="201" t="s">
        <v>761</v>
      </c>
      <c r="B125" s="29" t="s">
        <v>763</v>
      </c>
      <c r="C125" s="30" t="s">
        <v>764</v>
      </c>
      <c r="D125" s="31" t="s">
        <v>54</v>
      </c>
      <c r="E125" s="32" t="s">
        <v>55</v>
      </c>
      <c r="F125" s="33" t="s">
        <v>765</v>
      </c>
      <c r="G125" s="33"/>
      <c r="H125" s="37" t="s">
        <v>766</v>
      </c>
      <c r="I125" s="37" t="s">
        <v>58</v>
      </c>
      <c r="J125" s="37" t="s">
        <v>767</v>
      </c>
      <c r="K125" s="29">
        <v>2.8999999999999998E-3</v>
      </c>
      <c r="L125" s="29">
        <v>2.8999999999999998E-3</v>
      </c>
      <c r="M125" s="29">
        <v>8.3999999999999995E-3</v>
      </c>
      <c r="N125" s="29" t="s">
        <v>65</v>
      </c>
      <c r="O125" s="29" t="s">
        <v>1265</v>
      </c>
      <c r="P125" s="277" t="s">
        <v>1302</v>
      </c>
    </row>
    <row r="126" spans="1:16" ht="66" x14ac:dyDescent="0.3">
      <c r="A126" s="201" t="s">
        <v>761</v>
      </c>
      <c r="B126" s="29" t="s">
        <v>763</v>
      </c>
      <c r="C126" s="30" t="s">
        <v>764</v>
      </c>
      <c r="D126" s="31" t="s">
        <v>463</v>
      </c>
      <c r="E126" s="32" t="s">
        <v>55</v>
      </c>
      <c r="F126" s="33" t="s">
        <v>770</v>
      </c>
      <c r="G126" s="33"/>
      <c r="H126" s="33" t="s">
        <v>771</v>
      </c>
      <c r="I126" s="33" t="s">
        <v>772</v>
      </c>
      <c r="J126" s="37" t="s">
        <v>767</v>
      </c>
      <c r="K126" s="37">
        <v>5</v>
      </c>
      <c r="L126" s="37">
        <v>9</v>
      </c>
      <c r="M126" s="37">
        <v>30</v>
      </c>
      <c r="N126" s="39" t="s">
        <v>62</v>
      </c>
      <c r="O126" s="37" t="s">
        <v>1266</v>
      </c>
      <c r="P126" s="37" t="s">
        <v>1266</v>
      </c>
    </row>
    <row r="127" spans="1:16" ht="79.2" x14ac:dyDescent="0.3">
      <c r="A127" s="139" t="s">
        <v>774</v>
      </c>
      <c r="B127" s="29" t="s">
        <v>763</v>
      </c>
      <c r="C127" s="44" t="s">
        <v>776</v>
      </c>
      <c r="D127" s="31" t="s">
        <v>54</v>
      </c>
      <c r="E127" s="32" t="s">
        <v>55</v>
      </c>
      <c r="F127" s="33" t="s">
        <v>777</v>
      </c>
      <c r="G127" s="33"/>
      <c r="H127" s="37" t="s">
        <v>778</v>
      </c>
      <c r="I127" s="33" t="s">
        <v>58</v>
      </c>
      <c r="J127" s="37" t="s">
        <v>767</v>
      </c>
      <c r="K127" s="39">
        <v>2.4E-2</v>
      </c>
      <c r="L127" s="26" t="s">
        <v>348</v>
      </c>
      <c r="M127" s="26" t="s">
        <v>348</v>
      </c>
      <c r="N127" s="39" t="s">
        <v>62</v>
      </c>
      <c r="O127" s="26" t="s">
        <v>1267</v>
      </c>
      <c r="P127" s="26" t="s">
        <v>1303</v>
      </c>
    </row>
    <row r="128" spans="1:16" ht="39.6" x14ac:dyDescent="0.3">
      <c r="A128" s="139" t="s">
        <v>779</v>
      </c>
      <c r="B128" s="29" t="s">
        <v>432</v>
      </c>
      <c r="C128" s="30" t="s">
        <v>189</v>
      </c>
      <c r="D128" s="31" t="s">
        <v>129</v>
      </c>
      <c r="E128" s="32" t="s">
        <v>781</v>
      </c>
      <c r="F128" s="33" t="s">
        <v>782</v>
      </c>
      <c r="G128" s="37">
        <v>1</v>
      </c>
      <c r="H128" s="33" t="s">
        <v>783</v>
      </c>
      <c r="I128" s="33" t="s">
        <v>58</v>
      </c>
      <c r="J128" s="35" t="s">
        <v>83</v>
      </c>
      <c r="K128" s="29" t="s">
        <v>784</v>
      </c>
      <c r="L128" s="62">
        <v>0.6</v>
      </c>
      <c r="M128" s="62">
        <v>0.93</v>
      </c>
      <c r="N128" s="39" t="s">
        <v>62</v>
      </c>
      <c r="O128" s="26" t="s">
        <v>1267</v>
      </c>
      <c r="P128" s="26" t="s">
        <v>1303</v>
      </c>
    </row>
    <row r="129" spans="1:16" ht="39.6" x14ac:dyDescent="0.3">
      <c r="A129" s="139" t="s">
        <v>779</v>
      </c>
      <c r="B129" s="29" t="s">
        <v>432</v>
      </c>
      <c r="C129" s="30" t="s">
        <v>189</v>
      </c>
      <c r="D129" s="31" t="s">
        <v>129</v>
      </c>
      <c r="E129" s="32" t="s">
        <v>787</v>
      </c>
      <c r="F129" s="33" t="s">
        <v>788</v>
      </c>
      <c r="G129" s="33"/>
      <c r="H129" s="33" t="s">
        <v>789</v>
      </c>
      <c r="I129" s="33" t="s">
        <v>58</v>
      </c>
      <c r="J129" s="35" t="s">
        <v>83</v>
      </c>
      <c r="K129" s="29" t="s">
        <v>790</v>
      </c>
      <c r="L129" s="39" t="s">
        <v>791</v>
      </c>
      <c r="M129" s="62">
        <v>0.98</v>
      </c>
      <c r="N129" s="39" t="s">
        <v>62</v>
      </c>
      <c r="O129" s="26" t="s">
        <v>1267</v>
      </c>
      <c r="P129" s="26" t="s">
        <v>1303</v>
      </c>
    </row>
    <row r="130" spans="1:16" ht="66" x14ac:dyDescent="0.3">
      <c r="A130" s="101" t="s">
        <v>792</v>
      </c>
      <c r="B130" s="29" t="s">
        <v>52</v>
      </c>
      <c r="C130" s="68" t="s">
        <v>794</v>
      </c>
      <c r="D130" s="31" t="s">
        <v>463</v>
      </c>
      <c r="E130" s="203" t="s">
        <v>55</v>
      </c>
      <c r="F130" s="33" t="s">
        <v>795</v>
      </c>
      <c r="G130" s="33"/>
      <c r="H130" s="33" t="s">
        <v>796</v>
      </c>
      <c r="I130" s="33" t="s">
        <v>797</v>
      </c>
      <c r="J130" s="35" t="s">
        <v>59</v>
      </c>
      <c r="K130" s="204">
        <v>0.52200000000000002</v>
      </c>
      <c r="L130" s="204">
        <v>0.52</v>
      </c>
      <c r="M130" s="204">
        <v>0.48</v>
      </c>
      <c r="N130" s="29" t="s">
        <v>65</v>
      </c>
      <c r="O130" s="204" t="s">
        <v>1268</v>
      </c>
      <c r="P130" s="283" t="s">
        <v>1304</v>
      </c>
    </row>
    <row r="131" spans="1:16" ht="66" x14ac:dyDescent="0.3">
      <c r="A131" s="101" t="s">
        <v>792</v>
      </c>
      <c r="B131" s="29" t="s">
        <v>52</v>
      </c>
      <c r="C131" s="68" t="s">
        <v>794</v>
      </c>
      <c r="D131" s="31" t="s">
        <v>54</v>
      </c>
      <c r="E131" s="32" t="s">
        <v>798</v>
      </c>
      <c r="F131" s="33" t="s">
        <v>799</v>
      </c>
      <c r="G131" s="33"/>
      <c r="H131" s="26" t="s">
        <v>800</v>
      </c>
      <c r="I131" s="35" t="s">
        <v>58</v>
      </c>
      <c r="J131" s="35" t="s">
        <v>59</v>
      </c>
      <c r="K131" s="39">
        <v>2.7E-2</v>
      </c>
      <c r="L131" s="39">
        <v>2.7E-2</v>
      </c>
      <c r="M131" s="39">
        <v>3.5000000000000003E-2</v>
      </c>
      <c r="N131" s="39" t="s">
        <v>62</v>
      </c>
      <c r="O131" s="39" t="s">
        <v>1269</v>
      </c>
      <c r="P131" s="26" t="s">
        <v>1303</v>
      </c>
    </row>
    <row r="132" spans="1:16" ht="66" x14ac:dyDescent="0.3">
      <c r="A132" s="27" t="s">
        <v>802</v>
      </c>
      <c r="B132" s="29" t="s">
        <v>52</v>
      </c>
      <c r="C132" s="68" t="s">
        <v>794</v>
      </c>
      <c r="D132" s="31" t="s">
        <v>463</v>
      </c>
      <c r="E132" s="203" t="s">
        <v>55</v>
      </c>
      <c r="F132" s="33" t="s">
        <v>804</v>
      </c>
      <c r="G132" s="33"/>
      <c r="H132" s="33" t="s">
        <v>805</v>
      </c>
      <c r="I132" s="35" t="s">
        <v>806</v>
      </c>
      <c r="J132" s="35" t="s">
        <v>59</v>
      </c>
      <c r="K132" s="209">
        <v>3.67</v>
      </c>
      <c r="L132" s="209">
        <v>3.13</v>
      </c>
      <c r="M132" s="209">
        <v>2.58</v>
      </c>
      <c r="N132" s="39" t="s">
        <v>62</v>
      </c>
      <c r="O132" s="209" t="s">
        <v>1270</v>
      </c>
      <c r="P132" s="26" t="s">
        <v>1303</v>
      </c>
    </row>
    <row r="133" spans="1:16" ht="92.4" x14ac:dyDescent="0.3">
      <c r="A133" s="130" t="s">
        <v>807</v>
      </c>
      <c r="B133" s="29" t="s">
        <v>650</v>
      </c>
      <c r="C133" s="30" t="s">
        <v>809</v>
      </c>
      <c r="D133" s="31" t="s">
        <v>463</v>
      </c>
      <c r="E133" s="32" t="s">
        <v>810</v>
      </c>
      <c r="F133" s="33" t="s">
        <v>811</v>
      </c>
      <c r="G133" s="33"/>
      <c r="H133" s="35" t="s">
        <v>812</v>
      </c>
      <c r="I133" s="35" t="s">
        <v>58</v>
      </c>
      <c r="J133" s="35" t="s">
        <v>664</v>
      </c>
      <c r="K133" s="39">
        <v>0.33500000000000002</v>
      </c>
      <c r="L133" s="39">
        <v>0.34</v>
      </c>
      <c r="M133" s="39">
        <v>0.35</v>
      </c>
      <c r="N133" s="39" t="s">
        <v>62</v>
      </c>
      <c r="O133" s="209" t="s">
        <v>1270</v>
      </c>
      <c r="P133" s="26" t="s">
        <v>1303</v>
      </c>
    </row>
    <row r="134" spans="1:16" ht="79.2" x14ac:dyDescent="0.3">
      <c r="A134" s="27" t="s">
        <v>814</v>
      </c>
      <c r="B134" s="29" t="s">
        <v>542</v>
      </c>
      <c r="C134" s="30" t="s">
        <v>816</v>
      </c>
      <c r="D134" s="31" t="s">
        <v>54</v>
      </c>
      <c r="E134" s="32" t="s">
        <v>55</v>
      </c>
      <c r="F134" s="37" t="s">
        <v>817</v>
      </c>
      <c r="G134" s="37"/>
      <c r="H134" s="26" t="s">
        <v>818</v>
      </c>
      <c r="I134" s="35" t="s">
        <v>58</v>
      </c>
      <c r="J134" s="35" t="s">
        <v>819</v>
      </c>
      <c r="K134" s="56">
        <v>6.7000000000000004E-2</v>
      </c>
      <c r="L134" s="138" t="s">
        <v>820</v>
      </c>
      <c r="M134" s="56" t="s">
        <v>821</v>
      </c>
      <c r="N134" s="29" t="s">
        <v>65</v>
      </c>
      <c r="O134" s="56" t="s">
        <v>1270</v>
      </c>
      <c r="P134" s="26" t="s">
        <v>1303</v>
      </c>
    </row>
    <row r="135" spans="1:16" ht="92.4" x14ac:dyDescent="0.3">
      <c r="A135" s="27" t="s">
        <v>814</v>
      </c>
      <c r="B135" s="29" t="s">
        <v>542</v>
      </c>
      <c r="C135" s="30" t="s">
        <v>816</v>
      </c>
      <c r="D135" s="31" t="s">
        <v>54</v>
      </c>
      <c r="E135" s="32" t="s">
        <v>55</v>
      </c>
      <c r="F135" s="33" t="s">
        <v>822</v>
      </c>
      <c r="G135" s="33"/>
      <c r="H135" s="26" t="s">
        <v>823</v>
      </c>
      <c r="I135" s="26" t="s">
        <v>58</v>
      </c>
      <c r="J135" s="26" t="s">
        <v>819</v>
      </c>
      <c r="K135" s="56">
        <v>0.10970000000000001</v>
      </c>
      <c r="L135" s="56">
        <v>0.1028</v>
      </c>
      <c r="M135" s="56">
        <v>7.0000000000000007E-2</v>
      </c>
      <c r="N135" s="39" t="s">
        <v>62</v>
      </c>
      <c r="O135" s="56" t="s">
        <v>1271</v>
      </c>
      <c r="P135" s="26" t="s">
        <v>1303</v>
      </c>
    </row>
    <row r="136" spans="1:16" ht="66" x14ac:dyDescent="0.3">
      <c r="A136" s="27" t="s">
        <v>824</v>
      </c>
      <c r="B136" s="29" t="s">
        <v>826</v>
      </c>
      <c r="C136" s="44" t="s">
        <v>189</v>
      </c>
      <c r="D136" s="119" t="s">
        <v>110</v>
      </c>
      <c r="E136" s="112" t="s">
        <v>55</v>
      </c>
      <c r="F136" s="37" t="s">
        <v>827</v>
      </c>
      <c r="G136" s="37">
        <v>1</v>
      </c>
      <c r="H136" s="37" t="s">
        <v>828</v>
      </c>
      <c r="I136" s="26" t="s">
        <v>58</v>
      </c>
      <c r="J136" s="26" t="s">
        <v>829</v>
      </c>
      <c r="K136" s="138">
        <v>0.11409999999999999</v>
      </c>
      <c r="L136" s="135">
        <v>0.14299999999999999</v>
      </c>
      <c r="M136" s="135">
        <v>0.14799999999999999</v>
      </c>
      <c r="N136" s="26" t="s">
        <v>62</v>
      </c>
      <c r="O136" s="56" t="s">
        <v>1270</v>
      </c>
      <c r="P136" s="26" t="s">
        <v>1303</v>
      </c>
    </row>
    <row r="137" spans="1:16" ht="92.4" x14ac:dyDescent="0.3">
      <c r="A137" s="139" t="s">
        <v>832</v>
      </c>
      <c r="B137" s="29" t="s">
        <v>127</v>
      </c>
      <c r="C137" s="30" t="s">
        <v>834</v>
      </c>
      <c r="D137" s="31" t="s">
        <v>129</v>
      </c>
      <c r="E137" s="32" t="s">
        <v>55</v>
      </c>
      <c r="F137" s="69" t="s">
        <v>130</v>
      </c>
      <c r="G137" s="37">
        <v>1</v>
      </c>
      <c r="H137" s="71" t="s">
        <v>131</v>
      </c>
      <c r="I137" s="71" t="s">
        <v>132</v>
      </c>
      <c r="J137" s="71" t="s">
        <v>133</v>
      </c>
      <c r="K137" s="73" t="s">
        <v>134</v>
      </c>
      <c r="L137" s="73">
        <v>110</v>
      </c>
      <c r="M137" s="74">
        <v>94</v>
      </c>
      <c r="N137" s="39" t="s">
        <v>62</v>
      </c>
      <c r="O137" s="74" t="s">
        <v>1272</v>
      </c>
      <c r="P137" s="26" t="s">
        <v>1305</v>
      </c>
    </row>
    <row r="138" spans="1:16" ht="92.4" x14ac:dyDescent="0.3">
      <c r="A138" s="27" t="s">
        <v>832</v>
      </c>
      <c r="B138" s="29" t="s">
        <v>127</v>
      </c>
      <c r="C138" s="30" t="s">
        <v>834</v>
      </c>
      <c r="D138" s="31" t="s">
        <v>54</v>
      </c>
      <c r="E138" s="32" t="s">
        <v>55</v>
      </c>
      <c r="F138" s="58" t="s">
        <v>140</v>
      </c>
      <c r="G138" s="37">
        <v>1</v>
      </c>
      <c r="H138" s="37" t="s">
        <v>141</v>
      </c>
      <c r="I138" s="72" t="s">
        <v>142</v>
      </c>
      <c r="J138" s="71" t="s">
        <v>133</v>
      </c>
      <c r="K138" s="78">
        <v>744.67</v>
      </c>
      <c r="L138" s="78">
        <v>744.67</v>
      </c>
      <c r="M138" s="79">
        <v>632.97</v>
      </c>
      <c r="N138" s="39" t="s">
        <v>62</v>
      </c>
      <c r="O138" s="79" t="s">
        <v>1256</v>
      </c>
      <c r="P138" s="26" t="s">
        <v>1303</v>
      </c>
    </row>
    <row r="139" spans="1:16" ht="118.8" x14ac:dyDescent="0.3">
      <c r="A139" s="139" t="s">
        <v>840</v>
      </c>
      <c r="B139" s="29" t="s">
        <v>842</v>
      </c>
      <c r="C139" s="68" t="s">
        <v>843</v>
      </c>
      <c r="D139" s="31" t="s">
        <v>463</v>
      </c>
      <c r="E139" s="32" t="s">
        <v>55</v>
      </c>
      <c r="F139" s="33" t="s">
        <v>350</v>
      </c>
      <c r="G139" s="37">
        <v>1</v>
      </c>
      <c r="H139" s="35" t="s">
        <v>351</v>
      </c>
      <c r="I139" s="35" t="s">
        <v>58</v>
      </c>
      <c r="J139" s="35" t="s">
        <v>352</v>
      </c>
      <c r="K139" s="56">
        <v>0.25</v>
      </c>
      <c r="L139" s="48">
        <v>0.35</v>
      </c>
      <c r="M139" s="48">
        <v>0.7</v>
      </c>
      <c r="N139" s="39" t="s">
        <v>62</v>
      </c>
      <c r="O139" s="56" t="s">
        <v>1270</v>
      </c>
      <c r="P139" s="26" t="s">
        <v>1303</v>
      </c>
    </row>
    <row r="140" spans="1:16" ht="105.6" x14ac:dyDescent="0.3">
      <c r="A140" s="139" t="s">
        <v>840</v>
      </c>
      <c r="B140" s="29" t="s">
        <v>842</v>
      </c>
      <c r="C140" s="68" t="s">
        <v>843</v>
      </c>
      <c r="D140" s="31" t="s">
        <v>463</v>
      </c>
      <c r="E140" s="32" t="s">
        <v>55</v>
      </c>
      <c r="F140" s="33" t="s">
        <v>356</v>
      </c>
      <c r="G140" s="37">
        <v>1</v>
      </c>
      <c r="H140" s="35" t="s">
        <v>357</v>
      </c>
      <c r="I140" s="35" t="s">
        <v>58</v>
      </c>
      <c r="J140" s="35" t="s">
        <v>352</v>
      </c>
      <c r="K140" s="138">
        <v>0.14899999999999999</v>
      </c>
      <c r="L140" s="48">
        <v>0.25</v>
      </c>
      <c r="M140" s="48">
        <v>0.7</v>
      </c>
      <c r="N140" s="39" t="s">
        <v>62</v>
      </c>
      <c r="O140" s="56" t="s">
        <v>1270</v>
      </c>
      <c r="P140" s="26" t="s">
        <v>1303</v>
      </c>
    </row>
    <row r="141" spans="1:16" ht="92.4" x14ac:dyDescent="0.3">
      <c r="A141" s="27" t="s">
        <v>840</v>
      </c>
      <c r="B141" s="28" t="s">
        <v>842</v>
      </c>
      <c r="C141" s="68" t="s">
        <v>569</v>
      </c>
      <c r="D141" s="31" t="s">
        <v>129</v>
      </c>
      <c r="E141" s="32" t="s">
        <v>55</v>
      </c>
      <c r="F141" s="33" t="s">
        <v>846</v>
      </c>
      <c r="G141" s="33"/>
      <c r="H141" s="35" t="s">
        <v>847</v>
      </c>
      <c r="I141" s="211" t="s">
        <v>58</v>
      </c>
      <c r="J141" s="26" t="s">
        <v>848</v>
      </c>
      <c r="K141" s="39">
        <v>0.97199999999999998</v>
      </c>
      <c r="L141" s="39">
        <v>0.98899999999999999</v>
      </c>
      <c r="M141" s="39">
        <v>1</v>
      </c>
      <c r="N141" s="29" t="s">
        <v>62</v>
      </c>
      <c r="O141" s="56" t="s">
        <v>1270</v>
      </c>
      <c r="P141" s="26" t="s">
        <v>1303</v>
      </c>
    </row>
    <row r="142" spans="1:16" ht="52.8" x14ac:dyDescent="0.3">
      <c r="A142" s="27" t="s">
        <v>849</v>
      </c>
      <c r="B142" s="59" t="s">
        <v>547</v>
      </c>
      <c r="C142" s="30" t="s">
        <v>851</v>
      </c>
      <c r="D142" s="31" t="s">
        <v>463</v>
      </c>
      <c r="E142" s="32" t="s">
        <v>55</v>
      </c>
      <c r="F142" s="37" t="s">
        <v>852</v>
      </c>
      <c r="G142" s="37"/>
      <c r="H142" s="33" t="s">
        <v>853</v>
      </c>
      <c r="I142" s="211" t="s">
        <v>58</v>
      </c>
      <c r="J142" s="26" t="s">
        <v>854</v>
      </c>
      <c r="K142" s="56">
        <v>9.4E-2</v>
      </c>
      <c r="L142" s="212" t="s">
        <v>855</v>
      </c>
      <c r="M142" s="149">
        <v>0.05</v>
      </c>
      <c r="N142" s="39" t="s">
        <v>62</v>
      </c>
      <c r="O142" s="56" t="s">
        <v>1270</v>
      </c>
      <c r="P142" s="26" t="s">
        <v>1303</v>
      </c>
    </row>
    <row r="143" spans="1:16" ht="52.8" x14ac:dyDescent="0.3">
      <c r="A143" s="213" t="s">
        <v>849</v>
      </c>
      <c r="B143" s="59" t="s">
        <v>547</v>
      </c>
      <c r="C143" s="30" t="s">
        <v>851</v>
      </c>
      <c r="D143" s="214" t="s">
        <v>463</v>
      </c>
      <c r="E143" s="215" t="s">
        <v>55</v>
      </c>
      <c r="F143" s="72" t="s">
        <v>861</v>
      </c>
      <c r="G143" s="216"/>
      <c r="H143" s="88" t="s">
        <v>862</v>
      </c>
      <c r="I143" s="26" t="s">
        <v>58</v>
      </c>
      <c r="J143" s="26" t="s">
        <v>854</v>
      </c>
      <c r="K143" s="56">
        <v>0.17899999999999999</v>
      </c>
      <c r="L143" s="212" t="s">
        <v>863</v>
      </c>
      <c r="M143" s="149">
        <v>0.08</v>
      </c>
      <c r="N143" s="217" t="s">
        <v>62</v>
      </c>
      <c r="O143" s="56" t="s">
        <v>1270</v>
      </c>
      <c r="P143" s="26" t="s">
        <v>1303</v>
      </c>
    </row>
    <row r="144" spans="1:16" ht="79.2" x14ac:dyDescent="0.3">
      <c r="A144" s="213" t="s">
        <v>865</v>
      </c>
      <c r="B144" s="219" t="s">
        <v>867</v>
      </c>
      <c r="C144" s="44" t="s">
        <v>868</v>
      </c>
      <c r="D144" s="31" t="s">
        <v>463</v>
      </c>
      <c r="E144" s="32" t="s">
        <v>55</v>
      </c>
      <c r="F144" s="69" t="s">
        <v>869</v>
      </c>
      <c r="G144" s="69"/>
      <c r="H144" s="139" t="s">
        <v>870</v>
      </c>
      <c r="I144" s="139" t="s">
        <v>58</v>
      </c>
      <c r="J144" s="69" t="s">
        <v>871</v>
      </c>
      <c r="K144" s="39">
        <v>0</v>
      </c>
      <c r="L144" s="29">
        <v>8.8999999999999996E-2</v>
      </c>
      <c r="M144" s="39">
        <v>1</v>
      </c>
      <c r="N144" s="39" t="s">
        <v>62</v>
      </c>
      <c r="O144" s="56" t="s">
        <v>1270</v>
      </c>
      <c r="P144" s="26" t="s">
        <v>1303</v>
      </c>
    </row>
    <row r="145" spans="1:16" ht="118.8" x14ac:dyDescent="0.3">
      <c r="A145" s="213" t="s">
        <v>865</v>
      </c>
      <c r="B145" s="219" t="s">
        <v>867</v>
      </c>
      <c r="C145" s="44" t="s">
        <v>868</v>
      </c>
      <c r="D145" s="31" t="s">
        <v>463</v>
      </c>
      <c r="E145" s="32" t="s">
        <v>55</v>
      </c>
      <c r="F145" s="37" t="s">
        <v>874</v>
      </c>
      <c r="G145" s="37">
        <v>1</v>
      </c>
      <c r="H145" s="33" t="s">
        <v>875</v>
      </c>
      <c r="I145" s="33" t="s">
        <v>876</v>
      </c>
      <c r="J145" s="37" t="s">
        <v>605</v>
      </c>
      <c r="K145" s="220">
        <v>2</v>
      </c>
      <c r="L145" s="58">
        <v>11</v>
      </c>
      <c r="M145" s="221">
        <v>32</v>
      </c>
      <c r="N145" s="39" t="s">
        <v>62</v>
      </c>
      <c r="O145" s="221" t="s">
        <v>1273</v>
      </c>
      <c r="P145" s="26" t="s">
        <v>1306</v>
      </c>
    </row>
    <row r="146" spans="1:16" ht="66" x14ac:dyDescent="0.3">
      <c r="A146" s="213" t="s">
        <v>865</v>
      </c>
      <c r="B146" s="219" t="s">
        <v>867</v>
      </c>
      <c r="C146" s="44" t="s">
        <v>868</v>
      </c>
      <c r="D146" s="31" t="s">
        <v>463</v>
      </c>
      <c r="E146" s="32" t="s">
        <v>55</v>
      </c>
      <c r="F146" s="69" t="s">
        <v>879</v>
      </c>
      <c r="G146" s="37">
        <v>1</v>
      </c>
      <c r="H146" s="139" t="s">
        <v>880</v>
      </c>
      <c r="I146" s="139" t="s">
        <v>58</v>
      </c>
      <c r="J146" s="143" t="s">
        <v>605</v>
      </c>
      <c r="K146" s="57">
        <v>0</v>
      </c>
      <c r="L146" s="86">
        <v>0.5</v>
      </c>
      <c r="M146" s="57">
        <v>0.8</v>
      </c>
      <c r="N146" s="222" t="s">
        <v>62</v>
      </c>
      <c r="O146" s="56" t="s">
        <v>1270</v>
      </c>
      <c r="P146" s="26" t="s">
        <v>1307</v>
      </c>
    </row>
    <row r="147" spans="1:16" ht="66" x14ac:dyDescent="0.3">
      <c r="A147" s="190" t="s">
        <v>883</v>
      </c>
      <c r="B147" s="29" t="s">
        <v>885</v>
      </c>
      <c r="C147" s="30" t="s">
        <v>719</v>
      </c>
      <c r="D147" s="29" t="s">
        <v>54</v>
      </c>
      <c r="E147" s="37" t="s">
        <v>55</v>
      </c>
      <c r="F147" s="33" t="s">
        <v>886</v>
      </c>
      <c r="G147" s="33"/>
      <c r="H147" s="33" t="s">
        <v>887</v>
      </c>
      <c r="I147" s="33" t="s">
        <v>888</v>
      </c>
      <c r="J147" s="33" t="s">
        <v>889</v>
      </c>
      <c r="K147" s="38" t="s">
        <v>890</v>
      </c>
      <c r="L147" s="37" t="s">
        <v>891</v>
      </c>
      <c r="M147" s="37" t="s">
        <v>892</v>
      </c>
      <c r="N147" s="39" t="s">
        <v>62</v>
      </c>
      <c r="O147" s="37" t="s">
        <v>1270</v>
      </c>
      <c r="P147" s="26" t="s">
        <v>1307</v>
      </c>
    </row>
    <row r="148" spans="1:16" ht="66" x14ac:dyDescent="0.3">
      <c r="A148" s="130" t="s">
        <v>895</v>
      </c>
      <c r="B148" s="59" t="s">
        <v>128</v>
      </c>
      <c r="C148" s="44" t="s">
        <v>897</v>
      </c>
      <c r="D148" s="59" t="s">
        <v>110</v>
      </c>
      <c r="E148" s="58" t="s">
        <v>55</v>
      </c>
      <c r="F148" s="68" t="s">
        <v>898</v>
      </c>
      <c r="G148" s="68"/>
      <c r="H148" s="58" t="s">
        <v>899</v>
      </c>
      <c r="I148" s="58" t="s">
        <v>900</v>
      </c>
      <c r="J148" s="58" t="s">
        <v>353</v>
      </c>
      <c r="K148" s="224">
        <v>210132</v>
      </c>
      <c r="L148" s="225">
        <v>738461</v>
      </c>
      <c r="M148" s="224">
        <v>2806130</v>
      </c>
      <c r="N148" s="57" t="s">
        <v>62</v>
      </c>
      <c r="O148" s="224" t="s">
        <v>1274</v>
      </c>
      <c r="P148" s="26" t="s">
        <v>1308</v>
      </c>
    </row>
    <row r="149" spans="1:16" ht="66" x14ac:dyDescent="0.3">
      <c r="A149" s="130" t="s">
        <v>895</v>
      </c>
      <c r="B149" s="59" t="s">
        <v>128</v>
      </c>
      <c r="C149" s="44" t="s">
        <v>902</v>
      </c>
      <c r="D149" s="59" t="s">
        <v>110</v>
      </c>
      <c r="E149" s="58" t="s">
        <v>55</v>
      </c>
      <c r="F149" s="68" t="s">
        <v>903</v>
      </c>
      <c r="G149" s="68"/>
      <c r="H149" s="58" t="s">
        <v>904</v>
      </c>
      <c r="I149" s="58" t="s">
        <v>58</v>
      </c>
      <c r="J149" s="58" t="s">
        <v>905</v>
      </c>
      <c r="K149" s="195">
        <v>0.10100000000000001</v>
      </c>
      <c r="L149" s="229">
        <v>0.3</v>
      </c>
      <c r="M149" s="195">
        <v>1</v>
      </c>
      <c r="N149" s="57" t="s">
        <v>62</v>
      </c>
      <c r="O149" s="195" t="s">
        <v>1275</v>
      </c>
      <c r="P149" s="26" t="s">
        <v>1307</v>
      </c>
    </row>
    <row r="150" spans="1:16" ht="66" x14ac:dyDescent="0.3">
      <c r="A150" s="130" t="s">
        <v>895</v>
      </c>
      <c r="B150" s="59" t="s">
        <v>128</v>
      </c>
      <c r="C150" s="44" t="s">
        <v>902</v>
      </c>
      <c r="D150" s="59" t="s">
        <v>110</v>
      </c>
      <c r="E150" s="58" t="s">
        <v>55</v>
      </c>
      <c r="F150" s="68" t="s">
        <v>907</v>
      </c>
      <c r="G150" s="68"/>
      <c r="H150" s="58" t="s">
        <v>908</v>
      </c>
      <c r="I150" s="58" t="s">
        <v>900</v>
      </c>
      <c r="J150" s="58" t="s">
        <v>909</v>
      </c>
      <c r="K150" s="224">
        <v>1918</v>
      </c>
      <c r="L150" s="225">
        <v>4036</v>
      </c>
      <c r="M150" s="224">
        <v>20551</v>
      </c>
      <c r="N150" s="57" t="s">
        <v>62</v>
      </c>
      <c r="O150" s="224" t="s">
        <v>1276</v>
      </c>
      <c r="P150" s="26" t="s">
        <v>1308</v>
      </c>
    </row>
    <row r="151" spans="1:16" ht="52.8" x14ac:dyDescent="0.3">
      <c r="A151" s="139" t="s">
        <v>911</v>
      </c>
      <c r="B151" s="29" t="s">
        <v>542</v>
      </c>
      <c r="C151" s="30" t="s">
        <v>128</v>
      </c>
      <c r="D151" s="37" t="s">
        <v>463</v>
      </c>
      <c r="E151" s="37" t="s">
        <v>55</v>
      </c>
      <c r="F151" s="33" t="s">
        <v>913</v>
      </c>
      <c r="G151" s="33"/>
      <c r="H151" s="33" t="s">
        <v>914</v>
      </c>
      <c r="I151" s="33" t="s">
        <v>58</v>
      </c>
      <c r="J151" s="33" t="s">
        <v>915</v>
      </c>
      <c r="K151" s="39">
        <v>8.5999999999999993E-2</v>
      </c>
      <c r="L151" s="39">
        <v>0.1</v>
      </c>
      <c r="M151" s="39">
        <v>0.17899999999999999</v>
      </c>
      <c r="N151" s="29" t="s">
        <v>65</v>
      </c>
      <c r="O151" s="195" t="s">
        <v>1275</v>
      </c>
      <c r="P151" s="26" t="s">
        <v>1307</v>
      </c>
    </row>
    <row r="152" spans="1:16" ht="92.4" x14ac:dyDescent="0.3">
      <c r="A152" s="130" t="s">
        <v>917</v>
      </c>
      <c r="B152" s="59" t="s">
        <v>669</v>
      </c>
      <c r="C152" s="68"/>
      <c r="D152" s="59" t="s">
        <v>129</v>
      </c>
      <c r="E152" s="58" t="s">
        <v>919</v>
      </c>
      <c r="F152" s="59" t="s">
        <v>920</v>
      </c>
      <c r="G152" s="59"/>
      <c r="H152" s="58" t="s">
        <v>921</v>
      </c>
      <c r="I152" s="58" t="s">
        <v>922</v>
      </c>
      <c r="J152" s="58" t="s">
        <v>923</v>
      </c>
      <c r="K152" s="58">
        <v>192</v>
      </c>
      <c r="L152" s="58">
        <v>192</v>
      </c>
      <c r="M152" s="58">
        <v>383</v>
      </c>
      <c r="N152" s="57" t="s">
        <v>62</v>
      </c>
      <c r="O152" s="195" t="s">
        <v>1277</v>
      </c>
      <c r="P152" s="26" t="s">
        <v>1309</v>
      </c>
    </row>
    <row r="153" spans="1:16" ht="52.8" x14ac:dyDescent="0.3">
      <c r="A153" s="130" t="s">
        <v>924</v>
      </c>
      <c r="B153" s="59" t="s">
        <v>719</v>
      </c>
      <c r="C153" s="44" t="s">
        <v>926</v>
      </c>
      <c r="D153" s="59" t="s">
        <v>110</v>
      </c>
      <c r="E153" s="58" t="s">
        <v>55</v>
      </c>
      <c r="F153" s="58" t="s">
        <v>927</v>
      </c>
      <c r="G153" s="58"/>
      <c r="H153" s="58" t="s">
        <v>928</v>
      </c>
      <c r="I153" s="58" t="s">
        <v>929</v>
      </c>
      <c r="J153" s="58" t="s">
        <v>605</v>
      </c>
      <c r="K153" s="233">
        <v>90</v>
      </c>
      <c r="L153" s="234">
        <v>653</v>
      </c>
      <c r="M153" s="233">
        <v>12630</v>
      </c>
      <c r="N153" s="57" t="s">
        <v>62</v>
      </c>
      <c r="O153" s="195" t="s">
        <v>1278</v>
      </c>
      <c r="P153" s="26" t="s">
        <v>1308</v>
      </c>
    </row>
    <row r="154" spans="1:16" ht="118.8" x14ac:dyDescent="0.3">
      <c r="A154" s="27" t="s">
        <v>932</v>
      </c>
      <c r="B154" s="29" t="s">
        <v>600</v>
      </c>
      <c r="C154" s="44" t="s">
        <v>934</v>
      </c>
      <c r="D154" s="31" t="s">
        <v>54</v>
      </c>
      <c r="E154" s="32" t="s">
        <v>55</v>
      </c>
      <c r="F154" s="37" t="s">
        <v>874</v>
      </c>
      <c r="G154" s="37">
        <v>1</v>
      </c>
      <c r="H154" s="33" t="s">
        <v>935</v>
      </c>
      <c r="I154" s="33" t="s">
        <v>876</v>
      </c>
      <c r="J154" s="37" t="s">
        <v>605</v>
      </c>
      <c r="K154" s="220">
        <v>2</v>
      </c>
      <c r="L154" s="58">
        <v>11</v>
      </c>
      <c r="M154" s="221">
        <v>32</v>
      </c>
      <c r="N154" s="39" t="s">
        <v>62</v>
      </c>
      <c r="O154" s="6"/>
      <c r="P154" s="26" t="s">
        <v>1309</v>
      </c>
    </row>
    <row r="155" spans="1:16" ht="132" x14ac:dyDescent="0.3">
      <c r="A155" s="27" t="s">
        <v>932</v>
      </c>
      <c r="B155" s="29" t="s">
        <v>600</v>
      </c>
      <c r="C155" s="44" t="s">
        <v>938</v>
      </c>
      <c r="D155" s="31" t="s">
        <v>54</v>
      </c>
      <c r="E155" s="32" t="s">
        <v>55</v>
      </c>
      <c r="F155" s="69" t="s">
        <v>130</v>
      </c>
      <c r="G155" s="37">
        <v>1</v>
      </c>
      <c r="H155" s="71" t="s">
        <v>131</v>
      </c>
      <c r="I155" s="71" t="s">
        <v>132</v>
      </c>
      <c r="J155" s="71" t="s">
        <v>133</v>
      </c>
      <c r="K155" s="73" t="s">
        <v>134</v>
      </c>
      <c r="L155" s="74">
        <v>110</v>
      </c>
      <c r="M155" s="74">
        <v>94</v>
      </c>
      <c r="N155" s="39" t="s">
        <v>62</v>
      </c>
      <c r="O155" s="6"/>
      <c r="P155" s="26" t="s">
        <v>1310</v>
      </c>
    </row>
    <row r="156" spans="1:16" ht="132" x14ac:dyDescent="0.3">
      <c r="A156" s="27" t="s">
        <v>932</v>
      </c>
      <c r="B156" s="29" t="s">
        <v>600</v>
      </c>
      <c r="C156" s="44" t="s">
        <v>938</v>
      </c>
      <c r="D156" s="31" t="s">
        <v>54</v>
      </c>
      <c r="E156" s="32" t="s">
        <v>55</v>
      </c>
      <c r="F156" s="58" t="s">
        <v>140</v>
      </c>
      <c r="G156" s="37">
        <v>1</v>
      </c>
      <c r="H156" s="37" t="s">
        <v>141</v>
      </c>
      <c r="I156" s="72" t="s">
        <v>142</v>
      </c>
      <c r="J156" s="71" t="s">
        <v>133</v>
      </c>
      <c r="K156" s="78">
        <v>744.67</v>
      </c>
      <c r="L156" s="78">
        <v>744.67</v>
      </c>
      <c r="M156" s="79">
        <v>632.97</v>
      </c>
      <c r="N156" s="39" t="s">
        <v>62</v>
      </c>
      <c r="O156" s="6"/>
      <c r="P156" s="26" t="s">
        <v>1310</v>
      </c>
    </row>
    <row r="157" spans="1:16" ht="132" x14ac:dyDescent="0.3">
      <c r="A157" s="27" t="s">
        <v>944</v>
      </c>
      <c r="B157" s="219" t="s">
        <v>946</v>
      </c>
      <c r="C157" s="30" t="s">
        <v>947</v>
      </c>
      <c r="D157" s="31" t="s">
        <v>721</v>
      </c>
      <c r="E157" s="32" t="s">
        <v>55</v>
      </c>
      <c r="F157" s="37" t="s">
        <v>948</v>
      </c>
      <c r="G157" s="37"/>
      <c r="H157" s="235" t="s">
        <v>949</v>
      </c>
      <c r="I157" s="139" t="s">
        <v>58</v>
      </c>
      <c r="J157" s="37" t="s">
        <v>353</v>
      </c>
      <c r="K157" s="62" t="s">
        <v>950</v>
      </c>
      <c r="L157" s="62" t="s">
        <v>348</v>
      </c>
      <c r="M157" s="39">
        <v>0.2</v>
      </c>
      <c r="N157" s="29" t="s">
        <v>65</v>
      </c>
      <c r="O157" s="6"/>
      <c r="P157" s="26" t="s">
        <v>1310</v>
      </c>
    </row>
    <row r="158" spans="1:16" ht="145.19999999999999" x14ac:dyDescent="0.3">
      <c r="A158" s="27" t="s">
        <v>944</v>
      </c>
      <c r="B158" s="219" t="s">
        <v>946</v>
      </c>
      <c r="C158" s="30" t="s">
        <v>953</v>
      </c>
      <c r="D158" s="31" t="s">
        <v>463</v>
      </c>
      <c r="E158" s="32" t="s">
        <v>55</v>
      </c>
      <c r="F158" s="69" t="s">
        <v>869</v>
      </c>
      <c r="G158" s="69"/>
      <c r="H158" s="139" t="s">
        <v>870</v>
      </c>
      <c r="I158" s="139" t="s">
        <v>58</v>
      </c>
      <c r="J158" s="69" t="s">
        <v>871</v>
      </c>
      <c r="K158" s="39">
        <v>0</v>
      </c>
      <c r="L158" s="29">
        <v>8.8999999999999996E-2</v>
      </c>
      <c r="M158" s="39">
        <v>1</v>
      </c>
      <c r="N158" s="39" t="s">
        <v>62</v>
      </c>
      <c r="O158" s="6"/>
      <c r="P158" s="26" t="s">
        <v>1310</v>
      </c>
    </row>
    <row r="159" spans="1:16" ht="171.6" x14ac:dyDescent="0.3">
      <c r="A159" s="27" t="s">
        <v>944</v>
      </c>
      <c r="B159" s="219" t="s">
        <v>946</v>
      </c>
      <c r="C159" s="30" t="s">
        <v>956</v>
      </c>
      <c r="D159" s="31" t="s">
        <v>110</v>
      </c>
      <c r="E159" s="32" t="s">
        <v>55</v>
      </c>
      <c r="F159" s="69" t="s">
        <v>879</v>
      </c>
      <c r="G159" s="37">
        <v>1</v>
      </c>
      <c r="H159" s="139" t="s">
        <v>880</v>
      </c>
      <c r="I159" s="139" t="s">
        <v>957</v>
      </c>
      <c r="J159" s="143" t="s">
        <v>605</v>
      </c>
      <c r="K159" s="57">
        <v>0</v>
      </c>
      <c r="L159" s="86">
        <v>0.5</v>
      </c>
      <c r="M159" s="57">
        <v>0.8</v>
      </c>
      <c r="N159" s="222" t="s">
        <v>62</v>
      </c>
      <c r="O159" s="6"/>
      <c r="P159" s="26" t="s">
        <v>1310</v>
      </c>
    </row>
    <row r="160" spans="1:16" ht="145.19999999999999" x14ac:dyDescent="0.3">
      <c r="A160" s="101" t="s">
        <v>944</v>
      </c>
      <c r="B160" s="219" t="s">
        <v>946</v>
      </c>
      <c r="C160" s="30" t="s">
        <v>953</v>
      </c>
      <c r="D160" s="85" t="s">
        <v>110</v>
      </c>
      <c r="E160" s="55" t="s">
        <v>55</v>
      </c>
      <c r="F160" s="69" t="s">
        <v>960</v>
      </c>
      <c r="G160" s="143"/>
      <c r="H160" s="143" t="s">
        <v>961</v>
      </c>
      <c r="I160" s="143" t="s">
        <v>604</v>
      </c>
      <c r="J160" s="143" t="s">
        <v>605</v>
      </c>
      <c r="K160" s="143">
        <v>0</v>
      </c>
      <c r="L160" s="143">
        <v>3</v>
      </c>
      <c r="M160" s="143">
        <v>8</v>
      </c>
      <c r="N160" s="143" t="s">
        <v>62</v>
      </c>
      <c r="O160" s="6"/>
      <c r="P160" s="26" t="s">
        <v>1310</v>
      </c>
    </row>
    <row r="161" spans="1:16" ht="66" x14ac:dyDescent="0.3">
      <c r="A161" s="27" t="s">
        <v>962</v>
      </c>
      <c r="B161" s="29" t="s">
        <v>600</v>
      </c>
      <c r="C161" s="44" t="s">
        <v>964</v>
      </c>
      <c r="D161" s="31" t="s">
        <v>54</v>
      </c>
      <c r="E161" s="32" t="s">
        <v>55</v>
      </c>
      <c r="F161" s="237" t="s">
        <v>965</v>
      </c>
      <c r="G161" s="238"/>
      <c r="H161" s="237" t="s">
        <v>966</v>
      </c>
      <c r="I161" s="239" t="s">
        <v>58</v>
      </c>
      <c r="J161" s="29" t="s">
        <v>967</v>
      </c>
      <c r="K161" s="240">
        <v>0.2</v>
      </c>
      <c r="L161" s="241">
        <v>0.25</v>
      </c>
      <c r="M161" s="240">
        <v>0.3</v>
      </c>
      <c r="N161" s="39" t="s">
        <v>62</v>
      </c>
      <c r="P161" s="26" t="s">
        <v>1311</v>
      </c>
    </row>
    <row r="162" spans="1:16" ht="52.8" x14ac:dyDescent="0.3">
      <c r="A162" s="27" t="s">
        <v>969</v>
      </c>
      <c r="B162" s="219" t="s">
        <v>970</v>
      </c>
      <c r="C162" s="30" t="s">
        <v>971</v>
      </c>
      <c r="D162" s="85" t="s">
        <v>110</v>
      </c>
      <c r="E162" s="55" t="s">
        <v>55</v>
      </c>
      <c r="F162" s="139" t="s">
        <v>972</v>
      </c>
      <c r="G162" s="139"/>
      <c r="H162" s="139" t="s">
        <v>973</v>
      </c>
      <c r="I162" s="139" t="s">
        <v>974</v>
      </c>
      <c r="J162" s="139" t="s">
        <v>975</v>
      </c>
      <c r="K162" s="139">
        <v>61</v>
      </c>
      <c r="L162" s="139">
        <v>60</v>
      </c>
      <c r="M162" s="139">
        <v>66</v>
      </c>
      <c r="N162" s="143" t="s">
        <v>62</v>
      </c>
      <c r="P162" s="26" t="s">
        <v>1310</v>
      </c>
    </row>
    <row r="163" spans="1:16" ht="66" x14ac:dyDescent="0.3">
      <c r="A163" s="27" t="s">
        <v>976</v>
      </c>
      <c r="B163" s="59" t="s">
        <v>600</v>
      </c>
      <c r="C163" s="44" t="s">
        <v>978</v>
      </c>
      <c r="D163" s="31" t="s">
        <v>463</v>
      </c>
      <c r="E163" s="32" t="s">
        <v>55</v>
      </c>
      <c r="F163" s="85" t="s">
        <v>979</v>
      </c>
      <c r="G163" s="85"/>
      <c r="H163" s="85" t="s">
        <v>980</v>
      </c>
      <c r="I163" s="143" t="s">
        <v>58</v>
      </c>
      <c r="J163" s="143" t="s">
        <v>981</v>
      </c>
      <c r="K163" s="242">
        <v>8.8999999999999996E-2</v>
      </c>
      <c r="L163" s="242">
        <v>0.13800000000000001</v>
      </c>
      <c r="M163" s="242">
        <v>0.14299999999999999</v>
      </c>
      <c r="N163" s="243" t="s">
        <v>65</v>
      </c>
      <c r="O163" s="267" t="s">
        <v>1234</v>
      </c>
      <c r="P163" s="279" t="s">
        <v>1316</v>
      </c>
    </row>
    <row r="164" spans="1:16" ht="43.2" x14ac:dyDescent="0.3">
      <c r="A164" s="27" t="s">
        <v>982</v>
      </c>
      <c r="B164" s="29" t="s">
        <v>600</v>
      </c>
      <c r="C164" s="30" t="s">
        <v>984</v>
      </c>
      <c r="D164" s="31" t="s">
        <v>110</v>
      </c>
      <c r="E164" s="32" t="s">
        <v>55</v>
      </c>
      <c r="F164" s="85" t="s">
        <v>985</v>
      </c>
      <c r="G164" s="85"/>
      <c r="H164" s="33" t="s">
        <v>986</v>
      </c>
      <c r="I164" s="33" t="s">
        <v>113</v>
      </c>
      <c r="J164" s="33" t="s">
        <v>353</v>
      </c>
      <c r="K164" s="245">
        <v>124035</v>
      </c>
      <c r="L164" s="245">
        <v>90000</v>
      </c>
      <c r="M164" s="246">
        <v>0</v>
      </c>
      <c r="N164" s="29" t="s">
        <v>65</v>
      </c>
      <c r="O164" s="267" t="s">
        <v>1235</v>
      </c>
      <c r="P164" s="279" t="s">
        <v>1235</v>
      </c>
    </row>
    <row r="165" spans="1:16" ht="39.6" x14ac:dyDescent="0.3">
      <c r="A165" s="27" t="s">
        <v>982</v>
      </c>
      <c r="B165" s="29" t="s">
        <v>600</v>
      </c>
      <c r="C165" s="30" t="s">
        <v>984</v>
      </c>
      <c r="D165" s="31" t="s">
        <v>110</v>
      </c>
      <c r="E165" s="32" t="s">
        <v>55</v>
      </c>
      <c r="F165" s="85" t="s">
        <v>988</v>
      </c>
      <c r="G165" s="85"/>
      <c r="H165" s="237" t="s">
        <v>989</v>
      </c>
      <c r="I165" s="237" t="s">
        <v>58</v>
      </c>
      <c r="J165" s="237" t="s">
        <v>353</v>
      </c>
      <c r="K165" s="39">
        <v>0.51900000000000002</v>
      </c>
      <c r="L165" s="39">
        <v>0.51300000000000001</v>
      </c>
      <c r="M165" s="39">
        <v>0.51080000000000003</v>
      </c>
      <c r="N165" s="246" t="s">
        <v>62</v>
      </c>
      <c r="P165" s="26" t="s">
        <v>1310</v>
      </c>
    </row>
    <row r="166" spans="1:16" ht="66" x14ac:dyDescent="0.3">
      <c r="A166" s="27" t="s">
        <v>982</v>
      </c>
      <c r="B166" s="29" t="s">
        <v>600</v>
      </c>
      <c r="C166" s="30" t="s">
        <v>984</v>
      </c>
      <c r="D166" s="32" t="s">
        <v>54</v>
      </c>
      <c r="E166" s="32" t="s">
        <v>55</v>
      </c>
      <c r="F166" s="37" t="s">
        <v>827</v>
      </c>
      <c r="G166" s="37">
        <v>1</v>
      </c>
      <c r="H166" s="37" t="s">
        <v>828</v>
      </c>
      <c r="I166" s="58" t="s">
        <v>58</v>
      </c>
      <c r="J166" s="37" t="s">
        <v>981</v>
      </c>
      <c r="K166" s="250">
        <v>0.11409999999999999</v>
      </c>
      <c r="L166" s="250">
        <v>0.14299999999999999</v>
      </c>
      <c r="M166" s="250">
        <v>0.14799999999999999</v>
      </c>
      <c r="N166" s="39" t="s">
        <v>62</v>
      </c>
      <c r="P166" s="26" t="s">
        <v>1310</v>
      </c>
    </row>
    <row r="167" spans="1:16" ht="66" x14ac:dyDescent="0.3">
      <c r="A167" s="27" t="s">
        <v>982</v>
      </c>
      <c r="B167" s="29" t="s">
        <v>600</v>
      </c>
      <c r="C167" s="30" t="s">
        <v>984</v>
      </c>
      <c r="D167" s="31" t="s">
        <v>721</v>
      </c>
      <c r="E167" s="32" t="s">
        <v>55</v>
      </c>
      <c r="F167" s="85" t="s">
        <v>993</v>
      </c>
      <c r="G167" s="85"/>
      <c r="H167" s="33" t="s">
        <v>994</v>
      </c>
      <c r="I167" s="33" t="s">
        <v>113</v>
      </c>
      <c r="J167" s="37" t="s">
        <v>605</v>
      </c>
      <c r="K167" s="197">
        <v>420021</v>
      </c>
      <c r="L167" s="197">
        <v>610000</v>
      </c>
      <c r="M167" s="190" t="s">
        <v>995</v>
      </c>
      <c r="N167" s="39" t="s">
        <v>62</v>
      </c>
      <c r="P167" s="26" t="s">
        <v>1308</v>
      </c>
    </row>
    <row r="168" spans="1:16" ht="66" x14ac:dyDescent="0.3">
      <c r="A168" s="27" t="s">
        <v>996</v>
      </c>
      <c r="B168" s="29" t="s">
        <v>600</v>
      </c>
      <c r="C168" s="44" t="s">
        <v>998</v>
      </c>
      <c r="D168" s="31" t="s">
        <v>110</v>
      </c>
      <c r="E168" s="32" t="s">
        <v>55</v>
      </c>
      <c r="F168" s="85" t="s">
        <v>999</v>
      </c>
      <c r="G168" s="85"/>
      <c r="H168" s="33" t="s">
        <v>1000</v>
      </c>
      <c r="I168" s="112" t="s">
        <v>1001</v>
      </c>
      <c r="J168" s="37" t="s">
        <v>1002</v>
      </c>
      <c r="K168" s="37" t="s">
        <v>1003</v>
      </c>
      <c r="L168" s="37" t="s">
        <v>1004</v>
      </c>
      <c r="M168" s="37" t="s">
        <v>1005</v>
      </c>
      <c r="N168" s="39" t="s">
        <v>62</v>
      </c>
      <c r="O168" s="267" t="s">
        <v>1236</v>
      </c>
      <c r="P168" s="279" t="s">
        <v>1236</v>
      </c>
    </row>
    <row r="169" spans="1:16" ht="66" x14ac:dyDescent="0.3">
      <c r="A169" s="27" t="s">
        <v>996</v>
      </c>
      <c r="B169" s="29" t="s">
        <v>600</v>
      </c>
      <c r="C169" s="44" t="s">
        <v>998</v>
      </c>
      <c r="D169" s="31" t="s">
        <v>110</v>
      </c>
      <c r="E169" s="32" t="s">
        <v>55</v>
      </c>
      <c r="F169" s="72" t="s">
        <v>1006</v>
      </c>
      <c r="G169" s="72"/>
      <c r="H169" s="33" t="s">
        <v>1007</v>
      </c>
      <c r="I169" s="251" t="s">
        <v>1001</v>
      </c>
      <c r="J169" s="33" t="s">
        <v>1002</v>
      </c>
      <c r="K169" s="37" t="s">
        <v>1008</v>
      </c>
      <c r="L169" s="37">
        <v>0.32</v>
      </c>
      <c r="M169" s="37">
        <v>0.32</v>
      </c>
      <c r="N169" s="39" t="s">
        <v>62</v>
      </c>
      <c r="O169" s="267" t="s">
        <v>1236</v>
      </c>
      <c r="P169" s="279" t="s">
        <v>1236</v>
      </c>
    </row>
    <row r="170" spans="1:16" ht="66" x14ac:dyDescent="0.3">
      <c r="A170" s="27" t="s">
        <v>996</v>
      </c>
      <c r="B170" s="29" t="s">
        <v>600</v>
      </c>
      <c r="C170" s="44" t="s">
        <v>998</v>
      </c>
      <c r="D170" s="31" t="s">
        <v>110</v>
      </c>
      <c r="E170" s="32" t="s">
        <v>55</v>
      </c>
      <c r="F170" s="85" t="s">
        <v>1009</v>
      </c>
      <c r="G170" s="252"/>
      <c r="H170" s="46" t="s">
        <v>1010</v>
      </c>
      <c r="I170" s="251" t="s">
        <v>1001</v>
      </c>
      <c r="J170" s="33" t="s">
        <v>1002</v>
      </c>
      <c r="K170" s="37" t="s">
        <v>1011</v>
      </c>
      <c r="L170" s="37" t="s">
        <v>1012</v>
      </c>
      <c r="M170" s="37" t="s">
        <v>1013</v>
      </c>
      <c r="N170" s="39" t="s">
        <v>62</v>
      </c>
      <c r="O170" s="267" t="s">
        <v>1236</v>
      </c>
      <c r="P170" s="279" t="s">
        <v>1236</v>
      </c>
    </row>
    <row r="171" spans="1:16" ht="92.4" x14ac:dyDescent="0.3">
      <c r="A171" s="27" t="s">
        <v>1015</v>
      </c>
      <c r="B171" s="59" t="s">
        <v>1017</v>
      </c>
      <c r="C171" s="68" t="s">
        <v>189</v>
      </c>
      <c r="D171" s="85" t="s">
        <v>129</v>
      </c>
      <c r="E171" s="55" t="s">
        <v>1018</v>
      </c>
      <c r="F171" s="37" t="s">
        <v>1019</v>
      </c>
      <c r="G171" s="37"/>
      <c r="H171" s="37" t="s">
        <v>1020</v>
      </c>
      <c r="I171" s="26" t="s">
        <v>142</v>
      </c>
      <c r="J171" s="26" t="s">
        <v>1021</v>
      </c>
      <c r="K171" s="26">
        <v>26.5</v>
      </c>
      <c r="L171" s="37">
        <v>23</v>
      </c>
      <c r="M171" s="26">
        <v>16.399999999999999</v>
      </c>
      <c r="N171" s="29" t="s">
        <v>65</v>
      </c>
      <c r="O171" s="43"/>
      <c r="P171" s="26" t="s">
        <v>1310</v>
      </c>
    </row>
    <row r="172" spans="1:16" ht="92.4" x14ac:dyDescent="0.3">
      <c r="A172" s="27" t="s">
        <v>1015</v>
      </c>
      <c r="B172" s="59" t="s">
        <v>1017</v>
      </c>
      <c r="C172" s="68" t="s">
        <v>189</v>
      </c>
      <c r="D172" s="85" t="s">
        <v>129</v>
      </c>
      <c r="E172" s="55" t="s">
        <v>55</v>
      </c>
      <c r="F172" s="37" t="s">
        <v>1025</v>
      </c>
      <c r="G172" s="37"/>
      <c r="H172" s="58" t="s">
        <v>1026</v>
      </c>
      <c r="I172" s="37" t="s">
        <v>142</v>
      </c>
      <c r="J172" s="37" t="s">
        <v>1027</v>
      </c>
      <c r="K172" s="253">
        <v>0.85</v>
      </c>
      <c r="L172" s="253">
        <v>0.3</v>
      </c>
      <c r="M172" s="254">
        <v>0</v>
      </c>
      <c r="N172" s="57" t="s">
        <v>62</v>
      </c>
      <c r="O172" s="28" t="s">
        <v>1238</v>
      </c>
      <c r="P172" s="279" t="s">
        <v>1238</v>
      </c>
    </row>
    <row r="173" spans="1:16" ht="52.8" x14ac:dyDescent="0.3">
      <c r="A173" s="27" t="s">
        <v>1015</v>
      </c>
      <c r="B173" s="59" t="s">
        <v>1017</v>
      </c>
      <c r="C173" s="68" t="s">
        <v>273</v>
      </c>
      <c r="D173" s="85" t="s">
        <v>463</v>
      </c>
      <c r="E173" s="55" t="s">
        <v>55</v>
      </c>
      <c r="F173" s="37" t="s">
        <v>1031</v>
      </c>
      <c r="G173" s="37"/>
      <c r="H173" s="37" t="s">
        <v>1032</v>
      </c>
      <c r="I173" s="37" t="s">
        <v>142</v>
      </c>
      <c r="J173" s="37" t="s">
        <v>1033</v>
      </c>
      <c r="K173" s="37">
        <v>11.6</v>
      </c>
      <c r="L173" s="37" t="s">
        <v>115</v>
      </c>
      <c r="M173" s="37">
        <v>10.4</v>
      </c>
      <c r="N173" s="57" t="s">
        <v>62</v>
      </c>
      <c r="O173" s="37" t="s">
        <v>1243</v>
      </c>
      <c r="P173" s="26" t="s">
        <v>1312</v>
      </c>
    </row>
    <row r="174" spans="1:16" ht="66" x14ac:dyDescent="0.3">
      <c r="A174" s="27" t="s">
        <v>1015</v>
      </c>
      <c r="B174" s="59" t="s">
        <v>1017</v>
      </c>
      <c r="C174" s="68" t="s">
        <v>273</v>
      </c>
      <c r="D174" s="85" t="s">
        <v>129</v>
      </c>
      <c r="E174" s="55" t="s">
        <v>55</v>
      </c>
      <c r="F174" s="37" t="s">
        <v>1037</v>
      </c>
      <c r="G174" s="37"/>
      <c r="H174" s="37" t="s">
        <v>1038</v>
      </c>
      <c r="I174" s="37" t="s">
        <v>142</v>
      </c>
      <c r="J174" s="37" t="s">
        <v>1039</v>
      </c>
      <c r="K174" s="37">
        <v>417</v>
      </c>
      <c r="L174" s="37" t="s">
        <v>115</v>
      </c>
      <c r="M174" s="37">
        <v>341</v>
      </c>
      <c r="N174" s="57" t="s">
        <v>62</v>
      </c>
      <c r="O174" s="37" t="s">
        <v>1243</v>
      </c>
      <c r="P174" s="26" t="s">
        <v>1312</v>
      </c>
    </row>
    <row r="175" spans="1:16" ht="79.2" x14ac:dyDescent="0.3">
      <c r="A175" s="101" t="s">
        <v>1041</v>
      </c>
      <c r="B175" s="59" t="s">
        <v>1017</v>
      </c>
      <c r="C175" s="68" t="s">
        <v>1043</v>
      </c>
      <c r="D175" s="85" t="s">
        <v>463</v>
      </c>
      <c r="E175" s="55" t="s">
        <v>55</v>
      </c>
      <c r="F175" s="37" t="s">
        <v>1044</v>
      </c>
      <c r="G175" s="37"/>
      <c r="H175" s="37" t="s">
        <v>1045</v>
      </c>
      <c r="I175" s="26" t="s">
        <v>1046</v>
      </c>
      <c r="J175" s="26" t="s">
        <v>1047</v>
      </c>
      <c r="K175" s="197">
        <v>588400</v>
      </c>
      <c r="L175" s="174">
        <v>952399</v>
      </c>
      <c r="M175" s="174">
        <v>1984635</v>
      </c>
      <c r="N175" s="57" t="s">
        <v>62</v>
      </c>
      <c r="O175" s="37" t="s">
        <v>1244</v>
      </c>
      <c r="P175" s="279" t="s">
        <v>1313</v>
      </c>
    </row>
    <row r="176" spans="1:16" ht="132" x14ac:dyDescent="0.3">
      <c r="A176" s="101" t="s">
        <v>1041</v>
      </c>
      <c r="B176" s="59" t="s">
        <v>1017</v>
      </c>
      <c r="C176" s="68" t="s">
        <v>1043</v>
      </c>
      <c r="D176" s="85" t="s">
        <v>129</v>
      </c>
      <c r="E176" s="55" t="s">
        <v>55</v>
      </c>
      <c r="F176" s="37" t="s">
        <v>1048</v>
      </c>
      <c r="G176" s="37"/>
      <c r="H176" s="26" t="s">
        <v>1049</v>
      </c>
      <c r="I176" s="26" t="s">
        <v>1050</v>
      </c>
      <c r="J176" s="34" t="s">
        <v>1051</v>
      </c>
      <c r="K176" s="197">
        <v>84913</v>
      </c>
      <c r="L176" s="174">
        <v>490000</v>
      </c>
      <c r="M176" s="174">
        <v>1462500</v>
      </c>
      <c r="N176" s="57" t="s">
        <v>62</v>
      </c>
      <c r="O176" s="37" t="s">
        <v>1244</v>
      </c>
      <c r="P176" s="279" t="s">
        <v>1313</v>
      </c>
    </row>
    <row r="177" spans="1:16" ht="105.6" x14ac:dyDescent="0.3">
      <c r="A177" s="255" t="s">
        <v>1052</v>
      </c>
      <c r="B177" s="59" t="s">
        <v>1054</v>
      </c>
      <c r="C177" s="68" t="s">
        <v>1055</v>
      </c>
      <c r="D177" s="55" t="s">
        <v>463</v>
      </c>
      <c r="E177" s="55" t="s">
        <v>55</v>
      </c>
      <c r="F177" s="37" t="s">
        <v>1056</v>
      </c>
      <c r="G177" s="37"/>
      <c r="H177" s="26" t="s">
        <v>1057</v>
      </c>
      <c r="I177" s="26" t="s">
        <v>58</v>
      </c>
      <c r="J177" s="26" t="s">
        <v>1058</v>
      </c>
      <c r="K177" s="39">
        <v>0</v>
      </c>
      <c r="L177" s="56">
        <v>7.0000000000000007E-2</v>
      </c>
      <c r="M177" s="56">
        <v>0.7</v>
      </c>
      <c r="N177" s="57" t="s">
        <v>62</v>
      </c>
      <c r="O177" s="129" t="s">
        <v>1245</v>
      </c>
      <c r="P177" s="280" t="s">
        <v>1314</v>
      </c>
    </row>
    <row r="178" spans="1:16" ht="132" x14ac:dyDescent="0.3">
      <c r="A178" s="139" t="s">
        <v>1061</v>
      </c>
      <c r="B178" s="59" t="s">
        <v>437</v>
      </c>
      <c r="C178" s="68" t="s">
        <v>1063</v>
      </c>
      <c r="D178" s="85" t="s">
        <v>129</v>
      </c>
      <c r="E178" s="55" t="s">
        <v>55</v>
      </c>
      <c r="F178" s="37" t="s">
        <v>1064</v>
      </c>
      <c r="G178" s="37"/>
      <c r="H178" s="26" t="s">
        <v>1065</v>
      </c>
      <c r="I178" s="37" t="s">
        <v>1066</v>
      </c>
      <c r="J178" s="26" t="s">
        <v>1067</v>
      </c>
      <c r="K178" s="26">
        <v>132</v>
      </c>
      <c r="L178" s="26">
        <v>182</v>
      </c>
      <c r="M178" s="26">
        <v>1134</v>
      </c>
      <c r="N178" s="57" t="s">
        <v>62</v>
      </c>
      <c r="O178" s="28" t="s">
        <v>1246</v>
      </c>
      <c r="P178" s="280" t="s">
        <v>1315</v>
      </c>
    </row>
    <row r="179" spans="1:16" ht="79.2" x14ac:dyDescent="0.3">
      <c r="A179" s="27" t="s">
        <v>1070</v>
      </c>
      <c r="B179" s="29" t="s">
        <v>1072</v>
      </c>
      <c r="C179" s="28" t="s">
        <v>189</v>
      </c>
      <c r="D179" s="31" t="s">
        <v>129</v>
      </c>
      <c r="E179" s="33" t="s">
        <v>55</v>
      </c>
      <c r="F179" s="37" t="s">
        <v>1073</v>
      </c>
      <c r="G179" s="37"/>
      <c r="H179" s="33" t="s">
        <v>1074</v>
      </c>
      <c r="I179" s="35" t="s">
        <v>58</v>
      </c>
      <c r="J179" s="26" t="s">
        <v>664</v>
      </c>
      <c r="K179" s="39">
        <v>0.1525</v>
      </c>
      <c r="L179" s="39">
        <v>0.14597110393477727</v>
      </c>
      <c r="M179" s="39">
        <v>0.161</v>
      </c>
      <c r="N179" s="39" t="s">
        <v>62</v>
      </c>
      <c r="O179" s="28" t="s">
        <v>1247</v>
      </c>
      <c r="P179" s="28" t="s">
        <v>1247</v>
      </c>
    </row>
    <row r="180" spans="1:16" ht="39.6" x14ac:dyDescent="0.3">
      <c r="A180" s="27" t="s">
        <v>1075</v>
      </c>
      <c r="B180" s="257" t="s">
        <v>432</v>
      </c>
      <c r="C180" s="28" t="s">
        <v>189</v>
      </c>
      <c r="D180" s="31" t="s">
        <v>129</v>
      </c>
      <c r="E180" s="33" t="s">
        <v>781</v>
      </c>
      <c r="F180" s="33" t="s">
        <v>1077</v>
      </c>
      <c r="G180" s="37">
        <v>1</v>
      </c>
      <c r="H180" s="33" t="s">
        <v>1078</v>
      </c>
      <c r="I180" s="33" t="s">
        <v>58</v>
      </c>
      <c r="J180" s="35" t="s">
        <v>83</v>
      </c>
      <c r="K180" s="29" t="s">
        <v>784</v>
      </c>
      <c r="L180" s="62">
        <v>0.6</v>
      </c>
      <c r="M180" s="62">
        <v>0.93</v>
      </c>
      <c r="N180" s="39" t="s">
        <v>62</v>
      </c>
      <c r="O180" s="43"/>
      <c r="P180" s="26" t="s">
        <v>1307</v>
      </c>
    </row>
    <row r="181" spans="1:16" x14ac:dyDescent="0.3">
      <c r="K181" s="262" t="s">
        <v>1080</v>
      </c>
      <c r="O181" s="6"/>
    </row>
    <row r="182" spans="1:16" x14ac:dyDescent="0.3">
      <c r="O182" s="6"/>
    </row>
  </sheetData>
  <conditionalFormatting sqref="F1:F4 F6:F40 F42:F1048576">
    <cfRule type="duplicateValues" dxfId="0" priority="3"/>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5210C3755C4442935D3E8F372F8FB2" ma:contentTypeVersion="11" ma:contentTypeDescription="Create a new document." ma:contentTypeScope="" ma:versionID="cb0fe623036d3ba9595c54697d5690ec">
  <xsd:schema xmlns:xsd="http://www.w3.org/2001/XMLSchema" xmlns:xs="http://www.w3.org/2001/XMLSchema" xmlns:p="http://schemas.microsoft.com/office/2006/metadata/properties" xmlns:ns2="3d220e01-45d9-4a3f-9933-45b83cb9cb93" xmlns:ns3="1f95af3d-6d56-43d3-95fe-03323d608af3" targetNamespace="http://schemas.microsoft.com/office/2006/metadata/properties" ma:root="true" ma:fieldsID="f5b26897b897780eb97fc69ca2821ee5" ns2:_="" ns3:_="">
    <xsd:import namespace="3d220e01-45d9-4a3f-9933-45b83cb9cb93"/>
    <xsd:import namespace="1f95af3d-6d56-43d3-95fe-03323d608af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220e01-45d9-4a3f-9933-45b83cb9cb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f95af3d-6d56-43d3-95fe-03323d608af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73A114-1832-4EFA-A6C8-C97905B4B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220e01-45d9-4a3f-9933-45b83cb9cb93"/>
    <ds:schemaRef ds:uri="1f95af3d-6d56-43d3-95fe-03323d608a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9F40BC-2694-4D36-99C4-3D57CC51B46B}">
  <ds:schemaRefs>
    <ds:schemaRef ds:uri="http://schemas.microsoft.com/sharepoint/v3/contenttype/forms"/>
  </ds:schemaRefs>
</ds:datastoreItem>
</file>

<file path=customXml/itemProps3.xml><?xml version="1.0" encoding="utf-8"?>
<ds:datastoreItem xmlns:ds="http://schemas.openxmlformats.org/officeDocument/2006/customXml" ds:itemID="{EA072F45-88EE-40E0-9CBD-0F3E9758CF11}">
  <ds:schemaRefs>
    <ds:schemaRef ds:uri="http://schemas.openxmlformats.org/package/2006/metadata/core-properties"/>
    <ds:schemaRef ds:uri="http://schemas.microsoft.com/office/2006/metadata/properties"/>
    <ds:schemaRef ds:uri="http://www.w3.org/XML/1998/namespace"/>
    <ds:schemaRef ds:uri="1f95af3d-6d56-43d3-95fe-03323d608af3"/>
    <ds:schemaRef ds:uri="http://schemas.microsoft.com/office/2006/documentManagement/types"/>
    <ds:schemaRef ds:uri="http://purl.org/dc/terms/"/>
    <ds:schemaRef ds:uri="http://purl.org/dc/elements/1.1/"/>
    <ds:schemaRef ds:uri="3d220e01-45d9-4a3f-9933-45b83cb9cb93"/>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8</vt:i4>
      </vt:variant>
    </vt:vector>
  </HeadingPairs>
  <TitlesOfParts>
    <vt:vector size="20" baseType="lpstr">
      <vt:lpstr>Indicadores ODS_Colombia_Datos</vt:lpstr>
      <vt:lpstr>Fichas recibidas</vt:lpstr>
      <vt:lpstr>Estad</vt:lpstr>
      <vt:lpstr>Laura</vt:lpstr>
      <vt:lpstr>Ana María</vt:lpstr>
      <vt:lpstr>María Alejandra</vt:lpstr>
      <vt:lpstr>María Paula</vt:lpstr>
      <vt:lpstr>Sanchez</vt:lpstr>
      <vt:lpstr>Reporte Fichas Técn</vt:lpstr>
      <vt:lpstr>Revisión plataforma</vt:lpstr>
      <vt:lpstr>Hoja1</vt:lpstr>
      <vt:lpstr>Hoja3</vt:lpstr>
      <vt:lpstr>'Ana María'!Títulos_a_imprimir</vt:lpstr>
      <vt:lpstr>Estad!Títulos_a_imprimir</vt:lpstr>
      <vt:lpstr>'Fichas recibidas'!Títulos_a_imprimir</vt:lpstr>
      <vt:lpstr>'Indicadores ODS_Colombia_Datos'!Títulos_a_imprimir</vt:lpstr>
      <vt:lpstr>Laura!Títulos_a_imprimir</vt:lpstr>
      <vt:lpstr>'María Alejandra'!Títulos_a_imprimir</vt:lpstr>
      <vt:lpstr>'María Paula'!Títulos_a_imprimir</vt:lpstr>
      <vt:lpstr>Sanchez!Títulos_a_imprimir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Carolina Nova Laverde</dc:creator>
  <cp:lastModifiedBy>Gonzalo castaneda</cp:lastModifiedBy>
  <cp:lastPrinted>2018-01-24T01:21:04Z</cp:lastPrinted>
  <dcterms:created xsi:type="dcterms:W3CDTF">2017-12-18T20:17:40Z</dcterms:created>
  <dcterms:modified xsi:type="dcterms:W3CDTF">2021-08-31T23:45:51Z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0x0101005B5210C3755C4442935D3E8F372F8FB2</vt:lpwstr>
  </property>
</Properties>
</file>