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gulcan.ozdemir\Desktop\slr-idt-matlab\"/>
    </mc:Choice>
  </mc:AlternateContent>
  <bookViews>
    <workbookView xWindow="0" yWindow="0" windowWidth="25200" windowHeight="11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5" i="1" l="1"/>
  <c r="AU36" i="1"/>
  <c r="BK47" i="1" l="1"/>
  <c r="BJ47" i="1"/>
  <c r="BI47" i="1"/>
  <c r="BH47" i="1"/>
  <c r="BG47" i="1"/>
  <c r="BF47" i="1"/>
  <c r="BE47" i="1"/>
  <c r="BA47" i="1"/>
  <c r="AZ47" i="1"/>
  <c r="AY47" i="1"/>
  <c r="AX47" i="1"/>
  <c r="AW47" i="1"/>
  <c r="AV47" i="1"/>
  <c r="AU47" i="1"/>
  <c r="AP47" i="1"/>
  <c r="AO47" i="1"/>
  <c r="AN47" i="1"/>
  <c r="AM47" i="1"/>
  <c r="AL47" i="1"/>
  <c r="AK47" i="1"/>
  <c r="AJ47" i="1"/>
  <c r="AF47" i="1"/>
  <c r="AE47" i="1"/>
  <c r="AD47" i="1"/>
  <c r="AC47" i="1"/>
  <c r="AB47" i="1"/>
  <c r="AA47" i="1"/>
  <c r="Z47" i="1"/>
  <c r="BK46" i="1"/>
  <c r="BJ46" i="1"/>
  <c r="BI46" i="1"/>
  <c r="BH46" i="1"/>
  <c r="BG46" i="1"/>
  <c r="BF46" i="1"/>
  <c r="BE46" i="1"/>
  <c r="BA46" i="1"/>
  <c r="AZ46" i="1"/>
  <c r="AY46" i="1"/>
  <c r="AX46" i="1"/>
  <c r="AW46" i="1"/>
  <c r="AV46" i="1"/>
  <c r="AU46" i="1"/>
  <c r="AP46" i="1"/>
  <c r="AO46" i="1"/>
  <c r="AN46" i="1"/>
  <c r="AM46" i="1"/>
  <c r="AL46" i="1"/>
  <c r="AK46" i="1"/>
  <c r="AJ46" i="1"/>
  <c r="AF46" i="1"/>
  <c r="AE46" i="1"/>
  <c r="AD46" i="1"/>
  <c r="AC46" i="1"/>
  <c r="AB46" i="1"/>
  <c r="AA46" i="1"/>
  <c r="Z46" i="1"/>
  <c r="BK36" i="1"/>
  <c r="BJ36" i="1"/>
  <c r="BI36" i="1"/>
  <c r="BH36" i="1"/>
  <c r="BG36" i="1"/>
  <c r="BF36" i="1"/>
  <c r="BE36" i="1"/>
  <c r="BA36" i="1"/>
  <c r="AZ36" i="1"/>
  <c r="AY36" i="1"/>
  <c r="AX36" i="1"/>
  <c r="AW36" i="1"/>
  <c r="AV36" i="1"/>
  <c r="AP36" i="1"/>
  <c r="AO36" i="1"/>
  <c r="AN36" i="1"/>
  <c r="AM36" i="1"/>
  <c r="AL36" i="1"/>
  <c r="AK36" i="1"/>
  <c r="AJ36" i="1"/>
  <c r="AF36" i="1"/>
  <c r="AE36" i="1"/>
  <c r="AD36" i="1"/>
  <c r="AC36" i="1"/>
  <c r="AB36" i="1"/>
  <c r="AA36" i="1"/>
  <c r="Z36" i="1"/>
  <c r="BK35" i="1"/>
  <c r="BJ35" i="1"/>
  <c r="BI35" i="1"/>
  <c r="BH35" i="1"/>
  <c r="BG35" i="1"/>
  <c r="BF35" i="1"/>
  <c r="BE35" i="1"/>
  <c r="BA35" i="1"/>
  <c r="AZ35" i="1"/>
  <c r="AY35" i="1"/>
  <c r="AX35" i="1"/>
  <c r="AW35" i="1"/>
  <c r="AV35" i="1"/>
  <c r="AU35" i="1"/>
  <c r="AP35" i="1"/>
  <c r="AO35" i="1"/>
  <c r="AN35" i="1"/>
  <c r="AM35" i="1"/>
  <c r="AL35" i="1"/>
  <c r="AK35" i="1"/>
  <c r="AJ35" i="1"/>
  <c r="AF35" i="1"/>
  <c r="AE35" i="1"/>
  <c r="AD35" i="1"/>
  <c r="AC35" i="1"/>
  <c r="AB35" i="1"/>
  <c r="AA35" i="1"/>
  <c r="Z35" i="1"/>
  <c r="BK25" i="1"/>
  <c r="BJ25" i="1"/>
  <c r="BI25" i="1"/>
  <c r="BH25" i="1"/>
  <c r="BG25" i="1"/>
  <c r="BF25" i="1"/>
  <c r="BE25" i="1"/>
  <c r="BA25" i="1"/>
  <c r="AZ25" i="1"/>
  <c r="AY25" i="1"/>
  <c r="AX25" i="1"/>
  <c r="AW25" i="1"/>
  <c r="AV25" i="1"/>
  <c r="AP25" i="1"/>
  <c r="AO25" i="1"/>
  <c r="AN25" i="1"/>
  <c r="AM25" i="1"/>
  <c r="AL25" i="1"/>
  <c r="AK25" i="1"/>
  <c r="AJ25" i="1"/>
  <c r="AF25" i="1"/>
  <c r="AE25" i="1"/>
  <c r="AD25" i="1"/>
  <c r="AC25" i="1"/>
  <c r="AB25" i="1"/>
  <c r="AA25" i="1"/>
  <c r="Z25" i="1"/>
  <c r="BK24" i="1"/>
  <c r="BJ24" i="1"/>
  <c r="BI24" i="1"/>
  <c r="BH24" i="1"/>
  <c r="BG24" i="1"/>
  <c r="BF24" i="1"/>
  <c r="BE24" i="1"/>
  <c r="BA24" i="1"/>
  <c r="AZ24" i="1"/>
  <c r="AY24" i="1"/>
  <c r="AX24" i="1"/>
  <c r="AW24" i="1"/>
  <c r="AV24" i="1"/>
  <c r="AU24" i="1"/>
  <c r="AP24" i="1"/>
  <c r="AO24" i="1"/>
  <c r="AN24" i="1"/>
  <c r="AM24" i="1"/>
  <c r="AL24" i="1"/>
  <c r="AK24" i="1"/>
  <c r="AJ24" i="1"/>
  <c r="AF24" i="1"/>
  <c r="AE24" i="1"/>
  <c r="AD24" i="1"/>
  <c r="AC24" i="1"/>
  <c r="AB24" i="1"/>
  <c r="AA24" i="1"/>
  <c r="Z24" i="1"/>
  <c r="BK14" i="1"/>
  <c r="BJ14" i="1"/>
  <c r="BI14" i="1"/>
  <c r="BH14" i="1"/>
  <c r="BG14" i="1"/>
  <c r="BF14" i="1"/>
  <c r="BE14" i="1"/>
  <c r="BA14" i="1"/>
  <c r="AZ14" i="1"/>
  <c r="AY14" i="1"/>
  <c r="AX14" i="1"/>
  <c r="AW14" i="1"/>
  <c r="AV14" i="1"/>
  <c r="AU14" i="1"/>
  <c r="AP14" i="1"/>
  <c r="AO14" i="1"/>
  <c r="AN14" i="1"/>
  <c r="AM14" i="1"/>
  <c r="AL14" i="1"/>
  <c r="AK14" i="1"/>
  <c r="AJ14" i="1"/>
  <c r="AF14" i="1"/>
  <c r="AE14" i="1"/>
  <c r="AD14" i="1"/>
  <c r="AC14" i="1"/>
  <c r="AB14" i="1"/>
  <c r="AA14" i="1"/>
  <c r="Z14" i="1"/>
  <c r="BK13" i="1"/>
  <c r="BJ13" i="1"/>
  <c r="BI13" i="1"/>
  <c r="BH13" i="1"/>
  <c r="BG13" i="1"/>
  <c r="BF13" i="1"/>
  <c r="BE13" i="1"/>
  <c r="BA13" i="1"/>
  <c r="AZ13" i="1"/>
  <c r="AY13" i="1"/>
  <c r="AX13" i="1"/>
  <c r="AW13" i="1"/>
  <c r="AV13" i="1"/>
  <c r="AU13" i="1"/>
  <c r="AP13" i="1"/>
  <c r="AO13" i="1"/>
  <c r="AN13" i="1"/>
  <c r="AM13" i="1"/>
  <c r="AL13" i="1"/>
  <c r="AK13" i="1"/>
  <c r="AJ13" i="1"/>
  <c r="AF13" i="1"/>
  <c r="AE13" i="1"/>
  <c r="AD13" i="1"/>
  <c r="AC13" i="1"/>
  <c r="AB13" i="1"/>
  <c r="AA13" i="1"/>
  <c r="Z13" i="1"/>
  <c r="U47" i="1"/>
  <c r="T47" i="1"/>
  <c r="S47" i="1"/>
  <c r="R47" i="1"/>
  <c r="Q47" i="1"/>
  <c r="P47" i="1"/>
  <c r="O47" i="1"/>
  <c r="K47" i="1"/>
  <c r="J47" i="1"/>
  <c r="I47" i="1"/>
  <c r="H47" i="1"/>
  <c r="G47" i="1"/>
  <c r="F47" i="1"/>
  <c r="E47" i="1"/>
  <c r="U46" i="1"/>
  <c r="T46" i="1"/>
  <c r="S46" i="1"/>
  <c r="R46" i="1"/>
  <c r="Q46" i="1"/>
  <c r="P46" i="1"/>
  <c r="O46" i="1"/>
  <c r="K46" i="1"/>
  <c r="J46" i="1"/>
  <c r="I46" i="1"/>
  <c r="H46" i="1"/>
  <c r="G46" i="1"/>
  <c r="F46" i="1"/>
  <c r="E46" i="1"/>
  <c r="U36" i="1"/>
  <c r="T36" i="1"/>
  <c r="S36" i="1"/>
  <c r="R36" i="1"/>
  <c r="Q36" i="1"/>
  <c r="P36" i="1"/>
  <c r="O36" i="1"/>
  <c r="K36" i="1"/>
  <c r="J36" i="1"/>
  <c r="I36" i="1"/>
  <c r="H36" i="1"/>
  <c r="G36" i="1"/>
  <c r="F36" i="1"/>
  <c r="E36" i="1"/>
  <c r="U35" i="1"/>
  <c r="T35" i="1"/>
  <c r="S35" i="1"/>
  <c r="R35" i="1"/>
  <c r="Q35" i="1"/>
  <c r="P35" i="1"/>
  <c r="O35" i="1"/>
  <c r="K35" i="1"/>
  <c r="J35" i="1"/>
  <c r="I35" i="1"/>
  <c r="H35" i="1"/>
  <c r="G35" i="1"/>
  <c r="F35" i="1"/>
  <c r="E35" i="1"/>
  <c r="U25" i="1"/>
  <c r="T25" i="1"/>
  <c r="S25" i="1"/>
  <c r="R25" i="1"/>
  <c r="Q25" i="1"/>
  <c r="P25" i="1"/>
  <c r="O25" i="1"/>
  <c r="K25" i="1"/>
  <c r="J25" i="1"/>
  <c r="I25" i="1"/>
  <c r="H25" i="1"/>
  <c r="G25" i="1"/>
  <c r="F25" i="1"/>
  <c r="E25" i="1"/>
  <c r="U24" i="1"/>
  <c r="T24" i="1"/>
  <c r="S24" i="1"/>
  <c r="R24" i="1"/>
  <c r="Q24" i="1"/>
  <c r="P24" i="1"/>
  <c r="O24" i="1"/>
  <c r="K24" i="1"/>
  <c r="J24" i="1"/>
  <c r="I24" i="1"/>
  <c r="H24" i="1"/>
  <c r="G24" i="1"/>
  <c r="F24" i="1"/>
  <c r="E24" i="1"/>
  <c r="U14" i="1"/>
  <c r="T14" i="1"/>
  <c r="S14" i="1"/>
  <c r="R14" i="1"/>
  <c r="Q14" i="1"/>
  <c r="P14" i="1"/>
  <c r="O14" i="1"/>
  <c r="K14" i="1"/>
  <c r="J14" i="1"/>
  <c r="I14" i="1"/>
  <c r="H14" i="1"/>
  <c r="G14" i="1"/>
  <c r="F14" i="1"/>
  <c r="E14" i="1"/>
  <c r="U13" i="1"/>
  <c r="T13" i="1"/>
  <c r="S13" i="1"/>
  <c r="R13" i="1"/>
  <c r="Q13" i="1"/>
  <c r="P13" i="1"/>
  <c r="O13" i="1"/>
  <c r="K13" i="1"/>
  <c r="J13" i="1"/>
  <c r="I13" i="1"/>
  <c r="H13" i="1"/>
  <c r="G13" i="1"/>
  <c r="F13" i="1"/>
  <c r="E13" i="1"/>
  <c r="BF54" i="1" l="1"/>
  <c r="BF53" i="1"/>
  <c r="BE54" i="1"/>
  <c r="BE53" i="1"/>
  <c r="BD53" i="1"/>
  <c r="BD54" i="1"/>
  <c r="BC53" i="1"/>
  <c r="BC54" i="1"/>
  <c r="BB53" i="1"/>
  <c r="BB54" i="1"/>
  <c r="BA53" i="1"/>
  <c r="BA54" i="1"/>
  <c r="AZ53" i="1"/>
  <c r="AZ54" i="1"/>
  <c r="AG53" i="1"/>
  <c r="J53" i="1"/>
  <c r="L53" i="1"/>
  <c r="J54" i="1"/>
  <c r="M53" i="1"/>
  <c r="AH54" i="1"/>
  <c r="AF53" i="1"/>
  <c r="AH53" i="1"/>
  <c r="K53" i="1"/>
  <c r="AI53" i="1"/>
  <c r="AE54" i="1"/>
  <c r="AJ53" i="1"/>
  <c r="AF54" i="1"/>
  <c r="K54" i="1"/>
  <c r="AK53" i="1"/>
  <c r="AG54" i="1"/>
  <c r="N53" i="1"/>
  <c r="L54" i="1"/>
  <c r="O53" i="1"/>
  <c r="M54" i="1"/>
  <c r="AI54" i="1"/>
  <c r="P53" i="1"/>
  <c r="N54" i="1"/>
  <c r="AJ54" i="1"/>
  <c r="O54" i="1"/>
  <c r="AK54" i="1"/>
  <c r="P54" i="1"/>
  <c r="AE53" i="1"/>
</calcChain>
</file>

<file path=xl/sharedStrings.xml><?xml version="1.0" encoding="utf-8"?>
<sst xmlns="http://schemas.openxmlformats.org/spreadsheetml/2006/main" count="393" uniqueCount="27">
  <si>
    <t>HOG</t>
  </si>
  <si>
    <t>HOF</t>
  </si>
  <si>
    <t>MBH</t>
  </si>
  <si>
    <t>Experiment #1</t>
  </si>
  <si>
    <t>Experiment #2</t>
  </si>
  <si>
    <t>Experiment #3</t>
  </si>
  <si>
    <t>Experiment #4</t>
  </si>
  <si>
    <t>Experiment #5</t>
  </si>
  <si>
    <t>HOG + HOF</t>
  </si>
  <si>
    <t>HOG + MBH</t>
  </si>
  <si>
    <t>HOF + MBH</t>
  </si>
  <si>
    <t>ALL</t>
  </si>
  <si>
    <t>Mean</t>
  </si>
  <si>
    <t>StDev</t>
  </si>
  <si>
    <r>
      <t xml:space="preserve">Leave User Out: </t>
    </r>
    <r>
      <rPr>
        <b/>
        <sz val="14"/>
        <color theme="1"/>
        <rFont val="Calibri"/>
        <family val="2"/>
        <charset val="162"/>
        <scheme val="minor"/>
      </rPr>
      <t>1</t>
    </r>
  </si>
  <si>
    <r>
      <t xml:space="preserve">Leave User Out: </t>
    </r>
    <r>
      <rPr>
        <b/>
        <sz val="14"/>
        <color theme="1"/>
        <rFont val="Calibri"/>
        <family val="2"/>
        <charset val="162"/>
        <scheme val="minor"/>
      </rPr>
      <t>2</t>
    </r>
  </si>
  <si>
    <r>
      <t xml:space="preserve">Number of Clusters: </t>
    </r>
    <r>
      <rPr>
        <b/>
        <sz val="26"/>
        <color theme="1"/>
        <rFont val="Calibri"/>
        <family val="2"/>
        <charset val="162"/>
        <scheme val="minor"/>
      </rPr>
      <t>64</t>
    </r>
    <r>
      <rPr>
        <sz val="26"/>
        <color theme="1"/>
        <rFont val="Calibri"/>
        <family val="2"/>
        <charset val="162"/>
        <scheme val="minor"/>
      </rPr>
      <t xml:space="preserve"> Sampling Rate: </t>
    </r>
    <r>
      <rPr>
        <b/>
        <sz val="26"/>
        <color theme="1"/>
        <rFont val="Calibri"/>
        <family val="2"/>
        <charset val="162"/>
        <scheme val="minor"/>
      </rPr>
      <t>1000</t>
    </r>
    <r>
      <rPr>
        <sz val="26"/>
        <color theme="1"/>
        <rFont val="Calibri"/>
        <family val="2"/>
        <charset val="162"/>
        <scheme val="minor"/>
      </rPr>
      <t xml:space="preserve"> Number of Classes: </t>
    </r>
    <r>
      <rPr>
        <b/>
        <sz val="26"/>
        <color theme="1"/>
        <rFont val="Calibri"/>
        <family val="2"/>
        <charset val="162"/>
        <scheme val="minor"/>
      </rPr>
      <t>200</t>
    </r>
  </si>
  <si>
    <r>
      <t xml:space="preserve">Leave User Out: </t>
    </r>
    <r>
      <rPr>
        <b/>
        <sz val="14"/>
        <color theme="1"/>
        <rFont val="Calibri"/>
        <family val="2"/>
        <charset val="162"/>
        <scheme val="minor"/>
      </rPr>
      <t>3</t>
    </r>
  </si>
  <si>
    <r>
      <t xml:space="preserve">Leave User Out: </t>
    </r>
    <r>
      <rPr>
        <b/>
        <sz val="14"/>
        <color theme="1"/>
        <rFont val="Calibri"/>
        <family val="2"/>
        <charset val="162"/>
        <scheme val="minor"/>
      </rPr>
      <t>4</t>
    </r>
  </si>
  <si>
    <t>ALL RESULTS</t>
  </si>
  <si>
    <r>
      <t xml:space="preserve">Leave User Out: </t>
    </r>
    <r>
      <rPr>
        <b/>
        <sz val="14"/>
        <color theme="1"/>
        <rFont val="Calibri"/>
        <family val="2"/>
        <charset val="162"/>
        <scheme val="minor"/>
      </rPr>
      <t>5</t>
    </r>
  </si>
  <si>
    <r>
      <t xml:space="preserve">Leave User Out: </t>
    </r>
    <r>
      <rPr>
        <b/>
        <sz val="14"/>
        <color theme="1"/>
        <rFont val="Calibri"/>
        <family val="2"/>
        <charset val="162"/>
        <scheme val="minor"/>
      </rPr>
      <t>6</t>
    </r>
  </si>
  <si>
    <r>
      <t xml:space="preserve">Leave User Out: </t>
    </r>
    <r>
      <rPr>
        <b/>
        <sz val="14"/>
        <color theme="1"/>
        <rFont val="Calibri"/>
        <family val="2"/>
        <charset val="162"/>
        <scheme val="minor"/>
      </rPr>
      <t>7</t>
    </r>
  </si>
  <si>
    <r>
      <t xml:space="preserve">Leave User Out: </t>
    </r>
    <r>
      <rPr>
        <b/>
        <sz val="14"/>
        <color theme="1"/>
        <rFont val="Calibri"/>
        <family val="2"/>
        <charset val="162"/>
        <scheme val="minor"/>
      </rPr>
      <t>8</t>
    </r>
  </si>
  <si>
    <r>
      <t xml:space="preserve">Number of Clusters: </t>
    </r>
    <r>
      <rPr>
        <b/>
        <sz val="26"/>
        <color theme="1"/>
        <rFont val="Calibri"/>
        <family val="2"/>
        <charset val="162"/>
        <scheme val="minor"/>
      </rPr>
      <t>64</t>
    </r>
    <r>
      <rPr>
        <sz val="26"/>
        <color theme="1"/>
        <rFont val="Calibri"/>
        <family val="2"/>
        <charset val="162"/>
        <scheme val="minor"/>
      </rPr>
      <t xml:space="preserve"> Sampling Rate: </t>
    </r>
    <r>
      <rPr>
        <b/>
        <sz val="26"/>
        <color theme="1"/>
        <rFont val="Calibri"/>
        <family val="2"/>
        <charset val="162"/>
        <scheme val="minor"/>
      </rPr>
      <t>2000</t>
    </r>
    <r>
      <rPr>
        <sz val="26"/>
        <color theme="1"/>
        <rFont val="Calibri"/>
        <family val="2"/>
        <charset val="162"/>
        <scheme val="minor"/>
      </rPr>
      <t xml:space="preserve"> Number of Classes: </t>
    </r>
    <r>
      <rPr>
        <b/>
        <sz val="26"/>
        <color theme="1"/>
        <rFont val="Calibri"/>
        <family val="2"/>
        <charset val="162"/>
        <scheme val="minor"/>
      </rPr>
      <t>200</t>
    </r>
  </si>
  <si>
    <r>
      <t xml:space="preserve">Number of Clusters: </t>
    </r>
    <r>
      <rPr>
        <b/>
        <sz val="26"/>
        <color theme="1"/>
        <rFont val="Calibri"/>
        <family val="2"/>
        <charset val="162"/>
        <scheme val="minor"/>
      </rPr>
      <t>64</t>
    </r>
    <r>
      <rPr>
        <sz val="26"/>
        <color theme="1"/>
        <rFont val="Calibri"/>
        <family val="2"/>
        <charset val="162"/>
        <scheme val="minor"/>
      </rPr>
      <t xml:space="preserve"> Sampling Rate: </t>
    </r>
    <r>
      <rPr>
        <b/>
        <sz val="26"/>
        <color theme="1"/>
        <rFont val="Calibri"/>
        <family val="2"/>
        <charset val="162"/>
        <scheme val="minor"/>
      </rPr>
      <t>500</t>
    </r>
    <r>
      <rPr>
        <sz val="26"/>
        <color theme="1"/>
        <rFont val="Calibri"/>
        <family val="2"/>
        <charset val="162"/>
        <scheme val="minor"/>
      </rPr>
      <t xml:space="preserve"> Number of Classes: </t>
    </r>
    <r>
      <rPr>
        <b/>
        <sz val="26"/>
        <color theme="1"/>
        <rFont val="Calibri"/>
        <family val="2"/>
        <charset val="162"/>
        <scheme val="minor"/>
      </rPr>
      <t>200</t>
    </r>
  </si>
  <si>
    <t>Number of Clusters: 64 Sampling Rate: 1000 Number of Classes: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</si>
</sst>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26"/>
      <color theme="1"/>
      <name val="Calibri"/>
      <family val="2"/>
      <charset val="162"/>
      <scheme val="minor"/>
    </font>
    <font>
      <b/>
      <sz val="26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2" fontId="0" fillId="0" borderId="1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9" xfId="0" applyFill="1" applyBorder="1"/>
    <xf numFmtId="2" fontId="0" fillId="2" borderId="1" xfId="0" applyNumberFormat="1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0" fontId="0" fillId="2" borderId="5" xfId="0" applyFill="1" applyBorder="1"/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2" borderId="16" xfId="0" applyFill="1" applyBorder="1"/>
    <xf numFmtId="2" fontId="0" fillId="2" borderId="17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0" fillId="2" borderId="26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L55"/>
  <sheetViews>
    <sheetView tabSelected="1" topLeftCell="F1" zoomScale="25" zoomScaleNormal="25" workbookViewId="0">
      <selection activeCell="AD72" sqref="AD72"/>
    </sheetView>
  </sheetViews>
  <sheetFormatPr defaultRowHeight="15" x14ac:dyDescent="0.25"/>
  <cols>
    <col min="4" max="4" width="13.7109375" customWidth="1"/>
    <col min="5" max="13" width="11.7109375" customWidth="1"/>
    <col min="14" max="14" width="13.7109375" customWidth="1"/>
    <col min="15" max="21" width="11.7109375" customWidth="1"/>
    <col min="24" max="24" width="9" customWidth="1"/>
    <col min="25" max="25" width="13.7109375" customWidth="1"/>
    <col min="26" max="33" width="11.7109375" customWidth="1"/>
    <col min="34" max="35" width="13.7109375" customWidth="1"/>
    <col min="36" max="42" width="11.7109375" customWidth="1"/>
    <col min="45" max="45" width="11.7109375" customWidth="1"/>
    <col min="46" max="46" width="13.7109375" customWidth="1"/>
    <col min="47" max="55" width="11.7109375" customWidth="1"/>
    <col min="56" max="56" width="13.7109375" customWidth="1"/>
    <col min="57" max="64" width="11.7109375" customWidth="1"/>
  </cols>
  <sheetData>
    <row r="2" spans="3:64" ht="15.75" thickBot="1" x14ac:dyDescent="0.3"/>
    <row r="3" spans="3:64" ht="34.5" thickBot="1" x14ac:dyDescent="0.55000000000000004">
      <c r="C3" s="75" t="s">
        <v>25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7"/>
      <c r="X3" s="75" t="s">
        <v>16</v>
      </c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7"/>
      <c r="AS3" s="75" t="s">
        <v>24</v>
      </c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7"/>
    </row>
    <row r="4" spans="3:64" x14ac:dyDescent="0.25">
      <c r="C4" s="5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20"/>
      <c r="X4" s="5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0"/>
      <c r="AS4" s="5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20"/>
    </row>
    <row r="5" spans="3:64" ht="15.75" thickBot="1" x14ac:dyDescent="0.3">
      <c r="C5" s="6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21"/>
      <c r="X5" s="6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21"/>
      <c r="AS5" s="6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21"/>
    </row>
    <row r="6" spans="3:64" ht="19.5" thickBot="1" x14ac:dyDescent="0.35">
      <c r="C6" s="6"/>
      <c r="D6" s="69" t="s">
        <v>14</v>
      </c>
      <c r="E6" s="70"/>
      <c r="F6" s="70"/>
      <c r="G6" s="70"/>
      <c r="H6" s="70"/>
      <c r="I6" s="70"/>
      <c r="J6" s="70"/>
      <c r="K6" s="71"/>
      <c r="L6" s="18"/>
      <c r="M6" s="18"/>
      <c r="N6" s="69" t="s">
        <v>20</v>
      </c>
      <c r="O6" s="70"/>
      <c r="P6" s="70"/>
      <c r="Q6" s="70"/>
      <c r="R6" s="70"/>
      <c r="S6" s="70"/>
      <c r="T6" s="70"/>
      <c r="U6" s="71"/>
      <c r="V6" s="21"/>
      <c r="X6" s="6"/>
      <c r="Y6" s="66" t="s">
        <v>14</v>
      </c>
      <c r="Z6" s="67"/>
      <c r="AA6" s="67"/>
      <c r="AB6" s="67"/>
      <c r="AC6" s="67"/>
      <c r="AD6" s="67"/>
      <c r="AE6" s="67"/>
      <c r="AF6" s="68"/>
      <c r="AG6" s="18"/>
      <c r="AH6" s="18"/>
      <c r="AI6" s="66" t="s">
        <v>20</v>
      </c>
      <c r="AJ6" s="67"/>
      <c r="AK6" s="67"/>
      <c r="AL6" s="67"/>
      <c r="AM6" s="67"/>
      <c r="AN6" s="67"/>
      <c r="AO6" s="67"/>
      <c r="AP6" s="68"/>
      <c r="AQ6" s="21"/>
      <c r="AS6" s="6"/>
      <c r="AT6" s="66" t="s">
        <v>14</v>
      </c>
      <c r="AU6" s="67"/>
      <c r="AV6" s="67"/>
      <c r="AW6" s="67"/>
      <c r="AX6" s="67"/>
      <c r="AY6" s="67"/>
      <c r="AZ6" s="67"/>
      <c r="BA6" s="68"/>
      <c r="BB6" s="18"/>
      <c r="BC6" s="18"/>
      <c r="BD6" s="69" t="s">
        <v>20</v>
      </c>
      <c r="BE6" s="70"/>
      <c r="BF6" s="70"/>
      <c r="BG6" s="70"/>
      <c r="BH6" s="70"/>
      <c r="BI6" s="70"/>
      <c r="BJ6" s="70"/>
      <c r="BK6" s="71"/>
      <c r="BL6" s="21"/>
    </row>
    <row r="7" spans="3:64" x14ac:dyDescent="0.25">
      <c r="C7" s="6"/>
      <c r="D7" s="1"/>
      <c r="E7" s="12" t="s">
        <v>0</v>
      </c>
      <c r="F7" s="12" t="s">
        <v>1</v>
      </c>
      <c r="G7" s="12" t="s">
        <v>2</v>
      </c>
      <c r="H7" s="12" t="s">
        <v>8</v>
      </c>
      <c r="I7" s="12" t="s">
        <v>9</v>
      </c>
      <c r="J7" s="12" t="s">
        <v>10</v>
      </c>
      <c r="K7" s="13" t="s">
        <v>11</v>
      </c>
      <c r="L7" s="18"/>
      <c r="M7" s="18"/>
      <c r="N7" s="1"/>
      <c r="O7" s="12" t="s">
        <v>0</v>
      </c>
      <c r="P7" s="12" t="s">
        <v>1</v>
      </c>
      <c r="Q7" s="12" t="s">
        <v>2</v>
      </c>
      <c r="R7" s="12" t="s">
        <v>8</v>
      </c>
      <c r="S7" s="12" t="s">
        <v>9</v>
      </c>
      <c r="T7" s="12" t="s">
        <v>10</v>
      </c>
      <c r="U7" s="13" t="s">
        <v>11</v>
      </c>
      <c r="V7" s="21"/>
      <c r="X7" s="6"/>
      <c r="Y7" s="42"/>
      <c r="Z7" s="43" t="s">
        <v>0</v>
      </c>
      <c r="AA7" s="43" t="s">
        <v>1</v>
      </c>
      <c r="AB7" s="43" t="s">
        <v>2</v>
      </c>
      <c r="AC7" s="43" t="s">
        <v>8</v>
      </c>
      <c r="AD7" s="43" t="s">
        <v>9</v>
      </c>
      <c r="AE7" s="43" t="s">
        <v>10</v>
      </c>
      <c r="AF7" s="44" t="s">
        <v>11</v>
      </c>
      <c r="AG7" s="18"/>
      <c r="AH7" s="18"/>
      <c r="AI7" s="42"/>
      <c r="AJ7" s="43" t="s">
        <v>0</v>
      </c>
      <c r="AK7" s="43" t="s">
        <v>1</v>
      </c>
      <c r="AL7" s="43" t="s">
        <v>2</v>
      </c>
      <c r="AM7" s="43" t="s">
        <v>8</v>
      </c>
      <c r="AN7" s="43" t="s">
        <v>9</v>
      </c>
      <c r="AO7" s="43" t="s">
        <v>10</v>
      </c>
      <c r="AP7" s="44" t="s">
        <v>11</v>
      </c>
      <c r="AQ7" s="21"/>
      <c r="AS7" s="6"/>
      <c r="AT7" s="42"/>
      <c r="AU7" s="43" t="s">
        <v>0</v>
      </c>
      <c r="AV7" s="43" t="s">
        <v>1</v>
      </c>
      <c r="AW7" s="43" t="s">
        <v>2</v>
      </c>
      <c r="AX7" s="43" t="s">
        <v>8</v>
      </c>
      <c r="AY7" s="43" t="s">
        <v>9</v>
      </c>
      <c r="AZ7" s="43" t="s">
        <v>10</v>
      </c>
      <c r="BA7" s="44" t="s">
        <v>11</v>
      </c>
      <c r="BB7" s="18"/>
      <c r="BC7" s="18"/>
      <c r="BD7" s="1"/>
      <c r="BE7" s="12" t="s">
        <v>0</v>
      </c>
      <c r="BF7" s="12" t="s">
        <v>1</v>
      </c>
      <c r="BG7" s="12" t="s">
        <v>2</v>
      </c>
      <c r="BH7" s="12" t="s">
        <v>8</v>
      </c>
      <c r="BI7" s="12" t="s">
        <v>9</v>
      </c>
      <c r="BJ7" s="12" t="s">
        <v>10</v>
      </c>
      <c r="BK7" s="13" t="s">
        <v>11</v>
      </c>
      <c r="BL7" s="21"/>
    </row>
    <row r="8" spans="3:64" x14ac:dyDescent="0.25">
      <c r="C8" s="6"/>
      <c r="D8" s="14" t="s">
        <v>3</v>
      </c>
      <c r="E8" s="24"/>
      <c r="F8" s="24"/>
      <c r="G8" s="24"/>
      <c r="H8" s="24"/>
      <c r="I8" s="34"/>
      <c r="J8" s="24"/>
      <c r="K8" s="25"/>
      <c r="L8" s="18"/>
      <c r="M8" s="18"/>
      <c r="N8" s="14" t="s">
        <v>3</v>
      </c>
      <c r="O8" s="35">
        <v>64</v>
      </c>
      <c r="P8" s="35">
        <v>76.5</v>
      </c>
      <c r="Q8" s="35"/>
      <c r="R8" s="35"/>
      <c r="S8" s="35"/>
      <c r="T8" s="35"/>
      <c r="U8" s="36"/>
      <c r="V8" s="21"/>
      <c r="X8" s="6"/>
      <c r="Y8" s="45" t="s">
        <v>3</v>
      </c>
      <c r="Z8" s="54">
        <v>43.5</v>
      </c>
      <c r="AA8" s="54">
        <v>74</v>
      </c>
      <c r="AB8" s="54">
        <v>78.25</v>
      </c>
      <c r="AC8" s="54">
        <v>78</v>
      </c>
      <c r="AD8" s="55">
        <v>78.75</v>
      </c>
      <c r="AE8" s="54">
        <v>76.5</v>
      </c>
      <c r="AF8" s="56">
        <v>79.5</v>
      </c>
      <c r="AG8" s="18"/>
      <c r="AH8" s="18"/>
      <c r="AI8" s="45" t="s">
        <v>3</v>
      </c>
      <c r="AJ8" s="46">
        <v>64</v>
      </c>
      <c r="AK8" s="46">
        <v>76.5</v>
      </c>
      <c r="AL8" s="46">
        <v>84</v>
      </c>
      <c r="AM8" s="46">
        <v>78</v>
      </c>
      <c r="AN8" s="46">
        <v>79</v>
      </c>
      <c r="AO8" s="46">
        <v>82.5</v>
      </c>
      <c r="AP8" s="47">
        <v>81</v>
      </c>
      <c r="AQ8" s="21"/>
      <c r="AS8" s="6"/>
      <c r="AT8" s="45" t="s">
        <v>3</v>
      </c>
      <c r="AU8" s="54">
        <v>44</v>
      </c>
      <c r="AV8" s="54">
        <v>72.75</v>
      </c>
      <c r="AW8" s="54">
        <v>78.75</v>
      </c>
      <c r="AX8" s="54">
        <v>78</v>
      </c>
      <c r="AY8" s="55">
        <v>76.75</v>
      </c>
      <c r="AZ8" s="54">
        <v>78</v>
      </c>
      <c r="BA8" s="56">
        <v>79.75</v>
      </c>
      <c r="BB8" s="18"/>
      <c r="BC8" s="18"/>
      <c r="BD8" s="14" t="s">
        <v>3</v>
      </c>
      <c r="BE8" s="24">
        <v>68</v>
      </c>
      <c r="BF8" s="24">
        <v>76</v>
      </c>
      <c r="BG8" s="24">
        <v>81.5</v>
      </c>
      <c r="BH8" s="24">
        <v>78.5</v>
      </c>
      <c r="BI8" s="24">
        <v>80.5</v>
      </c>
      <c r="BJ8" s="24">
        <v>81.5</v>
      </c>
      <c r="BK8" s="25">
        <v>79.5</v>
      </c>
      <c r="BL8" s="21"/>
    </row>
    <row r="9" spans="3:64" x14ac:dyDescent="0.25">
      <c r="C9" s="6"/>
      <c r="D9" s="14" t="s">
        <v>4</v>
      </c>
      <c r="E9" s="24"/>
      <c r="F9" s="24"/>
      <c r="G9" s="24"/>
      <c r="H9" s="24"/>
      <c r="I9" s="24"/>
      <c r="J9" s="24"/>
      <c r="K9" s="25"/>
      <c r="L9" s="18"/>
      <c r="M9" s="18"/>
      <c r="N9" s="14" t="s">
        <v>4</v>
      </c>
      <c r="O9" s="35">
        <v>64.5</v>
      </c>
      <c r="P9" s="35">
        <v>72.5</v>
      </c>
      <c r="Q9" s="35"/>
      <c r="R9" s="35"/>
      <c r="S9" s="35"/>
      <c r="T9" s="35"/>
      <c r="U9" s="36"/>
      <c r="V9" s="21"/>
      <c r="X9" s="6"/>
      <c r="Y9" s="45" t="s">
        <v>4</v>
      </c>
      <c r="Z9" s="54">
        <v>48.25</v>
      </c>
      <c r="AA9" s="54">
        <v>73.25</v>
      </c>
      <c r="AB9" s="54">
        <v>77.25</v>
      </c>
      <c r="AC9" s="54">
        <v>77.75</v>
      </c>
      <c r="AD9" s="54">
        <v>78.5</v>
      </c>
      <c r="AE9" s="54">
        <v>76.25</v>
      </c>
      <c r="AF9" s="56">
        <v>77</v>
      </c>
      <c r="AG9" s="18"/>
      <c r="AH9" s="18"/>
      <c r="AI9" s="45" t="s">
        <v>4</v>
      </c>
      <c r="AJ9" s="46">
        <v>64.5</v>
      </c>
      <c r="AK9" s="46">
        <v>72.5</v>
      </c>
      <c r="AL9" s="46">
        <v>82.5</v>
      </c>
      <c r="AM9" s="46">
        <v>78</v>
      </c>
      <c r="AN9" s="46">
        <v>77.5</v>
      </c>
      <c r="AO9" s="46">
        <v>81</v>
      </c>
      <c r="AP9" s="47">
        <v>80.5</v>
      </c>
      <c r="AQ9" s="21"/>
      <c r="AS9" s="6"/>
      <c r="AT9" s="45" t="s">
        <v>4</v>
      </c>
      <c r="AU9" s="54">
        <v>49.25</v>
      </c>
      <c r="AV9" s="54">
        <v>72</v>
      </c>
      <c r="AW9" s="54">
        <v>79.75</v>
      </c>
      <c r="AX9" s="54">
        <v>78</v>
      </c>
      <c r="AY9" s="54">
        <v>78</v>
      </c>
      <c r="AZ9" s="54">
        <v>78</v>
      </c>
      <c r="BA9" s="56">
        <v>79</v>
      </c>
      <c r="BB9" s="18"/>
      <c r="BC9" s="18"/>
      <c r="BD9" s="14" t="s">
        <v>4</v>
      </c>
      <c r="BE9" s="24">
        <v>66.5</v>
      </c>
      <c r="BF9" s="24">
        <v>75</v>
      </c>
      <c r="BG9" s="24">
        <v>82</v>
      </c>
      <c r="BH9" s="24">
        <v>79</v>
      </c>
      <c r="BI9" s="24">
        <v>82.5</v>
      </c>
      <c r="BJ9" s="24">
        <v>81</v>
      </c>
      <c r="BK9" s="25">
        <v>82</v>
      </c>
      <c r="BL9" s="21"/>
    </row>
    <row r="10" spans="3:64" x14ac:dyDescent="0.25">
      <c r="C10" s="6"/>
      <c r="D10" s="14" t="s">
        <v>5</v>
      </c>
      <c r="E10" s="24"/>
      <c r="F10" s="24"/>
      <c r="G10" s="24"/>
      <c r="H10" s="24"/>
      <c r="I10" s="24"/>
      <c r="J10" s="24"/>
      <c r="K10" s="25"/>
      <c r="L10" s="18"/>
      <c r="M10" s="18"/>
      <c r="N10" s="14" t="s">
        <v>5</v>
      </c>
      <c r="O10" s="35">
        <v>63</v>
      </c>
      <c r="P10" s="35"/>
      <c r="Q10" s="35"/>
      <c r="R10" s="35"/>
      <c r="S10" s="35"/>
      <c r="T10" s="35"/>
      <c r="U10" s="36"/>
      <c r="V10" s="21"/>
      <c r="X10" s="6"/>
      <c r="Y10" s="45" t="s">
        <v>5</v>
      </c>
      <c r="Z10" s="54">
        <v>48.5</v>
      </c>
      <c r="AA10" s="54">
        <v>72.25</v>
      </c>
      <c r="AB10" s="54">
        <v>79.25</v>
      </c>
      <c r="AC10" s="54">
        <v>78</v>
      </c>
      <c r="AD10" s="54">
        <v>77.25</v>
      </c>
      <c r="AE10" s="54">
        <v>78</v>
      </c>
      <c r="AF10" s="56">
        <v>77</v>
      </c>
      <c r="AG10" s="41"/>
      <c r="AH10" s="18"/>
      <c r="AI10" s="45" t="s">
        <v>5</v>
      </c>
      <c r="AJ10" s="46">
        <v>63</v>
      </c>
      <c r="AK10" s="46">
        <v>74</v>
      </c>
      <c r="AL10" s="46">
        <v>80</v>
      </c>
      <c r="AM10" s="46">
        <v>77.5</v>
      </c>
      <c r="AN10" s="46">
        <v>80.5</v>
      </c>
      <c r="AO10" s="46">
        <v>81</v>
      </c>
      <c r="AP10" s="47">
        <v>82.5</v>
      </c>
      <c r="AQ10" s="21"/>
      <c r="AS10" s="6"/>
      <c r="AT10" s="45" t="s">
        <v>5</v>
      </c>
      <c r="AU10" s="54">
        <v>46.75</v>
      </c>
      <c r="AV10" s="54">
        <v>73</v>
      </c>
      <c r="AW10" s="54">
        <v>79.25</v>
      </c>
      <c r="AX10" s="54">
        <v>78.75</v>
      </c>
      <c r="AY10" s="54">
        <v>77.25</v>
      </c>
      <c r="AZ10" s="54">
        <v>78.5</v>
      </c>
      <c r="BA10" s="56">
        <v>79.5</v>
      </c>
      <c r="BB10" s="18"/>
      <c r="BC10" s="18"/>
      <c r="BD10" s="14" t="s">
        <v>5</v>
      </c>
      <c r="BE10" s="24">
        <v>64.5</v>
      </c>
      <c r="BF10" s="24">
        <v>78</v>
      </c>
      <c r="BG10" s="24">
        <v>86</v>
      </c>
      <c r="BH10" s="24">
        <v>78</v>
      </c>
      <c r="BI10" s="24">
        <v>78</v>
      </c>
      <c r="BJ10" s="24">
        <v>82.5</v>
      </c>
      <c r="BK10" s="25">
        <v>84</v>
      </c>
      <c r="BL10" s="21"/>
    </row>
    <row r="11" spans="3:64" x14ac:dyDescent="0.25">
      <c r="C11" s="6"/>
      <c r="D11" s="14" t="s">
        <v>6</v>
      </c>
      <c r="E11" s="24"/>
      <c r="F11" s="24"/>
      <c r="G11" s="24"/>
      <c r="H11" s="24"/>
      <c r="I11" s="24"/>
      <c r="J11" s="24"/>
      <c r="K11" s="25"/>
      <c r="L11" s="18"/>
      <c r="M11" s="18"/>
      <c r="N11" s="14" t="s">
        <v>6</v>
      </c>
      <c r="O11" s="35">
        <v>64.5</v>
      </c>
      <c r="P11" s="35"/>
      <c r="Q11" s="35"/>
      <c r="R11" s="35"/>
      <c r="S11" s="35"/>
      <c r="T11" s="35"/>
      <c r="U11" s="36"/>
      <c r="V11" s="21"/>
      <c r="X11" s="6"/>
      <c r="Y11" s="45" t="s">
        <v>6</v>
      </c>
      <c r="Z11" s="54">
        <v>46.75</v>
      </c>
      <c r="AA11" s="54">
        <v>73.75</v>
      </c>
      <c r="AB11" s="54">
        <v>77.75</v>
      </c>
      <c r="AC11" s="54">
        <v>77.5</v>
      </c>
      <c r="AD11" s="54">
        <v>75.5</v>
      </c>
      <c r="AE11" s="54">
        <v>77.75</v>
      </c>
      <c r="AF11" s="56">
        <v>76.5</v>
      </c>
      <c r="AG11" s="18"/>
      <c r="AH11" s="18"/>
      <c r="AI11" s="45" t="s">
        <v>6</v>
      </c>
      <c r="AJ11" s="46">
        <v>64.5</v>
      </c>
      <c r="AK11" s="46">
        <v>75.5</v>
      </c>
      <c r="AL11" s="46">
        <v>81</v>
      </c>
      <c r="AM11" s="46">
        <v>79.5</v>
      </c>
      <c r="AN11" s="46">
        <v>78</v>
      </c>
      <c r="AO11" s="46">
        <v>83.5</v>
      </c>
      <c r="AP11" s="47">
        <v>81.5</v>
      </c>
      <c r="AQ11" s="21"/>
      <c r="AS11" s="6"/>
      <c r="AT11" s="45" t="s">
        <v>6</v>
      </c>
      <c r="AU11" s="54">
        <v>44.25</v>
      </c>
      <c r="AV11" s="54">
        <v>72</v>
      </c>
      <c r="AW11" s="54">
        <v>78</v>
      </c>
      <c r="AX11" s="54">
        <v>77.5</v>
      </c>
      <c r="AY11" s="54">
        <v>78</v>
      </c>
      <c r="AZ11" s="54">
        <v>77.5</v>
      </c>
      <c r="BA11" s="56">
        <v>80.5</v>
      </c>
      <c r="BB11" s="18"/>
      <c r="BC11" s="18"/>
      <c r="BD11" s="14" t="s">
        <v>6</v>
      </c>
      <c r="BE11" s="24">
        <v>66</v>
      </c>
      <c r="BF11" s="24">
        <v>75.5</v>
      </c>
      <c r="BG11" s="24">
        <v>82.5</v>
      </c>
      <c r="BH11" s="24">
        <v>79</v>
      </c>
      <c r="BI11" s="24">
        <v>82</v>
      </c>
      <c r="BJ11" s="24">
        <v>82.5</v>
      </c>
      <c r="BK11" s="25">
        <v>79.5</v>
      </c>
      <c r="BL11" s="21"/>
    </row>
    <row r="12" spans="3:64" ht="15.75" thickBot="1" x14ac:dyDescent="0.3">
      <c r="C12" s="6"/>
      <c r="D12" s="2" t="s">
        <v>7</v>
      </c>
      <c r="E12" s="26"/>
      <c r="F12" s="26"/>
      <c r="G12" s="26"/>
      <c r="H12" s="26"/>
      <c r="I12" s="26"/>
      <c r="J12" s="26"/>
      <c r="K12" s="27"/>
      <c r="L12" s="18"/>
      <c r="M12" s="18"/>
      <c r="N12" s="2" t="s">
        <v>7</v>
      </c>
      <c r="O12" s="37">
        <v>64</v>
      </c>
      <c r="P12" s="37"/>
      <c r="Q12" s="37"/>
      <c r="R12" s="37"/>
      <c r="S12" s="37"/>
      <c r="T12" s="37"/>
      <c r="U12" s="38"/>
      <c r="V12" s="21"/>
      <c r="X12" s="6"/>
      <c r="Y12" s="48" t="s">
        <v>7</v>
      </c>
      <c r="Z12" s="57">
        <v>45.75</v>
      </c>
      <c r="AA12" s="57">
        <v>74</v>
      </c>
      <c r="AB12" s="57">
        <v>78.25</v>
      </c>
      <c r="AC12" s="57">
        <v>77.5</v>
      </c>
      <c r="AD12" s="57">
        <v>79.25</v>
      </c>
      <c r="AE12" s="57">
        <v>77</v>
      </c>
      <c r="AF12" s="58">
        <v>76.5</v>
      </c>
      <c r="AG12" s="18"/>
      <c r="AH12" s="18"/>
      <c r="AI12" s="48" t="s">
        <v>7</v>
      </c>
      <c r="AJ12" s="49">
        <v>64</v>
      </c>
      <c r="AK12" s="49">
        <v>76</v>
      </c>
      <c r="AL12" s="49">
        <v>82</v>
      </c>
      <c r="AM12" s="49">
        <v>78.5</v>
      </c>
      <c r="AN12" s="49">
        <v>77</v>
      </c>
      <c r="AO12" s="49">
        <v>79.5</v>
      </c>
      <c r="AP12" s="50">
        <v>82</v>
      </c>
      <c r="AQ12" s="21"/>
      <c r="AS12" s="6"/>
      <c r="AT12" s="48" t="s">
        <v>7</v>
      </c>
      <c r="AU12" s="57">
        <v>51.5</v>
      </c>
      <c r="AV12" s="57">
        <v>74</v>
      </c>
      <c r="AW12" s="57">
        <v>78.25</v>
      </c>
      <c r="AX12" s="57">
        <v>78</v>
      </c>
      <c r="AY12" s="57">
        <v>79.5</v>
      </c>
      <c r="AZ12" s="57">
        <v>77.25</v>
      </c>
      <c r="BA12" s="58">
        <v>77.75</v>
      </c>
      <c r="BB12" s="18"/>
      <c r="BC12" s="18"/>
      <c r="BD12" s="2" t="s">
        <v>7</v>
      </c>
      <c r="BE12" s="26">
        <v>59.5</v>
      </c>
      <c r="BF12" s="26">
        <v>75</v>
      </c>
      <c r="BG12" s="26">
        <v>82.5</v>
      </c>
      <c r="BH12" s="26">
        <v>78.5</v>
      </c>
      <c r="BI12" s="26">
        <v>80</v>
      </c>
      <c r="BJ12" s="26">
        <v>82.5</v>
      </c>
      <c r="BK12" s="27">
        <v>81.5</v>
      </c>
      <c r="BL12" s="21"/>
    </row>
    <row r="13" spans="3:64" x14ac:dyDescent="0.25">
      <c r="C13" s="6"/>
      <c r="D13" s="8" t="s">
        <v>12</v>
      </c>
      <c r="E13" s="30" t="e">
        <f>AVERAGE(E8:E12)</f>
        <v>#DIV/0!</v>
      </c>
      <c r="F13" s="30" t="e">
        <f t="shared" ref="F13" si="0">AVERAGE(F8:F12)</f>
        <v>#DIV/0!</v>
      </c>
      <c r="G13" s="30" t="e">
        <f t="shared" ref="G13" si="1">AVERAGE(G8:G12)</f>
        <v>#DIV/0!</v>
      </c>
      <c r="H13" s="30" t="e">
        <f t="shared" ref="H13" si="2">AVERAGE(H8:H12)</f>
        <v>#DIV/0!</v>
      </c>
      <c r="I13" s="30" t="e">
        <f t="shared" ref="I13" si="3">AVERAGE(I8:I12)</f>
        <v>#DIV/0!</v>
      </c>
      <c r="J13" s="30" t="e">
        <f>AVERAGE(J8:J12)</f>
        <v>#DIV/0!</v>
      </c>
      <c r="K13" s="31" t="e">
        <f t="shared" ref="K13" si="4">AVERAGE(K8:K12)</f>
        <v>#DIV/0!</v>
      </c>
      <c r="L13" s="18"/>
      <c r="M13" s="18"/>
      <c r="N13" s="8" t="s">
        <v>12</v>
      </c>
      <c r="O13" s="39">
        <f>AVERAGE(O8:O12)</f>
        <v>64</v>
      </c>
      <c r="P13" s="39">
        <f t="shared" ref="P13" si="5">AVERAGE(P8:P12)</f>
        <v>74.5</v>
      </c>
      <c r="Q13" s="39" t="e">
        <f t="shared" ref="Q13" si="6">AVERAGE(Q8:Q12)</f>
        <v>#DIV/0!</v>
      </c>
      <c r="R13" s="39" t="e">
        <f t="shared" ref="R13" si="7">AVERAGE(R8:R12)</f>
        <v>#DIV/0!</v>
      </c>
      <c r="S13" s="39" t="e">
        <f t="shared" ref="S13" si="8">AVERAGE(S8:S12)</f>
        <v>#DIV/0!</v>
      </c>
      <c r="T13" s="39" t="e">
        <f t="shared" ref="T13" si="9">AVERAGE(T8:T12)</f>
        <v>#DIV/0!</v>
      </c>
      <c r="U13" s="40" t="e">
        <f t="shared" ref="U13" si="10">AVERAGE(U8:U12)</f>
        <v>#DIV/0!</v>
      </c>
      <c r="V13" s="21"/>
      <c r="X13" s="6"/>
      <c r="Y13" s="51" t="s">
        <v>12</v>
      </c>
      <c r="Z13" s="59">
        <f>AVERAGE(Z8:Z12)</f>
        <v>46.55</v>
      </c>
      <c r="AA13" s="59">
        <f t="shared" ref="AA13" si="11">AVERAGE(AA8:AA12)</f>
        <v>73.45</v>
      </c>
      <c r="AB13" s="59">
        <f t="shared" ref="AB13" si="12">AVERAGE(AB8:AB12)</f>
        <v>78.150000000000006</v>
      </c>
      <c r="AC13" s="59">
        <f t="shared" ref="AC13" si="13">AVERAGE(AC8:AC12)</f>
        <v>77.75</v>
      </c>
      <c r="AD13" s="59">
        <f t="shared" ref="AD13" si="14">AVERAGE(AD8:AD12)</f>
        <v>77.849999999999994</v>
      </c>
      <c r="AE13" s="59">
        <f>AVERAGE(AE8:AE12)</f>
        <v>77.099999999999994</v>
      </c>
      <c r="AF13" s="60">
        <f t="shared" ref="AF13" si="15">AVERAGE(AF8:AF12)</f>
        <v>77.3</v>
      </c>
      <c r="AG13" s="18"/>
      <c r="AH13" s="18"/>
      <c r="AI13" s="51" t="s">
        <v>12</v>
      </c>
      <c r="AJ13" s="52">
        <f>AVERAGE(AJ8:AJ12)</f>
        <v>64</v>
      </c>
      <c r="AK13" s="52">
        <f t="shared" ref="AK13" si="16">AVERAGE(AK8:AK12)</f>
        <v>74.900000000000006</v>
      </c>
      <c r="AL13" s="52">
        <f t="shared" ref="AL13" si="17">AVERAGE(AL8:AL12)</f>
        <v>81.900000000000006</v>
      </c>
      <c r="AM13" s="52">
        <f t="shared" ref="AM13" si="18">AVERAGE(AM8:AM12)</f>
        <v>78.3</v>
      </c>
      <c r="AN13" s="52">
        <f t="shared" ref="AN13" si="19">AVERAGE(AN8:AN12)</f>
        <v>78.400000000000006</v>
      </c>
      <c r="AO13" s="52">
        <f t="shared" ref="AO13" si="20">AVERAGE(AO8:AO12)</f>
        <v>81.5</v>
      </c>
      <c r="AP13" s="53">
        <f t="shared" ref="AP13" si="21">AVERAGE(AP8:AP12)</f>
        <v>81.5</v>
      </c>
      <c r="AQ13" s="21"/>
      <c r="AS13" s="6"/>
      <c r="AT13" s="51" t="s">
        <v>12</v>
      </c>
      <c r="AU13" s="59">
        <f>AVERAGE(AU8:AU12)</f>
        <v>47.15</v>
      </c>
      <c r="AV13" s="59">
        <f t="shared" ref="AV13" si="22">AVERAGE(AV8:AV12)</f>
        <v>72.75</v>
      </c>
      <c r="AW13" s="59">
        <f t="shared" ref="AW13" si="23">AVERAGE(AW8:AW12)</f>
        <v>78.8</v>
      </c>
      <c r="AX13" s="59">
        <f t="shared" ref="AX13" si="24">AVERAGE(AX8:AX12)</f>
        <v>78.05</v>
      </c>
      <c r="AY13" s="59">
        <f t="shared" ref="AY13" si="25">AVERAGE(AY8:AY12)</f>
        <v>77.900000000000006</v>
      </c>
      <c r="AZ13" s="59">
        <f>AVERAGE(AZ8:AZ12)</f>
        <v>77.849999999999994</v>
      </c>
      <c r="BA13" s="60">
        <f t="shared" ref="BA13" si="26">AVERAGE(BA8:BA12)</f>
        <v>79.3</v>
      </c>
      <c r="BB13" s="18"/>
      <c r="BC13" s="18"/>
      <c r="BD13" s="8" t="s">
        <v>12</v>
      </c>
      <c r="BE13" s="30">
        <f>AVERAGE(BE8:BE12)</f>
        <v>64.900000000000006</v>
      </c>
      <c r="BF13" s="30">
        <f t="shared" ref="BF13" si="27">AVERAGE(BF8:BF12)</f>
        <v>75.900000000000006</v>
      </c>
      <c r="BG13" s="30">
        <f t="shared" ref="BG13" si="28">AVERAGE(BG8:BG12)</f>
        <v>82.9</v>
      </c>
      <c r="BH13" s="30">
        <f t="shared" ref="BH13" si="29">AVERAGE(BH8:BH12)</f>
        <v>78.599999999999994</v>
      </c>
      <c r="BI13" s="30">
        <f t="shared" ref="BI13" si="30">AVERAGE(BI8:BI12)</f>
        <v>80.599999999999994</v>
      </c>
      <c r="BJ13" s="30">
        <f t="shared" ref="BJ13" si="31">AVERAGE(BJ8:BJ12)</f>
        <v>82</v>
      </c>
      <c r="BK13" s="31">
        <f t="shared" ref="BK13" si="32">AVERAGE(BK8:BK12)</f>
        <v>81.3</v>
      </c>
      <c r="BL13" s="21"/>
    </row>
    <row r="14" spans="3:64" ht="15.75" thickBot="1" x14ac:dyDescent="0.3">
      <c r="C14" s="6"/>
      <c r="D14" s="2" t="s">
        <v>13</v>
      </c>
      <c r="E14" s="26" t="e">
        <f>STDEV(E8:E12)</f>
        <v>#DIV/0!</v>
      </c>
      <c r="F14" s="26" t="e">
        <f t="shared" ref="F14:I14" si="33">STDEV(F8:F12)</f>
        <v>#DIV/0!</v>
      </c>
      <c r="G14" s="26" t="e">
        <f t="shared" si="33"/>
        <v>#DIV/0!</v>
      </c>
      <c r="H14" s="26" t="e">
        <f t="shared" si="33"/>
        <v>#DIV/0!</v>
      </c>
      <c r="I14" s="26" t="e">
        <f t="shared" si="33"/>
        <v>#DIV/0!</v>
      </c>
      <c r="J14" s="26" t="e">
        <f>STDEV(J8:J12)</f>
        <v>#DIV/0!</v>
      </c>
      <c r="K14" s="27" t="e">
        <f t="shared" ref="K14" si="34">STDEV(K8:K12)</f>
        <v>#DIV/0!</v>
      </c>
      <c r="L14" s="18"/>
      <c r="M14" s="18"/>
      <c r="N14" s="2" t="s">
        <v>13</v>
      </c>
      <c r="O14" s="37">
        <f>STDEV(O8:O12)</f>
        <v>0.61237243569579447</v>
      </c>
      <c r="P14" s="37">
        <f t="shared" ref="P14:U14" si="35">STDEV(P8:P12)</f>
        <v>2.8284271247461903</v>
      </c>
      <c r="Q14" s="37" t="e">
        <f t="shared" si="35"/>
        <v>#DIV/0!</v>
      </c>
      <c r="R14" s="37" t="e">
        <f t="shared" si="35"/>
        <v>#DIV/0!</v>
      </c>
      <c r="S14" s="37" t="e">
        <f t="shared" si="35"/>
        <v>#DIV/0!</v>
      </c>
      <c r="T14" s="37" t="e">
        <f t="shared" si="35"/>
        <v>#DIV/0!</v>
      </c>
      <c r="U14" s="38" t="e">
        <f t="shared" si="35"/>
        <v>#DIV/0!</v>
      </c>
      <c r="V14" s="21"/>
      <c r="X14" s="6"/>
      <c r="Y14" s="48" t="s">
        <v>13</v>
      </c>
      <c r="Z14" s="57">
        <f>STDEV(Z8:Z12)</f>
        <v>2.0417516989095419</v>
      </c>
      <c r="AA14" s="57">
        <f t="shared" ref="AA14:AD14" si="36">STDEV(AA8:AA12)</f>
        <v>0.73739406018763121</v>
      </c>
      <c r="AB14" s="57">
        <f t="shared" si="36"/>
        <v>0.74161984870956632</v>
      </c>
      <c r="AC14" s="57">
        <f t="shared" si="36"/>
        <v>0.25</v>
      </c>
      <c r="AD14" s="57">
        <f t="shared" si="36"/>
        <v>1.5062370331392068</v>
      </c>
      <c r="AE14" s="57">
        <f>STDEV(AE8:AE12)</f>
        <v>0.76239753409884536</v>
      </c>
      <c r="AF14" s="58">
        <f t="shared" ref="AF14" si="37">STDEV(AF8:AF12)</f>
        <v>1.2549900398011131</v>
      </c>
      <c r="AG14" s="18"/>
      <c r="AH14" s="18"/>
      <c r="AI14" s="48" t="s">
        <v>13</v>
      </c>
      <c r="AJ14" s="49">
        <f>STDEV(AJ8:AJ12)</f>
        <v>0.61237243569579447</v>
      </c>
      <c r="AK14" s="49">
        <f t="shared" ref="AK14:AP14" si="38">STDEV(AK8:AK12)</f>
        <v>1.6355427233796125</v>
      </c>
      <c r="AL14" s="49">
        <f t="shared" si="38"/>
        <v>1.51657508881031</v>
      </c>
      <c r="AM14" s="49">
        <f t="shared" si="38"/>
        <v>0.758287544405155</v>
      </c>
      <c r="AN14" s="49">
        <f t="shared" si="38"/>
        <v>1.3874436925511608</v>
      </c>
      <c r="AO14" s="49">
        <f t="shared" si="38"/>
        <v>1.541103500742244</v>
      </c>
      <c r="AP14" s="50">
        <f t="shared" si="38"/>
        <v>0.79056941504209488</v>
      </c>
      <c r="AQ14" s="21"/>
      <c r="AS14" s="6"/>
      <c r="AT14" s="48" t="s">
        <v>13</v>
      </c>
      <c r="AU14" s="57">
        <f>STDEV(AU8:AU12)</f>
        <v>3.2336125309010044</v>
      </c>
      <c r="AV14" s="57">
        <f t="shared" ref="AV14:AY14" si="39">STDEV(AV8:AV12)</f>
        <v>0.82915619758884995</v>
      </c>
      <c r="AW14" s="57">
        <f t="shared" si="39"/>
        <v>0.71589105316381763</v>
      </c>
      <c r="AX14" s="57">
        <f t="shared" si="39"/>
        <v>0.44721359549995793</v>
      </c>
      <c r="AY14" s="57">
        <f t="shared" si="39"/>
        <v>1.039831717154271</v>
      </c>
      <c r="AZ14" s="57">
        <f>STDEV(AZ8:AZ12)</f>
        <v>0.48733971724044817</v>
      </c>
      <c r="BA14" s="58">
        <f t="shared" ref="BA14" si="40">STDEV(BA8:BA12)</f>
        <v>1.0216408370851275</v>
      </c>
      <c r="BB14" s="18"/>
      <c r="BC14" s="18"/>
      <c r="BD14" s="2" t="s">
        <v>13</v>
      </c>
      <c r="BE14" s="26">
        <f>STDEV(BE8:BE12)</f>
        <v>3.2672618505409079</v>
      </c>
      <c r="BF14" s="26">
        <f t="shared" ref="BF14:BK14" si="41">STDEV(BF8:BF12)</f>
        <v>1.2449899597988732</v>
      </c>
      <c r="BG14" s="26">
        <f t="shared" si="41"/>
        <v>1.7818529681205459</v>
      </c>
      <c r="BH14" s="26">
        <f t="shared" si="41"/>
        <v>0.41833001326703778</v>
      </c>
      <c r="BI14" s="26">
        <f t="shared" si="41"/>
        <v>1.7818529681205462</v>
      </c>
      <c r="BJ14" s="26">
        <f t="shared" si="41"/>
        <v>0.70710678118654757</v>
      </c>
      <c r="BK14" s="27">
        <f t="shared" si="41"/>
        <v>1.8907670401189036</v>
      </c>
      <c r="BL14" s="21"/>
    </row>
    <row r="15" spans="3:64" x14ac:dyDescent="0.25">
      <c r="C15" s="6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21"/>
      <c r="X15" s="6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21"/>
      <c r="AS15" s="6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21"/>
    </row>
    <row r="16" spans="3:64" ht="15.75" thickBot="1" x14ac:dyDescent="0.3">
      <c r="C16" s="6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21"/>
      <c r="X16" s="6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21"/>
      <c r="AS16" s="6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21"/>
    </row>
    <row r="17" spans="3:64" ht="19.5" thickBot="1" x14ac:dyDescent="0.35">
      <c r="C17" s="6"/>
      <c r="D17" s="69" t="s">
        <v>15</v>
      </c>
      <c r="E17" s="70"/>
      <c r="F17" s="70"/>
      <c r="G17" s="70"/>
      <c r="H17" s="70"/>
      <c r="I17" s="70"/>
      <c r="J17" s="70"/>
      <c r="K17" s="71"/>
      <c r="L17" s="18"/>
      <c r="M17" s="18"/>
      <c r="N17" s="69" t="s">
        <v>21</v>
      </c>
      <c r="O17" s="70"/>
      <c r="P17" s="70"/>
      <c r="Q17" s="70"/>
      <c r="R17" s="70"/>
      <c r="S17" s="70"/>
      <c r="T17" s="70"/>
      <c r="U17" s="71"/>
      <c r="V17" s="21"/>
      <c r="X17" s="6"/>
      <c r="Y17" s="66" t="s">
        <v>15</v>
      </c>
      <c r="Z17" s="67"/>
      <c r="AA17" s="67"/>
      <c r="AB17" s="67"/>
      <c r="AC17" s="67"/>
      <c r="AD17" s="67"/>
      <c r="AE17" s="67"/>
      <c r="AF17" s="68"/>
      <c r="AG17" s="18"/>
      <c r="AH17" s="18"/>
      <c r="AI17" s="66" t="s">
        <v>21</v>
      </c>
      <c r="AJ17" s="67"/>
      <c r="AK17" s="67"/>
      <c r="AL17" s="67"/>
      <c r="AM17" s="67"/>
      <c r="AN17" s="67"/>
      <c r="AO17" s="67"/>
      <c r="AP17" s="68"/>
      <c r="AQ17" s="21"/>
      <c r="AS17" s="6"/>
      <c r="AT17" s="69" t="s">
        <v>15</v>
      </c>
      <c r="AU17" s="70"/>
      <c r="AV17" s="70"/>
      <c r="AW17" s="70"/>
      <c r="AX17" s="70"/>
      <c r="AY17" s="70"/>
      <c r="AZ17" s="70"/>
      <c r="BA17" s="71"/>
      <c r="BB17" s="18"/>
      <c r="BC17" s="18"/>
      <c r="BD17" s="69" t="s">
        <v>21</v>
      </c>
      <c r="BE17" s="70"/>
      <c r="BF17" s="70"/>
      <c r="BG17" s="70"/>
      <c r="BH17" s="70"/>
      <c r="BI17" s="70"/>
      <c r="BJ17" s="70"/>
      <c r="BK17" s="71"/>
      <c r="BL17" s="21"/>
    </row>
    <row r="18" spans="3:64" x14ac:dyDescent="0.25">
      <c r="C18" s="6"/>
      <c r="D18" s="1"/>
      <c r="E18" s="12" t="s">
        <v>0</v>
      </c>
      <c r="F18" s="12" t="s">
        <v>1</v>
      </c>
      <c r="G18" s="12" t="s">
        <v>2</v>
      </c>
      <c r="H18" s="12" t="s">
        <v>8</v>
      </c>
      <c r="I18" s="12" t="s">
        <v>9</v>
      </c>
      <c r="J18" s="12" t="s">
        <v>10</v>
      </c>
      <c r="K18" s="13" t="s">
        <v>11</v>
      </c>
      <c r="L18" s="18"/>
      <c r="M18" s="18"/>
      <c r="N18" s="1"/>
      <c r="O18" s="12" t="s">
        <v>0</v>
      </c>
      <c r="P18" s="12" t="s">
        <v>1</v>
      </c>
      <c r="Q18" s="12" t="s">
        <v>2</v>
      </c>
      <c r="R18" s="12" t="s">
        <v>8</v>
      </c>
      <c r="S18" s="12" t="s">
        <v>9</v>
      </c>
      <c r="T18" s="12" t="s">
        <v>10</v>
      </c>
      <c r="U18" s="13" t="s">
        <v>11</v>
      </c>
      <c r="V18" s="21"/>
      <c r="X18" s="6"/>
      <c r="Y18" s="42"/>
      <c r="Z18" s="43" t="s">
        <v>0</v>
      </c>
      <c r="AA18" s="43" t="s">
        <v>1</v>
      </c>
      <c r="AB18" s="43" t="s">
        <v>2</v>
      </c>
      <c r="AC18" s="43" t="s">
        <v>8</v>
      </c>
      <c r="AD18" s="43" t="s">
        <v>9</v>
      </c>
      <c r="AE18" s="43" t="s">
        <v>10</v>
      </c>
      <c r="AF18" s="44" t="s">
        <v>11</v>
      </c>
      <c r="AG18" s="18"/>
      <c r="AH18" s="18"/>
      <c r="AI18" s="42"/>
      <c r="AJ18" s="43" t="s">
        <v>0</v>
      </c>
      <c r="AK18" s="43" t="s">
        <v>1</v>
      </c>
      <c r="AL18" s="43" t="s">
        <v>2</v>
      </c>
      <c r="AM18" s="43" t="s">
        <v>8</v>
      </c>
      <c r="AN18" s="43" t="s">
        <v>9</v>
      </c>
      <c r="AO18" s="43" t="s">
        <v>10</v>
      </c>
      <c r="AP18" s="44" t="s">
        <v>11</v>
      </c>
      <c r="AQ18" s="21"/>
      <c r="AS18" s="6"/>
      <c r="AT18" s="1"/>
      <c r="AU18" s="12" t="s">
        <v>0</v>
      </c>
      <c r="AV18" s="12" t="s">
        <v>1</v>
      </c>
      <c r="AW18" s="12" t="s">
        <v>2</v>
      </c>
      <c r="AX18" s="12" t="s">
        <v>8</v>
      </c>
      <c r="AY18" s="12" t="s">
        <v>9</v>
      </c>
      <c r="AZ18" s="12" t="s">
        <v>10</v>
      </c>
      <c r="BA18" s="13" t="s">
        <v>11</v>
      </c>
      <c r="BB18" s="18"/>
      <c r="BC18" s="18"/>
      <c r="BD18" s="1"/>
      <c r="BE18" s="12" t="s">
        <v>0</v>
      </c>
      <c r="BF18" s="12" t="s">
        <v>1</v>
      </c>
      <c r="BG18" s="12" t="s">
        <v>2</v>
      </c>
      <c r="BH18" s="12" t="s">
        <v>8</v>
      </c>
      <c r="BI18" s="12" t="s">
        <v>9</v>
      </c>
      <c r="BJ18" s="12" t="s">
        <v>10</v>
      </c>
      <c r="BK18" s="13" t="s">
        <v>11</v>
      </c>
      <c r="BL18" s="21"/>
    </row>
    <row r="19" spans="3:64" x14ac:dyDescent="0.25">
      <c r="C19" s="6"/>
      <c r="D19" s="14" t="s">
        <v>3</v>
      </c>
      <c r="E19" s="35"/>
      <c r="F19" s="35"/>
      <c r="G19" s="35"/>
      <c r="H19" s="35"/>
      <c r="I19" s="35"/>
      <c r="J19" s="35"/>
      <c r="K19" s="36"/>
      <c r="L19" s="18"/>
      <c r="M19" s="18"/>
      <c r="N19" s="14" t="s">
        <v>3</v>
      </c>
      <c r="O19" s="11"/>
      <c r="P19" s="11"/>
      <c r="Q19" s="11"/>
      <c r="R19" s="11"/>
      <c r="S19" s="11"/>
      <c r="T19" s="11"/>
      <c r="U19" s="15"/>
      <c r="V19" s="21"/>
      <c r="X19" s="6"/>
      <c r="Y19" s="45" t="s">
        <v>3</v>
      </c>
      <c r="Z19" s="46">
        <v>48.75</v>
      </c>
      <c r="AA19" s="46">
        <v>77.5</v>
      </c>
      <c r="AB19" s="46">
        <v>82.25</v>
      </c>
      <c r="AC19" s="46">
        <v>76.75</v>
      </c>
      <c r="AD19" s="46">
        <v>69</v>
      </c>
      <c r="AE19" s="46">
        <v>81.5</v>
      </c>
      <c r="AF19" s="47">
        <v>76.5</v>
      </c>
      <c r="AG19" s="18"/>
      <c r="AH19" s="18"/>
      <c r="AI19" s="45" t="s">
        <v>3</v>
      </c>
      <c r="AJ19" s="46">
        <v>64.5</v>
      </c>
      <c r="AK19" s="46">
        <v>71.5</v>
      </c>
      <c r="AL19" s="46">
        <v>78.5</v>
      </c>
      <c r="AM19" s="46">
        <v>77.5</v>
      </c>
      <c r="AN19" s="46">
        <v>75</v>
      </c>
      <c r="AO19" s="46">
        <v>78.5</v>
      </c>
      <c r="AP19" s="47">
        <v>76.5</v>
      </c>
      <c r="AQ19" s="21"/>
      <c r="AS19" s="6"/>
      <c r="AT19" s="14" t="s">
        <v>3</v>
      </c>
      <c r="AU19" s="35">
        <v>48.25</v>
      </c>
      <c r="AV19" s="35">
        <v>75.75</v>
      </c>
      <c r="AW19" s="35">
        <v>84.25</v>
      </c>
      <c r="AX19" s="35">
        <v>77.5</v>
      </c>
      <c r="AY19" s="35">
        <v>70.5</v>
      </c>
      <c r="AZ19" s="35">
        <v>81.75</v>
      </c>
      <c r="BA19" s="36">
        <v>79</v>
      </c>
      <c r="BB19" s="18"/>
      <c r="BC19" s="18"/>
      <c r="BD19" s="14" t="s">
        <v>3</v>
      </c>
      <c r="BE19" s="24">
        <v>63.5</v>
      </c>
      <c r="BF19" s="24">
        <v>70.5</v>
      </c>
      <c r="BG19" s="24">
        <v>79</v>
      </c>
      <c r="BH19" s="24">
        <v>80</v>
      </c>
      <c r="BI19" s="24">
        <v>80.5</v>
      </c>
      <c r="BJ19" s="24">
        <v>77</v>
      </c>
      <c r="BK19" s="25">
        <v>78</v>
      </c>
      <c r="BL19" s="21"/>
    </row>
    <row r="20" spans="3:64" x14ac:dyDescent="0.25">
      <c r="C20" s="6"/>
      <c r="D20" s="14" t="s">
        <v>4</v>
      </c>
      <c r="E20" s="35"/>
      <c r="F20" s="35"/>
      <c r="G20" s="35"/>
      <c r="H20" s="35"/>
      <c r="I20" s="35"/>
      <c r="J20" s="35"/>
      <c r="K20" s="36"/>
      <c r="L20" s="18"/>
      <c r="M20" s="18"/>
      <c r="N20" s="14" t="s">
        <v>4</v>
      </c>
      <c r="O20" s="11"/>
      <c r="P20" s="11"/>
      <c r="Q20" s="11"/>
      <c r="R20" s="11"/>
      <c r="S20" s="11"/>
      <c r="T20" s="11"/>
      <c r="U20" s="15"/>
      <c r="V20" s="21"/>
      <c r="X20" s="6"/>
      <c r="Y20" s="45" t="s">
        <v>4</v>
      </c>
      <c r="Z20" s="46">
        <v>45</v>
      </c>
      <c r="AA20" s="46">
        <v>76.25</v>
      </c>
      <c r="AB20" s="46">
        <v>80.25</v>
      </c>
      <c r="AC20" s="46">
        <v>77.75</v>
      </c>
      <c r="AD20" s="46">
        <v>75.25</v>
      </c>
      <c r="AE20" s="46">
        <v>81.5</v>
      </c>
      <c r="AF20" s="47">
        <v>79</v>
      </c>
      <c r="AG20" s="18"/>
      <c r="AH20" s="18"/>
      <c r="AI20" s="45" t="s">
        <v>4</v>
      </c>
      <c r="AJ20" s="46">
        <v>66</v>
      </c>
      <c r="AK20" s="46">
        <v>67.5</v>
      </c>
      <c r="AL20" s="46">
        <v>78</v>
      </c>
      <c r="AM20" s="46">
        <v>78</v>
      </c>
      <c r="AN20" s="46">
        <v>76</v>
      </c>
      <c r="AO20" s="46">
        <v>76</v>
      </c>
      <c r="AP20" s="47">
        <v>74.5</v>
      </c>
      <c r="AQ20" s="21"/>
      <c r="AS20" s="6"/>
      <c r="AT20" s="14" t="s">
        <v>4</v>
      </c>
      <c r="AU20" s="35">
        <v>46</v>
      </c>
      <c r="AV20" s="35">
        <v>77.5</v>
      </c>
      <c r="AW20" s="35">
        <v>82.75</v>
      </c>
      <c r="AX20" s="35">
        <v>79</v>
      </c>
      <c r="AY20" s="35">
        <v>75.25</v>
      </c>
      <c r="AZ20" s="35">
        <v>81</v>
      </c>
      <c r="BA20" s="36">
        <v>80.75</v>
      </c>
      <c r="BB20" s="18"/>
      <c r="BC20" s="18"/>
      <c r="BD20" s="14" t="s">
        <v>4</v>
      </c>
      <c r="BE20" s="24">
        <v>62</v>
      </c>
      <c r="BF20" s="24">
        <v>72</v>
      </c>
      <c r="BG20" s="24">
        <v>80.5</v>
      </c>
      <c r="BH20" s="24">
        <v>75.5</v>
      </c>
      <c r="BI20" s="24">
        <v>77.5</v>
      </c>
      <c r="BJ20" s="24">
        <v>79.5</v>
      </c>
      <c r="BK20" s="25">
        <v>78.5</v>
      </c>
      <c r="BL20" s="21"/>
    </row>
    <row r="21" spans="3:64" x14ac:dyDescent="0.25">
      <c r="C21" s="6"/>
      <c r="D21" s="14" t="s">
        <v>5</v>
      </c>
      <c r="E21" s="35"/>
      <c r="F21" s="35"/>
      <c r="G21" s="35"/>
      <c r="H21" s="35"/>
      <c r="I21" s="35"/>
      <c r="J21" s="35"/>
      <c r="K21" s="36"/>
      <c r="L21" s="18"/>
      <c r="M21" s="18"/>
      <c r="N21" s="14" t="s">
        <v>5</v>
      </c>
      <c r="O21" s="11"/>
      <c r="P21" s="11"/>
      <c r="Q21" s="11"/>
      <c r="R21" s="11"/>
      <c r="S21" s="11"/>
      <c r="T21" s="11"/>
      <c r="U21" s="15"/>
      <c r="V21" s="21"/>
      <c r="X21" s="6"/>
      <c r="Y21" s="45" t="s">
        <v>5</v>
      </c>
      <c r="Z21" s="46">
        <v>46.5</v>
      </c>
      <c r="AA21" s="46">
        <v>76</v>
      </c>
      <c r="AB21" s="46">
        <v>82.25</v>
      </c>
      <c r="AC21" s="46">
        <v>77.5</v>
      </c>
      <c r="AD21" s="46">
        <v>73.75</v>
      </c>
      <c r="AE21" s="46">
        <v>82.5</v>
      </c>
      <c r="AF21" s="47">
        <v>78.75</v>
      </c>
      <c r="AG21" s="18"/>
      <c r="AH21" s="18"/>
      <c r="AI21" s="45" t="s">
        <v>5</v>
      </c>
      <c r="AJ21" s="46">
        <v>65.5</v>
      </c>
      <c r="AK21" s="46">
        <v>71.5</v>
      </c>
      <c r="AL21" s="46">
        <v>78</v>
      </c>
      <c r="AM21" s="46">
        <v>76.5</v>
      </c>
      <c r="AN21" s="46">
        <v>78</v>
      </c>
      <c r="AO21" s="46">
        <v>78.5</v>
      </c>
      <c r="AP21" s="47">
        <v>79.5</v>
      </c>
      <c r="AQ21" s="21"/>
      <c r="AS21" s="6"/>
      <c r="AT21" s="14" t="s">
        <v>5</v>
      </c>
      <c r="AU21" s="35">
        <v>47</v>
      </c>
      <c r="AV21" s="35">
        <v>75.5</v>
      </c>
      <c r="AW21" s="35">
        <v>82.25</v>
      </c>
      <c r="AX21" s="35">
        <v>77.25</v>
      </c>
      <c r="AY21" s="35">
        <v>76.75</v>
      </c>
      <c r="AZ21" s="35">
        <v>82.5</v>
      </c>
      <c r="BA21" s="36">
        <v>80.75</v>
      </c>
      <c r="BB21" s="18"/>
      <c r="BC21" s="18"/>
      <c r="BD21" s="14" t="s">
        <v>5</v>
      </c>
      <c r="BE21" s="24">
        <v>60.5</v>
      </c>
      <c r="BF21" s="24">
        <v>74</v>
      </c>
      <c r="BG21" s="24">
        <v>81</v>
      </c>
      <c r="BH21" s="24">
        <v>77.5</v>
      </c>
      <c r="BI21" s="24">
        <v>77.5</v>
      </c>
      <c r="BJ21" s="24">
        <v>78.5</v>
      </c>
      <c r="BK21" s="25">
        <v>78.5</v>
      </c>
      <c r="BL21" s="21"/>
    </row>
    <row r="22" spans="3:64" x14ac:dyDescent="0.25">
      <c r="C22" s="6"/>
      <c r="D22" s="14" t="s">
        <v>6</v>
      </c>
      <c r="E22" s="35"/>
      <c r="F22" s="35"/>
      <c r="G22" s="35"/>
      <c r="H22" s="35"/>
      <c r="I22" s="35"/>
      <c r="J22" s="35"/>
      <c r="K22" s="36"/>
      <c r="L22" s="18"/>
      <c r="M22" s="18"/>
      <c r="N22" s="14" t="s">
        <v>6</v>
      </c>
      <c r="O22" s="11"/>
      <c r="P22" s="11"/>
      <c r="Q22" s="11"/>
      <c r="R22" s="11"/>
      <c r="S22" s="11"/>
      <c r="T22" s="11"/>
      <c r="U22" s="15"/>
      <c r="V22" s="21"/>
      <c r="X22" s="6"/>
      <c r="Y22" s="45" t="s">
        <v>6</v>
      </c>
      <c r="Z22" s="46">
        <v>48.75</v>
      </c>
      <c r="AA22" s="46">
        <v>74.75</v>
      </c>
      <c r="AB22" s="46">
        <v>81.75</v>
      </c>
      <c r="AC22" s="46">
        <v>77.25</v>
      </c>
      <c r="AD22" s="46">
        <v>68.75</v>
      </c>
      <c r="AE22" s="46">
        <v>82</v>
      </c>
      <c r="AF22" s="47">
        <v>77.5</v>
      </c>
      <c r="AG22" s="18"/>
      <c r="AH22" s="18"/>
      <c r="AI22" s="45" t="s">
        <v>6</v>
      </c>
      <c r="AJ22" s="46">
        <v>59.5</v>
      </c>
      <c r="AK22" s="46">
        <v>73</v>
      </c>
      <c r="AL22" s="46">
        <v>78.5</v>
      </c>
      <c r="AM22" s="46">
        <v>77</v>
      </c>
      <c r="AN22" s="46">
        <v>74.5</v>
      </c>
      <c r="AO22" s="46">
        <v>77.5</v>
      </c>
      <c r="AP22" s="47">
        <v>81</v>
      </c>
      <c r="AQ22" s="21"/>
      <c r="AS22" s="6"/>
      <c r="AT22" s="14" t="s">
        <v>6</v>
      </c>
      <c r="AU22" s="35">
        <v>45</v>
      </c>
      <c r="AV22" s="35">
        <v>76.25</v>
      </c>
      <c r="AW22" s="35">
        <v>81.5</v>
      </c>
      <c r="AX22" s="35">
        <v>79.5</v>
      </c>
      <c r="AY22" s="35">
        <v>74.25</v>
      </c>
      <c r="AZ22" s="35">
        <v>81</v>
      </c>
      <c r="BA22" s="36">
        <v>78.25</v>
      </c>
      <c r="BB22" s="18"/>
      <c r="BC22" s="18"/>
      <c r="BD22" s="14" t="s">
        <v>6</v>
      </c>
      <c r="BE22" s="24">
        <v>68</v>
      </c>
      <c r="BF22" s="24">
        <v>72</v>
      </c>
      <c r="BG22" s="24">
        <v>78</v>
      </c>
      <c r="BH22" s="24">
        <v>76.5</v>
      </c>
      <c r="BI22" s="24">
        <v>77</v>
      </c>
      <c r="BJ22" s="24">
        <v>79.5</v>
      </c>
      <c r="BK22" s="25">
        <v>80.5</v>
      </c>
      <c r="BL22" s="21"/>
    </row>
    <row r="23" spans="3:64" ht="15.75" thickBot="1" x14ac:dyDescent="0.3">
      <c r="C23" s="6"/>
      <c r="D23" s="2" t="s">
        <v>7</v>
      </c>
      <c r="E23" s="37"/>
      <c r="F23" s="37"/>
      <c r="G23" s="37"/>
      <c r="H23" s="37"/>
      <c r="I23" s="37"/>
      <c r="J23" s="37"/>
      <c r="K23" s="38"/>
      <c r="L23" s="18"/>
      <c r="M23" s="18"/>
      <c r="N23" s="2" t="s">
        <v>7</v>
      </c>
      <c r="O23" s="16"/>
      <c r="P23" s="16"/>
      <c r="Q23" s="16"/>
      <c r="R23" s="16"/>
      <c r="S23" s="16"/>
      <c r="T23" s="16"/>
      <c r="U23" s="17"/>
      <c r="V23" s="21"/>
      <c r="X23" s="6"/>
      <c r="Y23" s="48" t="s">
        <v>7</v>
      </c>
      <c r="Z23" s="49">
        <v>43.75</v>
      </c>
      <c r="AA23" s="49">
        <v>75.5</v>
      </c>
      <c r="AB23" s="49">
        <v>83.25</v>
      </c>
      <c r="AC23" s="49">
        <v>78</v>
      </c>
      <c r="AD23" s="49">
        <v>71.5</v>
      </c>
      <c r="AE23" s="49">
        <v>81.75</v>
      </c>
      <c r="AF23" s="50">
        <v>79.5</v>
      </c>
      <c r="AG23" s="18"/>
      <c r="AH23" s="18"/>
      <c r="AI23" s="48" t="s">
        <v>7</v>
      </c>
      <c r="AJ23" s="49">
        <v>58</v>
      </c>
      <c r="AK23" s="49">
        <v>72.5</v>
      </c>
      <c r="AL23" s="49">
        <v>76</v>
      </c>
      <c r="AM23" s="49">
        <v>76.5</v>
      </c>
      <c r="AN23" s="49">
        <v>71</v>
      </c>
      <c r="AO23" s="49">
        <v>75</v>
      </c>
      <c r="AP23" s="50">
        <v>76</v>
      </c>
      <c r="AQ23" s="21"/>
      <c r="AS23" s="6"/>
      <c r="AT23" s="2" t="s">
        <v>7</v>
      </c>
      <c r="AU23" s="37">
        <v>48.25</v>
      </c>
      <c r="AV23" s="37">
        <v>76</v>
      </c>
      <c r="AW23" s="37">
        <v>81.75</v>
      </c>
      <c r="AX23" s="37">
        <v>77.5</v>
      </c>
      <c r="AY23" s="37">
        <v>71.5</v>
      </c>
      <c r="AZ23" s="37">
        <v>82.75</v>
      </c>
      <c r="BA23" s="38">
        <v>80.25</v>
      </c>
      <c r="BB23" s="18"/>
      <c r="BC23" s="18"/>
      <c r="BD23" s="2" t="s">
        <v>7</v>
      </c>
      <c r="BE23" s="26">
        <v>59.5</v>
      </c>
      <c r="BF23" s="26">
        <v>72.5</v>
      </c>
      <c r="BG23" s="26">
        <v>78</v>
      </c>
      <c r="BH23" s="26">
        <v>77</v>
      </c>
      <c r="BI23" s="26">
        <v>78</v>
      </c>
      <c r="BJ23" s="26">
        <v>78.5</v>
      </c>
      <c r="BK23" s="27"/>
      <c r="BL23" s="21"/>
    </row>
    <row r="24" spans="3:64" x14ac:dyDescent="0.25">
      <c r="C24" s="6"/>
      <c r="D24" s="8" t="s">
        <v>12</v>
      </c>
      <c r="E24" s="39" t="e">
        <f>AVERAGE(E19:E23)</f>
        <v>#DIV/0!</v>
      </c>
      <c r="F24" s="39" t="e">
        <f t="shared" ref="F24" si="42">AVERAGE(F19:F23)</f>
        <v>#DIV/0!</v>
      </c>
      <c r="G24" s="39" t="e">
        <f t="shared" ref="G24" si="43">AVERAGE(G19:G23)</f>
        <v>#DIV/0!</v>
      </c>
      <c r="H24" s="39" t="e">
        <f t="shared" ref="H24" si="44">AVERAGE(H19:H23)</f>
        <v>#DIV/0!</v>
      </c>
      <c r="I24" s="39" t="e">
        <f t="shared" ref="I24" si="45">AVERAGE(I19:I23)</f>
        <v>#DIV/0!</v>
      </c>
      <c r="J24" s="39" t="e">
        <f t="shared" ref="J24" si="46">AVERAGE(J19:J23)</f>
        <v>#DIV/0!</v>
      </c>
      <c r="K24" s="40" t="e">
        <f t="shared" ref="K24" si="47">AVERAGE(K19:K23)</f>
        <v>#DIV/0!</v>
      </c>
      <c r="L24" s="18"/>
      <c r="M24" s="18"/>
      <c r="N24" s="8" t="s">
        <v>12</v>
      </c>
      <c r="O24" s="9" t="e">
        <f>AVERAGE(O19:O23)</f>
        <v>#DIV/0!</v>
      </c>
      <c r="P24" s="9" t="e">
        <f t="shared" ref="P24" si="48">AVERAGE(P19:P23)</f>
        <v>#DIV/0!</v>
      </c>
      <c r="Q24" s="9" t="e">
        <f t="shared" ref="Q24" si="49">AVERAGE(Q19:Q23)</f>
        <v>#DIV/0!</v>
      </c>
      <c r="R24" s="9" t="e">
        <f t="shared" ref="R24" si="50">AVERAGE(R19:R23)</f>
        <v>#DIV/0!</v>
      </c>
      <c r="S24" s="9" t="e">
        <f t="shared" ref="S24" si="51">AVERAGE(S19:S23)</f>
        <v>#DIV/0!</v>
      </c>
      <c r="T24" s="9" t="e">
        <f t="shared" ref="T24" si="52">AVERAGE(T19:T23)</f>
        <v>#DIV/0!</v>
      </c>
      <c r="U24" s="10" t="e">
        <f t="shared" ref="U24" si="53">AVERAGE(U19:U23)</f>
        <v>#DIV/0!</v>
      </c>
      <c r="V24" s="21"/>
      <c r="X24" s="6"/>
      <c r="Y24" s="51" t="s">
        <v>12</v>
      </c>
      <c r="Z24" s="52">
        <f>AVERAGE(Z19:Z23)</f>
        <v>46.55</v>
      </c>
      <c r="AA24" s="52">
        <f t="shared" ref="AA24" si="54">AVERAGE(AA19:AA23)</f>
        <v>76</v>
      </c>
      <c r="AB24" s="52">
        <f t="shared" ref="AB24" si="55">AVERAGE(AB19:AB23)</f>
        <v>81.95</v>
      </c>
      <c r="AC24" s="52">
        <f t="shared" ref="AC24" si="56">AVERAGE(AC19:AC23)</f>
        <v>77.45</v>
      </c>
      <c r="AD24" s="52">
        <f t="shared" ref="AD24" si="57">AVERAGE(AD19:AD23)</f>
        <v>71.650000000000006</v>
      </c>
      <c r="AE24" s="52">
        <f t="shared" ref="AE24" si="58">AVERAGE(AE19:AE23)</f>
        <v>81.849999999999994</v>
      </c>
      <c r="AF24" s="53">
        <f t="shared" ref="AF24" si="59">AVERAGE(AF19:AF23)</f>
        <v>78.25</v>
      </c>
      <c r="AG24" s="18"/>
      <c r="AH24" s="18"/>
      <c r="AI24" s="51" t="s">
        <v>12</v>
      </c>
      <c r="AJ24" s="52">
        <f>AVERAGE(AJ19:AJ23)</f>
        <v>62.7</v>
      </c>
      <c r="AK24" s="52">
        <f t="shared" ref="AK24" si="60">AVERAGE(AK19:AK23)</f>
        <v>71.2</v>
      </c>
      <c r="AL24" s="52">
        <f t="shared" ref="AL24" si="61">AVERAGE(AL19:AL23)</f>
        <v>77.8</v>
      </c>
      <c r="AM24" s="52">
        <f t="shared" ref="AM24" si="62">AVERAGE(AM19:AM23)</f>
        <v>77.099999999999994</v>
      </c>
      <c r="AN24" s="52">
        <f t="shared" ref="AN24" si="63">AVERAGE(AN19:AN23)</f>
        <v>74.900000000000006</v>
      </c>
      <c r="AO24" s="52">
        <f t="shared" ref="AO24" si="64">AVERAGE(AO19:AO23)</f>
        <v>77.099999999999994</v>
      </c>
      <c r="AP24" s="53">
        <f t="shared" ref="AP24" si="65">AVERAGE(AP19:AP23)</f>
        <v>77.5</v>
      </c>
      <c r="AQ24" s="21"/>
      <c r="AS24" s="6"/>
      <c r="AT24" s="8" t="s">
        <v>12</v>
      </c>
      <c r="AU24" s="39">
        <f>AVERAGE(AU19:AU23)</f>
        <v>46.9</v>
      </c>
      <c r="AV24" s="39">
        <f t="shared" ref="AV24" si="66">AVERAGE(AV19:AV23)</f>
        <v>76.2</v>
      </c>
      <c r="AW24" s="39">
        <f t="shared" ref="AW24" si="67">AVERAGE(AW19:AW23)</f>
        <v>82.5</v>
      </c>
      <c r="AX24" s="39">
        <f t="shared" ref="AX24" si="68">AVERAGE(AX19:AX23)</f>
        <v>78.150000000000006</v>
      </c>
      <c r="AY24" s="39">
        <f t="shared" ref="AY24" si="69">AVERAGE(AY19:AY23)</f>
        <v>73.650000000000006</v>
      </c>
      <c r="AZ24" s="39">
        <f t="shared" ref="AZ24" si="70">AVERAGE(AZ19:AZ23)</f>
        <v>81.8</v>
      </c>
      <c r="BA24" s="40">
        <f t="shared" ref="BA24" si="71">AVERAGE(BA19:BA23)</f>
        <v>79.8</v>
      </c>
      <c r="BB24" s="18"/>
      <c r="BC24" s="18"/>
      <c r="BD24" s="8" t="s">
        <v>12</v>
      </c>
      <c r="BE24" s="30">
        <f>AVERAGE(BE19:BE23)</f>
        <v>62.7</v>
      </c>
      <c r="BF24" s="30">
        <f t="shared" ref="BF24" si="72">AVERAGE(BF19:BF23)</f>
        <v>72.2</v>
      </c>
      <c r="BG24" s="30">
        <f t="shared" ref="BG24" si="73">AVERAGE(BG19:BG23)</f>
        <v>79.3</v>
      </c>
      <c r="BH24" s="30">
        <f t="shared" ref="BH24" si="74">AVERAGE(BH19:BH23)</f>
        <v>77.3</v>
      </c>
      <c r="BI24" s="30">
        <f t="shared" ref="BI24" si="75">AVERAGE(BI19:BI23)</f>
        <v>78.099999999999994</v>
      </c>
      <c r="BJ24" s="30">
        <f t="shared" ref="BJ24" si="76">AVERAGE(BJ19:BJ23)</f>
        <v>78.599999999999994</v>
      </c>
      <c r="BK24" s="31">
        <f t="shared" ref="BK24" si="77">AVERAGE(BK19:BK23)</f>
        <v>78.875</v>
      </c>
      <c r="BL24" s="21"/>
    </row>
    <row r="25" spans="3:64" ht="15.75" thickBot="1" x14ac:dyDescent="0.3">
      <c r="C25" s="6"/>
      <c r="D25" s="2" t="s">
        <v>13</v>
      </c>
      <c r="E25" s="37" t="e">
        <f>STDEV(E19:E23)</f>
        <v>#DIV/0!</v>
      </c>
      <c r="F25" s="37" t="e">
        <f t="shared" ref="F25:K25" si="78">STDEV(F19:F23)</f>
        <v>#DIV/0!</v>
      </c>
      <c r="G25" s="37" t="e">
        <f t="shared" si="78"/>
        <v>#DIV/0!</v>
      </c>
      <c r="H25" s="37" t="e">
        <f t="shared" si="78"/>
        <v>#DIV/0!</v>
      </c>
      <c r="I25" s="37" t="e">
        <f t="shared" si="78"/>
        <v>#DIV/0!</v>
      </c>
      <c r="J25" s="37" t="e">
        <f t="shared" si="78"/>
        <v>#DIV/0!</v>
      </c>
      <c r="K25" s="38" t="e">
        <f t="shared" si="78"/>
        <v>#DIV/0!</v>
      </c>
      <c r="L25" s="18"/>
      <c r="M25" s="18"/>
      <c r="N25" s="2" t="s">
        <v>13</v>
      </c>
      <c r="O25" s="3" t="e">
        <f>STDEV(O19:O23)</f>
        <v>#DIV/0!</v>
      </c>
      <c r="P25" s="3" t="e">
        <f t="shared" ref="P25:U25" si="79">STDEV(P19:P23)</f>
        <v>#DIV/0!</v>
      </c>
      <c r="Q25" s="3" t="e">
        <f t="shared" si="79"/>
        <v>#DIV/0!</v>
      </c>
      <c r="R25" s="3" t="e">
        <f t="shared" si="79"/>
        <v>#DIV/0!</v>
      </c>
      <c r="S25" s="3" t="e">
        <f t="shared" si="79"/>
        <v>#DIV/0!</v>
      </c>
      <c r="T25" s="3" t="e">
        <f t="shared" si="79"/>
        <v>#DIV/0!</v>
      </c>
      <c r="U25" s="4" t="e">
        <f t="shared" si="79"/>
        <v>#DIV/0!</v>
      </c>
      <c r="V25" s="21"/>
      <c r="X25" s="6"/>
      <c r="Y25" s="48" t="s">
        <v>13</v>
      </c>
      <c r="Z25" s="49">
        <f>STDEV(Z19:Z23)</f>
        <v>2.2318714120665644</v>
      </c>
      <c r="AA25" s="49">
        <f t="shared" ref="AA25:AF25" si="80">STDEV(AA19:AA23)</f>
        <v>1.0155048005794951</v>
      </c>
      <c r="AB25" s="49">
        <f t="shared" si="80"/>
        <v>1.0954451150103321</v>
      </c>
      <c r="AC25" s="49">
        <f t="shared" si="80"/>
        <v>0.48088460154178364</v>
      </c>
      <c r="AD25" s="49">
        <f t="shared" si="80"/>
        <v>2.8646553021262435</v>
      </c>
      <c r="AE25" s="49">
        <f t="shared" si="80"/>
        <v>0.41833001326703778</v>
      </c>
      <c r="AF25" s="50">
        <f t="shared" si="80"/>
        <v>1.2247448713915889</v>
      </c>
      <c r="AG25" s="18"/>
      <c r="AH25" s="18"/>
      <c r="AI25" s="48" t="s">
        <v>13</v>
      </c>
      <c r="AJ25" s="49">
        <f>STDEV(AJ19:AJ23)</f>
        <v>3.6844266853881078</v>
      </c>
      <c r="AK25" s="49">
        <f t="shared" ref="AK25:AP25" si="81">STDEV(AK19:AK23)</f>
        <v>2.16794833886788</v>
      </c>
      <c r="AL25" s="49">
        <f t="shared" si="81"/>
        <v>1.036822067666386</v>
      </c>
      <c r="AM25" s="49">
        <f t="shared" si="81"/>
        <v>0.65192024052026487</v>
      </c>
      <c r="AN25" s="49">
        <f t="shared" si="81"/>
        <v>2.5592967784139451</v>
      </c>
      <c r="AO25" s="49">
        <f t="shared" si="81"/>
        <v>1.5572411502397436</v>
      </c>
      <c r="AP25" s="50">
        <f t="shared" si="81"/>
        <v>2.6692695630078278</v>
      </c>
      <c r="AQ25" s="21"/>
      <c r="AS25" s="6"/>
      <c r="AT25" s="2" t="s">
        <v>13</v>
      </c>
      <c r="AU25" s="37">
        <f>STDEV(AU19:AU23)</f>
        <v>1.4208272238382822</v>
      </c>
      <c r="AV25" s="37">
        <f t="shared" ref="AV25:BA25" si="82">STDEV(AV19:AV23)</f>
        <v>0.77862057511987182</v>
      </c>
      <c r="AW25" s="37">
        <f t="shared" si="82"/>
        <v>1.0897247358851685</v>
      </c>
      <c r="AX25" s="37">
        <f t="shared" si="82"/>
        <v>1.0246950765959599</v>
      </c>
      <c r="AY25" s="37">
        <f t="shared" si="82"/>
        <v>2.6016821481495387</v>
      </c>
      <c r="AZ25" s="37">
        <f t="shared" si="82"/>
        <v>0.81777136168980624</v>
      </c>
      <c r="BA25" s="38">
        <f t="shared" si="82"/>
        <v>1.1236102527122116</v>
      </c>
      <c r="BB25" s="18"/>
      <c r="BC25" s="18"/>
      <c r="BD25" s="2" t="s">
        <v>13</v>
      </c>
      <c r="BE25" s="26">
        <f>STDEV(BE19:BE23)</f>
        <v>3.3279122584587473</v>
      </c>
      <c r="BF25" s="26">
        <f t="shared" ref="BF25:BK25" si="83">STDEV(BF19:BF23)</f>
        <v>1.2549900398011131</v>
      </c>
      <c r="BG25" s="26">
        <f t="shared" si="83"/>
        <v>1.3964240043768941</v>
      </c>
      <c r="BH25" s="26">
        <f t="shared" si="83"/>
        <v>1.6807736313971611</v>
      </c>
      <c r="BI25" s="26">
        <f t="shared" si="83"/>
        <v>1.3874436925511608</v>
      </c>
      <c r="BJ25" s="26">
        <f t="shared" si="83"/>
        <v>1.0246950765959599</v>
      </c>
      <c r="BK25" s="27">
        <f t="shared" si="83"/>
        <v>1.1086778913041726</v>
      </c>
      <c r="BL25" s="21"/>
    </row>
    <row r="26" spans="3:64" x14ac:dyDescent="0.25">
      <c r="C26" s="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21"/>
      <c r="X26" s="6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21"/>
      <c r="AS26" s="6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21"/>
    </row>
    <row r="27" spans="3:64" ht="15.75" thickBot="1" x14ac:dyDescent="0.3">
      <c r="C27" s="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21"/>
      <c r="X27" s="6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21"/>
      <c r="AS27" s="6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21"/>
    </row>
    <row r="28" spans="3:64" ht="19.5" thickBot="1" x14ac:dyDescent="0.35">
      <c r="C28" s="6"/>
      <c r="D28" s="69" t="s">
        <v>17</v>
      </c>
      <c r="E28" s="70"/>
      <c r="F28" s="70"/>
      <c r="G28" s="70"/>
      <c r="H28" s="70"/>
      <c r="I28" s="70"/>
      <c r="J28" s="70"/>
      <c r="K28" s="71"/>
      <c r="L28" s="18"/>
      <c r="M28" s="18"/>
      <c r="N28" s="69" t="s">
        <v>22</v>
      </c>
      <c r="O28" s="70"/>
      <c r="P28" s="70"/>
      <c r="Q28" s="70"/>
      <c r="R28" s="70"/>
      <c r="S28" s="70"/>
      <c r="T28" s="70"/>
      <c r="U28" s="71"/>
      <c r="V28" s="21"/>
      <c r="X28" s="6"/>
      <c r="Y28" s="66" t="s">
        <v>17</v>
      </c>
      <c r="Z28" s="67"/>
      <c r="AA28" s="67"/>
      <c r="AB28" s="67"/>
      <c r="AC28" s="67"/>
      <c r="AD28" s="67"/>
      <c r="AE28" s="67"/>
      <c r="AF28" s="68"/>
      <c r="AG28" s="18"/>
      <c r="AH28" s="18"/>
      <c r="AI28" s="66" t="s">
        <v>22</v>
      </c>
      <c r="AJ28" s="67"/>
      <c r="AK28" s="67"/>
      <c r="AL28" s="67"/>
      <c r="AM28" s="67"/>
      <c r="AN28" s="67"/>
      <c r="AO28" s="67"/>
      <c r="AP28" s="68"/>
      <c r="AQ28" s="21"/>
      <c r="AS28" s="6"/>
      <c r="AT28" s="69" t="s">
        <v>17</v>
      </c>
      <c r="AU28" s="70"/>
      <c r="AV28" s="70"/>
      <c r="AW28" s="70"/>
      <c r="AX28" s="70"/>
      <c r="AY28" s="70"/>
      <c r="AZ28" s="70"/>
      <c r="BA28" s="71"/>
      <c r="BB28" s="18"/>
      <c r="BC28" s="18"/>
      <c r="BD28" s="69" t="s">
        <v>22</v>
      </c>
      <c r="BE28" s="70"/>
      <c r="BF28" s="70"/>
      <c r="BG28" s="70"/>
      <c r="BH28" s="70"/>
      <c r="BI28" s="70"/>
      <c r="BJ28" s="70"/>
      <c r="BK28" s="71"/>
      <c r="BL28" s="21"/>
    </row>
    <row r="29" spans="3:64" x14ac:dyDescent="0.25">
      <c r="C29" s="6"/>
      <c r="D29" s="1"/>
      <c r="E29" s="12" t="s">
        <v>0</v>
      </c>
      <c r="F29" s="12" t="s">
        <v>1</v>
      </c>
      <c r="G29" s="12" t="s">
        <v>2</v>
      </c>
      <c r="H29" s="12" t="s">
        <v>8</v>
      </c>
      <c r="I29" s="12" t="s">
        <v>9</v>
      </c>
      <c r="J29" s="12" t="s">
        <v>10</v>
      </c>
      <c r="K29" s="13" t="s">
        <v>11</v>
      </c>
      <c r="L29" s="18"/>
      <c r="M29" s="18"/>
      <c r="N29" s="1"/>
      <c r="O29" s="12" t="s">
        <v>0</v>
      </c>
      <c r="P29" s="12" t="s">
        <v>1</v>
      </c>
      <c r="Q29" s="12" t="s">
        <v>2</v>
      </c>
      <c r="R29" s="12" t="s">
        <v>8</v>
      </c>
      <c r="S29" s="12" t="s">
        <v>9</v>
      </c>
      <c r="T29" s="12" t="s">
        <v>10</v>
      </c>
      <c r="U29" s="13" t="s">
        <v>11</v>
      </c>
      <c r="V29" s="21"/>
      <c r="X29" s="6"/>
      <c r="Y29" s="42"/>
      <c r="Z29" s="43" t="s">
        <v>0</v>
      </c>
      <c r="AA29" s="43" t="s">
        <v>1</v>
      </c>
      <c r="AB29" s="43" t="s">
        <v>2</v>
      </c>
      <c r="AC29" s="43" t="s">
        <v>8</v>
      </c>
      <c r="AD29" s="43" t="s">
        <v>9</v>
      </c>
      <c r="AE29" s="43" t="s">
        <v>10</v>
      </c>
      <c r="AF29" s="44" t="s">
        <v>11</v>
      </c>
      <c r="AG29" s="18"/>
      <c r="AH29" s="18"/>
      <c r="AI29" s="42"/>
      <c r="AJ29" s="43" t="s">
        <v>0</v>
      </c>
      <c r="AK29" s="43" t="s">
        <v>1</v>
      </c>
      <c r="AL29" s="43" t="s">
        <v>2</v>
      </c>
      <c r="AM29" s="43" t="s">
        <v>8</v>
      </c>
      <c r="AN29" s="43" t="s">
        <v>9</v>
      </c>
      <c r="AO29" s="43" t="s">
        <v>10</v>
      </c>
      <c r="AP29" s="44" t="s">
        <v>11</v>
      </c>
      <c r="AQ29" s="21"/>
      <c r="AS29" s="6"/>
      <c r="AT29" s="1"/>
      <c r="AU29" s="12" t="s">
        <v>0</v>
      </c>
      <c r="AV29" s="12" t="s">
        <v>1</v>
      </c>
      <c r="AW29" s="12" t="s">
        <v>2</v>
      </c>
      <c r="AX29" s="12" t="s">
        <v>8</v>
      </c>
      <c r="AY29" s="12" t="s">
        <v>9</v>
      </c>
      <c r="AZ29" s="12" t="s">
        <v>10</v>
      </c>
      <c r="BA29" s="13" t="s">
        <v>11</v>
      </c>
      <c r="BB29" s="18"/>
      <c r="BC29" s="18"/>
      <c r="BD29" s="1"/>
      <c r="BE29" s="12" t="s">
        <v>0</v>
      </c>
      <c r="BF29" s="12" t="s">
        <v>1</v>
      </c>
      <c r="BG29" s="12" t="s">
        <v>2</v>
      </c>
      <c r="BH29" s="12" t="s">
        <v>8</v>
      </c>
      <c r="BI29" s="12" t="s">
        <v>9</v>
      </c>
      <c r="BJ29" s="12" t="s">
        <v>10</v>
      </c>
      <c r="BK29" s="13" t="s">
        <v>11</v>
      </c>
      <c r="BL29" s="21"/>
    </row>
    <row r="30" spans="3:64" x14ac:dyDescent="0.25">
      <c r="C30" s="6"/>
      <c r="D30" s="14" t="s">
        <v>3</v>
      </c>
      <c r="E30" s="35"/>
      <c r="F30" s="35"/>
      <c r="G30" s="35"/>
      <c r="H30" s="35"/>
      <c r="I30" s="35"/>
      <c r="J30" s="35"/>
      <c r="K30" s="36"/>
      <c r="L30" s="18"/>
      <c r="M30" s="18"/>
      <c r="N30" s="14" t="s">
        <v>3</v>
      </c>
      <c r="O30" s="11"/>
      <c r="P30" s="11"/>
      <c r="Q30" s="11"/>
      <c r="R30" s="11"/>
      <c r="S30" s="11"/>
      <c r="T30" s="11"/>
      <c r="U30" s="15"/>
      <c r="V30" s="21"/>
      <c r="X30" s="6"/>
      <c r="Y30" s="45" t="s">
        <v>3</v>
      </c>
      <c r="Z30" s="46">
        <v>57.75</v>
      </c>
      <c r="AA30" s="46">
        <v>83.5</v>
      </c>
      <c r="AB30" s="46">
        <v>87.75</v>
      </c>
      <c r="AC30" s="46">
        <v>87</v>
      </c>
      <c r="AD30" s="46">
        <v>84.25</v>
      </c>
      <c r="AE30" s="46">
        <v>87.5</v>
      </c>
      <c r="AF30" s="47">
        <v>87.75</v>
      </c>
      <c r="AG30" s="18"/>
      <c r="AH30" s="18"/>
      <c r="AI30" s="45" t="s">
        <v>3</v>
      </c>
      <c r="AJ30" s="46">
        <v>26.5</v>
      </c>
      <c r="AK30" s="46">
        <v>49</v>
      </c>
      <c r="AL30" s="46">
        <v>51.5</v>
      </c>
      <c r="AM30" s="46">
        <v>55.5</v>
      </c>
      <c r="AN30" s="46">
        <v>45</v>
      </c>
      <c r="AO30" s="46">
        <v>53</v>
      </c>
      <c r="AP30" s="47">
        <v>54</v>
      </c>
      <c r="AQ30" s="21"/>
      <c r="AS30" s="6"/>
      <c r="AT30" s="14" t="s">
        <v>3</v>
      </c>
      <c r="AU30" s="24">
        <v>57.75</v>
      </c>
      <c r="AV30" s="24">
        <v>82.75</v>
      </c>
      <c r="AW30" s="24">
        <v>89</v>
      </c>
      <c r="AX30" s="24">
        <v>86</v>
      </c>
      <c r="AY30" s="24">
        <v>86.25</v>
      </c>
      <c r="AZ30" s="24">
        <v>87.75</v>
      </c>
      <c r="BA30" s="25">
        <v>86.5</v>
      </c>
      <c r="BB30" s="18"/>
      <c r="BC30" s="18"/>
      <c r="BD30" s="14" t="s">
        <v>3</v>
      </c>
      <c r="BE30" s="24">
        <v>28</v>
      </c>
      <c r="BF30" s="24">
        <v>49.5</v>
      </c>
      <c r="BG30" s="24">
        <v>53</v>
      </c>
      <c r="BH30" s="24">
        <v>59.5</v>
      </c>
      <c r="BI30" s="24">
        <v>43.5</v>
      </c>
      <c r="BJ30" s="24">
        <v>53</v>
      </c>
      <c r="BK30" s="25">
        <v>56.5</v>
      </c>
      <c r="BL30" s="21"/>
    </row>
    <row r="31" spans="3:64" x14ac:dyDescent="0.25">
      <c r="C31" s="6"/>
      <c r="D31" s="14" t="s">
        <v>4</v>
      </c>
      <c r="E31" s="35"/>
      <c r="F31" s="35"/>
      <c r="G31" s="35"/>
      <c r="H31" s="35"/>
      <c r="I31" s="35"/>
      <c r="J31" s="35"/>
      <c r="K31" s="36"/>
      <c r="L31" s="18"/>
      <c r="M31" s="18"/>
      <c r="N31" s="14" t="s">
        <v>4</v>
      </c>
      <c r="O31" s="11"/>
      <c r="P31" s="11"/>
      <c r="Q31" s="11"/>
      <c r="R31" s="11"/>
      <c r="S31" s="11"/>
      <c r="T31" s="11"/>
      <c r="U31" s="15"/>
      <c r="V31" s="21"/>
      <c r="X31" s="6"/>
      <c r="Y31" s="45" t="s">
        <v>4</v>
      </c>
      <c r="Z31" s="46">
        <v>59.5</v>
      </c>
      <c r="AA31" s="46">
        <v>83.75</v>
      </c>
      <c r="AB31" s="46">
        <v>87.25</v>
      </c>
      <c r="AC31" s="46">
        <v>87</v>
      </c>
      <c r="AD31" s="46">
        <v>87.5</v>
      </c>
      <c r="AE31" s="46">
        <v>87.75</v>
      </c>
      <c r="AF31" s="47">
        <v>88</v>
      </c>
      <c r="AG31" s="18"/>
      <c r="AH31" s="18"/>
      <c r="AI31" s="45" t="s">
        <v>4</v>
      </c>
      <c r="AJ31" s="46">
        <v>32</v>
      </c>
      <c r="AK31" s="46">
        <v>50</v>
      </c>
      <c r="AL31" s="46">
        <v>52.5</v>
      </c>
      <c r="AM31" s="46">
        <v>55.5</v>
      </c>
      <c r="AN31" s="46">
        <v>48.5</v>
      </c>
      <c r="AO31" s="46">
        <v>52.5</v>
      </c>
      <c r="AP31" s="47">
        <v>49.5</v>
      </c>
      <c r="AQ31" s="21"/>
      <c r="AS31" s="6"/>
      <c r="AT31" s="14" t="s">
        <v>4</v>
      </c>
      <c r="AU31" s="24">
        <v>58.75</v>
      </c>
      <c r="AV31" s="24">
        <v>83.5</v>
      </c>
      <c r="AW31" s="24">
        <v>87.5</v>
      </c>
      <c r="AX31" s="24">
        <v>84</v>
      </c>
      <c r="AY31" s="24">
        <v>87.5</v>
      </c>
      <c r="AZ31" s="24">
        <v>89.25</v>
      </c>
      <c r="BA31" s="25">
        <v>88.75</v>
      </c>
      <c r="BB31" s="18"/>
      <c r="BC31" s="18"/>
      <c r="BD31" s="14" t="s">
        <v>4</v>
      </c>
      <c r="BE31" s="24">
        <v>31</v>
      </c>
      <c r="BF31" s="24">
        <v>47.5</v>
      </c>
      <c r="BG31" s="24">
        <v>49.5</v>
      </c>
      <c r="BH31" s="24">
        <v>55</v>
      </c>
      <c r="BI31" s="24">
        <v>47.5</v>
      </c>
      <c r="BJ31" s="24">
        <v>53</v>
      </c>
      <c r="BK31" s="25">
        <v>55</v>
      </c>
      <c r="BL31" s="21"/>
    </row>
    <row r="32" spans="3:64" x14ac:dyDescent="0.25">
      <c r="C32" s="6"/>
      <c r="D32" s="14" t="s">
        <v>5</v>
      </c>
      <c r="E32" s="35"/>
      <c r="F32" s="35"/>
      <c r="G32" s="35"/>
      <c r="H32" s="35"/>
      <c r="I32" s="35"/>
      <c r="J32" s="35"/>
      <c r="K32" s="36"/>
      <c r="L32" s="18"/>
      <c r="M32" s="18"/>
      <c r="N32" s="14" t="s">
        <v>5</v>
      </c>
      <c r="O32" s="11"/>
      <c r="P32" s="11"/>
      <c r="Q32" s="11"/>
      <c r="R32" s="11"/>
      <c r="S32" s="11"/>
      <c r="T32" s="11"/>
      <c r="U32" s="15"/>
      <c r="V32" s="21"/>
      <c r="X32" s="6"/>
      <c r="Y32" s="45" t="s">
        <v>5</v>
      </c>
      <c r="Z32" s="46">
        <v>63</v>
      </c>
      <c r="AA32" s="46">
        <v>83.5</v>
      </c>
      <c r="AB32" s="46">
        <v>88.25</v>
      </c>
      <c r="AC32" s="46">
        <v>85.5</v>
      </c>
      <c r="AD32" s="46">
        <v>86.25</v>
      </c>
      <c r="AE32" s="46">
        <v>87.25</v>
      </c>
      <c r="AF32" s="47">
        <v>85.25</v>
      </c>
      <c r="AG32" s="18"/>
      <c r="AH32" s="18"/>
      <c r="AI32" s="45" t="s">
        <v>5</v>
      </c>
      <c r="AJ32" s="46">
        <v>32.5</v>
      </c>
      <c r="AK32" s="46">
        <v>45.5</v>
      </c>
      <c r="AL32" s="46">
        <v>51</v>
      </c>
      <c r="AM32" s="46">
        <v>57.5</v>
      </c>
      <c r="AN32" s="46">
        <v>46</v>
      </c>
      <c r="AO32" s="46">
        <v>46</v>
      </c>
      <c r="AP32" s="47">
        <v>53</v>
      </c>
      <c r="AQ32" s="21"/>
      <c r="AS32" s="6"/>
      <c r="AT32" s="14" t="s">
        <v>5</v>
      </c>
      <c r="AU32" s="24">
        <v>59.75</v>
      </c>
      <c r="AV32" s="24">
        <v>82.25</v>
      </c>
      <c r="AW32" s="24">
        <v>89</v>
      </c>
      <c r="AX32" s="24">
        <v>86</v>
      </c>
      <c r="AY32" s="24">
        <v>86.25</v>
      </c>
      <c r="AZ32" s="24">
        <v>87.75</v>
      </c>
      <c r="BA32" s="25">
        <v>88.25</v>
      </c>
      <c r="BB32" s="18"/>
      <c r="BC32" s="18"/>
      <c r="BD32" s="14" t="s">
        <v>5</v>
      </c>
      <c r="BE32" s="24">
        <v>30</v>
      </c>
      <c r="BF32" s="24">
        <v>45.5</v>
      </c>
      <c r="BG32" s="24">
        <v>51</v>
      </c>
      <c r="BH32" s="24">
        <v>58</v>
      </c>
      <c r="BI32" s="24">
        <v>45.5</v>
      </c>
      <c r="BJ32" s="24">
        <v>50.5</v>
      </c>
      <c r="BK32" s="25">
        <v>55.5</v>
      </c>
      <c r="BL32" s="21"/>
    </row>
    <row r="33" spans="3:64" x14ac:dyDescent="0.25">
      <c r="C33" s="6"/>
      <c r="D33" s="14" t="s">
        <v>6</v>
      </c>
      <c r="E33" s="35"/>
      <c r="F33" s="35"/>
      <c r="G33" s="35"/>
      <c r="H33" s="35"/>
      <c r="I33" s="35"/>
      <c r="J33" s="35"/>
      <c r="K33" s="36"/>
      <c r="L33" s="18"/>
      <c r="M33" s="18"/>
      <c r="N33" s="14" t="s">
        <v>6</v>
      </c>
      <c r="O33" s="11"/>
      <c r="P33" s="11"/>
      <c r="Q33" s="11"/>
      <c r="R33" s="11"/>
      <c r="S33" s="11"/>
      <c r="T33" s="11"/>
      <c r="U33" s="15"/>
      <c r="V33" s="21"/>
      <c r="X33" s="6"/>
      <c r="Y33" s="45" t="s">
        <v>6</v>
      </c>
      <c r="Z33" s="46">
        <v>61.5</v>
      </c>
      <c r="AA33" s="46">
        <v>82.75</v>
      </c>
      <c r="AB33" s="46">
        <v>89</v>
      </c>
      <c r="AC33" s="46">
        <v>86.75</v>
      </c>
      <c r="AD33" s="46">
        <v>83.5</v>
      </c>
      <c r="AE33" s="46">
        <v>88</v>
      </c>
      <c r="AF33" s="47">
        <v>88.25</v>
      </c>
      <c r="AG33" s="18"/>
      <c r="AH33" s="18"/>
      <c r="AI33" s="45" t="s">
        <v>6</v>
      </c>
      <c r="AJ33" s="46">
        <v>30</v>
      </c>
      <c r="AK33" s="46">
        <v>48</v>
      </c>
      <c r="AL33" s="46">
        <v>50</v>
      </c>
      <c r="AM33" s="46">
        <v>55.5</v>
      </c>
      <c r="AN33" s="46">
        <v>42.5</v>
      </c>
      <c r="AO33" s="46">
        <v>55</v>
      </c>
      <c r="AP33" s="47">
        <v>47.5</v>
      </c>
      <c r="AQ33" s="21"/>
      <c r="AS33" s="6"/>
      <c r="AT33" s="14" t="s">
        <v>6</v>
      </c>
      <c r="AU33" s="24">
        <v>60.5</v>
      </c>
      <c r="AV33" s="24">
        <v>83.25</v>
      </c>
      <c r="AW33" s="24">
        <v>89</v>
      </c>
      <c r="AX33" s="24">
        <v>86.75</v>
      </c>
      <c r="AY33" s="24">
        <v>88.25</v>
      </c>
      <c r="AZ33" s="24">
        <v>88.25</v>
      </c>
      <c r="BA33" s="25">
        <v>88.5</v>
      </c>
      <c r="BB33" s="18"/>
      <c r="BC33" s="18"/>
      <c r="BD33" s="14" t="s">
        <v>6</v>
      </c>
      <c r="BE33" s="24">
        <v>29</v>
      </c>
      <c r="BF33" s="24">
        <v>48</v>
      </c>
      <c r="BG33" s="24">
        <v>51</v>
      </c>
      <c r="BH33" s="24">
        <v>55</v>
      </c>
      <c r="BI33" s="24">
        <v>44.5</v>
      </c>
      <c r="BJ33" s="24">
        <v>56.5</v>
      </c>
      <c r="BK33" s="25">
        <v>55</v>
      </c>
      <c r="BL33" s="21"/>
    </row>
    <row r="34" spans="3:64" ht="15.75" thickBot="1" x14ac:dyDescent="0.3">
      <c r="C34" s="6"/>
      <c r="D34" s="2" t="s">
        <v>7</v>
      </c>
      <c r="E34" s="37"/>
      <c r="F34" s="37"/>
      <c r="G34" s="37"/>
      <c r="H34" s="37"/>
      <c r="I34" s="37"/>
      <c r="J34" s="37"/>
      <c r="K34" s="38"/>
      <c r="L34" s="18"/>
      <c r="M34" s="18"/>
      <c r="N34" s="2" t="s">
        <v>7</v>
      </c>
      <c r="O34" s="16"/>
      <c r="P34" s="16"/>
      <c r="Q34" s="16"/>
      <c r="R34" s="16"/>
      <c r="S34" s="16"/>
      <c r="T34" s="16"/>
      <c r="U34" s="17"/>
      <c r="V34" s="21"/>
      <c r="X34" s="6"/>
      <c r="Y34" s="48" t="s">
        <v>7</v>
      </c>
      <c r="Z34" s="49">
        <v>60</v>
      </c>
      <c r="AA34" s="49">
        <v>83.25</v>
      </c>
      <c r="AB34" s="49">
        <v>88.25</v>
      </c>
      <c r="AC34" s="49">
        <v>85</v>
      </c>
      <c r="AD34" s="49">
        <v>84.5</v>
      </c>
      <c r="AE34" s="49">
        <v>87.25</v>
      </c>
      <c r="AF34" s="50">
        <v>88</v>
      </c>
      <c r="AG34" s="18"/>
      <c r="AH34" s="18"/>
      <c r="AI34" s="48" t="s">
        <v>7</v>
      </c>
      <c r="AJ34" s="49">
        <v>34.5</v>
      </c>
      <c r="AK34" s="49">
        <v>49.5</v>
      </c>
      <c r="AL34" s="49">
        <v>52</v>
      </c>
      <c r="AM34" s="49">
        <v>53.5</v>
      </c>
      <c r="AN34" s="49">
        <v>49.5</v>
      </c>
      <c r="AO34" s="49">
        <v>54</v>
      </c>
      <c r="AP34" s="50">
        <v>58</v>
      </c>
      <c r="AQ34" s="21"/>
      <c r="AS34" s="6"/>
      <c r="AT34" s="2" t="s">
        <v>7</v>
      </c>
      <c r="AU34" s="26">
        <v>58.25</v>
      </c>
      <c r="AV34" s="26">
        <v>82.25</v>
      </c>
      <c r="AW34" s="26">
        <v>88.75</v>
      </c>
      <c r="AX34" s="26">
        <v>86.25</v>
      </c>
      <c r="AY34" s="26">
        <v>86.5</v>
      </c>
      <c r="AZ34" s="26">
        <v>87</v>
      </c>
      <c r="BA34" s="27">
        <v>88.25</v>
      </c>
      <c r="BB34" s="18"/>
      <c r="BC34" s="18"/>
      <c r="BD34" s="2" t="s">
        <v>7</v>
      </c>
      <c r="BE34" s="26">
        <v>31</v>
      </c>
      <c r="BF34" s="26">
        <v>49.5</v>
      </c>
      <c r="BG34" s="26">
        <v>51</v>
      </c>
      <c r="BH34" s="26">
        <v>55</v>
      </c>
      <c r="BI34" s="26">
        <v>47.5</v>
      </c>
      <c r="BJ34" s="26">
        <v>56</v>
      </c>
      <c r="BK34" s="27">
        <v>54.5</v>
      </c>
      <c r="BL34" s="21"/>
    </row>
    <row r="35" spans="3:64" x14ac:dyDescent="0.25">
      <c r="C35" s="6"/>
      <c r="D35" s="8" t="s">
        <v>12</v>
      </c>
      <c r="E35" s="39" t="e">
        <f>AVERAGE(E30:E34)</f>
        <v>#DIV/0!</v>
      </c>
      <c r="F35" s="39" t="e">
        <f t="shared" ref="F35" si="84">AVERAGE(F30:F34)</f>
        <v>#DIV/0!</v>
      </c>
      <c r="G35" s="39" t="e">
        <f t="shared" ref="G35" si="85">AVERAGE(G30:G34)</f>
        <v>#DIV/0!</v>
      </c>
      <c r="H35" s="39" t="e">
        <f t="shared" ref="H35" si="86">AVERAGE(H30:H34)</f>
        <v>#DIV/0!</v>
      </c>
      <c r="I35" s="39" t="e">
        <f t="shared" ref="I35" si="87">AVERAGE(I30:I34)</f>
        <v>#DIV/0!</v>
      </c>
      <c r="J35" s="39" t="e">
        <f t="shared" ref="J35" si="88">AVERAGE(J30:J34)</f>
        <v>#DIV/0!</v>
      </c>
      <c r="K35" s="40" t="e">
        <f t="shared" ref="K35" si="89">AVERAGE(K30:K34)</f>
        <v>#DIV/0!</v>
      </c>
      <c r="L35" s="18"/>
      <c r="M35" s="18"/>
      <c r="N35" s="8" t="s">
        <v>12</v>
      </c>
      <c r="O35" s="9" t="e">
        <f>AVERAGE(O30:O34)</f>
        <v>#DIV/0!</v>
      </c>
      <c r="P35" s="9" t="e">
        <f t="shared" ref="P35" si="90">AVERAGE(P30:P34)</f>
        <v>#DIV/0!</v>
      </c>
      <c r="Q35" s="9" t="e">
        <f t="shared" ref="Q35" si="91">AVERAGE(Q30:Q34)</f>
        <v>#DIV/0!</v>
      </c>
      <c r="R35" s="9" t="e">
        <f t="shared" ref="R35" si="92">AVERAGE(R30:R34)</f>
        <v>#DIV/0!</v>
      </c>
      <c r="S35" s="9" t="e">
        <f t="shared" ref="S35" si="93">AVERAGE(S30:S34)</f>
        <v>#DIV/0!</v>
      </c>
      <c r="T35" s="9" t="e">
        <f t="shared" ref="T35" si="94">AVERAGE(T30:T34)</f>
        <v>#DIV/0!</v>
      </c>
      <c r="U35" s="10" t="e">
        <f t="shared" ref="U35" si="95">AVERAGE(U30:U34)</f>
        <v>#DIV/0!</v>
      </c>
      <c r="V35" s="21"/>
      <c r="X35" s="6"/>
      <c r="Y35" s="51" t="s">
        <v>12</v>
      </c>
      <c r="Z35" s="52">
        <f>AVERAGE(Z30:Z34)</f>
        <v>60.35</v>
      </c>
      <c r="AA35" s="52">
        <f t="shared" ref="AA35" si="96">AVERAGE(AA30:AA34)</f>
        <v>83.35</v>
      </c>
      <c r="AB35" s="52">
        <f t="shared" ref="AB35" si="97">AVERAGE(AB30:AB34)</f>
        <v>88.1</v>
      </c>
      <c r="AC35" s="52">
        <f t="shared" ref="AC35" si="98">AVERAGE(AC30:AC34)</f>
        <v>86.25</v>
      </c>
      <c r="AD35" s="52">
        <f t="shared" ref="AD35" si="99">AVERAGE(AD30:AD34)</f>
        <v>85.2</v>
      </c>
      <c r="AE35" s="52">
        <f t="shared" ref="AE35" si="100">AVERAGE(AE30:AE34)</f>
        <v>87.55</v>
      </c>
      <c r="AF35" s="53">
        <f t="shared" ref="AF35" si="101">AVERAGE(AF30:AF34)</f>
        <v>87.45</v>
      </c>
      <c r="AG35" s="18"/>
      <c r="AH35" s="18"/>
      <c r="AI35" s="51" t="s">
        <v>12</v>
      </c>
      <c r="AJ35" s="52">
        <f>AVERAGE(AJ30:AJ34)</f>
        <v>31.1</v>
      </c>
      <c r="AK35" s="52">
        <f t="shared" ref="AK35" si="102">AVERAGE(AK30:AK34)</f>
        <v>48.4</v>
      </c>
      <c r="AL35" s="52">
        <f t="shared" ref="AL35" si="103">AVERAGE(AL30:AL34)</f>
        <v>51.4</v>
      </c>
      <c r="AM35" s="52">
        <f t="shared" ref="AM35" si="104">AVERAGE(AM30:AM34)</f>
        <v>55.5</v>
      </c>
      <c r="AN35" s="52">
        <f t="shared" ref="AN35" si="105">AVERAGE(AN30:AN34)</f>
        <v>46.3</v>
      </c>
      <c r="AO35" s="52">
        <f t="shared" ref="AO35" si="106">AVERAGE(AO30:AO34)</f>
        <v>52.1</v>
      </c>
      <c r="AP35" s="53">
        <f t="shared" ref="AP35" si="107">AVERAGE(AP30:AP34)</f>
        <v>52.4</v>
      </c>
      <c r="AQ35" s="21"/>
      <c r="AS35" s="6"/>
      <c r="AT35" s="8" t="s">
        <v>12</v>
      </c>
      <c r="AU35" s="30">
        <f>AVERAGE(AU30:AU34)</f>
        <v>59</v>
      </c>
      <c r="AV35" s="30">
        <f t="shared" ref="AV35" si="108">AVERAGE(AV30:AV34)</f>
        <v>82.8</v>
      </c>
      <c r="AW35" s="30">
        <f t="shared" ref="AW35" si="109">AVERAGE(AW30:AW34)</f>
        <v>88.65</v>
      </c>
      <c r="AX35" s="30">
        <f t="shared" ref="AX35" si="110">AVERAGE(AX30:AX34)</f>
        <v>85.8</v>
      </c>
      <c r="AY35" s="30">
        <f t="shared" ref="AY35" si="111">AVERAGE(AY30:AY34)</f>
        <v>86.95</v>
      </c>
      <c r="AZ35" s="30">
        <f t="shared" ref="AZ35" si="112">AVERAGE(AZ30:AZ34)</f>
        <v>88</v>
      </c>
      <c r="BA35" s="31">
        <f t="shared" ref="BA35" si="113">AVERAGE(BA30:BA34)</f>
        <v>88.05</v>
      </c>
      <c r="BB35" s="18"/>
      <c r="BC35" s="18"/>
      <c r="BD35" s="8" t="s">
        <v>12</v>
      </c>
      <c r="BE35" s="30">
        <f>AVERAGE(BE30:BE34)</f>
        <v>29.8</v>
      </c>
      <c r="BF35" s="30">
        <f t="shared" ref="BF35" si="114">AVERAGE(BF30:BF34)</f>
        <v>48</v>
      </c>
      <c r="BG35" s="30">
        <f t="shared" ref="BG35" si="115">AVERAGE(BG30:BG34)</f>
        <v>51.1</v>
      </c>
      <c r="BH35" s="30">
        <f t="shared" ref="BH35" si="116">AVERAGE(BH30:BH34)</f>
        <v>56.5</v>
      </c>
      <c r="BI35" s="30">
        <f t="shared" ref="BI35" si="117">AVERAGE(BI30:BI34)</f>
        <v>45.7</v>
      </c>
      <c r="BJ35" s="30">
        <f t="shared" ref="BJ35" si="118">AVERAGE(BJ30:BJ34)</f>
        <v>53.8</v>
      </c>
      <c r="BK35" s="31">
        <f t="shared" ref="BK35" si="119">AVERAGE(BK30:BK34)</f>
        <v>55.3</v>
      </c>
      <c r="BL35" s="21"/>
    </row>
    <row r="36" spans="3:64" ht="15.75" thickBot="1" x14ac:dyDescent="0.3">
      <c r="C36" s="6"/>
      <c r="D36" s="2" t="s">
        <v>13</v>
      </c>
      <c r="E36" s="37" t="e">
        <f>STDEV(E30:E34)</f>
        <v>#DIV/0!</v>
      </c>
      <c r="F36" s="37" t="e">
        <f t="shared" ref="F36:K36" si="120">STDEV(F30:F34)</f>
        <v>#DIV/0!</v>
      </c>
      <c r="G36" s="37" t="e">
        <f t="shared" si="120"/>
        <v>#DIV/0!</v>
      </c>
      <c r="H36" s="37" t="e">
        <f t="shared" si="120"/>
        <v>#DIV/0!</v>
      </c>
      <c r="I36" s="37" t="e">
        <f t="shared" si="120"/>
        <v>#DIV/0!</v>
      </c>
      <c r="J36" s="37" t="e">
        <f t="shared" si="120"/>
        <v>#DIV/0!</v>
      </c>
      <c r="K36" s="38" t="e">
        <f t="shared" si="120"/>
        <v>#DIV/0!</v>
      </c>
      <c r="L36" s="18"/>
      <c r="M36" s="18"/>
      <c r="N36" s="2" t="s">
        <v>13</v>
      </c>
      <c r="O36" s="3" t="e">
        <f>STDEV(O30:O34)</f>
        <v>#DIV/0!</v>
      </c>
      <c r="P36" s="3" t="e">
        <f t="shared" ref="P36:U36" si="121">STDEV(P30:P34)</f>
        <v>#DIV/0!</v>
      </c>
      <c r="Q36" s="3" t="e">
        <f t="shared" si="121"/>
        <v>#DIV/0!</v>
      </c>
      <c r="R36" s="3" t="e">
        <f t="shared" si="121"/>
        <v>#DIV/0!</v>
      </c>
      <c r="S36" s="3" t="e">
        <f t="shared" si="121"/>
        <v>#DIV/0!</v>
      </c>
      <c r="T36" s="3" t="e">
        <f t="shared" si="121"/>
        <v>#DIV/0!</v>
      </c>
      <c r="U36" s="4" t="e">
        <f t="shared" si="121"/>
        <v>#DIV/0!</v>
      </c>
      <c r="V36" s="21"/>
      <c r="X36" s="6"/>
      <c r="Y36" s="48" t="s">
        <v>13</v>
      </c>
      <c r="Z36" s="49">
        <f>STDEV(Z30:Z34)</f>
        <v>1.9968725547715858</v>
      </c>
      <c r="AA36" s="49">
        <f t="shared" ref="AA36:AF36" si="122">STDEV(AA30:AA34)</f>
        <v>0.37914377220257756</v>
      </c>
      <c r="AB36" s="49">
        <f t="shared" si="122"/>
        <v>0.65192024052026487</v>
      </c>
      <c r="AC36" s="49">
        <f t="shared" si="122"/>
        <v>0.93541434669348533</v>
      </c>
      <c r="AD36" s="49">
        <f t="shared" si="122"/>
        <v>1.6336309252704539</v>
      </c>
      <c r="AE36" s="49">
        <f t="shared" si="122"/>
        <v>0.32596012026013244</v>
      </c>
      <c r="AF36" s="50">
        <f t="shared" si="122"/>
        <v>1.2424773639789177</v>
      </c>
      <c r="AG36" s="18"/>
      <c r="AH36" s="18"/>
      <c r="AI36" s="48" t="s">
        <v>13</v>
      </c>
      <c r="AJ36" s="49">
        <f>STDEV(AJ30:AJ34)</f>
        <v>3.029026246172192</v>
      </c>
      <c r="AK36" s="49">
        <f t="shared" ref="AK36:AP36" si="123">STDEV(AK30:AK34)</f>
        <v>1.7818529681205462</v>
      </c>
      <c r="AL36" s="49">
        <f t="shared" si="123"/>
        <v>0.96176920308356717</v>
      </c>
      <c r="AM36" s="49">
        <f t="shared" si="123"/>
        <v>1.4142135623730951</v>
      </c>
      <c r="AN36" s="49">
        <f t="shared" si="123"/>
        <v>2.7973201461398727</v>
      </c>
      <c r="AO36" s="49">
        <f t="shared" si="123"/>
        <v>3.5425979167836701</v>
      </c>
      <c r="AP36" s="50">
        <f t="shared" si="123"/>
        <v>4.0835033978190838</v>
      </c>
      <c r="AQ36" s="21"/>
      <c r="AS36" s="6"/>
      <c r="AT36" s="2" t="s">
        <v>13</v>
      </c>
      <c r="AU36" s="26">
        <f>STDEV(AU30:AU34)</f>
        <v>1.1180339887498949</v>
      </c>
      <c r="AV36" s="26">
        <f t="shared" ref="AV36:BA36" si="124">STDEV(AV30:AV34)</f>
        <v>0.57008771254956903</v>
      </c>
      <c r="AW36" s="26">
        <f t="shared" si="124"/>
        <v>0.65192024052026487</v>
      </c>
      <c r="AX36" s="26">
        <f t="shared" si="124"/>
        <v>1.0517841983981313</v>
      </c>
      <c r="AY36" s="26">
        <f t="shared" si="124"/>
        <v>0.89092648406027308</v>
      </c>
      <c r="AZ36" s="26">
        <f t="shared" si="124"/>
        <v>0.82915619758884995</v>
      </c>
      <c r="BA36" s="27">
        <f t="shared" si="124"/>
        <v>0.89092648406027297</v>
      </c>
      <c r="BB36" s="18"/>
      <c r="BC36" s="18"/>
      <c r="BD36" s="2" t="s">
        <v>13</v>
      </c>
      <c r="BE36" s="26">
        <f>STDEV(BE30:BE34)</f>
        <v>1.3038404810405297</v>
      </c>
      <c r="BF36" s="26">
        <f t="shared" ref="BF36:BK36" si="125">STDEV(BF30:BF34)</f>
        <v>1.6583123951776999</v>
      </c>
      <c r="BG36" s="26">
        <f t="shared" si="125"/>
        <v>1.2449899597988734</v>
      </c>
      <c r="BH36" s="26">
        <f t="shared" si="125"/>
        <v>2.1213203435596424</v>
      </c>
      <c r="BI36" s="26">
        <f t="shared" si="125"/>
        <v>1.7888543819998317</v>
      </c>
      <c r="BJ36" s="26">
        <f t="shared" si="125"/>
        <v>2.4647515087732472</v>
      </c>
      <c r="BK36" s="27">
        <f t="shared" si="125"/>
        <v>0.758287544405155</v>
      </c>
      <c r="BL36" s="21"/>
    </row>
    <row r="37" spans="3:64" x14ac:dyDescent="0.25">
      <c r="C37" s="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21"/>
      <c r="X37" s="6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21"/>
      <c r="AS37" s="6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21"/>
    </row>
    <row r="38" spans="3:64" ht="15.75" thickBot="1" x14ac:dyDescent="0.3">
      <c r="C38" s="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21"/>
      <c r="X38" s="6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21"/>
      <c r="AS38" s="6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21"/>
    </row>
    <row r="39" spans="3:64" ht="19.5" thickBot="1" x14ac:dyDescent="0.35">
      <c r="C39" s="6"/>
      <c r="D39" s="69" t="s">
        <v>18</v>
      </c>
      <c r="E39" s="70"/>
      <c r="F39" s="70"/>
      <c r="G39" s="70"/>
      <c r="H39" s="70"/>
      <c r="I39" s="70"/>
      <c r="J39" s="70"/>
      <c r="K39" s="71"/>
      <c r="L39" s="18"/>
      <c r="M39" s="18"/>
      <c r="N39" s="69" t="s">
        <v>23</v>
      </c>
      <c r="O39" s="70"/>
      <c r="P39" s="70"/>
      <c r="Q39" s="70"/>
      <c r="R39" s="70"/>
      <c r="S39" s="70"/>
      <c r="T39" s="70"/>
      <c r="U39" s="71"/>
      <c r="V39" s="21"/>
      <c r="X39" s="6"/>
      <c r="Y39" s="66" t="s">
        <v>18</v>
      </c>
      <c r="Z39" s="67"/>
      <c r="AA39" s="67"/>
      <c r="AB39" s="67"/>
      <c r="AC39" s="67"/>
      <c r="AD39" s="67"/>
      <c r="AE39" s="67"/>
      <c r="AF39" s="68"/>
      <c r="AG39" s="18"/>
      <c r="AH39" s="18"/>
      <c r="AI39" s="66" t="s">
        <v>23</v>
      </c>
      <c r="AJ39" s="67"/>
      <c r="AK39" s="67"/>
      <c r="AL39" s="67"/>
      <c r="AM39" s="67"/>
      <c r="AN39" s="67"/>
      <c r="AO39" s="67"/>
      <c r="AP39" s="68"/>
      <c r="AQ39" s="21"/>
      <c r="AS39" s="6"/>
      <c r="AT39" s="69" t="s">
        <v>18</v>
      </c>
      <c r="AU39" s="70"/>
      <c r="AV39" s="70"/>
      <c r="AW39" s="70"/>
      <c r="AX39" s="70"/>
      <c r="AY39" s="70"/>
      <c r="AZ39" s="70"/>
      <c r="BA39" s="71"/>
      <c r="BB39" s="18"/>
      <c r="BC39" s="18"/>
      <c r="BD39" s="69" t="s">
        <v>23</v>
      </c>
      <c r="BE39" s="70"/>
      <c r="BF39" s="70"/>
      <c r="BG39" s="70"/>
      <c r="BH39" s="70"/>
      <c r="BI39" s="70"/>
      <c r="BJ39" s="70"/>
      <c r="BK39" s="71"/>
      <c r="BL39" s="21"/>
    </row>
    <row r="40" spans="3:64" x14ac:dyDescent="0.25">
      <c r="C40" s="6"/>
      <c r="D40" s="1"/>
      <c r="E40" s="12" t="s">
        <v>0</v>
      </c>
      <c r="F40" s="12" t="s">
        <v>1</v>
      </c>
      <c r="G40" s="12" t="s">
        <v>2</v>
      </c>
      <c r="H40" s="12" t="s">
        <v>8</v>
      </c>
      <c r="I40" s="12" t="s">
        <v>9</v>
      </c>
      <c r="J40" s="12" t="s">
        <v>10</v>
      </c>
      <c r="K40" s="13" t="s">
        <v>11</v>
      </c>
      <c r="L40" s="18"/>
      <c r="M40" s="18"/>
      <c r="N40" s="1"/>
      <c r="O40" s="12" t="s">
        <v>0</v>
      </c>
      <c r="P40" s="12" t="s">
        <v>1</v>
      </c>
      <c r="Q40" s="12" t="s">
        <v>2</v>
      </c>
      <c r="R40" s="12" t="s">
        <v>8</v>
      </c>
      <c r="S40" s="12" t="s">
        <v>9</v>
      </c>
      <c r="T40" s="12" t="s">
        <v>10</v>
      </c>
      <c r="U40" s="13" t="s">
        <v>11</v>
      </c>
      <c r="V40" s="21"/>
      <c r="X40" s="6"/>
      <c r="Y40" s="42"/>
      <c r="Z40" s="43" t="s">
        <v>0</v>
      </c>
      <c r="AA40" s="43" t="s">
        <v>1</v>
      </c>
      <c r="AB40" s="43" t="s">
        <v>2</v>
      </c>
      <c r="AC40" s="43" t="s">
        <v>8</v>
      </c>
      <c r="AD40" s="43" t="s">
        <v>9</v>
      </c>
      <c r="AE40" s="43" t="s">
        <v>10</v>
      </c>
      <c r="AF40" s="44" t="s">
        <v>11</v>
      </c>
      <c r="AG40" s="18"/>
      <c r="AH40" s="18"/>
      <c r="AI40" s="42"/>
      <c r="AJ40" s="43" t="s">
        <v>0</v>
      </c>
      <c r="AK40" s="43" t="s">
        <v>1</v>
      </c>
      <c r="AL40" s="43" t="s">
        <v>2</v>
      </c>
      <c r="AM40" s="43" t="s">
        <v>8</v>
      </c>
      <c r="AN40" s="43" t="s">
        <v>9</v>
      </c>
      <c r="AO40" s="43" t="s">
        <v>10</v>
      </c>
      <c r="AP40" s="44" t="s">
        <v>11</v>
      </c>
      <c r="AQ40" s="21"/>
      <c r="AS40" s="6"/>
      <c r="AT40" s="1"/>
      <c r="AU40" s="12" t="s">
        <v>0</v>
      </c>
      <c r="AV40" s="12" t="s">
        <v>1</v>
      </c>
      <c r="AW40" s="12" t="s">
        <v>2</v>
      </c>
      <c r="AX40" s="12" t="s">
        <v>8</v>
      </c>
      <c r="AY40" s="12" t="s">
        <v>9</v>
      </c>
      <c r="AZ40" s="12" t="s">
        <v>10</v>
      </c>
      <c r="BA40" s="13" t="s">
        <v>11</v>
      </c>
      <c r="BB40" s="18"/>
      <c r="BC40" s="18"/>
      <c r="BD40" s="1"/>
      <c r="BE40" s="12" t="s">
        <v>0</v>
      </c>
      <c r="BF40" s="12" t="s">
        <v>1</v>
      </c>
      <c r="BG40" s="12" t="s">
        <v>2</v>
      </c>
      <c r="BH40" s="12" t="s">
        <v>8</v>
      </c>
      <c r="BI40" s="12" t="s">
        <v>9</v>
      </c>
      <c r="BJ40" s="12" t="s">
        <v>10</v>
      </c>
      <c r="BK40" s="13" t="s">
        <v>11</v>
      </c>
      <c r="BL40" s="21"/>
    </row>
    <row r="41" spans="3:64" x14ac:dyDescent="0.25">
      <c r="C41" s="6"/>
      <c r="D41" s="14" t="s">
        <v>3</v>
      </c>
      <c r="E41" s="35"/>
      <c r="F41" s="35"/>
      <c r="G41" s="35"/>
      <c r="H41" s="35"/>
      <c r="I41" s="35"/>
      <c r="J41" s="35"/>
      <c r="K41" s="36"/>
      <c r="L41" s="18"/>
      <c r="M41" s="18"/>
      <c r="N41" s="14" t="s">
        <v>3</v>
      </c>
      <c r="O41" s="11"/>
      <c r="P41" s="11"/>
      <c r="Q41" s="11"/>
      <c r="R41" s="11"/>
      <c r="S41" s="11"/>
      <c r="T41" s="11"/>
      <c r="U41" s="15"/>
      <c r="V41" s="21"/>
      <c r="X41" s="6"/>
      <c r="Y41" s="45" t="s">
        <v>3</v>
      </c>
      <c r="Z41" s="46">
        <v>31</v>
      </c>
      <c r="AA41" s="46">
        <v>71.75</v>
      </c>
      <c r="AB41" s="46">
        <v>75.5</v>
      </c>
      <c r="AC41" s="46">
        <v>72.25</v>
      </c>
      <c r="AD41" s="46">
        <v>65</v>
      </c>
      <c r="AE41" s="46">
        <v>76.5</v>
      </c>
      <c r="AF41" s="47">
        <v>72.5</v>
      </c>
      <c r="AG41" s="18"/>
      <c r="AH41" s="18"/>
      <c r="AI41" s="45" t="s">
        <v>3</v>
      </c>
      <c r="AJ41" s="46">
        <v>56</v>
      </c>
      <c r="AK41" s="46">
        <v>77.5</v>
      </c>
      <c r="AL41" s="46">
        <v>79.5</v>
      </c>
      <c r="AM41" s="46">
        <v>80.5</v>
      </c>
      <c r="AN41" s="46">
        <v>79.5</v>
      </c>
      <c r="AO41" s="46">
        <v>79</v>
      </c>
      <c r="AP41" s="47">
        <v>74</v>
      </c>
      <c r="AQ41" s="21"/>
      <c r="AS41" s="6"/>
      <c r="AT41" s="14" t="s">
        <v>3</v>
      </c>
      <c r="AU41" s="24">
        <v>34.75</v>
      </c>
      <c r="AV41" s="24">
        <v>70.75</v>
      </c>
      <c r="AW41" s="24">
        <v>77</v>
      </c>
      <c r="AX41" s="24">
        <v>72.5</v>
      </c>
      <c r="AY41" s="24">
        <v>64</v>
      </c>
      <c r="AZ41" s="24">
        <v>78.75</v>
      </c>
      <c r="BA41" s="25">
        <v>77.75</v>
      </c>
      <c r="BB41" s="18"/>
      <c r="BC41" s="18"/>
      <c r="BD41" s="14" t="s">
        <v>3</v>
      </c>
      <c r="BE41" s="24">
        <v>52</v>
      </c>
      <c r="BF41" s="24">
        <v>78.5</v>
      </c>
      <c r="BG41" s="24">
        <v>83.5</v>
      </c>
      <c r="BH41" s="24">
        <v>79.5</v>
      </c>
      <c r="BI41" s="24">
        <v>77.5</v>
      </c>
      <c r="BJ41" s="24">
        <v>80</v>
      </c>
      <c r="BK41" s="24">
        <v>82.5</v>
      </c>
      <c r="BL41" s="21"/>
    </row>
    <row r="42" spans="3:64" x14ac:dyDescent="0.25">
      <c r="C42" s="6"/>
      <c r="D42" s="14" t="s">
        <v>4</v>
      </c>
      <c r="E42" s="35"/>
      <c r="F42" s="35"/>
      <c r="G42" s="35"/>
      <c r="H42" s="35"/>
      <c r="I42" s="35"/>
      <c r="J42" s="35"/>
      <c r="K42" s="36"/>
      <c r="L42" s="18"/>
      <c r="M42" s="18"/>
      <c r="N42" s="14" t="s">
        <v>4</v>
      </c>
      <c r="O42" s="11"/>
      <c r="P42" s="11"/>
      <c r="Q42" s="11"/>
      <c r="R42" s="11"/>
      <c r="S42" s="11"/>
      <c r="T42" s="11"/>
      <c r="U42" s="15"/>
      <c r="V42" s="21"/>
      <c r="X42" s="6"/>
      <c r="Y42" s="45" t="s">
        <v>4</v>
      </c>
      <c r="Z42" s="46">
        <v>31.5</v>
      </c>
      <c r="AA42" s="46">
        <v>72.5</v>
      </c>
      <c r="AB42" s="46">
        <v>76</v>
      </c>
      <c r="AC42" s="46">
        <v>73.5</v>
      </c>
      <c r="AD42" s="46">
        <v>60</v>
      </c>
      <c r="AE42" s="46">
        <v>77.75</v>
      </c>
      <c r="AF42" s="47">
        <v>74.75</v>
      </c>
      <c r="AG42" s="18"/>
      <c r="AH42" s="18"/>
      <c r="AI42" s="45" t="s">
        <v>4</v>
      </c>
      <c r="AJ42" s="46">
        <v>54.5</v>
      </c>
      <c r="AK42" s="46">
        <v>76.5</v>
      </c>
      <c r="AL42" s="46">
        <v>76.5</v>
      </c>
      <c r="AM42" s="46">
        <v>78.5</v>
      </c>
      <c r="AN42" s="46">
        <v>78.5</v>
      </c>
      <c r="AO42" s="46">
        <v>80.5</v>
      </c>
      <c r="AP42" s="47">
        <v>77</v>
      </c>
      <c r="AQ42" s="21"/>
      <c r="AS42" s="6"/>
      <c r="AT42" s="14" t="s">
        <v>4</v>
      </c>
      <c r="AU42" s="24">
        <v>31</v>
      </c>
      <c r="AV42" s="24">
        <v>73</v>
      </c>
      <c r="AW42" s="24">
        <v>75.75</v>
      </c>
      <c r="AX42" s="24">
        <v>71.75</v>
      </c>
      <c r="AY42" s="24">
        <v>64.75</v>
      </c>
      <c r="AZ42" s="24">
        <v>77</v>
      </c>
      <c r="BA42" s="25">
        <v>76</v>
      </c>
      <c r="BB42" s="18"/>
      <c r="BC42" s="18"/>
      <c r="BD42" s="14" t="s">
        <v>4</v>
      </c>
      <c r="BE42" s="24">
        <v>56</v>
      </c>
      <c r="BF42" s="24">
        <v>77.5</v>
      </c>
      <c r="BG42" s="24">
        <v>81</v>
      </c>
      <c r="BH42" s="24">
        <v>79.5</v>
      </c>
      <c r="BI42" s="24">
        <v>81.5</v>
      </c>
      <c r="BJ42" s="24">
        <v>79</v>
      </c>
      <c r="BK42" s="24">
        <v>82</v>
      </c>
      <c r="BL42" s="21"/>
    </row>
    <row r="43" spans="3:64" x14ac:dyDescent="0.25">
      <c r="C43" s="6"/>
      <c r="D43" s="14" t="s">
        <v>5</v>
      </c>
      <c r="E43" s="35"/>
      <c r="F43" s="35"/>
      <c r="G43" s="35"/>
      <c r="H43" s="35"/>
      <c r="I43" s="35"/>
      <c r="J43" s="35"/>
      <c r="K43" s="36"/>
      <c r="L43" s="18"/>
      <c r="M43" s="18"/>
      <c r="N43" s="14" t="s">
        <v>5</v>
      </c>
      <c r="O43" s="11"/>
      <c r="P43" s="11"/>
      <c r="Q43" s="11"/>
      <c r="R43" s="11"/>
      <c r="S43" s="11"/>
      <c r="T43" s="11"/>
      <c r="U43" s="15"/>
      <c r="V43" s="21"/>
      <c r="X43" s="6"/>
      <c r="Y43" s="45" t="s">
        <v>5</v>
      </c>
      <c r="Z43" s="46">
        <v>31.25</v>
      </c>
      <c r="AA43" s="46">
        <v>71</v>
      </c>
      <c r="AB43" s="46">
        <v>75.75</v>
      </c>
      <c r="AC43" s="46">
        <v>70.75</v>
      </c>
      <c r="AD43" s="46">
        <v>61</v>
      </c>
      <c r="AE43" s="46">
        <v>79.5</v>
      </c>
      <c r="AF43" s="47">
        <v>75.5</v>
      </c>
      <c r="AG43" s="18"/>
      <c r="AH43" s="18"/>
      <c r="AI43" s="45" t="s">
        <v>5</v>
      </c>
      <c r="AJ43" s="46">
        <v>57</v>
      </c>
      <c r="AK43" s="46">
        <v>77</v>
      </c>
      <c r="AL43" s="46">
        <v>79</v>
      </c>
      <c r="AM43" s="46">
        <v>81</v>
      </c>
      <c r="AN43" s="46">
        <v>77.5</v>
      </c>
      <c r="AO43" s="46">
        <v>81</v>
      </c>
      <c r="AP43" s="47">
        <v>74.5</v>
      </c>
      <c r="AQ43" s="21"/>
      <c r="AS43" s="6"/>
      <c r="AT43" s="14" t="s">
        <v>5</v>
      </c>
      <c r="AU43" s="24">
        <v>31.75</v>
      </c>
      <c r="AV43" s="24">
        <v>70.75</v>
      </c>
      <c r="AW43" s="24">
        <v>77.5</v>
      </c>
      <c r="AX43" s="24">
        <v>70.25</v>
      </c>
      <c r="AY43" s="24">
        <v>62.5</v>
      </c>
      <c r="AZ43" s="24">
        <v>78.25</v>
      </c>
      <c r="BA43" s="25">
        <v>75</v>
      </c>
      <c r="BB43" s="18"/>
      <c r="BC43" s="18"/>
      <c r="BD43" s="14" t="s">
        <v>5</v>
      </c>
      <c r="BE43" s="24">
        <v>58</v>
      </c>
      <c r="BF43" s="24">
        <v>78</v>
      </c>
      <c r="BG43" s="24">
        <v>79.5</v>
      </c>
      <c r="BH43" s="24">
        <v>78.5</v>
      </c>
      <c r="BI43" s="24">
        <v>78.5</v>
      </c>
      <c r="BJ43" s="24">
        <v>82.5</v>
      </c>
      <c r="BK43" s="24">
        <v>82</v>
      </c>
      <c r="BL43" s="21"/>
    </row>
    <row r="44" spans="3:64" x14ac:dyDescent="0.25">
      <c r="C44" s="6"/>
      <c r="D44" s="14" t="s">
        <v>6</v>
      </c>
      <c r="E44" s="35"/>
      <c r="F44" s="35"/>
      <c r="G44" s="35"/>
      <c r="H44" s="35"/>
      <c r="I44" s="35"/>
      <c r="J44" s="35"/>
      <c r="K44" s="36"/>
      <c r="L44" s="18"/>
      <c r="M44" s="18"/>
      <c r="N44" s="14" t="s">
        <v>6</v>
      </c>
      <c r="O44" s="11"/>
      <c r="P44" s="11"/>
      <c r="Q44" s="11"/>
      <c r="R44" s="11"/>
      <c r="S44" s="11"/>
      <c r="T44" s="11"/>
      <c r="U44" s="15"/>
      <c r="V44" s="21"/>
      <c r="X44" s="6"/>
      <c r="Y44" s="45" t="s">
        <v>6</v>
      </c>
      <c r="Z44" s="46">
        <v>33.5</v>
      </c>
      <c r="AA44" s="46">
        <v>71.5</v>
      </c>
      <c r="AB44" s="46">
        <v>76</v>
      </c>
      <c r="AC44" s="46">
        <v>71.25</v>
      </c>
      <c r="AD44" s="46">
        <v>56.25</v>
      </c>
      <c r="AE44" s="46">
        <v>77.75</v>
      </c>
      <c r="AF44" s="47">
        <v>73.75</v>
      </c>
      <c r="AG44" s="18"/>
      <c r="AH44" s="18"/>
      <c r="AI44" s="45" t="s">
        <v>6</v>
      </c>
      <c r="AJ44" s="46">
        <v>56</v>
      </c>
      <c r="AK44" s="46">
        <v>77</v>
      </c>
      <c r="AL44" s="46">
        <v>78.5</v>
      </c>
      <c r="AM44" s="46">
        <v>79.5</v>
      </c>
      <c r="AN44" s="46">
        <v>76.5</v>
      </c>
      <c r="AO44" s="46">
        <v>80.5</v>
      </c>
      <c r="AP44" s="47">
        <v>78.5</v>
      </c>
      <c r="AQ44" s="21"/>
      <c r="AS44" s="6"/>
      <c r="AT44" s="14" t="s">
        <v>6</v>
      </c>
      <c r="AU44" s="24">
        <v>32.75</v>
      </c>
      <c r="AV44" s="24">
        <v>71.75</v>
      </c>
      <c r="AW44" s="24">
        <v>77.5</v>
      </c>
      <c r="AX44" s="24">
        <v>72</v>
      </c>
      <c r="AY44" s="24">
        <v>60</v>
      </c>
      <c r="AZ44" s="24">
        <v>77.25</v>
      </c>
      <c r="BA44" s="25">
        <v>76.25</v>
      </c>
      <c r="BB44" s="18"/>
      <c r="BC44" s="18"/>
      <c r="BD44" s="14" t="s">
        <v>6</v>
      </c>
      <c r="BE44" s="24">
        <v>51</v>
      </c>
      <c r="BF44" s="24">
        <v>77.5</v>
      </c>
      <c r="BG44" s="24">
        <v>79</v>
      </c>
      <c r="BH44" s="24">
        <v>78.5</v>
      </c>
      <c r="BI44" s="24">
        <v>77.5</v>
      </c>
      <c r="BJ44" s="24">
        <v>80</v>
      </c>
      <c r="BK44" s="24">
        <v>82.5</v>
      </c>
      <c r="BL44" s="21"/>
    </row>
    <row r="45" spans="3:64" ht="15.75" thickBot="1" x14ac:dyDescent="0.3">
      <c r="C45" s="6"/>
      <c r="D45" s="2" t="s">
        <v>7</v>
      </c>
      <c r="E45" s="37"/>
      <c r="F45" s="37"/>
      <c r="G45" s="37"/>
      <c r="H45" s="37"/>
      <c r="I45" s="37"/>
      <c r="J45" s="37"/>
      <c r="K45" s="38"/>
      <c r="L45" s="18"/>
      <c r="M45" s="18"/>
      <c r="N45" s="2" t="s">
        <v>7</v>
      </c>
      <c r="O45" s="16"/>
      <c r="P45" s="16"/>
      <c r="Q45" s="16"/>
      <c r="R45" s="16"/>
      <c r="S45" s="16"/>
      <c r="T45" s="16"/>
      <c r="U45" s="17"/>
      <c r="V45" s="21"/>
      <c r="X45" s="6"/>
      <c r="Y45" s="48" t="s">
        <v>7</v>
      </c>
      <c r="Z45" s="49">
        <v>32</v>
      </c>
      <c r="AA45" s="49">
        <v>73.25</v>
      </c>
      <c r="AB45" s="49">
        <v>76</v>
      </c>
      <c r="AC45" s="49">
        <v>70.5</v>
      </c>
      <c r="AD45" s="49">
        <v>66.25</v>
      </c>
      <c r="AE45" s="49">
        <v>78.5</v>
      </c>
      <c r="AF45" s="50">
        <v>77.5</v>
      </c>
      <c r="AG45" s="18"/>
      <c r="AH45" s="18"/>
      <c r="AI45" s="48" t="s">
        <v>7</v>
      </c>
      <c r="AJ45" s="49">
        <v>55</v>
      </c>
      <c r="AK45" s="49">
        <v>77.5</v>
      </c>
      <c r="AL45" s="49">
        <v>79.5</v>
      </c>
      <c r="AM45" s="49">
        <v>75.5</v>
      </c>
      <c r="AN45" s="49">
        <v>77.5</v>
      </c>
      <c r="AO45" s="49">
        <v>78.5</v>
      </c>
      <c r="AP45" s="50">
        <v>78</v>
      </c>
      <c r="AQ45" s="21"/>
      <c r="AS45" s="6"/>
      <c r="AT45" s="2" t="s">
        <v>7</v>
      </c>
      <c r="AU45" s="26">
        <v>32.5</v>
      </c>
      <c r="AV45" s="26">
        <v>71.25</v>
      </c>
      <c r="AW45" s="26">
        <v>76.25</v>
      </c>
      <c r="AX45" s="26">
        <v>70.25</v>
      </c>
      <c r="AY45" s="26">
        <v>63.5</v>
      </c>
      <c r="AZ45" s="26">
        <v>78</v>
      </c>
      <c r="BA45" s="27">
        <v>76.25</v>
      </c>
      <c r="BB45" s="18"/>
      <c r="BC45" s="18"/>
      <c r="BD45" s="2" t="s">
        <v>7</v>
      </c>
      <c r="BE45" s="26">
        <v>56.5</v>
      </c>
      <c r="BF45" s="26">
        <v>77.5</v>
      </c>
      <c r="BG45" s="26">
        <v>78</v>
      </c>
      <c r="BH45" s="26">
        <v>79.5</v>
      </c>
      <c r="BI45" s="26">
        <v>80</v>
      </c>
      <c r="BJ45" s="26">
        <v>80</v>
      </c>
      <c r="BK45" s="26">
        <v>81</v>
      </c>
      <c r="BL45" s="21"/>
    </row>
    <row r="46" spans="3:64" x14ac:dyDescent="0.25">
      <c r="C46" s="6"/>
      <c r="D46" s="8" t="s">
        <v>12</v>
      </c>
      <c r="E46" s="39" t="e">
        <f>AVERAGE(E41:E45)</f>
        <v>#DIV/0!</v>
      </c>
      <c r="F46" s="39" t="e">
        <f t="shared" ref="F46" si="126">AVERAGE(F41:F45)</f>
        <v>#DIV/0!</v>
      </c>
      <c r="G46" s="39" t="e">
        <f t="shared" ref="G46" si="127">AVERAGE(G41:G45)</f>
        <v>#DIV/0!</v>
      </c>
      <c r="H46" s="39" t="e">
        <f t="shared" ref="H46" si="128">AVERAGE(H41:H45)</f>
        <v>#DIV/0!</v>
      </c>
      <c r="I46" s="39" t="e">
        <f t="shared" ref="I46" si="129">AVERAGE(I41:I45)</f>
        <v>#DIV/0!</v>
      </c>
      <c r="J46" s="39" t="e">
        <f t="shared" ref="J46" si="130">AVERAGE(J41:J45)</f>
        <v>#DIV/0!</v>
      </c>
      <c r="K46" s="40" t="e">
        <f t="shared" ref="K46" si="131">AVERAGE(K41:K45)</f>
        <v>#DIV/0!</v>
      </c>
      <c r="L46" s="18"/>
      <c r="M46" s="18"/>
      <c r="N46" s="8" t="s">
        <v>12</v>
      </c>
      <c r="O46" s="9" t="e">
        <f>AVERAGE(O41:O45)</f>
        <v>#DIV/0!</v>
      </c>
      <c r="P46" s="9" t="e">
        <f t="shared" ref="P46" si="132">AVERAGE(P41:P45)</f>
        <v>#DIV/0!</v>
      </c>
      <c r="Q46" s="9" t="e">
        <f t="shared" ref="Q46" si="133">AVERAGE(Q41:Q45)</f>
        <v>#DIV/0!</v>
      </c>
      <c r="R46" s="9" t="e">
        <f t="shared" ref="R46" si="134">AVERAGE(R41:R45)</f>
        <v>#DIV/0!</v>
      </c>
      <c r="S46" s="9" t="e">
        <f t="shared" ref="S46" si="135">AVERAGE(S41:S45)</f>
        <v>#DIV/0!</v>
      </c>
      <c r="T46" s="9" t="e">
        <f t="shared" ref="T46" si="136">AVERAGE(T41:T45)</f>
        <v>#DIV/0!</v>
      </c>
      <c r="U46" s="10" t="e">
        <f t="shared" ref="U46" si="137">AVERAGE(U41:U45)</f>
        <v>#DIV/0!</v>
      </c>
      <c r="V46" s="21"/>
      <c r="X46" s="6"/>
      <c r="Y46" s="51" t="s">
        <v>12</v>
      </c>
      <c r="Z46" s="52">
        <f>AVERAGE(Z41:Z45)</f>
        <v>31.85</v>
      </c>
      <c r="AA46" s="52">
        <f t="shared" ref="AA46" si="138">AVERAGE(AA41:AA45)</f>
        <v>72</v>
      </c>
      <c r="AB46" s="52">
        <f t="shared" ref="AB46" si="139">AVERAGE(AB41:AB45)</f>
        <v>75.849999999999994</v>
      </c>
      <c r="AC46" s="52">
        <f t="shared" ref="AC46" si="140">AVERAGE(AC41:AC45)</f>
        <v>71.650000000000006</v>
      </c>
      <c r="AD46" s="52">
        <f t="shared" ref="AD46" si="141">AVERAGE(AD41:AD45)</f>
        <v>61.7</v>
      </c>
      <c r="AE46" s="52">
        <f t="shared" ref="AE46" si="142">AVERAGE(AE41:AE45)</f>
        <v>78</v>
      </c>
      <c r="AF46" s="53">
        <f t="shared" ref="AF46" si="143">AVERAGE(AF41:AF45)</f>
        <v>74.8</v>
      </c>
      <c r="AG46" s="18"/>
      <c r="AH46" s="18"/>
      <c r="AI46" s="51" t="s">
        <v>12</v>
      </c>
      <c r="AJ46" s="52">
        <f>AVERAGE(AJ41:AJ45)</f>
        <v>55.7</v>
      </c>
      <c r="AK46" s="52">
        <f t="shared" ref="AK46" si="144">AVERAGE(AK41:AK45)</f>
        <v>77.099999999999994</v>
      </c>
      <c r="AL46" s="52">
        <f t="shared" ref="AL46" si="145">AVERAGE(AL41:AL45)</f>
        <v>78.599999999999994</v>
      </c>
      <c r="AM46" s="52">
        <f t="shared" ref="AM46" si="146">AVERAGE(AM41:AM45)</f>
        <v>79</v>
      </c>
      <c r="AN46" s="52">
        <f t="shared" ref="AN46" si="147">AVERAGE(AN41:AN45)</f>
        <v>77.900000000000006</v>
      </c>
      <c r="AO46" s="52">
        <f t="shared" ref="AO46" si="148">AVERAGE(AO41:AO45)</f>
        <v>79.900000000000006</v>
      </c>
      <c r="AP46" s="53">
        <f t="shared" ref="AP46" si="149">AVERAGE(AP41:AP45)</f>
        <v>76.400000000000006</v>
      </c>
      <c r="AQ46" s="21"/>
      <c r="AS46" s="6"/>
      <c r="AT46" s="8" t="s">
        <v>12</v>
      </c>
      <c r="AU46" s="30">
        <f>AVERAGE(AU41:AU45)</f>
        <v>32.549999999999997</v>
      </c>
      <c r="AV46" s="30">
        <f t="shared" ref="AV46" si="150">AVERAGE(AV41:AV45)</f>
        <v>71.5</v>
      </c>
      <c r="AW46" s="30">
        <f t="shared" ref="AW46" si="151">AVERAGE(AW41:AW45)</f>
        <v>76.8</v>
      </c>
      <c r="AX46" s="30">
        <f t="shared" ref="AX46" si="152">AVERAGE(AX41:AX45)</f>
        <v>71.349999999999994</v>
      </c>
      <c r="AY46" s="30">
        <f t="shared" ref="AY46" si="153">AVERAGE(AY41:AY45)</f>
        <v>62.95</v>
      </c>
      <c r="AZ46" s="30">
        <f t="shared" ref="AZ46" si="154">AVERAGE(AZ41:AZ45)</f>
        <v>77.849999999999994</v>
      </c>
      <c r="BA46" s="31">
        <f t="shared" ref="BA46" si="155">AVERAGE(BA41:BA45)</f>
        <v>76.25</v>
      </c>
      <c r="BB46" s="18"/>
      <c r="BC46" s="18"/>
      <c r="BD46" s="8" t="s">
        <v>12</v>
      </c>
      <c r="BE46" s="30">
        <f>AVERAGE(BE41:BE45)</f>
        <v>54.7</v>
      </c>
      <c r="BF46" s="30">
        <f t="shared" ref="BF46" si="156">AVERAGE(BF41:BF45)</f>
        <v>77.8</v>
      </c>
      <c r="BG46" s="30">
        <f t="shared" ref="BG46" si="157">AVERAGE(BG41:BG45)</f>
        <v>80.2</v>
      </c>
      <c r="BH46" s="30">
        <f t="shared" ref="BH46" si="158">AVERAGE(BH41:BH45)</f>
        <v>79.099999999999994</v>
      </c>
      <c r="BI46" s="30">
        <f t="shared" ref="BI46" si="159">AVERAGE(BI41:BI45)</f>
        <v>79</v>
      </c>
      <c r="BJ46" s="30">
        <f t="shared" ref="BJ46" si="160">AVERAGE(BJ41:BJ45)</f>
        <v>80.3</v>
      </c>
      <c r="BK46" s="31">
        <f t="shared" ref="BK46" si="161">AVERAGE(BK41:BK45)</f>
        <v>82</v>
      </c>
      <c r="BL46" s="21"/>
    </row>
    <row r="47" spans="3:64" ht="15.75" thickBot="1" x14ac:dyDescent="0.3">
      <c r="C47" s="6"/>
      <c r="D47" s="2" t="s">
        <v>13</v>
      </c>
      <c r="E47" s="37" t="e">
        <f>STDEV(E41:E45)</f>
        <v>#DIV/0!</v>
      </c>
      <c r="F47" s="37" t="e">
        <f t="shared" ref="F47:K47" si="162">STDEV(F41:F45)</f>
        <v>#DIV/0!</v>
      </c>
      <c r="G47" s="37" t="e">
        <f t="shared" si="162"/>
        <v>#DIV/0!</v>
      </c>
      <c r="H47" s="37" t="e">
        <f t="shared" si="162"/>
        <v>#DIV/0!</v>
      </c>
      <c r="I47" s="37" t="e">
        <f t="shared" si="162"/>
        <v>#DIV/0!</v>
      </c>
      <c r="J47" s="37" t="e">
        <f t="shared" si="162"/>
        <v>#DIV/0!</v>
      </c>
      <c r="K47" s="38" t="e">
        <f t="shared" si="162"/>
        <v>#DIV/0!</v>
      </c>
      <c r="L47" s="18"/>
      <c r="M47" s="18"/>
      <c r="N47" s="2" t="s">
        <v>13</v>
      </c>
      <c r="O47" s="3" t="e">
        <f>STDEV(O41:O45)</f>
        <v>#DIV/0!</v>
      </c>
      <c r="P47" s="3" t="e">
        <f t="shared" ref="P47:U47" si="163">STDEV(P41:P45)</f>
        <v>#DIV/0!</v>
      </c>
      <c r="Q47" s="3" t="e">
        <f t="shared" si="163"/>
        <v>#DIV/0!</v>
      </c>
      <c r="R47" s="3" t="e">
        <f t="shared" si="163"/>
        <v>#DIV/0!</v>
      </c>
      <c r="S47" s="3" t="e">
        <f t="shared" si="163"/>
        <v>#DIV/0!</v>
      </c>
      <c r="T47" s="3" t="e">
        <f t="shared" si="163"/>
        <v>#DIV/0!</v>
      </c>
      <c r="U47" s="4" t="e">
        <f t="shared" si="163"/>
        <v>#DIV/0!</v>
      </c>
      <c r="V47" s="21"/>
      <c r="X47" s="6"/>
      <c r="Y47" s="48" t="s">
        <v>13</v>
      </c>
      <c r="Z47" s="49">
        <f>STDEV(Z41:Z45)</f>
        <v>0.99373034571758945</v>
      </c>
      <c r="AA47" s="49">
        <f t="shared" ref="AA47:AF47" si="164">STDEV(AA41:AA45)</f>
        <v>0.88388347648318444</v>
      </c>
      <c r="AB47" s="49">
        <f t="shared" si="164"/>
        <v>0.22360679774997896</v>
      </c>
      <c r="AC47" s="49">
        <f t="shared" si="164"/>
        <v>1.2323757543866238</v>
      </c>
      <c r="AD47" s="49">
        <f t="shared" si="164"/>
        <v>4.0210384230942138</v>
      </c>
      <c r="AE47" s="49">
        <f t="shared" si="164"/>
        <v>1.103970108290981</v>
      </c>
      <c r="AF47" s="50">
        <f t="shared" si="164"/>
        <v>1.88248505970167</v>
      </c>
      <c r="AG47" s="18"/>
      <c r="AH47" s="18"/>
      <c r="AI47" s="48" t="s">
        <v>13</v>
      </c>
      <c r="AJ47" s="49">
        <f>STDEV(AJ41:AJ45)</f>
        <v>0.97467943448089633</v>
      </c>
      <c r="AK47" s="49">
        <f t="shared" ref="AK47:AP47" si="165">STDEV(AK41:AK45)</f>
        <v>0.41833001326703778</v>
      </c>
      <c r="AL47" s="49">
        <f t="shared" si="165"/>
        <v>1.2449899597988732</v>
      </c>
      <c r="AM47" s="49">
        <f t="shared" si="165"/>
        <v>2.179449471770337</v>
      </c>
      <c r="AN47" s="49">
        <f t="shared" si="165"/>
        <v>1.1401754250991381</v>
      </c>
      <c r="AO47" s="49">
        <f t="shared" si="165"/>
        <v>1.08397416943394</v>
      </c>
      <c r="AP47" s="50">
        <f t="shared" si="165"/>
        <v>2.0432816741702551</v>
      </c>
      <c r="AQ47" s="21"/>
      <c r="AS47" s="6"/>
      <c r="AT47" s="2" t="s">
        <v>13</v>
      </c>
      <c r="AU47" s="26">
        <f>STDEV(AU41:AU45)</f>
        <v>1.4075688260259247</v>
      </c>
      <c r="AV47" s="26">
        <f t="shared" ref="AV47:BA47" si="166">STDEV(AV41:AV45)</f>
        <v>0.93541434669348533</v>
      </c>
      <c r="AW47" s="26">
        <f t="shared" si="166"/>
        <v>0.77862057511987182</v>
      </c>
      <c r="AX47" s="26">
        <f t="shared" si="166"/>
        <v>1.039831717154271</v>
      </c>
      <c r="AY47" s="26">
        <f t="shared" si="166"/>
        <v>1.8405162319305961</v>
      </c>
      <c r="AZ47" s="26">
        <f t="shared" si="166"/>
        <v>0.72024301454439665</v>
      </c>
      <c r="BA47" s="27">
        <f t="shared" si="166"/>
        <v>0.98425098425147639</v>
      </c>
      <c r="BB47" s="18"/>
      <c r="BC47" s="18"/>
      <c r="BD47" s="2" t="s">
        <v>13</v>
      </c>
      <c r="BE47" s="26">
        <f>STDEV(BE41:BE45)</f>
        <v>3.03315017762062</v>
      </c>
      <c r="BF47" s="26">
        <f t="shared" ref="BF47:BK47" si="167">STDEV(BF41:BF45)</f>
        <v>0.44721359549995793</v>
      </c>
      <c r="BG47" s="26">
        <f t="shared" si="167"/>
        <v>2.1389249636207435</v>
      </c>
      <c r="BH47" s="26">
        <f t="shared" si="167"/>
        <v>0.54772255750516607</v>
      </c>
      <c r="BI47" s="26">
        <f t="shared" si="167"/>
        <v>1.7320508075688772</v>
      </c>
      <c r="BJ47" s="26">
        <f t="shared" si="167"/>
        <v>1.3038404810405297</v>
      </c>
      <c r="BK47" s="27">
        <f t="shared" si="167"/>
        <v>0.61237243569579447</v>
      </c>
      <c r="BL47" s="21"/>
    </row>
    <row r="48" spans="3:64" x14ac:dyDescent="0.25">
      <c r="C48" s="6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21"/>
      <c r="X48" s="6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21"/>
      <c r="AS48" s="6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21"/>
    </row>
    <row r="49" spans="3:64" ht="15.75" thickBot="1" x14ac:dyDescent="0.3">
      <c r="C49" s="7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X49" s="7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3"/>
      <c r="AS49" s="7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3"/>
    </row>
    <row r="50" spans="3:64" ht="15.75" thickBot="1" x14ac:dyDescent="0.3">
      <c r="C50" s="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0"/>
      <c r="X50" s="5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20"/>
      <c r="AS50" s="5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20"/>
    </row>
    <row r="51" spans="3:64" ht="19.5" thickBot="1" x14ac:dyDescent="0.35">
      <c r="C51" s="6"/>
      <c r="D51" s="18"/>
      <c r="E51" s="18"/>
      <c r="F51" s="18"/>
      <c r="G51" s="18"/>
      <c r="H51" s="18"/>
      <c r="I51" s="72" t="s">
        <v>19</v>
      </c>
      <c r="J51" s="73"/>
      <c r="K51" s="73"/>
      <c r="L51" s="73"/>
      <c r="M51" s="73"/>
      <c r="N51" s="73"/>
      <c r="O51" s="73"/>
      <c r="P51" s="74"/>
      <c r="Q51" s="18"/>
      <c r="R51" s="18"/>
      <c r="S51" s="18"/>
      <c r="T51" s="18"/>
      <c r="U51" s="18"/>
      <c r="V51" s="21"/>
      <c r="X51" s="6"/>
      <c r="Y51" s="18"/>
      <c r="Z51" s="18"/>
      <c r="AA51" s="18"/>
      <c r="AB51" s="18"/>
      <c r="AC51" s="18"/>
      <c r="AD51" s="72" t="s">
        <v>26</v>
      </c>
      <c r="AE51" s="73"/>
      <c r="AF51" s="73"/>
      <c r="AG51" s="73"/>
      <c r="AH51" s="73"/>
      <c r="AI51" s="73"/>
      <c r="AJ51" s="73"/>
      <c r="AK51" s="74"/>
      <c r="AL51" s="18"/>
      <c r="AM51" s="18"/>
      <c r="AN51" s="18"/>
      <c r="AO51" s="18"/>
      <c r="AP51" s="18"/>
      <c r="AQ51" s="21"/>
      <c r="AS51" s="6"/>
      <c r="AT51" s="18"/>
      <c r="AU51" s="18"/>
      <c r="AV51" s="18"/>
      <c r="AW51" s="18"/>
      <c r="AX51" s="18"/>
      <c r="AY51" s="72" t="s">
        <v>19</v>
      </c>
      <c r="AZ51" s="73"/>
      <c r="BA51" s="73"/>
      <c r="BB51" s="73"/>
      <c r="BC51" s="73"/>
      <c r="BD51" s="73"/>
      <c r="BE51" s="73"/>
      <c r="BF51" s="74"/>
      <c r="BG51" s="18"/>
      <c r="BH51" s="18"/>
      <c r="BI51" s="18"/>
      <c r="BJ51" s="18"/>
      <c r="BK51" s="18"/>
      <c r="BL51" s="21"/>
    </row>
    <row r="52" spans="3:64" x14ac:dyDescent="0.25">
      <c r="C52" s="6"/>
      <c r="D52" s="18"/>
      <c r="E52" s="18"/>
      <c r="F52" s="18"/>
      <c r="G52" s="18"/>
      <c r="H52" s="18"/>
      <c r="I52" s="1"/>
      <c r="J52" s="12" t="s">
        <v>0</v>
      </c>
      <c r="K52" s="12" t="s">
        <v>1</v>
      </c>
      <c r="L52" s="12" t="s">
        <v>2</v>
      </c>
      <c r="M52" s="12" t="s">
        <v>8</v>
      </c>
      <c r="N52" s="12" t="s">
        <v>9</v>
      </c>
      <c r="O52" s="12" t="s">
        <v>10</v>
      </c>
      <c r="P52" s="13" t="s">
        <v>11</v>
      </c>
      <c r="Q52" s="18"/>
      <c r="R52" s="18"/>
      <c r="S52" s="18"/>
      <c r="T52" s="18"/>
      <c r="U52" s="18"/>
      <c r="V52" s="21"/>
      <c r="X52" s="6"/>
      <c r="Y52" s="18"/>
      <c r="Z52" s="18"/>
      <c r="AA52" s="18"/>
      <c r="AB52" s="18"/>
      <c r="AC52" s="18"/>
      <c r="AD52" s="61"/>
      <c r="AE52" s="12" t="s">
        <v>0</v>
      </c>
      <c r="AF52" s="12" t="s">
        <v>1</v>
      </c>
      <c r="AG52" s="12" t="s">
        <v>2</v>
      </c>
      <c r="AH52" s="12" t="s">
        <v>8</v>
      </c>
      <c r="AI52" s="12" t="s">
        <v>9</v>
      </c>
      <c r="AJ52" s="12" t="s">
        <v>10</v>
      </c>
      <c r="AK52" s="13" t="s">
        <v>11</v>
      </c>
      <c r="AL52" s="18"/>
      <c r="AM52" s="18"/>
      <c r="AN52" s="18"/>
      <c r="AO52" s="18"/>
      <c r="AP52" s="18"/>
      <c r="AQ52" s="21"/>
      <c r="AS52" s="6"/>
      <c r="AT52" s="18"/>
      <c r="AU52" s="18"/>
      <c r="AV52" s="18"/>
      <c r="AW52" s="18"/>
      <c r="AX52" s="18"/>
      <c r="AY52" s="1"/>
      <c r="AZ52" s="12" t="s">
        <v>0</v>
      </c>
      <c r="BA52" s="12" t="s">
        <v>1</v>
      </c>
      <c r="BB52" s="12" t="s">
        <v>2</v>
      </c>
      <c r="BC52" s="12" t="s">
        <v>8</v>
      </c>
      <c r="BD52" s="12" t="s">
        <v>9</v>
      </c>
      <c r="BE52" s="12" t="s">
        <v>10</v>
      </c>
      <c r="BF52" s="13" t="s">
        <v>11</v>
      </c>
      <c r="BG52" s="18"/>
      <c r="BH52" s="18"/>
      <c r="BI52" s="18"/>
      <c r="BJ52" s="18"/>
      <c r="BK52" s="18"/>
      <c r="BL52" s="21"/>
    </row>
    <row r="53" spans="3:64" x14ac:dyDescent="0.25">
      <c r="C53" s="6"/>
      <c r="D53" s="18"/>
      <c r="E53" s="18"/>
      <c r="F53" s="18"/>
      <c r="G53" s="18"/>
      <c r="H53" s="18"/>
      <c r="I53" s="8" t="s">
        <v>12</v>
      </c>
      <c r="J53" s="28" t="e">
        <f>AVERAGE(E24,E13,E35,E46,O13,O24,O35,O46)</f>
        <v>#DIV/0!</v>
      </c>
      <c r="K53" s="28" t="e">
        <f>AVERAGE(F24,F13,F35,F46,P13,P24,P35,P46)</f>
        <v>#DIV/0!</v>
      </c>
      <c r="L53" s="28" t="e">
        <f>AVERAGE(G24,G13,G35,G46,Q13,Q24,Q35,Q46)</f>
        <v>#DIV/0!</v>
      </c>
      <c r="M53" s="28" t="e">
        <f t="shared" ref="M53:M54" si="168">AVERAGE(H24,H13,H35,H46,R13,R24,R35,R46)</f>
        <v>#DIV/0!</v>
      </c>
      <c r="N53" s="28" t="e">
        <f t="shared" ref="N53:N54" si="169">AVERAGE(I24,I13,I35,I46,S13,S24,S35,S46)</f>
        <v>#DIV/0!</v>
      </c>
      <c r="O53" s="28" t="e">
        <f t="shared" ref="O53:O54" si="170">AVERAGE(J24,J13,J35,J46,T13,T24,T35,T46)</f>
        <v>#DIV/0!</v>
      </c>
      <c r="P53" s="29" t="e">
        <f t="shared" ref="P53" si="171">AVERAGE(K24,K13,K35,K46,U13,U24,U35,U46)</f>
        <v>#DIV/0!</v>
      </c>
      <c r="Q53" s="18"/>
      <c r="R53" s="18"/>
      <c r="S53" s="18"/>
      <c r="T53" s="18"/>
      <c r="U53" s="18"/>
      <c r="V53" s="21"/>
      <c r="X53" s="6"/>
      <c r="Y53" s="18"/>
      <c r="Z53" s="18"/>
      <c r="AA53" s="18"/>
      <c r="AB53" s="18"/>
      <c r="AC53" s="18"/>
      <c r="AD53" s="62" t="s">
        <v>12</v>
      </c>
      <c r="AE53" s="30">
        <f t="shared" ref="AE53:AK54" si="172">AVERAGE(Z24,Z13,Z35,Z46,AJ13,AJ24,AJ35,AJ46)</f>
        <v>49.85</v>
      </c>
      <c r="AF53" s="30">
        <f t="shared" si="172"/>
        <v>72.049999999999983</v>
      </c>
      <c r="AG53" s="30">
        <f t="shared" si="172"/>
        <v>76.718750000000014</v>
      </c>
      <c r="AH53" s="30">
        <f t="shared" si="172"/>
        <v>75.375</v>
      </c>
      <c r="AI53" s="30">
        <f t="shared" si="172"/>
        <v>71.737499999999997</v>
      </c>
      <c r="AJ53" s="30">
        <f t="shared" si="172"/>
        <v>76.887500000000003</v>
      </c>
      <c r="AK53" s="31">
        <f t="shared" si="172"/>
        <v>75.7</v>
      </c>
      <c r="AL53" s="18"/>
      <c r="AM53" s="18"/>
      <c r="AN53" s="18"/>
      <c r="AO53" s="18"/>
      <c r="AP53" s="18"/>
      <c r="AQ53" s="21"/>
      <c r="AS53" s="6"/>
      <c r="AT53" s="18"/>
      <c r="AU53" s="18"/>
      <c r="AV53" s="18"/>
      <c r="AW53" s="18"/>
      <c r="AX53" s="18"/>
      <c r="AY53" s="8" t="s">
        <v>12</v>
      </c>
      <c r="AZ53" s="28">
        <f>AVERAGE(AU24,AU13,AU35,AU46,BE13,BE24,BE35,BE46)</f>
        <v>49.712500000000006</v>
      </c>
      <c r="BA53" s="28">
        <f>AVERAGE(AV24,AV13,AV35,AV46,BF13,BF24,BF35,BF46)</f>
        <v>72.143749999999997</v>
      </c>
      <c r="BB53" s="28">
        <f>AVERAGE(AW24,AW13,AW35,AW46,BG13,BG24,BG35,BG46)</f>
        <v>77.53125</v>
      </c>
      <c r="BC53" s="28">
        <f t="shared" ref="BC53:BC54" si="173">AVERAGE(AX24,AX13,AX35,AX46,BH13,BH24,BH35,BH46)</f>
        <v>75.606250000000003</v>
      </c>
      <c r="BD53" s="28">
        <f t="shared" ref="BD53:BD54" si="174">AVERAGE(AY24,AY13,AY35,AY46,BI13,BI24,BI35,BI46)</f>
        <v>73.106249999999989</v>
      </c>
      <c r="BE53" s="28">
        <f t="shared" ref="BE53:BE54" si="175">AVERAGE(AZ24,AZ13,AZ35,AZ46,BJ13,BJ24,BJ35,BJ46)</f>
        <v>77.524999999999991</v>
      </c>
      <c r="BF53" s="29">
        <f t="shared" ref="BF53" si="176">AVERAGE(BA24,BA13,BA35,BA46,BK13,BK24,BK35,BK46)</f>
        <v>77.609375</v>
      </c>
      <c r="BG53" s="18"/>
      <c r="BH53" s="18"/>
      <c r="BI53" s="18"/>
      <c r="BJ53" s="18"/>
      <c r="BK53" s="18"/>
      <c r="BL53" s="21"/>
    </row>
    <row r="54" spans="3:64" ht="15.75" thickBot="1" x14ac:dyDescent="0.3">
      <c r="C54" s="6"/>
      <c r="D54" s="18"/>
      <c r="E54" s="18"/>
      <c r="F54" s="18"/>
      <c r="G54" s="18"/>
      <c r="H54" s="18"/>
      <c r="I54" s="2" t="s">
        <v>13</v>
      </c>
      <c r="J54" s="32" t="e">
        <f>AVERAGE(E25,E14,E36,E47,O14,O25,O36,O47)</f>
        <v>#DIV/0!</v>
      </c>
      <c r="K54" s="32" t="e">
        <f t="shared" ref="K54" si="177">AVERAGE(F25,F14,F36,F47,P14,P25,P36,P47)</f>
        <v>#DIV/0!</v>
      </c>
      <c r="L54" s="32" t="e">
        <f t="shared" ref="L54" si="178">AVERAGE(G25,G14,G36,G47,Q14,Q25,Q36,Q47)</f>
        <v>#DIV/0!</v>
      </c>
      <c r="M54" s="32" t="e">
        <f t="shared" si="168"/>
        <v>#DIV/0!</v>
      </c>
      <c r="N54" s="32" t="e">
        <f t="shared" si="169"/>
        <v>#DIV/0!</v>
      </c>
      <c r="O54" s="32" t="e">
        <f t="shared" si="170"/>
        <v>#DIV/0!</v>
      </c>
      <c r="P54" s="33" t="e">
        <f>AVERAGE(K25,K14,K36,K47,U14,U25,U36,U47)</f>
        <v>#DIV/0!</v>
      </c>
      <c r="Q54" s="18"/>
      <c r="R54" s="18"/>
      <c r="S54" s="18"/>
      <c r="T54" s="18"/>
      <c r="U54" s="18"/>
      <c r="V54" s="21"/>
      <c r="X54" s="6"/>
      <c r="Y54" s="18"/>
      <c r="Z54" s="18"/>
      <c r="AA54" s="18"/>
      <c r="AB54" s="18"/>
      <c r="AC54" s="18"/>
      <c r="AD54" s="63" t="s">
        <v>13</v>
      </c>
      <c r="AE54" s="64">
        <f t="shared" si="172"/>
        <v>1.9455913516502839</v>
      </c>
      <c r="AF54" s="64">
        <f t="shared" si="172"/>
        <v>1.1274500191359957</v>
      </c>
      <c r="AG54" s="64">
        <f t="shared" si="172"/>
        <v>0.93409354016865986</v>
      </c>
      <c r="AH54" s="64">
        <f t="shared" si="172"/>
        <v>0.98781819021134298</v>
      </c>
      <c r="AI54" s="64">
        <f t="shared" si="172"/>
        <v>2.2387247157292793</v>
      </c>
      <c r="AJ54" s="64">
        <f t="shared" si="172"/>
        <v>1.2919468141395742</v>
      </c>
      <c r="AK54" s="65">
        <f t="shared" si="172"/>
        <v>1.898915173114069</v>
      </c>
      <c r="AL54" s="18"/>
      <c r="AM54" s="18"/>
      <c r="AN54" s="18"/>
      <c r="AO54" s="18"/>
      <c r="AP54" s="18"/>
      <c r="AQ54" s="21"/>
      <c r="AS54" s="6"/>
      <c r="AT54" s="18"/>
      <c r="AU54" s="18"/>
      <c r="AV54" s="18"/>
      <c r="AW54" s="18"/>
      <c r="AX54" s="18"/>
      <c r="AY54" s="2" t="s">
        <v>13</v>
      </c>
      <c r="AZ54" s="32">
        <f>AVERAGE(AU25,AU14,AU36,AU47,BE14,BE25,BE36,BE47)</f>
        <v>2.2640259171469888</v>
      </c>
      <c r="BA54" s="32">
        <f t="shared" ref="BA54" si="179">AVERAGE(AV25,AV14,AV36,AV47,BF14,BF25,BF36,BF47)</f>
        <v>0.96484810277867761</v>
      </c>
      <c r="BB54" s="32">
        <f t="shared" ref="BB54" si="180">AVERAGE(AW25,AW14,AW36,AW47,BG14,BG25,BG36,BG47)</f>
        <v>1.2247935625757727</v>
      </c>
      <c r="BC54" s="32">
        <f t="shared" si="173"/>
        <v>1.0414588916721659</v>
      </c>
      <c r="BD54" s="32">
        <f t="shared" si="174"/>
        <v>1.6328948039418867</v>
      </c>
      <c r="BE54" s="32">
        <f t="shared" si="175"/>
        <v>1.0443630173324732</v>
      </c>
      <c r="BF54" s="33">
        <f>AVERAGE(BA25,BA14,BA36,BA47,BK14,BK25,BK36,BK47)</f>
        <v>1.0488166837041393</v>
      </c>
      <c r="BG54" s="18"/>
      <c r="BH54" s="18"/>
      <c r="BI54" s="18"/>
      <c r="BJ54" s="18"/>
      <c r="BK54" s="18"/>
      <c r="BL54" s="21"/>
    </row>
    <row r="55" spans="3:64" ht="15.75" thickBot="1" x14ac:dyDescent="0.3">
      <c r="C55" s="7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X55" s="7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3"/>
      <c r="AS55" s="7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3"/>
    </row>
  </sheetData>
  <mergeCells count="30">
    <mergeCell ref="AS3:BL3"/>
    <mergeCell ref="Y6:AF6"/>
    <mergeCell ref="AI6:AP6"/>
    <mergeCell ref="AT6:BA6"/>
    <mergeCell ref="BD6:BK6"/>
    <mergeCell ref="N28:U28"/>
    <mergeCell ref="D39:K39"/>
    <mergeCell ref="N39:U39"/>
    <mergeCell ref="I51:P51"/>
    <mergeCell ref="X3:AQ3"/>
    <mergeCell ref="C3:V3"/>
    <mergeCell ref="D6:K6"/>
    <mergeCell ref="N6:U6"/>
    <mergeCell ref="D17:K17"/>
    <mergeCell ref="N17:U17"/>
    <mergeCell ref="D28:K28"/>
    <mergeCell ref="Y17:AF17"/>
    <mergeCell ref="AI17:AP17"/>
    <mergeCell ref="AT17:BA17"/>
    <mergeCell ref="BD17:BK17"/>
    <mergeCell ref="Y28:AF28"/>
    <mergeCell ref="AI28:AP28"/>
    <mergeCell ref="AT28:BA28"/>
    <mergeCell ref="BD28:BK28"/>
    <mergeCell ref="Y39:AF39"/>
    <mergeCell ref="AI39:AP39"/>
    <mergeCell ref="AT39:BA39"/>
    <mergeCell ref="BD39:BK39"/>
    <mergeCell ref="AD51:AK51"/>
    <mergeCell ref="AY51:BF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Oğulcan Özdemir</dc:creator>
  <cp:lastModifiedBy>Oğulcan Özdemir</cp:lastModifiedBy>
  <dcterms:created xsi:type="dcterms:W3CDTF">2016-01-27T20:21:59Z</dcterms:created>
  <dcterms:modified xsi:type="dcterms:W3CDTF">2016-02-05T10:45:40Z</dcterms:modified>
</cp:coreProperties>
</file>