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13_ncr:1_{55810848-BCBF-45A0-8522-11C60BBA3616}" xr6:coauthVersionLast="47" xr6:coauthVersionMax="47" xr10:uidLastSave="{00000000-0000-0000-0000-000000000000}"/>
  <bookViews>
    <workbookView xWindow="-110" yWindow="-110" windowWidth="19420" windowHeight="10420" xr2:uid="{5DFBC3AC-3AEB-4CFC-B6E7-25CB83228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2" i="1"/>
  <c r="H4" i="1"/>
  <c r="H2" i="1"/>
  <c r="E4" i="1"/>
  <c r="E2" i="1"/>
  <c r="C4" i="1"/>
  <c r="C6" i="1" s="1"/>
  <c r="C7" i="1" s="1"/>
  <c r="C8" i="1" s="1"/>
  <c r="D17" i="1" s="1"/>
  <c r="F11" i="1" l="1"/>
  <c r="E6" i="1"/>
  <c r="E7" i="1" s="1"/>
  <c r="E8" i="1" s="1"/>
  <c r="H6" i="1"/>
  <c r="H7" i="1" s="1"/>
  <c r="H8" i="1" s="1"/>
  <c r="K6" i="1"/>
  <c r="K7" i="1" s="1"/>
  <c r="K8" i="1" s="1"/>
</calcChain>
</file>

<file path=xl/sharedStrings.xml><?xml version="1.0" encoding="utf-8"?>
<sst xmlns="http://schemas.openxmlformats.org/spreadsheetml/2006/main" count="7" uniqueCount="7">
  <si>
    <t>loan amount</t>
  </si>
  <si>
    <t>interest rate(yr)</t>
  </si>
  <si>
    <t>interest rate(mnth)</t>
  </si>
  <si>
    <t>period(mnths)</t>
  </si>
  <si>
    <t>instalment</t>
  </si>
  <si>
    <t>total cost</t>
  </si>
  <si>
    <t>total amount 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</si>
</sst>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3" fontId="0" fillId="4" borderId="0" xfId="0" applyNumberFormat="1" applyFill="1"/>
    <xf numFmtId="3" fontId="0" fillId="5" borderId="0" xfId="0" applyNumberFormat="1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24D4-25E6-4C8F-86BD-83C5611BE89A}">
  <dimension ref="B2:K21"/>
  <sheetViews>
    <sheetView tabSelected="1" topLeftCell="A3" workbookViewId="0">
      <selection activeCell="H18" sqref="H18"/>
    </sheetView>
  </sheetViews>
  <sheetFormatPr defaultRowHeight="14.5" x14ac:dyDescent="0.35"/>
  <cols>
    <col min="2" max="2" width="16.81640625" bestFit="1" customWidth="1"/>
    <col min="3" max="3" width="13.6328125" bestFit="1" customWidth="1"/>
    <col min="4" max="4" width="11.36328125" bestFit="1" customWidth="1"/>
    <col min="5" max="5" width="14.6328125" bestFit="1" customWidth="1"/>
    <col min="6" max="6" width="10.36328125" bestFit="1" customWidth="1"/>
    <col min="8" max="8" width="13" bestFit="1" customWidth="1"/>
    <col min="11" max="11" width="13.6328125" bestFit="1" customWidth="1"/>
  </cols>
  <sheetData>
    <row r="2" spans="2:11" x14ac:dyDescent="0.35">
      <c r="B2" t="s">
        <v>0</v>
      </c>
      <c r="C2" s="1">
        <v>150000000</v>
      </c>
      <c r="E2" s="1">
        <f>C2</f>
        <v>150000000</v>
      </c>
      <c r="H2" s="1">
        <f>C2</f>
        <v>150000000</v>
      </c>
      <c r="K2" s="1">
        <f>C2</f>
        <v>150000000</v>
      </c>
    </row>
    <row r="3" spans="2:11" x14ac:dyDescent="0.35">
      <c r="B3" t="s">
        <v>1</v>
      </c>
      <c r="C3" s="2">
        <v>0.15</v>
      </c>
      <c r="E3" s="2">
        <v>0.12</v>
      </c>
      <c r="H3" s="2">
        <v>0.16</v>
      </c>
      <c r="K3" s="2">
        <v>0.09</v>
      </c>
    </row>
    <row r="4" spans="2:11" x14ac:dyDescent="0.35">
      <c r="B4" t="s">
        <v>2</v>
      </c>
      <c r="C4">
        <f>C3/12</f>
        <v>1.2499999999999999E-2</v>
      </c>
      <c r="E4">
        <f>E3/12</f>
        <v>0.01</v>
      </c>
      <c r="H4">
        <f>H3/12</f>
        <v>1.3333333333333334E-2</v>
      </c>
      <c r="K4">
        <f>K3/12</f>
        <v>7.4999999999999997E-3</v>
      </c>
    </row>
    <row r="5" spans="2:11" x14ac:dyDescent="0.35">
      <c r="B5" t="s">
        <v>3</v>
      </c>
      <c r="C5">
        <v>48</v>
      </c>
      <c r="E5">
        <v>12</v>
      </c>
      <c r="H5">
        <v>60</v>
      </c>
      <c r="K5">
        <v>36</v>
      </c>
    </row>
    <row r="6" spans="2:11" x14ac:dyDescent="0.35">
      <c r="B6" t="s">
        <v>4</v>
      </c>
      <c r="C6" s="5">
        <f>-PMT(C4,C5,C2)</f>
        <v>4174612.239971437</v>
      </c>
      <c r="E6" s="6">
        <f>-PMT(E4,E5,E2)</f>
        <v>13327318.301751254</v>
      </c>
      <c r="H6" s="6">
        <f>-PMT(H4,H5,H2)</f>
        <v>3647708.5674538696</v>
      </c>
      <c r="K6" s="6">
        <f>-PMT(K4,K5,K2)</f>
        <v>4769959.8989911024</v>
      </c>
    </row>
    <row r="7" spans="2:11" x14ac:dyDescent="0.35">
      <c r="B7" t="s">
        <v>6</v>
      </c>
      <c r="C7">
        <f>C6*C5</f>
        <v>200381387.51862898</v>
      </c>
      <c r="E7">
        <f>E6*E5</f>
        <v>159927819.62101504</v>
      </c>
      <c r="H7">
        <f>H6*H5</f>
        <v>218862514.04723218</v>
      </c>
      <c r="K7">
        <f>K6*K5</f>
        <v>171718556.36367968</v>
      </c>
    </row>
    <row r="8" spans="2:11" x14ac:dyDescent="0.35">
      <c r="B8" t="s">
        <v>5</v>
      </c>
      <c r="C8" s="7">
        <f>C7-C2</f>
        <v>50381387.518628985</v>
      </c>
      <c r="E8" s="8">
        <f>E7-E2</f>
        <v>9927819.6210150421</v>
      </c>
      <c r="H8" s="8">
        <f>H7-H2</f>
        <v>68862514.047232181</v>
      </c>
      <c r="K8" s="9">
        <f>K7-K2</f>
        <v>21718556.363679677</v>
      </c>
    </row>
    <row r="9" spans="2:11" x14ac:dyDescent="0.35">
      <c r="K9" s="3"/>
    </row>
    <row r="11" spans="2:11" x14ac:dyDescent="0.35">
      <c r="F11" s="4">
        <f>C6</f>
        <v>4174612.239971437</v>
      </c>
      <c r="G11" s="2">
        <v>0.12</v>
      </c>
      <c r="H11" s="2">
        <v>0.16</v>
      </c>
      <c r="I11" s="2">
        <v>0.09</v>
      </c>
    </row>
    <row r="12" spans="2:11" x14ac:dyDescent="0.35">
      <c r="C12" s="1">
        <v>0.12</v>
      </c>
      <c r="E12" s="4"/>
      <c r="F12">
        <v>48</v>
      </c>
      <c r="G12">
        <f t="dataTable" ref="G12:I14" dt2D="1" dtr="1" r1="C4" r2="C2"/>
        <v>5.7851099895650586</v>
      </c>
      <c r="H12">
        <v>7.686190527579817</v>
      </c>
      <c r="I12">
        <v>4.3901466814234897</v>
      </c>
    </row>
    <row r="13" spans="2:11" x14ac:dyDescent="0.35">
      <c r="F13">
        <v>60</v>
      </c>
      <c r="G13">
        <v>7.2313874869563222</v>
      </c>
      <c r="H13">
        <v>9.6077381594747706</v>
      </c>
      <c r="I13">
        <v>5.4876833517793617</v>
      </c>
    </row>
    <row r="14" spans="2:11" x14ac:dyDescent="0.35">
      <c r="F14">
        <v>36</v>
      </c>
      <c r="G14">
        <v>4.3388324921737942</v>
      </c>
      <c r="H14">
        <v>5.7646428956848625</v>
      </c>
      <c r="I14">
        <v>3.2926100110676177</v>
      </c>
    </row>
    <row r="17" spans="4:8" x14ac:dyDescent="0.35">
      <c r="D17" s="4">
        <f>C8</f>
        <v>50381387.518628985</v>
      </c>
      <c r="E17" s="2">
        <v>0.12</v>
      </c>
      <c r="F17" s="2">
        <v>0.16</v>
      </c>
      <c r="G17" s="2">
        <v>0.09</v>
      </c>
      <c r="H17" s="2">
        <v>0.15</v>
      </c>
    </row>
    <row r="18" spans="4:8" x14ac:dyDescent="0.35">
      <c r="D18">
        <v>5</v>
      </c>
      <c r="E18">
        <f t="dataTable" ref="E18:H21" dt2D="1" dtr="1" r1="C4" r2="C5" ca="1"/>
        <v>58057298.955786675</v>
      </c>
      <c r="F18">
        <v>79057036.213403881</v>
      </c>
      <c r="G18">
        <v>42819342.717558712</v>
      </c>
      <c r="H18">
        <v>73736664.346146256</v>
      </c>
    </row>
    <row r="19" spans="4:8" x14ac:dyDescent="0.35">
      <c r="D19">
        <v>4</v>
      </c>
      <c r="E19">
        <v>47540661.783413947</v>
      </c>
      <c r="F19">
        <v>64425041.685614705</v>
      </c>
      <c r="G19">
        <v>35201197.254658669</v>
      </c>
      <c r="H19">
        <v>60159210.954514742</v>
      </c>
    </row>
    <row r="20" spans="4:8" x14ac:dyDescent="0.35">
      <c r="D20">
        <v>3</v>
      </c>
      <c r="E20">
        <v>37357041.251778096</v>
      </c>
      <c r="F20">
        <v>50366042.902784169</v>
      </c>
      <c r="G20">
        <v>27774640.798023194</v>
      </c>
      <c r="H20">
        <v>47089632.829373688</v>
      </c>
    </row>
    <row r="21" spans="4:8" x14ac:dyDescent="0.35">
      <c r="D21">
        <v>2</v>
      </c>
      <c r="E21">
        <v>27509433.96226418</v>
      </c>
      <c r="F21">
        <v>36888888.888888896</v>
      </c>
      <c r="G21">
        <v>20540669.85645932</v>
      </c>
      <c r="H21">
        <v>34534883.720930248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2024-08-23T11:02:32Z</dcterms:created>
  <dcterms:modified xsi:type="dcterms:W3CDTF">2024-08-26T05:32:48Z</dcterms:modified>
</cp:coreProperties>
</file>