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-120" yWindow="-120" windowWidth="29040" windowHeight="15720" firstSheet="1" activeTab="1"/>
  </bookViews>
  <sheets>
    <sheet name="Copyright" sheetId="5" state="hidden" r:id="rId1"/>
    <sheet name="Data" sheetId="10" r:id="rId2"/>
    <sheet name="Notes" sheetId="27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3" i="10"/>
  <c r="I4" i="10"/>
  <c r="I5" i="10"/>
  <c r="I6" i="10"/>
  <c r="I7" i="10"/>
  <c r="I8" i="10"/>
  <c r="I9" i="10"/>
  <c r="I10" i="10"/>
  <c r="I11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" i="10"/>
  <c r="H26" i="10" l="1"/>
  <c r="G26" i="10"/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sharedStrings.xml><?xml version="1.0" encoding="utf-8"?>
<sst xmlns="http://schemas.openxmlformats.org/spreadsheetml/2006/main" count="1458" uniqueCount="164">
  <si>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</si>
  <si>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</si>
  <si>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</si>
  <si>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</si>
  <si>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</si>
  <si>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</si>
  <si>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</si>
  <si>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</si>
  <si>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</si>
  <si>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</si>
  <si>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</si>
  <si>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</si>
  <si>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</si>
  <si>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</si>
  <si>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</si>
  <si>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</si>
  <si>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</si>
  <si>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</si>
  <si>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</si>
  <si>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</si>
  <si>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</si>
  <si>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</si>
  <si>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</si>
  <si>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</si>
  <si>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</si>
  <si>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</si>
  <si>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</si>
  <si>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</si>
  <si>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</si>
  <si>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</si>
  <si>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</si>
  <si>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</si>
  <si>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</si>
  <si>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</si>
  <si>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</si>
  <si>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</si>
  <si>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</si>
  <si>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</si>
  <si>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</si>
  <si>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</si>
  <si>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</si>
  <si>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</si>
  <si>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</si>
  <si>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</si>
  <si>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</si>
  <si>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</si>
  <si>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</si>
  <si>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</si>
  <si>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</si>
  <si>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</si>
  <si>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</si>
  <si>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</si>
  <si>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</si>
  <si>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</si>
  <si>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</si>
  <si>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</si>
  <si>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</si>
  <si>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</si>
  <si>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</si>
  <si>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</si>
  <si>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</si>
  <si>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</si>
  <si>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</si>
  <si>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</si>
  <si>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</si>
  <si>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</si>
  <si>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</si>
  <si>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</si>
  <si>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</si>
  <si>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</si>
  <si>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</si>
  <si>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</si>
  <si>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</si>
  <si>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</si>
  <si>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</si>
  <si>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</si>
  <si>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</si>
  <si>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</si>
  <si>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</si>
  <si>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</si>
  <si>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</si>
  <si>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</si>
  <si>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</si>
  <si>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</si>
  <si>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</si>
  <si>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</si>
  <si>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</si>
  <si>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</si>
  <si>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</si>
  <si>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</si>
  <si>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</si>
  <si>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</si>
  <si>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</si>
  <si>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</si>
  <si>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</si>
  <si>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</si>
  <si>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</si>
  <si>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</si>
  <si>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</si>
  <si>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</si>
  <si>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</si>
  <si>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</si>
  <si>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</si>
  <si>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</si>
  <si>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</si>
  <si>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</si>
  <si>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</si>
  <si>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</si>
  <si>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</si>
  <si>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</si>
  <si>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</si>
  <si>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</si>
  <si>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</si>
  <si>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</si>
  <si>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</si>
  <si>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</si>
  <si>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</si>
  <si>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</si>
  <si>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</si>
  <si>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</si>
  <si>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</si>
  <si>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</si>
  <si>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</si>
  <si>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</si>
  <si>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</si>
  <si>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</si>
  <si>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</si>
  <si>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</si>
  <si>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</si>
  <si>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</si>
  <si>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</si>
  <si>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</si>
  <si>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</si>
  <si>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</si>
  <si>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</si>
  <si>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</si>
  <si>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</si>
  <si>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</si>
  <si>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</si>
  <si>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</si>
  <si>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</si>
  <si>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</si>
  <si>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</si>
  <si>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</si>
  <si>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</si>
  <si>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</si>
  <si>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</si>
  <si>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</si>
  <si>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</si>
  <si>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</si>
  <si>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</si>
  <si>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</si>
  <si>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</si>
  <si>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</si>
  <si>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</si>
  <si>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</si>
  <si>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</si>
  <si>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</si>
  <si>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</si>
  <si>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</si>
  <si>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Quantity * Price Per Unit</t>
  </si>
  <si>
    <t>After downloading the dataset from the portal, I exported it to excel. I read the data instructions and worked on the dataset. I started my process by eliminating the rows that contained the 'infs' as data was not complete for those rows. I also rearranged the ID number as they were inconsistent. Finally, I created a column for the calculation of the quantity and total value. I was confused on what to do on row 12 as there was no data for the region so l just left it blank.</t>
  </si>
  <si>
    <t>total quantity</t>
  </si>
  <si>
    <t>total value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</si>
</sst>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@*."/>
    <numFmt numFmtId="165" formatCode="@*_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Bahnschrift SemiBold"/>
      <family val="2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 applyFont="1"/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44" fontId="7" fillId="0" borderId="0" xfId="2" applyFont="1" applyAlignment="1">
      <alignment horizontal="left" vertical="top"/>
    </xf>
    <xf numFmtId="44" fontId="7" fillId="0" borderId="0" xfId="0" applyNumberFormat="1" applyFont="1" applyAlignment="1">
      <alignment horizontal="left" vertical="top"/>
    </xf>
    <xf numFmtId="0" fontId="0" fillId="0" borderId="0" xfId="0" quotePrefix="1"/>
    <xf numFmtId="0" fontId="14" fillId="0" borderId="0" xfId="0" applyFont="1" applyAlignment="1">
      <alignment wrapText="1"/>
    </xf>
    <xf numFmtId="0" fontId="15" fillId="0" borderId="0" xfId="0" applyFont="1" applyAlignment="1">
      <alignment horizontal="left" vertical="top"/>
    </xf>
  </cellXfs>
  <cellStyles count="3">
    <cellStyle name="Currency" xfId="2" builtinId="4"/>
    <cellStyle name="Hyperlink" xfId="1" builtinId="8"/>
    <cellStyle name="Normal" xfId="0" builtinId="0"/>
  </cellStyles>
  <dxfs count="10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4" formatCode="_(&quot;$&quot;* #,##0.00_);_(&quot;$&quot;* \(#,##0.00\);_(&quot;$&quot;* &quot;-&quot;??_);_(@_)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2" name="Table2" displayName="Table2" ref="G1:G26" totalsRowCount="1" headerRowDxfId="100" dataDxfId="99">
  <autoFilter ref="G1:G25"/>
  <tableColumns count="1">
    <tableColumn id="1" name="total quantity" totalsRowFunction="sum" dataDxfId="98" totalsRowDxfId="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H1:H26" totalsRowCount="1" headerRowDxfId="97" dataDxfId="96" headerRowCellStyle="Currency" dataCellStyle="Currency">
  <autoFilter ref="H1:H25"/>
  <tableColumns count="1">
    <tableColumn id="1" name="total value per region" totalsRowFunction="sum" dataDxfId="95" totalsRowDxfId="0" dataCellStyle="Currency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I1:I26" totalsRowCount="1" headerRowDxfId="94" dataDxfId="14">
  <autoFilter ref="I1:I25"/>
  <tableColumns count="1">
    <tableColumn id="1" name="Quantity * Price Per Unit" totalsRowFunction="sum" dataDxfId="15" totalsRowDxfId="2">
      <calculatedColumnFormula>G2*H2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2:H31" totalsRowCount="1" headerRowDxfId="93" dataDxfId="92">
  <autoFilter ref="A2:H30"/>
  <tableColumns count="8">
    <tableColumn id="1" name="Date" totalsRowLabel="Total" dataDxfId="91" totalsRowDxfId="90"/>
    <tableColumn id="2" name="ID" dataDxfId="89" totalsRowDxfId="88"/>
    <tableColumn id="3" name="Name" dataDxfId="87" totalsRowDxfId="86"/>
    <tableColumn id="4" name="Region" dataDxfId="85" totalsRowDxfId="84"/>
    <tableColumn id="5" name="Rating" dataDxfId="83" totalsRowDxfId="82"/>
    <tableColumn id="6" name="Product" dataDxfId="81" totalsRowDxfId="80"/>
    <tableColumn id="7" name="Quantity" dataDxfId="79" totalsRowDxfId="78"/>
    <tableColumn id="8" name="Price Per Unit" totalsRowFunction="max" dataDxfId="77" totalsRow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134" displayName="Table134" ref="A2:I31" totalsRowCount="1" headerRowDxfId="75" dataDxfId="74">
  <autoFilter ref="A2:I30"/>
  <tableColumns count="9">
    <tableColumn id="1" name="Date" totalsRowLabel="Total" dataDxfId="73" totalsRowDxfId="72"/>
    <tableColumn id="2" name="ID" dataDxfId="71" totalsRowDxfId="70"/>
    <tableColumn id="3" name="Name" dataDxfId="69" totalsRowDxfId="68"/>
    <tableColumn id="4" name="Region" dataDxfId="67" totalsRowDxfId="66"/>
    <tableColumn id="5" name="Rating" dataDxfId="65" totalsRowDxfId="64"/>
    <tableColumn id="6" name="Product" dataDxfId="63" totalsRowDxfId="62"/>
    <tableColumn id="7" name="Quantity" dataDxfId="61" totalsRowDxfId="60"/>
    <tableColumn id="8" name="Price Per Unit" totalsRowFunction="max" dataDxfId="59" totalsRowDxfId="58"/>
    <tableColumn id="9" name="Sales" totalsRowFunction="sum" dataDxfId="57" totalsRowDxfId="56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1345" displayName="Table1345" ref="A2:I31" totalsRowCount="1" headerRowDxfId="55" dataDxfId="54">
  <autoFilter ref="A2:I30"/>
  <tableColumns count="9">
    <tableColumn id="1" name="Date" totalsRowLabel="Total" dataDxfId="53" totalsRowDxfId="52"/>
    <tableColumn id="2" name="ID" dataDxfId="51" totalsRowDxfId="50"/>
    <tableColumn id="3" name="Name" dataDxfId="49" totalsRowDxfId="48"/>
    <tableColumn id="4" name="Region" dataDxfId="47" totalsRowDxfId="46"/>
    <tableColumn id="5" name="Rating" dataDxfId="45" totalsRowDxfId="44"/>
    <tableColumn id="6" name="Product" dataDxfId="43" totalsRowDxfId="42"/>
    <tableColumn id="7" name="Quantity" dataDxfId="41" totalsRowDxfId="40"/>
    <tableColumn id="8" name="Price Per Unit" totalsRowFunction="max" dataDxfId="39" totalsRowDxfId="38"/>
    <tableColumn id="9" name="Sales" totalsRowFunction="sum" dataDxfId="37" totalsRowDxfId="36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13456" displayName="Table13456" ref="A2:I31" totalsRowCount="1" headerRowDxfId="35" dataDxfId="34">
  <autoFilter ref="A2:I30"/>
  <tableColumns count="9">
    <tableColumn id="1" name="Date" totalsRowLabel="Total" dataDxfId="33" totalsRowDxfId="32"/>
    <tableColumn id="2" name="ID" dataDxfId="31" totalsRowDxfId="30"/>
    <tableColumn id="3" name="Name" dataDxfId="29" totalsRowDxfId="28"/>
    <tableColumn id="4" name="Region" dataDxfId="27" totalsRowDxfId="26"/>
    <tableColumn id="5" name="Rating" dataDxfId="25" totalsRowDxfId="24"/>
    <tableColumn id="6" name="Product" dataDxfId="23" totalsRowDxfId="22"/>
    <tableColumn id="7" name="Quantity" dataDxfId="21" totalsRowDxfId="20"/>
    <tableColumn id="8" name="Price Per Unit" totalsRowFunction="max" dataDxfId="19" totalsRowDxfId="18"/>
    <tableColumn id="9" name="Sales" totalsRowFunction="sum" dataDxfId="17" totalsRowDxfId="16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7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6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5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I1" sqref="I1"/>
    </sheetView>
  </sheetViews>
  <sheetFormatPr defaultRowHeight="15"/>
  <cols>
    <col min="1" max="1" width="2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13.28515625" customWidth="1"/>
    <col min="8" max="8" width="20.85546875" customWidth="1"/>
    <col min="9" max="9" width="23.5703125" customWidth="1"/>
  </cols>
  <sheetData>
    <row r="1" spans="1:9" ht="22.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20" t="s">
        <v>162</v>
      </c>
      <c r="H1" s="48" t="s">
        <v>163</v>
      </c>
      <c r="I1" s="8" t="s">
        <v>160</v>
      </c>
    </row>
    <row r="2" spans="1:9" ht="16.5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20">
        <v>10</v>
      </c>
      <c r="H2" s="48">
        <v>20</v>
      </c>
      <c r="I2" s="8">
        <f t="shared" ref="I2:I25" si="0">G2*H2</f>
        <v>200</v>
      </c>
    </row>
    <row r="3" spans="1:9" ht="15.75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20">
        <v>15</v>
      </c>
      <c r="H3" s="48">
        <v>10</v>
      </c>
      <c r="I3" s="8">
        <f t="shared" si="0"/>
        <v>150</v>
      </c>
    </row>
    <row r="4" spans="1:9" ht="13.5" customHeight="1">
      <c r="A4" s="9">
        <v>44316</v>
      </c>
      <c r="B4" s="10">
        <v>3</v>
      </c>
      <c r="C4" s="10" t="s">
        <v>30</v>
      </c>
      <c r="D4" s="10" t="s">
        <v>31</v>
      </c>
      <c r="E4" s="10" t="s">
        <v>32</v>
      </c>
      <c r="F4" s="10" t="s">
        <v>33</v>
      </c>
      <c r="G4" s="20">
        <v>25</v>
      </c>
      <c r="H4" s="48">
        <v>10</v>
      </c>
      <c r="I4" s="8">
        <f t="shared" si="0"/>
        <v>250</v>
      </c>
    </row>
    <row r="5" spans="1:9" ht="15" customHeight="1">
      <c r="A5" s="9">
        <v>44347</v>
      </c>
      <c r="B5" s="10">
        <v>4</v>
      </c>
      <c r="C5" s="10" t="s">
        <v>34</v>
      </c>
      <c r="D5" s="10" t="s">
        <v>22</v>
      </c>
      <c r="E5" s="10" t="s">
        <v>19</v>
      </c>
      <c r="F5" s="10" t="s">
        <v>35</v>
      </c>
      <c r="G5" s="20">
        <v>30</v>
      </c>
      <c r="H5" s="48">
        <v>16.670000000000002</v>
      </c>
      <c r="I5" s="8">
        <f t="shared" si="0"/>
        <v>500.1</v>
      </c>
    </row>
    <row r="6" spans="1:9">
      <c r="A6" s="9">
        <v>44408</v>
      </c>
      <c r="B6" s="10">
        <v>5</v>
      </c>
      <c r="C6" s="10" t="s">
        <v>38</v>
      </c>
      <c r="D6" s="10" t="s">
        <v>26</v>
      </c>
      <c r="E6" s="10" t="s">
        <v>27</v>
      </c>
      <c r="F6" s="10" t="s">
        <v>39</v>
      </c>
      <c r="G6" s="20">
        <v>35</v>
      </c>
      <c r="H6" s="48">
        <v>10</v>
      </c>
      <c r="I6" s="8">
        <f t="shared" si="0"/>
        <v>350</v>
      </c>
    </row>
    <row r="7" spans="1:9">
      <c r="A7" s="9">
        <v>44439</v>
      </c>
      <c r="B7" s="10">
        <v>6</v>
      </c>
      <c r="C7" s="10" t="s">
        <v>40</v>
      </c>
      <c r="D7" s="10" t="s">
        <v>31</v>
      </c>
      <c r="E7" s="10" t="s">
        <v>32</v>
      </c>
      <c r="F7" s="10" t="s">
        <v>41</v>
      </c>
      <c r="G7" s="20">
        <v>40</v>
      </c>
      <c r="H7" s="48">
        <v>15</v>
      </c>
      <c r="I7" s="8">
        <f t="shared" si="0"/>
        <v>600</v>
      </c>
    </row>
    <row r="8" spans="1:9" ht="16.5" customHeight="1">
      <c r="A8" s="9">
        <v>44469</v>
      </c>
      <c r="B8" s="10">
        <v>7</v>
      </c>
      <c r="C8" s="10" t="s">
        <v>42</v>
      </c>
      <c r="D8" s="10" t="s">
        <v>22</v>
      </c>
      <c r="E8" s="10" t="s">
        <v>19</v>
      </c>
      <c r="F8" s="10" t="s">
        <v>43</v>
      </c>
      <c r="G8" s="20">
        <v>45</v>
      </c>
      <c r="H8" s="48">
        <v>12.22</v>
      </c>
      <c r="I8" s="8">
        <f t="shared" si="0"/>
        <v>549.9</v>
      </c>
    </row>
    <row r="9" spans="1:9" ht="18.75" customHeight="1">
      <c r="A9" s="9">
        <v>44500</v>
      </c>
      <c r="B9" s="10">
        <v>8</v>
      </c>
      <c r="C9" s="10" t="s">
        <v>44</v>
      </c>
      <c r="D9" s="10" t="s">
        <v>18</v>
      </c>
      <c r="E9" s="10" t="s">
        <v>23</v>
      </c>
      <c r="F9" s="10" t="s">
        <v>45</v>
      </c>
      <c r="G9" s="20">
        <v>50</v>
      </c>
      <c r="H9" s="48">
        <v>14</v>
      </c>
      <c r="I9" s="8">
        <f t="shared" si="0"/>
        <v>700</v>
      </c>
    </row>
    <row r="10" spans="1:9" ht="15.75" customHeight="1">
      <c r="A10" s="9">
        <v>44530</v>
      </c>
      <c r="B10" s="10">
        <v>9</v>
      </c>
      <c r="C10" s="10" t="s">
        <v>46</v>
      </c>
      <c r="D10" s="10" t="s">
        <v>26</v>
      </c>
      <c r="E10" s="10" t="s">
        <v>27</v>
      </c>
      <c r="F10" s="10" t="s">
        <v>47</v>
      </c>
      <c r="G10" s="20">
        <v>5</v>
      </c>
      <c r="H10" s="48">
        <v>160</v>
      </c>
      <c r="I10" s="8">
        <f t="shared" si="0"/>
        <v>800</v>
      </c>
    </row>
    <row r="11" spans="1:9" ht="18.75" customHeight="1">
      <c r="A11" s="9">
        <v>44561</v>
      </c>
      <c r="B11" s="10">
        <v>10</v>
      </c>
      <c r="C11" s="10" t="s">
        <v>48</v>
      </c>
      <c r="D11" s="10" t="s">
        <v>31</v>
      </c>
      <c r="E11" s="10" t="s">
        <v>32</v>
      </c>
      <c r="F11" s="10" t="s">
        <v>49</v>
      </c>
      <c r="G11" s="20">
        <v>20</v>
      </c>
      <c r="H11" s="48">
        <v>45</v>
      </c>
      <c r="I11" s="8">
        <f t="shared" si="0"/>
        <v>900</v>
      </c>
    </row>
    <row r="12" spans="1:9" ht="17.25" customHeight="1">
      <c r="A12" s="9">
        <v>44620</v>
      </c>
      <c r="B12" s="10">
        <v>11</v>
      </c>
      <c r="C12" s="10" t="s">
        <v>52</v>
      </c>
      <c r="D12" s="10"/>
      <c r="E12" s="10" t="s">
        <v>23</v>
      </c>
      <c r="F12" s="10" t="s">
        <v>53</v>
      </c>
      <c r="G12" s="20">
        <v>30</v>
      </c>
      <c r="H12" s="48">
        <v>36.67</v>
      </c>
      <c r="I12" s="8"/>
    </row>
    <row r="13" spans="1:9" ht="17.25" customHeight="1">
      <c r="A13" s="9">
        <v>44316</v>
      </c>
      <c r="B13" s="10">
        <v>12</v>
      </c>
      <c r="C13" s="10" t="s">
        <v>30</v>
      </c>
      <c r="D13" s="10" t="s">
        <v>31</v>
      </c>
      <c r="E13" s="10" t="s">
        <v>32</v>
      </c>
      <c r="F13" s="10" t="s">
        <v>33</v>
      </c>
      <c r="G13" s="20">
        <v>25</v>
      </c>
      <c r="H13" s="48">
        <v>10</v>
      </c>
      <c r="I13" s="8">
        <f t="shared" si="0"/>
        <v>250</v>
      </c>
    </row>
    <row r="14" spans="1:9" ht="18" customHeight="1">
      <c r="A14" s="9">
        <v>44347</v>
      </c>
      <c r="B14" s="10">
        <v>13</v>
      </c>
      <c r="C14" s="10" t="s">
        <v>34</v>
      </c>
      <c r="D14" s="10" t="s">
        <v>22</v>
      </c>
      <c r="E14" s="10" t="s">
        <v>19</v>
      </c>
      <c r="F14" s="10" t="s">
        <v>35</v>
      </c>
      <c r="G14" s="20">
        <v>30</v>
      </c>
      <c r="H14" s="48">
        <v>16.670000000000002</v>
      </c>
      <c r="I14" s="8">
        <f t="shared" si="0"/>
        <v>500.1</v>
      </c>
    </row>
    <row r="15" spans="1:9" ht="17.25" customHeight="1">
      <c r="A15" s="9">
        <v>44651</v>
      </c>
      <c r="B15" s="10">
        <v>14</v>
      </c>
      <c r="C15" s="10" t="s">
        <v>54</v>
      </c>
      <c r="D15" s="10" t="s">
        <v>26</v>
      </c>
      <c r="E15" s="10" t="s">
        <v>27</v>
      </c>
      <c r="F15" s="10" t="s">
        <v>55</v>
      </c>
      <c r="G15" s="20">
        <v>35</v>
      </c>
      <c r="H15" s="48">
        <v>34.29</v>
      </c>
      <c r="I15" s="8">
        <f t="shared" si="0"/>
        <v>1200.1499999999999</v>
      </c>
    </row>
    <row r="16" spans="1:9" ht="20.100000000000001" customHeight="1">
      <c r="A16" s="9">
        <v>44712</v>
      </c>
      <c r="B16" s="10">
        <v>15</v>
      </c>
      <c r="C16" s="10" t="s">
        <v>58</v>
      </c>
      <c r="D16" s="10" t="s">
        <v>22</v>
      </c>
      <c r="E16" s="10" t="s">
        <v>19</v>
      </c>
      <c r="F16" s="10" t="s">
        <v>59</v>
      </c>
      <c r="G16" s="20">
        <v>40</v>
      </c>
      <c r="H16" s="48">
        <v>35</v>
      </c>
      <c r="I16" s="8">
        <f t="shared" si="0"/>
        <v>1400</v>
      </c>
    </row>
    <row r="17" spans="1:10" ht="20.100000000000001" customHeight="1">
      <c r="A17" s="9">
        <v>44742</v>
      </c>
      <c r="B17" s="10">
        <v>16</v>
      </c>
      <c r="C17" s="10" t="s">
        <v>60</v>
      </c>
      <c r="D17" s="10" t="s">
        <v>18</v>
      </c>
      <c r="E17" s="10" t="s">
        <v>23</v>
      </c>
      <c r="F17" s="10" t="s">
        <v>61</v>
      </c>
      <c r="G17" s="20">
        <v>45</v>
      </c>
      <c r="H17" s="48">
        <v>33.33</v>
      </c>
      <c r="I17" s="8">
        <f t="shared" si="0"/>
        <v>1499.85</v>
      </c>
    </row>
    <row r="18" spans="1:10" ht="20.100000000000001" customHeight="1">
      <c r="A18" s="9">
        <v>44773</v>
      </c>
      <c r="B18" s="10">
        <v>17</v>
      </c>
      <c r="C18" s="10" t="s">
        <v>62</v>
      </c>
      <c r="D18" s="10" t="s">
        <v>26</v>
      </c>
      <c r="E18" s="10" t="s">
        <v>27</v>
      </c>
      <c r="F18" s="10" t="s">
        <v>63</v>
      </c>
      <c r="G18" s="20">
        <v>50</v>
      </c>
      <c r="H18" s="48">
        <v>32</v>
      </c>
      <c r="I18" s="8">
        <f t="shared" si="0"/>
        <v>1600</v>
      </c>
    </row>
    <row r="19" spans="1:10" ht="20.100000000000001" customHeight="1">
      <c r="A19" s="9">
        <v>44804</v>
      </c>
      <c r="B19" s="10">
        <v>18</v>
      </c>
      <c r="C19" s="10" t="s">
        <v>64</v>
      </c>
      <c r="D19" s="10" t="s">
        <v>31</v>
      </c>
      <c r="E19" s="10" t="s">
        <v>32</v>
      </c>
      <c r="F19" s="10" t="s">
        <v>65</v>
      </c>
      <c r="G19" s="20">
        <v>55</v>
      </c>
      <c r="H19" s="48">
        <v>30.91</v>
      </c>
      <c r="I19" s="8">
        <f t="shared" si="0"/>
        <v>1700.05</v>
      </c>
    </row>
    <row r="20" spans="1:10" ht="20.100000000000001" customHeight="1">
      <c r="A20" s="9">
        <v>44834</v>
      </c>
      <c r="B20" s="10">
        <v>19</v>
      </c>
      <c r="C20" s="10" t="s">
        <v>66</v>
      </c>
      <c r="D20" s="10" t="s">
        <v>22</v>
      </c>
      <c r="E20" s="10" t="s">
        <v>19</v>
      </c>
      <c r="F20" s="10" t="s">
        <v>67</v>
      </c>
      <c r="G20" s="20">
        <v>60</v>
      </c>
      <c r="H20" s="48">
        <v>30</v>
      </c>
      <c r="I20" s="8">
        <f t="shared" si="0"/>
        <v>1800</v>
      </c>
    </row>
    <row r="21" spans="1:10" ht="20.100000000000001" customHeight="1">
      <c r="A21" s="9">
        <v>44895</v>
      </c>
      <c r="B21" s="10">
        <v>20</v>
      </c>
      <c r="C21" s="10" t="s">
        <v>70</v>
      </c>
      <c r="D21" s="10" t="s">
        <v>26</v>
      </c>
      <c r="E21" s="10" t="s">
        <v>27</v>
      </c>
      <c r="F21" s="10" t="s">
        <v>71</v>
      </c>
      <c r="G21" s="20">
        <v>65</v>
      </c>
      <c r="H21" s="48">
        <v>30.77</v>
      </c>
      <c r="I21" s="8">
        <f t="shared" si="0"/>
        <v>2000.05</v>
      </c>
    </row>
    <row r="22" spans="1:10" ht="20.100000000000001" customHeight="1">
      <c r="A22" s="9">
        <v>44926</v>
      </c>
      <c r="B22" s="10">
        <v>21</v>
      </c>
      <c r="C22" s="10" t="s">
        <v>72</v>
      </c>
      <c r="D22" s="10" t="s">
        <v>31</v>
      </c>
      <c r="E22" s="10" t="s">
        <v>32</v>
      </c>
      <c r="F22" s="10" t="s">
        <v>73</v>
      </c>
      <c r="G22" s="20">
        <v>70</v>
      </c>
      <c r="H22" s="48">
        <v>30</v>
      </c>
      <c r="I22" s="8">
        <f t="shared" si="0"/>
        <v>2100</v>
      </c>
    </row>
    <row r="23" spans="1:10" ht="20.100000000000001" customHeight="1">
      <c r="A23" s="9">
        <v>44957</v>
      </c>
      <c r="B23" s="10">
        <v>22</v>
      </c>
      <c r="C23" s="10" t="s">
        <v>74</v>
      </c>
      <c r="D23" s="10" t="s">
        <v>75</v>
      </c>
      <c r="E23" s="10" t="s">
        <v>76</v>
      </c>
      <c r="F23" s="10" t="s">
        <v>77</v>
      </c>
      <c r="G23" s="20">
        <v>75</v>
      </c>
      <c r="H23" s="48">
        <v>29.33</v>
      </c>
      <c r="I23" s="8">
        <f t="shared" si="0"/>
        <v>2199.75</v>
      </c>
    </row>
    <row r="24" spans="1:10" ht="20.100000000000001" customHeight="1">
      <c r="A24" s="9">
        <v>44985</v>
      </c>
      <c r="B24" s="10">
        <v>23</v>
      </c>
      <c r="C24" s="10" t="s">
        <v>78</v>
      </c>
      <c r="D24" s="10" t="s">
        <v>75</v>
      </c>
      <c r="E24" s="10" t="s">
        <v>79</v>
      </c>
      <c r="F24" s="10" t="s">
        <v>80</v>
      </c>
      <c r="G24" s="20">
        <v>80</v>
      </c>
      <c r="H24" s="48">
        <v>28.75</v>
      </c>
      <c r="I24" s="8">
        <f t="shared" si="0"/>
        <v>2300</v>
      </c>
    </row>
    <row r="25" spans="1:10" ht="20.100000000000001" customHeight="1">
      <c r="A25" s="9">
        <v>45046</v>
      </c>
      <c r="B25" s="10">
        <v>24</v>
      </c>
      <c r="C25" s="10" t="s">
        <v>48</v>
      </c>
      <c r="D25" s="10" t="s">
        <v>31</v>
      </c>
      <c r="E25" s="10" t="s">
        <v>83</v>
      </c>
      <c r="F25" s="10" t="s">
        <v>84</v>
      </c>
      <c r="G25" s="20">
        <v>85</v>
      </c>
      <c r="H25" s="48">
        <v>29.41</v>
      </c>
      <c r="I25" s="8">
        <f t="shared" si="0"/>
        <v>2499.85</v>
      </c>
    </row>
    <row r="26" spans="1:10">
      <c r="G26" s="20">
        <f>SUBTOTAL(109,Table2[total quantity])</f>
        <v>1020</v>
      </c>
      <c r="H26" s="49">
        <f>SUBTOTAL(109,Table6[total value per region])</f>
        <v>720.02</v>
      </c>
      <c r="I26" s="52">
        <f>SUBTOTAL(109,Table7[Quantity * Price Per Unit])</f>
        <v>26049.8</v>
      </c>
      <c r="J26" s="1" t="s">
        <v>99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cols>
    <col min="1" max="1" width="188.28515625" customWidth="1"/>
  </cols>
  <sheetData>
    <row r="1" spans="1:1" ht="43.5">
      <c r="A1" s="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21"/>
  <sheetViews>
    <sheetView topLeftCell="A6" workbookViewId="0">
      <selection activeCell="E21" sqref="E21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40" t="s">
        <v>148</v>
      </c>
    </row>
    <row r="3" spans="5:11">
      <c r="E3" s="41"/>
    </row>
    <row r="4" spans="5:11">
      <c r="E4" s="42" t="s">
        <v>149</v>
      </c>
    </row>
    <row r="5" spans="5:11" ht="45">
      <c r="E5" s="43" t="s">
        <v>150</v>
      </c>
    </row>
    <row r="6" spans="5:11">
      <c r="E6" s="41"/>
    </row>
    <row r="7" spans="5:11" ht="18">
      <c r="E7" s="44" t="s">
        <v>151</v>
      </c>
    </row>
    <row r="8" spans="5:11">
      <c r="E8" s="45"/>
    </row>
    <row r="9" spans="5:11" ht="30">
      <c r="E9" s="46" t="s">
        <v>152</v>
      </c>
    </row>
    <row r="10" spans="5:11" ht="30">
      <c r="E10" s="46" t="s">
        <v>153</v>
      </c>
      <c r="J10" s="38"/>
      <c r="K10" s="39"/>
    </row>
    <row r="11" spans="5:11" ht="30">
      <c r="E11" s="46" t="s">
        <v>154</v>
      </c>
      <c r="J11" s="38"/>
      <c r="K11" s="39"/>
    </row>
    <row r="12" spans="5:11">
      <c r="E12" s="41"/>
      <c r="J12" s="38"/>
      <c r="K12" s="39"/>
    </row>
    <row r="13" spans="5:11" ht="18">
      <c r="E13" s="40" t="s">
        <v>155</v>
      </c>
    </row>
    <row r="14" spans="5:11">
      <c r="E14" s="47"/>
    </row>
    <row r="15" spans="5:11">
      <c r="E15" s="47" t="s">
        <v>156</v>
      </c>
    </row>
    <row r="16" spans="5:11">
      <c r="E16" s="47" t="s">
        <v>157</v>
      </c>
    </row>
    <row r="17" spans="5:5">
      <c r="E17" s="47" t="s">
        <v>158</v>
      </c>
    </row>
    <row r="18" spans="5:5">
      <c r="E18" s="41"/>
    </row>
    <row r="19" spans="5:5">
      <c r="E19" s="41" t="s">
        <v>159</v>
      </c>
    </row>
    <row r="21" spans="5:5">
      <c r="E21" s="5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10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9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P L x 2 W i p W L 5 + n A A A A + Q A A A B I A H A B D b 2 5 m a W c v U G F j a 2 F n Z S 5 4 b W w g o h g A K K A U A A A A A A A A A A A A A A A A A A A A A A A A A A A A h Y / f C o I w H I V f R X b v / p h F y M 9 J d J s Q R N H t m E t H O s P N 5 r t 1 0 S P 1 C g l l e N f l O X w H v v N 6 P C E b m j q 4 q 8 7 q 1 q S I Y Y o C Z W R b a F O m q H e X c I 0 y D n s h r 6 J U w Q g b m w x W p 6 h y 7 p Y Q 4 r 3 H f o H b r i Q R p Y y c 8 9 1 B V q o R o T b W C S M V + q 2 K / y v E 4 f S R 4 R G O Y h z T 1 R K z m D I g U w + 5 N j N m V M Y U y K y E b V + 7 v l N c m X B z B D J F I N 8 b / A 1 Q S w M E F A A C A A g A P L x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8 d l o o i k e 4 D g A A A B E A A A A T A B w A R m 9 y b X V s Y X M v U 2 V j d G l v b j E u b S C i G A A o o B Q A A A A A A A A A A A A A A A A A A A A A A A A A A A A r T k 0 u y c z P U w i G 0 I b W A F B L A Q I t A B Q A A g A I A D y 8 d l o q V i + f p w A A A P k A A A A S A A A A A A A A A A A A A A A A A A A A A A B D b 2 5 m a W c v U G F j a 2 F n Z S 5 4 b W x Q S w E C L Q A U A A I A C A A 8 v H Z a D 8 r p q 6 Q A A A D p A A A A E w A A A A A A A A A A A A A A A A D z A A A A W 0 N v b n R l b n R f V H l w Z X N d L n h t b F B L A Q I t A B Q A A g A I A D y 8 d l o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7 7 I T z q t d h S 6 J 9 f x H X S q H L A A A A A A I A A A A A A B B m A A A A A Q A A I A A A A L i u R r c q h C c t s r m E 9 z a M P b I 1 o R W t 3 X u 5 2 y O B s 6 / d o x 0 e A A A A A A 6 A A A A A A g A A I A A A A J n v w u v f T o d u K 2 C d Y + X e B W 2 c / w + j q 3 m Z j e J p v 5 h 4 1 n / 7 U A A A A B l W E E f x k c N N W C N b h p D E v Z r / U N R s c 4 a h l Y 8 A B 7 h Z r t r i F O A 8 Q k Q G e n 9 u 5 4 B Q a 2 f n B O + r Z 0 M 3 I E E z T a 8 b N M k P e b k Z 0 v i g 9 B h 8 U x 5 M P H G h 3 c W x Q A A A A H X d 8 L y f i V S O 5 T U H h T 6 S W c 9 g R F y u Y Y L v J P f s c N o k m I 8 G T z N Z N K t S n P J c c g 0 a q 8 Z + D x R R q q T m D W h H 2 4 n M 0 O R 6 + N s = < / D a t a M a s h u p > 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04ec5a1a-e29c-407e-9660-cb4eaaff03a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8587d8b-32ff-4694-8d3a-6f66eb643b0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A73EAE2-0AB0-490C-A365-96C1222339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Data</vt:lpstr>
      <vt:lpstr>Notes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pc</cp:lastModifiedBy>
  <cp:revision/>
  <dcterms:created xsi:type="dcterms:W3CDTF">2019-12-23T04:48:23Z</dcterms:created>
  <dcterms:modified xsi:type="dcterms:W3CDTF">2025-03-23T06:49:57Z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