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53e6827118956a/addressToDistance/addressToExcel/"/>
    </mc:Choice>
  </mc:AlternateContent>
  <xr:revisionPtr revIDLastSave="1" documentId="8_{05539B04-C2A3-45B1-80EE-F4C562F2289D}" xr6:coauthVersionLast="47" xr6:coauthVersionMax="47" xr10:uidLastSave="{57C63510-D1A8-4EF0-94AA-FB402AC5097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I182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3" i="1"/>
  <c r="G48" i="1"/>
  <c r="H4" i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3" i="1"/>
</calcChain>
</file>

<file path=xl/sharedStrings.xml><?xml version="1.0" encoding="utf-8"?>
<sst xmlns="http://schemas.openxmlformats.org/spreadsheetml/2006/main" count="378" uniqueCount="373">
  <si>
    <t>https://www.itilog.com/</t>
  </si>
  <si>
    <t>Google Maps</t>
  </si>
  <si>
    <t>Name</t>
  </si>
  <si>
    <t>Address</t>
  </si>
  <si>
    <t>Latitude</t>
  </si>
  <si>
    <t>Longitude</t>
  </si>
  <si>
    <t>% Error Latitude</t>
  </si>
  <si>
    <t>% Error Longitude</t>
  </si>
  <si>
    <t>DataVerificationFlag</t>
  </si>
  <si>
    <t>NumPanels</t>
  </si>
  <si>
    <t>YearlyEnergy</t>
  </si>
  <si>
    <t>SolarArea</t>
  </si>
  <si>
    <t>SA MaxNumPanels</t>
  </si>
  <si>
    <t>SA MaxYearlyEnergy</t>
  </si>
  <si>
    <t>SA SolarArea</t>
  </si>
  <si>
    <t>OutputVerificationFlag</t>
  </si>
  <si>
    <t>Africa Restaurant and Lounge</t>
  </si>
  <si>
    <t>6380 GA-85, Riverdale, GA 30274</t>
  </si>
  <si>
    <t>Apache XLR</t>
  </si>
  <si>
    <t>393 Marietta St NW, Atlanta, GA 30313</t>
  </si>
  <si>
    <t>APT 4B</t>
  </si>
  <si>
    <t>2293 Peachtree Rd, Atlanta, GA 30309</t>
  </si>
  <si>
    <t>Atl Fusion BBQ</t>
  </si>
  <si>
    <t>3801 Austell Rd SW, Marietta, GA 30008</t>
  </si>
  <si>
    <t>Atlanta Breakfast Club</t>
  </si>
  <si>
    <t>249 Ivan Allen Jr Blvd NW, Atlanta, GA 30313</t>
  </si>
  <si>
    <t>Auntie Kim's Pound Cakes</t>
  </si>
  <si>
    <t>433 Canton Rd Ste 103, Cumming, GA 30040</t>
  </si>
  <si>
    <t>Auntie Vee's Kitchen</t>
  </si>
  <si>
    <t>209 Edgewood Ave SE, Atlanta, GA 30303</t>
  </si>
  <si>
    <t>Aunties House Kitchen and Bar</t>
  </si>
  <si>
    <t>4479 S Cobb Dr SE ste. A, Smyrna, GA 30080</t>
  </si>
  <si>
    <t>B &amp; L Wings</t>
  </si>
  <si>
    <t>800 Forrest St NW, Atlanta, GA 30318</t>
  </si>
  <si>
    <t>B.A.D. Gyal Vegan</t>
  </si>
  <si>
    <t>68 North Marietta Pkwy NW Suite 111, Marietta, GA 30060</t>
  </si>
  <si>
    <t>Baltimore Crab &amp; Seafood</t>
  </si>
  <si>
    <t>1075 Fairburn Rd SW, Atlanta, GA 30331</t>
  </si>
  <si>
    <t>Bar Vegan</t>
  </si>
  <si>
    <t>675 Ponce De Leon Ave NE Suite N-215, Atlanta, GA 30308</t>
  </si>
  <si>
    <t>Barrio Atl</t>
  </si>
  <si>
    <t>2310 Cascade Rd, Atlanta, GA 30311</t>
  </si>
  <si>
    <t>Big Dave's Cheesesteaks</t>
  </si>
  <si>
    <t>4495 Jonesboro Rd, Forest Park, GA 30297</t>
  </si>
  <si>
    <t>Black Bear Tavern</t>
  </si>
  <si>
    <t>1931 Peachtree Rd NE, Atlanta, GA 30309</t>
  </si>
  <si>
    <t>Blu Cantina</t>
  </si>
  <si>
    <t>1242 Glenwood Ave SE, Atlanta, GA 30316</t>
  </si>
  <si>
    <t>Bole Ethiopian Restaurant</t>
  </si>
  <si>
    <t>1583 Virginia Ave, College Park, GA 30337</t>
  </si>
  <si>
    <t>Bomb Biscuit Atlanta</t>
  </si>
  <si>
    <t>668 North Highland Avenue Northeast, Atlanta, GA 30312</t>
  </si>
  <si>
    <t>Boogalou Restaurant &amp; Lounge</t>
  </si>
  <si>
    <t>239 Ponce De Leon Ave NE, Atlanta, GA 30308</t>
  </si>
  <si>
    <t>Breakfast At Barney's</t>
  </si>
  <si>
    <t>349 Decatur St. SE Unit A1, Atlanta, GA 30312</t>
  </si>
  <si>
    <t>Break-N-Bread Soul Food &amp; Bakery</t>
  </si>
  <si>
    <t>239 Atlanta St, McDonough, GA 30253</t>
  </si>
  <si>
    <t>Bussin Jerk ATL</t>
  </si>
  <si>
    <t>4550 Olde Perimeter Way, Dunwoody, GA 30346</t>
  </si>
  <si>
    <t>Busy Bee Café</t>
  </si>
  <si>
    <t>810 M.L.K. Jr Dr SW, Atlanta, GA 30314</t>
  </si>
  <si>
    <t>Buttermilk Biscuit</t>
  </si>
  <si>
    <t>1634 Virginia Ave, Atlanta, GA 30337</t>
  </si>
  <si>
    <t>Cafe Bourbon Street</t>
  </si>
  <si>
    <t>680 Murphy Ave SW, Atlanta, GA 30310</t>
  </si>
  <si>
    <t>Carolyn Quinn's Southern Comfort Food</t>
  </si>
  <si>
    <t>100 John R, John Williams Pkwy, McDonough, GA 30252</t>
  </si>
  <si>
    <t>Chateau of Halona Sweet Treats</t>
  </si>
  <si>
    <t>1735 Winston Dr, Macon, GA 31206</t>
  </si>
  <si>
    <t>Chauncy’s Kitchen</t>
  </si>
  <si>
    <t>777 Oak St SW, Atlanta, GA 30310</t>
  </si>
  <si>
    <t>CHE BUTTER JONEZ</t>
  </si>
  <si>
    <t>1602 Lavista Rd NE, Atlanta, GA 30329</t>
  </si>
  <si>
    <t>Chocolate Martini Bar + Restaurant</t>
  </si>
  <si>
    <t>1 N Godley Station Blvd, Pooler, GA 31322</t>
  </si>
  <si>
    <t>Cirque Daiquiri Bar &amp; Grill</t>
  </si>
  <si>
    <t>2160 Monroe Dr NE, Atlanta, GA 30324</t>
  </si>
  <si>
    <t xml:space="preserve">Collard Green Cafe </t>
  </si>
  <si>
    <t>1727 Mountain Industrial Blvd, Stone Mountain, GA 30083</t>
  </si>
  <si>
    <t>Daddy D'z BBQ Joynt</t>
  </si>
  <si>
    <t>264 Memorial Dr SE, Atlanta, GA 30312</t>
  </si>
  <si>
    <t>Daddy’s Girl BBQ</t>
  </si>
  <si>
    <t>216 Valley Hill Rd, Riverdale, GA 30274</t>
  </si>
  <si>
    <t>Davidos Pizza &amp; Wings</t>
  </si>
  <si>
    <t>2020 Eastside Dr SE #201, Conyers, GA 30013</t>
  </si>
  <si>
    <t>Delilahs Everyday Soul</t>
  </si>
  <si>
    <t>1235 Chattahoochee Ave NW, Atlanta, GA 30318</t>
  </si>
  <si>
    <t>Desta Ethiopian Kitchen</t>
  </si>
  <si>
    <t>3086 Briarcliff Rd NE, Atlanta, GA 30329</t>
  </si>
  <si>
    <t>Desta Ethiopian Kitchen Westside</t>
  </si>
  <si>
    <t>2250 Marietta Blvd NW Suite 206, Atlanta, GA 30318</t>
  </si>
  <si>
    <t>D'juan's Bistro</t>
  </si>
  <si>
    <t>3300 Cobb Pkwy SE #104, Atlanta, GA 30339</t>
  </si>
  <si>
    <t>Dream Cafe &amp; Hookah Lounge</t>
  </si>
  <si>
    <t>5289 Memorial Dr, Stone Mountain, GA 30083</t>
  </si>
  <si>
    <t>Eat Right Caribbean Restaurant</t>
  </si>
  <si>
    <t>7173 Covington Hwy E1 F1, Lithonia, GA 30058</t>
  </si>
  <si>
    <t>Endulge Cupcake Boutique</t>
  </si>
  <si>
    <t>749 Moreland Ave SE Suite A-101, Atlanta, GA 30316</t>
  </si>
  <si>
    <t>Esco Restaurant &amp; Tapas</t>
  </si>
  <si>
    <t>327 Peters St SW, Atlanta, GA 30313</t>
  </si>
  <si>
    <t>Esco Restaurant &amp; Tapas Southside</t>
  </si>
  <si>
    <t>1140 Mt Zion Rd, Morrow, GA 30260</t>
  </si>
  <si>
    <t>Fellaship.ATL</t>
  </si>
  <si>
    <t>110 Centennial Olympic Park Dr suite 102-104, Atlanta, GA 30313</t>
  </si>
  <si>
    <t>Fin &amp; Feathers Restaurants</t>
  </si>
  <si>
    <t>345 Edgewood Ave SE, Atlanta, GA 30312</t>
  </si>
  <si>
    <t>Flavor Rich Restaurant</t>
  </si>
  <si>
    <t>1175 Buford Hwy NE, Suwanee, GA 30024</t>
  </si>
  <si>
    <t>Fresh Eats Bistro</t>
  </si>
  <si>
    <t>3148 Glenwood Rd, Decatur, GA 30032</t>
  </si>
  <si>
    <t>Fresh From Earth Herb &amp; Tea Bar</t>
  </si>
  <si>
    <t>3220 Butner Rd, Atlanta, GA 30331</t>
  </si>
  <si>
    <t>Garden Parc Brunch &amp; Events</t>
  </si>
  <si>
    <t>792 Cascade Ave SW, Atlanta, GA 30310</t>
  </si>
  <si>
    <t>Geneva's Famous Chicken and Cornbread Co.</t>
  </si>
  <si>
    <t>1909 E Victory Dr #102, Savannah, GA 31404</t>
  </si>
  <si>
    <t>Gilly Brew Bar</t>
  </si>
  <si>
    <t>5329 Mimosa Dr, Stone Mountain, GA 30083</t>
  </si>
  <si>
    <t>Gocha's Breakfast Bar</t>
  </si>
  <si>
    <t>3695 Cascade Rd Suite 440, Atlanta, GA 30331</t>
  </si>
  <si>
    <t>Golden Krust Caribbean Restaurant</t>
  </si>
  <si>
    <t>2358 Main St E, Snellville, GA 30078</t>
  </si>
  <si>
    <t>Grind Time Café</t>
  </si>
  <si>
    <t>1341 Moreland Ave SE Suite 1000, Atlanta, GA 30316</t>
  </si>
  <si>
    <t>Grits and Eggs Breakfast Kitchen</t>
  </si>
  <si>
    <t>3205 Cumberland Blvd SE, Atlanta, GA 30339</t>
  </si>
  <si>
    <t>Healthfull Essence</t>
  </si>
  <si>
    <t>875 York Ave SW, Atlanta, GA 30310</t>
  </si>
  <si>
    <t>Herb’s Rib Shack</t>
  </si>
  <si>
    <t>1420 Veterans Memorial Hwy SW, Mableton, GA 30126</t>
  </si>
  <si>
    <t>Hippin Hops Brewery</t>
  </si>
  <si>
    <t>1308 Glenwood Ave SE, Atlanta, GA 30316</t>
  </si>
  <si>
    <t>Honest Star Tropical Restaurant</t>
  </si>
  <si>
    <t>150 Hurricane Shoals Rd NW ste a, Lawrenceville, GA 30046</t>
  </si>
  <si>
    <t>Horatio's Healthy Cuisine</t>
  </si>
  <si>
    <t>1706 Hwy 138 SE D, Conyers, GA 30013</t>
  </si>
  <si>
    <t>Ike's Cafe &amp; Grill</t>
  </si>
  <si>
    <t>1250 Tech Dr, Norcross, GA 30093</t>
  </si>
  <si>
    <t>ILOUNGE TASTE THE DIFFERENCE</t>
  </si>
  <si>
    <t>40 Dodd St SE suit 100, Marietta, GA 30060</t>
  </si>
  <si>
    <t>Infusion Crab ATL</t>
  </si>
  <si>
    <t>2044 Lower Roswell Rd Suite 300, Marietta, GA 30068</t>
  </si>
  <si>
    <t>J R Crickets Cascade</t>
  </si>
  <si>
    <t>2348 Cascade Rd, Atlanta, GA 30311</t>
  </si>
  <si>
    <t>Jamrock Jerk Center &amp; Grill</t>
  </si>
  <si>
    <t>1232 Metropolitan Pkwy SW, Atlanta, GA 30310</t>
  </si>
  <si>
    <t>Jayida Ché Herbal Tea Spot</t>
  </si>
  <si>
    <t>566 Fayetteville Rd SE, Atlanta, GA 30316</t>
  </si>
  <si>
    <t>Jay's Caribbean Cuisine</t>
  </si>
  <si>
    <t>150 Hurricane Shoals Rd NW, Lawrenceville, GA 30046</t>
  </si>
  <si>
    <t>JIKSSA VEGAN ETHIOPIAN CUISINE</t>
  </si>
  <si>
    <t>209 Edgewood Ave SE Suit # 117, Atlanta, GA 30303</t>
  </si>
  <si>
    <t>Joys Jamaican Patties</t>
  </si>
  <si>
    <t>2628 Piedmont Rd NE, Atlanta, GA 30324</t>
  </si>
  <si>
    <t>JR's Log House Restaurant</t>
  </si>
  <si>
    <t>6601 Peachtree Industrial Blvd, Peachtree Corners, GA 30092</t>
  </si>
  <si>
    <t>Just Brunch</t>
  </si>
  <si>
    <t>1950 Satellite Blvd Suite 400, Duluth, GA 30097</t>
  </si>
  <si>
    <t>K &amp; K Soul Food</t>
  </si>
  <si>
    <t>881 Donald Lee Hollowell Pkwy NW, Atlanta, GA 30318</t>
  </si>
  <si>
    <t>Katch Kitchen &amp; Cocktails</t>
  </si>
  <si>
    <t>2077 Northlake Pkwy, Tucker, GA 30084</t>
  </si>
  <si>
    <t>Kat's Café</t>
  </si>
  <si>
    <t>970 Piedmont Ave NE, Atlanta, GA 30309</t>
  </si>
  <si>
    <t>Le Petit Marche</t>
  </si>
  <si>
    <t>1984 Hosea L Williams Dr NE Ste. A, Atlanta, GA 30317</t>
  </si>
  <si>
    <t>Lickety Split Southern Kitchen &amp; Bar</t>
  </si>
  <si>
    <t>1155 Virginia Ave Suite F, Hapeville, GA 30354</t>
  </si>
  <si>
    <t>Local Green Atlanta</t>
  </si>
  <si>
    <t>19 Joseph E. Lowery Blvd NW, Atlanta, GA 30314</t>
  </si>
  <si>
    <t>Locale Island Eats</t>
  </si>
  <si>
    <t>Lost In Da Souse Kitchen</t>
  </si>
  <si>
    <t>5307 Old National Hwy, College Park, GA 30349</t>
  </si>
  <si>
    <t>Louisiana Bistreaux Seafood Kitchen Decatur</t>
  </si>
  <si>
    <t>1496 Church St, Decatur, GA 30030</t>
  </si>
  <si>
    <t>LowCountry Steak</t>
  </si>
  <si>
    <t>1010 W Peachtree St NW, Atlanta, GA 30309</t>
  </si>
  <si>
    <t>M Bar Ultra Lounge</t>
  </si>
  <si>
    <t>186 Auburn Ave NE, Atlanta, GA 30303</t>
  </si>
  <si>
    <t>Madina Restaurant</t>
  </si>
  <si>
    <t>5291 Memorial Dr, Stone Mountain, GA 30083</t>
  </si>
  <si>
    <t>Mangos Caribbean Restaurant</t>
  </si>
  <si>
    <t>180 Auburn Ave NE, Atlanta, GA 30303</t>
  </si>
  <si>
    <t>Marcus Bar &amp; Grille</t>
  </si>
  <si>
    <t>525 Edgewood Ave SE, Atlanta, GA 30312</t>
  </si>
  <si>
    <t>Mary Mac's Tea Room</t>
  </si>
  <si>
    <t>224 Ponce De Leon Ave NE, Atlanta, GA 30308</t>
  </si>
  <si>
    <t>MCK Restaurant and Bar</t>
  </si>
  <si>
    <t>3209 Maple Dr NE, Atlanta, GA 30305</t>
  </si>
  <si>
    <t>Metro Atlanta Urban Farm</t>
  </si>
  <si>
    <t>3271 Main St, College Park, GA 30337</t>
  </si>
  <si>
    <t>Minas Kitchen</t>
  </si>
  <si>
    <t>5439 Memorial Dr, Stone Mountain, GA 30083</t>
  </si>
  <si>
    <t>Miss D's Pralines</t>
  </si>
  <si>
    <t>209 Edgewood Ave SE #104, Atlanta, GA 30303</t>
  </si>
  <si>
    <t>Mo'Bay Island Cuisine</t>
  </si>
  <si>
    <t>107 US Highway 80 SE, Pooler, GA 31322</t>
  </si>
  <si>
    <t>Morelli’s Gourmet Ice Cream and Desserts</t>
  </si>
  <si>
    <t>1002 North Highland Avenue Northeast, Atlanta, GA 30306</t>
  </si>
  <si>
    <t>Mr Everything Café</t>
  </si>
  <si>
    <t>882 M.L.K. Jr Dr SW, Atlanta, GA 30314</t>
  </si>
  <si>
    <t>Ms. Iceys Kitchen &amp; Bar</t>
  </si>
  <si>
    <t>1371 Clairmont Rd, Decatur, GA 30033</t>
  </si>
  <si>
    <t>My Coffee Shop at Eastlake</t>
  </si>
  <si>
    <t>2462 Memorial Dr SE, Atlanta, GA 30317</t>
  </si>
  <si>
    <t>My Fair Sweets</t>
  </si>
  <si>
    <t>1728 Campbellton Rd SW, Atlanta, GA 30311</t>
  </si>
  <si>
    <t>Nana's Chicken-N-Waffles</t>
  </si>
  <si>
    <t>1500 GA-20 #130, McDonough, GA 30253</t>
  </si>
  <si>
    <t>Narobia's Grits &amp; Gravy</t>
  </si>
  <si>
    <t>2019 Habersham St, Savannah, GA 31401</t>
  </si>
  <si>
    <t>Negril ATL</t>
  </si>
  <si>
    <t>999 Chattahoochee Ave NW, Atlanta, GA 30318</t>
  </si>
  <si>
    <t>No Chix Allowed</t>
  </si>
  <si>
    <t>2670 E College Ave, Decatur, GA 30030</t>
  </si>
  <si>
    <t>Not As Famous Cookie Company</t>
  </si>
  <si>
    <t>1080 Windy Hill Rd SE #300, Smyrna, GA 30080</t>
  </si>
  <si>
    <t xml:space="preserve">Nouveau Bar &amp; Grill </t>
  </si>
  <si>
    <t>3775 Main St, College Park, GA 30337</t>
  </si>
  <si>
    <t>Nuttin But Jerk</t>
  </si>
  <si>
    <t>Old Lady Gang Southern Cuisine</t>
  </si>
  <si>
    <t>177 Peters St SW, Atlanta, GA 30313</t>
  </si>
  <si>
    <t>On The Fly Wings</t>
  </si>
  <si>
    <t>1616 Nussbaum Ave, Macon, GA 31201</t>
  </si>
  <si>
    <t>Paige’s Bistro | Austell</t>
  </si>
  <si>
    <t>2523 Veterans Memorial Hwy SW, Austell, GA 30168</t>
  </si>
  <si>
    <t xml:space="preserve">Paschal's </t>
  </si>
  <si>
    <t>180 Northside Dr SW, Atlanta, GA 30313</t>
  </si>
  <si>
    <t>Pit Boss BBQ</t>
  </si>
  <si>
    <t>800 Doug Davis Dr, Atlanta, GA 30354</t>
  </si>
  <si>
    <t>Plant Based Pizzeria</t>
  </si>
  <si>
    <t>730 Barnett St NE, Atlanta, GA 30306</t>
  </si>
  <si>
    <t>Portrait Coffee</t>
  </si>
  <si>
    <t>1065 Ralph David Abernathy Blvd SW # A, Atlanta, GA 30310</t>
  </si>
  <si>
    <t>Purple Corkscrew Wine Shop &amp; Tasting Room</t>
  </si>
  <si>
    <t>32 N Avondale Rd, Avondale Estates, GA 30002</t>
  </si>
  <si>
    <t>Q - Time Restaurant</t>
  </si>
  <si>
    <t>1120 Ralph David Abernathy Blvd SW, Atlanta, GA 30310</t>
  </si>
  <si>
    <t>R C's Southern Cooking</t>
  </si>
  <si>
    <t>1516 Roswell Rd, Marietta, GA 30062</t>
  </si>
  <si>
    <t>Ray's Donuts #4</t>
  </si>
  <si>
    <t>2106 Candler Rd, Decatur, GA 30032</t>
  </si>
  <si>
    <t>Rays Southern Foods</t>
  </si>
  <si>
    <t>4150 Jonesboro Rd Building B #800, Forest Park, GA 30297</t>
  </si>
  <si>
    <t>Red Hills Jerk Center</t>
  </si>
  <si>
    <t>7185 Rockbridge Rd SW #1a, Stone Mountain, GA 30087</t>
  </si>
  <si>
    <t>Restaurant 10 Bar &amp; Grill</t>
  </si>
  <si>
    <t>10 Northside Dr NW, Atlanta, GA 30314</t>
  </si>
  <si>
    <t>Roc South Cuisine</t>
  </si>
  <si>
    <t>3009 Buford Hwy NE, Atlanta, GA 30329</t>
  </si>
  <si>
    <t>Rock Steady - Atlanta</t>
  </si>
  <si>
    <t>907 Marietta St NW, Atlanta, GA 30318</t>
  </si>
  <si>
    <t>Rodney’s Jamaican Soul Food</t>
  </si>
  <si>
    <t>2453 Cobb Pkwy SE, Smyrna, GA 30080</t>
  </si>
  <si>
    <t>Sage Restaurant and Lounge</t>
  </si>
  <si>
    <t>962 Roswell St NE, Marietta, GA 30060</t>
  </si>
  <si>
    <t>Sammy Cheezecake</t>
  </si>
  <si>
    <t>3875 Washington Rd, East Point, GA 30344</t>
  </si>
  <si>
    <t>Sandtown Pub</t>
  </si>
  <si>
    <t>5819 Campbellton Rd SW Suite 202, Atlanta, GA 30331</t>
  </si>
  <si>
    <t>Sistahritas</t>
  </si>
  <si>
    <t>Slim &amp; Husky's Pizza</t>
  </si>
  <si>
    <t>581 Metropolitan Pkwy SW, Atlanta, GA 30310</t>
  </si>
  <si>
    <t>Slutty Vegan Edgewood</t>
  </si>
  <si>
    <t>476 Edgewood Ave SE, Atlanta, GA 30312</t>
  </si>
  <si>
    <t>Slutty Vegan McDonough</t>
  </si>
  <si>
    <t>164 N McDonough St, Jonesboro, GA 30236</t>
  </si>
  <si>
    <t>SluttyVegan Gwinnett</t>
  </si>
  <si>
    <t>2045 Pleasant Hill Rd, Duluth, GA 30096</t>
  </si>
  <si>
    <t xml:space="preserve">SluttyVegan Ralph David </t>
  </si>
  <si>
    <t>1542 Ralph David Abernathy Blvd SW, Atlanta, GA 30310</t>
  </si>
  <si>
    <t>Soul Vegetarian No. 2</t>
  </si>
  <si>
    <t>652 North Highland Avenue Northeast, Atlanta, GA 30306</t>
  </si>
  <si>
    <t>Soul Vegetarian Restaurant #1</t>
  </si>
  <si>
    <t>879 Ralph David Abernathy Blvd SW, Atlanta, GA 30310</t>
  </si>
  <si>
    <t>SOUTHERN FIRE KITCHEN</t>
  </si>
  <si>
    <t>3375 Buford Hwy NE Ste 1050, Atlanta, GA 30329</t>
  </si>
  <si>
    <t>Southern Kitchen &amp; Grill</t>
  </si>
  <si>
    <t>3781 Presidential Pkwy Suite 306, Atlanta, GA 30340</t>
  </si>
  <si>
    <t>Southern National</t>
  </si>
  <si>
    <t>72 Georgia Ave SE Suite 100, Atlanta, GA 30312</t>
  </si>
  <si>
    <t>Southern Queenz</t>
  </si>
  <si>
    <t>1648 Memorial Dr SE D, Atlanta, GA 30317</t>
  </si>
  <si>
    <t>Studio Neighborhood Bar</t>
  </si>
  <si>
    <t>473 Broad St, Augusta, GA 30901</t>
  </si>
  <si>
    <t>Sublime Doughnuts 10th Street</t>
  </si>
  <si>
    <t>535 10th St NW, Atlanta, GA 30318</t>
  </si>
  <si>
    <t>Sublime Doughnuts Briarcliff</t>
  </si>
  <si>
    <t>2566 Briarcliff Rd NE, Atlanta, GA 30329</t>
  </si>
  <si>
    <t>Sugar Bush Bar &amp; Grill Sports Bar</t>
  </si>
  <si>
    <t>7955 Tara Blvd, Jonesboro, GA 30236</t>
  </si>
  <si>
    <t>Sunshine Cuisine</t>
  </si>
  <si>
    <t>6372 GA-85, Riverdale, GA 30274</t>
  </si>
  <si>
    <t>Sweet Cheats</t>
  </si>
  <si>
    <t>692 B Kirkwood Ave SE UNIT B1, Atlanta, GA 30316</t>
  </si>
  <si>
    <t>Tassili’s Raw Reality</t>
  </si>
  <si>
    <t>1059 Ralph David Abernathy Blvd, Atlanta, GA 30310</t>
  </si>
  <si>
    <t>Tastee's Jamaican Cuisine</t>
  </si>
  <si>
    <t>2671 Centerville Hwy suite a, Snellville, GA 30078</t>
  </si>
  <si>
    <t>TEN ATL</t>
  </si>
  <si>
    <t>495 Flat Shoals Ave SE, Atlanta, GA 30316</t>
  </si>
  <si>
    <t>The Bando</t>
  </si>
  <si>
    <t>3050 M.L.K. Jr Dr SW suite M, Atlanta, GA 30311</t>
  </si>
  <si>
    <t>The Beautiful Restaurant</t>
  </si>
  <si>
    <t>2260 Cascade Rd, Atlanta, GA 30311</t>
  </si>
  <si>
    <t>The Beverly</t>
  </si>
  <si>
    <t>790 Glenwood Ave SE Ste 260, Atlanta, GA 30316</t>
  </si>
  <si>
    <t>The Blaxican Food Truck &amp; Catering</t>
  </si>
  <si>
    <t>7044 Jimmy Carter Blvd Suite 1, Peachtree Corners, GA 30092</t>
  </si>
  <si>
    <t>The BQE Restaurant &amp; Lounge</t>
  </si>
  <si>
    <t>262 Edgewood Ave NE, Atlanta, GA 30303</t>
  </si>
  <si>
    <t>The Breakfast Boys</t>
  </si>
  <si>
    <t>3387 Main St, College Park, GA 30337</t>
  </si>
  <si>
    <t>The Consulate Restaurant</t>
  </si>
  <si>
    <t>10 10th St NW Suite P200, Atlanta, GA 30309</t>
  </si>
  <si>
    <t>The Corner Grille</t>
  </si>
  <si>
    <t>3823 Main St, Atlanta, GA 30337</t>
  </si>
  <si>
    <t>The Food Shoppe</t>
  </si>
  <si>
    <t>123 Luckie St NW UNIT 108, Atlanta, GA 30303</t>
  </si>
  <si>
    <t>The Greedy Bunch</t>
  </si>
  <si>
    <t>420 14th St NW, Atlanta, GA 30318</t>
  </si>
  <si>
    <t>The Herb Shop Atlanta</t>
  </si>
  <si>
    <t>857 Collier Rd NW, Atlanta, GA 30318</t>
  </si>
  <si>
    <t>The Hive Buckhead</t>
  </si>
  <si>
    <t>1845 Peachtree Rd NW, Atlanta, GA 30309</t>
  </si>
  <si>
    <t>The James Room</t>
  </si>
  <si>
    <t>661 Auburn Ave NE STE 280, Atlanta, GA 30312</t>
  </si>
  <si>
    <t>The Original Big Daddy's Dish</t>
  </si>
  <si>
    <t>5595 Old National Hwy, Atlanta, GA 30349</t>
  </si>
  <si>
    <t>The Original Mustard Seed BBQ</t>
  </si>
  <si>
    <t>6000 Lynmark Way #101, Fairburn, GA 30213</t>
  </si>
  <si>
    <t>The Real Milk &amp; Honey</t>
  </si>
  <si>
    <t>3719 Main St, College Park, GA 30337</t>
  </si>
  <si>
    <t>This Is It! Southern Kitchen &amp; Bar-B-Q</t>
  </si>
  <si>
    <t>4065 Memorial Dr, Decatur, GA 30032</t>
  </si>
  <si>
    <t>Tigi's Cafe and Food Truck</t>
  </si>
  <si>
    <t>1979 Parker Ct Ste. H, Stone Mountain, GA 30087</t>
  </si>
  <si>
    <t>Tito's Lounge</t>
  </si>
  <si>
    <t>12353 Veterans Memorial Highway, 6668 W Broad St, Douglasville, GA 30134</t>
  </si>
  <si>
    <t>Toast on Lenox 14th Street</t>
  </si>
  <si>
    <t>349 14th St NW, Atlanta, GA 30318</t>
  </si>
  <si>
    <t>Toast On Lenox Lenox</t>
  </si>
  <si>
    <t>2770 Lenox Rd NE, Atlanta, GA 30324</t>
  </si>
  <si>
    <t>Tom, Dick &amp; Hank</t>
  </si>
  <si>
    <t>3807 Main St, Atlanta, GA 30337</t>
  </si>
  <si>
    <t>Triple Jays Pizza Bar</t>
  </si>
  <si>
    <t>1020 Piedmont Ave NE, Atlanta, GA 30309</t>
  </si>
  <si>
    <t>Urban Grind</t>
  </si>
  <si>
    <t>962 Marietta St NW, Atlanta, GA 30318</t>
  </si>
  <si>
    <t>Vegan Dream Doughnuts</t>
  </si>
  <si>
    <t>576 Lee St SW UNIT E, Atlanta, GA 30310</t>
  </si>
  <si>
    <t>Vino Venue</t>
  </si>
  <si>
    <t>Shopping Center, 4478 Chamblee Dunwoody Road Georgetown, Atlanta, GA 30338</t>
  </si>
  <si>
    <t>Virgil's Gullah Kitchen &amp; Bar West Midtown</t>
  </si>
  <si>
    <t>822 Marietta St NW, Atlanta, GA 30318</t>
  </si>
  <si>
    <t>Walter's Soul Food Café</t>
  </si>
  <si>
    <t>394 Cleveland Ave SW, Atlanta, GA 30315</t>
  </si>
  <si>
    <t>Weaver D's Delicious Fine Foods</t>
  </si>
  <si>
    <t>1016 E Broad St, Athens, GA 30601</t>
  </si>
  <si>
    <t>Who's Got Soul Southern Café</t>
  </si>
  <si>
    <t>3580 Breckinridge Blvd, Duluth, GA 30096</t>
  </si>
  <si>
    <t>Wings On Wheat</t>
  </si>
  <si>
    <t>2779 Mt Zion Pkwy, Jonesboro, GA 30236</t>
  </si>
  <si>
    <t>Yasin's Homestyle Seafood - College Park</t>
  </si>
  <si>
    <t>5340 Old National Hwy, College Park, GA 30349</t>
  </si>
  <si>
    <t>Yo! Chef What's cooking?</t>
  </si>
  <si>
    <t>3979 Buford Hwy NE suite 108, Atlanta, GA 30345</t>
  </si>
  <si>
    <t>Zeke's Kitchen &amp; Bar</t>
  </si>
  <si>
    <t>4454 S Cobb Dr SE Ste. 101, Smyrna, GA 30080</t>
  </si>
  <si>
    <t>ZuCot Gallery</t>
  </si>
  <si>
    <t>100 Centennial Olympic Park Dr, Atlanta, GA 30313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</si>
</sst>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i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abSelected="1" topLeftCell="H1" zoomScale="103" workbookViewId="0">
      <selection activeCell="Q15" sqref="Q15"/>
    </sheetView>
  </sheetViews>
  <sheetFormatPr defaultColWidth="8.8984375" defaultRowHeight="15.6" x14ac:dyDescent="0.3"/>
  <cols>
    <col min="1" max="1" width="23.59765625" customWidth="1"/>
    <col min="2" max="2" width="28" customWidth="1"/>
    <col min="3" max="3" width="11.09765625" customWidth="1"/>
    <col min="4" max="4" width="12.5" customWidth="1"/>
    <col min="5" max="5" width="9.09765625" customWidth="1"/>
    <col min="7" max="8" width="13" customWidth="1"/>
    <col min="9" max="9" width="20.5" customWidth="1"/>
    <col min="10" max="10" width="10.5" customWidth="1"/>
    <col min="11" max="11" width="12.5" customWidth="1"/>
    <col min="12" max="12" width="10.3984375" bestFit="1" customWidth="1"/>
    <col min="13" max="13" width="16.3984375" customWidth="1"/>
    <col min="14" max="14" width="17.5" customWidth="1"/>
    <col min="15" max="15" width="16.19921875" customWidth="1"/>
    <col min="16" max="16" width="19.69921875" customWidth="1"/>
  </cols>
  <sheetData>
    <row r="1" spans="1:16" ht="14.4" customHeight="1" x14ac:dyDescent="0.3">
      <c r="C1" s="7" t="s">
        <v>0</v>
      </c>
      <c r="D1" s="6"/>
      <c r="E1" s="6" t="s">
        <v>1</v>
      </c>
      <c r="F1" s="6"/>
    </row>
    <row r="2" spans="1:16" x14ac:dyDescent="0.3">
      <c r="A2" t="s">
        <v>2</v>
      </c>
      <c r="B2" t="s">
        <v>3</v>
      </c>
      <c r="C2" t="s">
        <v>4</v>
      </c>
      <c r="D2" t="s">
        <v>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ht="19.5" customHeight="1" x14ac:dyDescent="0.3">
      <c r="A3" t="s">
        <v>16</v>
      </c>
      <c r="B3" t="s">
        <v>17</v>
      </c>
      <c r="C3">
        <v>33.583208900000002</v>
      </c>
      <c r="D3">
        <v>-84.411377299999998</v>
      </c>
      <c r="E3">
        <v>33.581060000000001</v>
      </c>
      <c r="F3">
        <v>-84.411090000000002</v>
      </c>
      <c r="G3">
        <f>ABS((C3-E3)/E3)*100</f>
        <v>6.399142850171121E-3</v>
      </c>
      <c r="H3">
        <f>ABS((D3-F3)/F3)*100</f>
        <v>3.4035812118591132E-4</v>
      </c>
      <c r="I3" t="str">
        <f>IF(OR(G3 &gt; 0.1, H3 &gt; 0.1), "1", "0")</f>
        <v>0</v>
      </c>
      <c r="J3">
        <v>540</v>
      </c>
      <c r="K3">
        <v>333510.13</v>
      </c>
      <c r="L3">
        <v>1060.3196</v>
      </c>
      <c r="M3" s="1">
        <v>469</v>
      </c>
      <c r="N3" s="1">
        <v>180593.3</v>
      </c>
      <c r="O3" s="1">
        <v>1187.5</v>
      </c>
      <c r="P3" s="5">
        <f>IF(OR(ABS((J3-M3)/M3) &gt; 1, ABS((J3-M3)/J3) &gt; 1, ABS((K3-N3)/N3) &gt; 1,ABS((K3-N3)/K3) &gt; 1, ABS((L3-O3)/O3) &gt; 1, ABS((L3-O3)/L3) &gt; 1), 1, 0)</f>
        <v>0</v>
      </c>
    </row>
    <row r="4" spans="1:16" x14ac:dyDescent="0.3">
      <c r="A4" t="s">
        <v>18</v>
      </c>
      <c r="B4" t="s">
        <v>19</v>
      </c>
      <c r="C4">
        <v>33.763472</v>
      </c>
      <c r="D4">
        <v>-84.397419299999996</v>
      </c>
      <c r="E4">
        <v>33.764560000000003</v>
      </c>
      <c r="F4">
        <v>-84.396950000000004</v>
      </c>
      <c r="G4">
        <f t="shared" ref="G4:G67" si="0">ABS((C4-E4)/E4)*100</f>
        <v>3.2223135737674781E-3</v>
      </c>
      <c r="H4">
        <f t="shared" ref="H4:H67" si="1">ABS((D4-F4)/F4)*100</f>
        <v>5.5606274870334787E-4</v>
      </c>
      <c r="I4" t="str">
        <f t="shared" ref="I4:I67" si="2">IF(OR(G4 &gt; 0.1, H4 &gt; 0.1), "1", "0")</f>
        <v>0</v>
      </c>
      <c r="J4">
        <v>248</v>
      </c>
      <c r="K4">
        <v>144010.17000000001</v>
      </c>
      <c r="L4">
        <v>486.96159999999998</v>
      </c>
      <c r="M4" s="1">
        <v>248</v>
      </c>
      <c r="N4" s="1">
        <v>90006.399999999994</v>
      </c>
      <c r="O4" s="1">
        <v>662</v>
      </c>
      <c r="P4" s="5">
        <f t="shared" ref="P4:P67" si="3">IF(OR(ABS((J4-M4)/M4) &gt; 1, ABS((J4-M4)/J4) &gt; 1, ABS((K4-N4)/N4) &gt; 1,ABS((K4-N4)/K4) &gt; 1, ABS((L4-O4)/O4) &gt; 1, ABS((L4-O4)/L4) &gt; 1), 1, 0)</f>
        <v>0</v>
      </c>
    </row>
    <row r="5" spans="1:16" x14ac:dyDescent="0.3">
      <c r="A5" t="s">
        <v>20</v>
      </c>
      <c r="B5" t="s">
        <v>21</v>
      </c>
      <c r="C5">
        <v>33.815625500000003</v>
      </c>
      <c r="D5">
        <v>-84.390808199999995</v>
      </c>
      <c r="E5">
        <v>33.820030000000003</v>
      </c>
      <c r="F5">
        <v>-84.389430000000004</v>
      </c>
      <c r="G5">
        <f t="shared" si="0"/>
        <v>1.3023347406846474E-2</v>
      </c>
      <c r="H5">
        <f t="shared" si="1"/>
        <v>1.6331429184800396E-3</v>
      </c>
      <c r="I5" t="str">
        <f t="shared" si="2"/>
        <v>0</v>
      </c>
      <c r="J5">
        <v>1036</v>
      </c>
      <c r="K5">
        <v>568353.80000000005</v>
      </c>
      <c r="L5">
        <v>2034.2428</v>
      </c>
      <c r="M5" s="1">
        <v>427</v>
      </c>
      <c r="N5" s="1">
        <v>151829.4</v>
      </c>
      <c r="O5" s="1">
        <v>838.43790000000001</v>
      </c>
      <c r="P5" s="5">
        <f t="shared" si="3"/>
        <v>1</v>
      </c>
    </row>
    <row r="6" spans="1:16" x14ac:dyDescent="0.3">
      <c r="A6" t="s">
        <v>22</v>
      </c>
      <c r="B6" t="s">
        <v>23</v>
      </c>
      <c r="C6">
        <v>33.860467999999997</v>
      </c>
      <c r="D6">
        <v>-84.598155000000006</v>
      </c>
      <c r="E6">
        <v>33.861229999999999</v>
      </c>
      <c r="F6">
        <v>-84.597840000000005</v>
      </c>
      <c r="G6">
        <f t="shared" si="0"/>
        <v>2.2503612538638017E-3</v>
      </c>
      <c r="H6">
        <f t="shared" si="1"/>
        <v>3.7234993233930001E-4</v>
      </c>
      <c r="I6" t="str">
        <f t="shared" si="2"/>
        <v>0</v>
      </c>
      <c r="J6">
        <v>63</v>
      </c>
      <c r="K6">
        <v>31969.133000000002</v>
      </c>
      <c r="L6">
        <v>123.70396</v>
      </c>
      <c r="M6" s="1">
        <v>63</v>
      </c>
      <c r="N6" s="1">
        <v>19980.7</v>
      </c>
      <c r="O6" s="1">
        <v>123.70396</v>
      </c>
      <c r="P6" s="5">
        <f t="shared" si="3"/>
        <v>0</v>
      </c>
    </row>
    <row r="7" spans="1:16" x14ac:dyDescent="0.3">
      <c r="A7" t="s">
        <v>24</v>
      </c>
      <c r="B7" t="s">
        <v>25</v>
      </c>
      <c r="C7">
        <v>33.764702999999997</v>
      </c>
      <c r="D7">
        <v>-84.394488999999993</v>
      </c>
      <c r="E7">
        <v>33.76529</v>
      </c>
      <c r="F7">
        <v>-84.395300000000006</v>
      </c>
      <c r="G7">
        <f t="shared" si="0"/>
        <v>1.7384716672150656E-3</v>
      </c>
      <c r="H7">
        <f t="shared" si="1"/>
        <v>9.609539867895437E-4</v>
      </c>
      <c r="I7" t="str">
        <f t="shared" si="2"/>
        <v>0</v>
      </c>
      <c r="J7">
        <v>165</v>
      </c>
      <c r="K7">
        <v>95746.48</v>
      </c>
      <c r="L7">
        <v>323.98653999999999</v>
      </c>
      <c r="M7">
        <v>59</v>
      </c>
      <c r="N7">
        <v>18342.599999999999</v>
      </c>
      <c r="O7" s="3">
        <v>115.84974</v>
      </c>
      <c r="P7" s="5">
        <f t="shared" si="3"/>
        <v>1</v>
      </c>
    </row>
    <row r="8" spans="1:16" x14ac:dyDescent="0.3">
      <c r="A8" t="s">
        <v>26</v>
      </c>
      <c r="B8" t="s">
        <v>27</v>
      </c>
      <c r="C8">
        <v>34.215147100000003</v>
      </c>
      <c r="D8">
        <v>-84.147018299999999</v>
      </c>
      <c r="E8">
        <v>34.217939999999999</v>
      </c>
      <c r="F8">
        <v>-84.148480000000006</v>
      </c>
      <c r="G8">
        <f t="shared" si="0"/>
        <v>8.1620927501648791E-3</v>
      </c>
      <c r="H8">
        <f t="shared" si="1"/>
        <v>1.7370486074225304E-3</v>
      </c>
      <c r="I8" t="str">
        <f t="shared" si="2"/>
        <v>0</v>
      </c>
      <c r="J8">
        <v>28</v>
      </c>
      <c r="K8">
        <v>16722.208999999999</v>
      </c>
      <c r="L8">
        <v>54.979537999999998</v>
      </c>
      <c r="M8">
        <v>509</v>
      </c>
      <c r="N8">
        <v>191169.4</v>
      </c>
      <c r="O8">
        <v>999.44939999999997</v>
      </c>
      <c r="P8" s="5">
        <f t="shared" si="3"/>
        <v>1</v>
      </c>
    </row>
    <row r="9" spans="1:16" x14ac:dyDescent="0.3">
      <c r="A9" t="s">
        <v>28</v>
      </c>
      <c r="B9" t="s">
        <v>29</v>
      </c>
      <c r="C9">
        <v>33.7545</v>
      </c>
      <c r="D9">
        <v>-84.388527999999994</v>
      </c>
      <c r="E9">
        <v>33.796990000000001</v>
      </c>
      <c r="F9">
        <v>-84.414230000000003</v>
      </c>
      <c r="G9">
        <f t="shared" si="0"/>
        <v>0.125721255058515</v>
      </c>
      <c r="H9">
        <f t="shared" si="1"/>
        <v>3.0447473133391922E-2</v>
      </c>
      <c r="I9" t="str">
        <f t="shared" si="2"/>
        <v>1</v>
      </c>
      <c r="J9">
        <v>39</v>
      </c>
      <c r="K9">
        <v>20176.07</v>
      </c>
      <c r="L9">
        <v>76.578636000000003</v>
      </c>
      <c r="M9">
        <v>405</v>
      </c>
      <c r="N9" s="2">
        <v>129314.4</v>
      </c>
      <c r="O9" s="2">
        <v>795.23974999999996</v>
      </c>
      <c r="P9" s="5">
        <f t="shared" si="3"/>
        <v>1</v>
      </c>
    </row>
    <row r="10" spans="1:16" x14ac:dyDescent="0.3">
      <c r="A10" t="s">
        <v>30</v>
      </c>
      <c r="B10" t="s">
        <v>31</v>
      </c>
      <c r="C10">
        <v>33.846456000000003</v>
      </c>
      <c r="D10">
        <v>-84.504603000000003</v>
      </c>
      <c r="E10">
        <v>33.847589999999997</v>
      </c>
      <c r="F10">
        <v>-84.502260000000007</v>
      </c>
      <c r="G10">
        <f t="shared" si="0"/>
        <v>3.3503123855887734E-3</v>
      </c>
      <c r="H10">
        <f t="shared" si="1"/>
        <v>2.7727069074794082E-3</v>
      </c>
      <c r="I10" t="str">
        <f t="shared" si="2"/>
        <v>0</v>
      </c>
      <c r="J10">
        <v>58</v>
      </c>
      <c r="K10">
        <v>27227.153999999999</v>
      </c>
      <c r="L10">
        <v>113.886185</v>
      </c>
      <c r="M10">
        <v>132</v>
      </c>
      <c r="N10" s="2">
        <v>46573.2</v>
      </c>
      <c r="O10">
        <v>259.18923999999998</v>
      </c>
      <c r="P10" s="5">
        <f t="shared" si="3"/>
        <v>1</v>
      </c>
    </row>
    <row r="11" spans="1:16" x14ac:dyDescent="0.3">
      <c r="A11" t="s">
        <v>32</v>
      </c>
      <c r="B11" t="s">
        <v>33</v>
      </c>
      <c r="C11">
        <v>33.796058700000003</v>
      </c>
      <c r="D11">
        <v>-84.414118999999999</v>
      </c>
      <c r="E11">
        <v>33.796399999999998</v>
      </c>
      <c r="F11">
        <v>-84.414100000000005</v>
      </c>
      <c r="G11">
        <f t="shared" si="0"/>
        <v>1.0098708738067218E-3</v>
      </c>
      <c r="H11">
        <f t="shared" si="1"/>
        <v>2.2508088097441274E-5</v>
      </c>
      <c r="I11" t="str">
        <f t="shared" si="2"/>
        <v>0</v>
      </c>
      <c r="J11">
        <v>405</v>
      </c>
      <c r="K11">
        <v>206903.03</v>
      </c>
      <c r="L11">
        <v>795.23974999999996</v>
      </c>
      <c r="M11">
        <v>405</v>
      </c>
      <c r="N11">
        <v>129314.4</v>
      </c>
      <c r="O11" s="3">
        <v>795.23974999999996</v>
      </c>
      <c r="P11" s="5">
        <f t="shared" si="3"/>
        <v>0</v>
      </c>
    </row>
    <row r="12" spans="1:16" x14ac:dyDescent="0.3">
      <c r="A12" t="s">
        <v>34</v>
      </c>
      <c r="B12" t="s">
        <v>35</v>
      </c>
      <c r="C12">
        <v>33.954263599999997</v>
      </c>
      <c r="D12">
        <v>-84.551459300000005</v>
      </c>
      <c r="E12">
        <v>33.954810000000002</v>
      </c>
      <c r="F12">
        <v>-84.551079999999999</v>
      </c>
      <c r="G12">
        <f t="shared" si="0"/>
        <v>1.6091976365192732E-3</v>
      </c>
      <c r="H12">
        <f t="shared" si="1"/>
        <v>4.4860455952290085E-4</v>
      </c>
      <c r="I12" t="str">
        <f t="shared" si="2"/>
        <v>0</v>
      </c>
      <c r="J12">
        <v>642</v>
      </c>
      <c r="K12">
        <v>377165</v>
      </c>
      <c r="L12">
        <v>1260.6022</v>
      </c>
      <c r="M12">
        <v>642</v>
      </c>
      <c r="N12" s="2">
        <v>235728.1</v>
      </c>
      <c r="O12">
        <v>1260.6022</v>
      </c>
      <c r="P12" s="5">
        <f t="shared" si="3"/>
        <v>0</v>
      </c>
    </row>
    <row r="13" spans="1:16" x14ac:dyDescent="0.3">
      <c r="A13" t="s">
        <v>36</v>
      </c>
      <c r="B13" t="s">
        <v>37</v>
      </c>
      <c r="C13">
        <v>33.725418300000001</v>
      </c>
      <c r="D13">
        <v>-84.511666300000002</v>
      </c>
      <c r="E13">
        <v>33.725810000000003</v>
      </c>
      <c r="F13">
        <v>-84.511690000000002</v>
      </c>
      <c r="G13">
        <f t="shared" si="0"/>
        <v>1.1614250332358188E-3</v>
      </c>
      <c r="H13">
        <f t="shared" si="1"/>
        <v>2.8043457656389123E-5</v>
      </c>
      <c r="I13" t="str">
        <f t="shared" si="2"/>
        <v>0</v>
      </c>
      <c r="J13">
        <v>370</v>
      </c>
      <c r="K13">
        <v>217364.14</v>
      </c>
      <c r="L13">
        <v>726.51530000000002</v>
      </c>
      <c r="M13">
        <v>370</v>
      </c>
      <c r="N13" s="2">
        <v>135852.6</v>
      </c>
      <c r="O13">
        <v>726.51530000000002</v>
      </c>
      <c r="P13" s="5">
        <f t="shared" si="3"/>
        <v>0</v>
      </c>
    </row>
    <row r="14" spans="1:16" x14ac:dyDescent="0.3">
      <c r="A14" t="s">
        <v>38</v>
      </c>
      <c r="B14" t="s">
        <v>39</v>
      </c>
      <c r="C14">
        <v>33.772438600000001</v>
      </c>
      <c r="D14">
        <v>-84.365802099999996</v>
      </c>
      <c r="E14">
        <v>33.773539999999997</v>
      </c>
      <c r="F14">
        <v>-84.365530000000007</v>
      </c>
      <c r="G14">
        <f t="shared" si="0"/>
        <v>3.2611328276397245E-3</v>
      </c>
      <c r="H14">
        <f t="shared" si="1"/>
        <v>3.2252508813664798E-4</v>
      </c>
      <c r="I14" t="str">
        <f t="shared" si="2"/>
        <v>0</v>
      </c>
      <c r="J14">
        <v>4530</v>
      </c>
      <c r="K14">
        <v>2501681.5</v>
      </c>
      <c r="L14">
        <v>8894.9030000000002</v>
      </c>
      <c r="M14">
        <v>4530</v>
      </c>
      <c r="N14" s="2">
        <v>1563550.9</v>
      </c>
      <c r="O14">
        <v>8894.9030000000002</v>
      </c>
      <c r="P14" s="5">
        <f t="shared" si="3"/>
        <v>0</v>
      </c>
    </row>
    <row r="15" spans="1:16" x14ac:dyDescent="0.3">
      <c r="A15" t="s">
        <v>40</v>
      </c>
      <c r="B15" t="s">
        <v>41</v>
      </c>
      <c r="C15">
        <v>33.722366999999998</v>
      </c>
      <c r="D15">
        <v>-84.463271000000006</v>
      </c>
      <c r="E15">
        <v>33.724170000000001</v>
      </c>
      <c r="F15">
        <v>-84.464089999999999</v>
      </c>
      <c r="G15">
        <f t="shared" si="0"/>
        <v>5.3463139344939892E-3</v>
      </c>
      <c r="H15">
        <f t="shared" si="1"/>
        <v>9.6964283874105279E-4</v>
      </c>
      <c r="I15" t="str">
        <f t="shared" si="2"/>
        <v>0</v>
      </c>
      <c r="J15">
        <v>66</v>
      </c>
      <c r="K15">
        <v>38155.207000000002</v>
      </c>
      <c r="L15">
        <v>129.7988</v>
      </c>
      <c r="M15">
        <v>904</v>
      </c>
      <c r="N15" s="2">
        <v>332069.8</v>
      </c>
      <c r="O15">
        <v>1775.0536</v>
      </c>
      <c r="P15" s="5">
        <f t="shared" si="3"/>
        <v>1</v>
      </c>
    </row>
    <row r="16" spans="1:16" x14ac:dyDescent="0.3">
      <c r="A16" t="s">
        <v>42</v>
      </c>
      <c r="B16" t="s">
        <v>43</v>
      </c>
      <c r="C16">
        <v>33.630500400000003</v>
      </c>
      <c r="D16">
        <v>-84.356639799999996</v>
      </c>
      <c r="E16">
        <v>33.632530000000003</v>
      </c>
      <c r="F16">
        <v>-84.357529999999997</v>
      </c>
      <c r="G16">
        <f t="shared" si="0"/>
        <v>6.0346337310936363E-3</v>
      </c>
      <c r="H16">
        <f t="shared" si="1"/>
        <v>1.0552703475322455E-3</v>
      </c>
      <c r="I16" t="str">
        <f t="shared" si="2"/>
        <v>0</v>
      </c>
      <c r="J16">
        <v>25</v>
      </c>
      <c r="K16">
        <v>15053.463</v>
      </c>
      <c r="L16">
        <v>49.08887</v>
      </c>
      <c r="M16">
        <v>58</v>
      </c>
      <c r="N16" s="2">
        <v>21240.799999999999</v>
      </c>
      <c r="O16">
        <v>113.886185</v>
      </c>
      <c r="P16" s="5">
        <f t="shared" si="3"/>
        <v>1</v>
      </c>
    </row>
    <row r="17" spans="1:16" x14ac:dyDescent="0.3">
      <c r="A17" t="s">
        <v>44</v>
      </c>
      <c r="B17" t="s">
        <v>45</v>
      </c>
      <c r="C17">
        <v>33.807581999999996</v>
      </c>
      <c r="D17">
        <v>-84.393893500000004</v>
      </c>
      <c r="E17">
        <v>33.809989999999999</v>
      </c>
      <c r="F17">
        <v>-84.392849999999996</v>
      </c>
      <c r="G17">
        <f t="shared" si="0"/>
        <v>7.1221553156408223E-3</v>
      </c>
      <c r="H17">
        <f t="shared" si="1"/>
        <v>1.2364791567160427E-3</v>
      </c>
      <c r="I17" t="str">
        <f t="shared" si="2"/>
        <v>0</v>
      </c>
      <c r="J17">
        <v>442</v>
      </c>
      <c r="K17">
        <v>251645.22</v>
      </c>
      <c r="L17">
        <v>867.89124000000004</v>
      </c>
      <c r="M17">
        <v>442</v>
      </c>
      <c r="N17" s="2">
        <v>157278.29999999999</v>
      </c>
      <c r="O17">
        <v>867.89124000000004</v>
      </c>
      <c r="P17" s="5">
        <f t="shared" si="3"/>
        <v>0</v>
      </c>
    </row>
    <row r="18" spans="1:16" x14ac:dyDescent="0.3">
      <c r="A18" t="s">
        <v>46</v>
      </c>
      <c r="B18" t="s">
        <v>47</v>
      </c>
      <c r="C18">
        <v>33.740336499999998</v>
      </c>
      <c r="D18">
        <v>-84.346883800000001</v>
      </c>
      <c r="E18">
        <v>33.74371</v>
      </c>
      <c r="F18">
        <v>-84.347210000000004</v>
      </c>
      <c r="G18">
        <f t="shared" si="0"/>
        <v>9.9974187782023334E-3</v>
      </c>
      <c r="H18">
        <f t="shared" si="1"/>
        <v>3.8673478352573357E-4</v>
      </c>
      <c r="I18" t="str">
        <f t="shared" si="2"/>
        <v>0</v>
      </c>
      <c r="J18">
        <v>57</v>
      </c>
      <c r="K18">
        <v>31206.947</v>
      </c>
      <c r="L18">
        <v>111.92263</v>
      </c>
      <c r="M18">
        <v>57</v>
      </c>
      <c r="N18" s="2">
        <v>19504.3</v>
      </c>
      <c r="O18">
        <v>111.92263</v>
      </c>
      <c r="P18" s="5">
        <f t="shared" si="3"/>
        <v>0</v>
      </c>
    </row>
    <row r="19" spans="1:16" x14ac:dyDescent="0.3">
      <c r="A19" t="s">
        <v>48</v>
      </c>
      <c r="B19" t="s">
        <v>49</v>
      </c>
      <c r="C19">
        <v>33.659350199999999</v>
      </c>
      <c r="D19">
        <v>-84.441274000000007</v>
      </c>
      <c r="E19">
        <v>33.660380000000004</v>
      </c>
      <c r="F19">
        <v>-84.440759999999997</v>
      </c>
      <c r="G19">
        <f t="shared" si="0"/>
        <v>3.0593831680000481E-3</v>
      </c>
      <c r="H19">
        <f t="shared" si="1"/>
        <v>6.087107695497689E-4</v>
      </c>
      <c r="I19" t="str">
        <f t="shared" si="2"/>
        <v>0</v>
      </c>
      <c r="J19">
        <v>306</v>
      </c>
      <c r="K19">
        <v>178301.69</v>
      </c>
      <c r="L19">
        <v>600.84780000000001</v>
      </c>
      <c r="M19">
        <v>306</v>
      </c>
      <c r="N19" s="2">
        <v>111438.6</v>
      </c>
      <c r="O19">
        <v>600.84780000000001</v>
      </c>
      <c r="P19" s="5">
        <f t="shared" si="3"/>
        <v>0</v>
      </c>
    </row>
    <row r="20" spans="1:16" x14ac:dyDescent="0.3">
      <c r="A20" t="s">
        <v>50</v>
      </c>
      <c r="B20" t="s">
        <v>51</v>
      </c>
      <c r="C20">
        <v>33.772683999999998</v>
      </c>
      <c r="D20">
        <v>-84.352626999999998</v>
      </c>
      <c r="E20">
        <v>33.762390000000003</v>
      </c>
      <c r="F20">
        <v>-84.365840000000006</v>
      </c>
      <c r="G20">
        <f t="shared" si="0"/>
        <v>3.0489547688995641E-2</v>
      </c>
      <c r="H20">
        <f t="shared" si="1"/>
        <v>1.5661552116363053E-2</v>
      </c>
      <c r="I20" t="str">
        <f t="shared" si="2"/>
        <v>0</v>
      </c>
      <c r="J20">
        <v>51</v>
      </c>
      <c r="K20">
        <v>27977.474999999999</v>
      </c>
      <c r="L20">
        <v>100.1413</v>
      </c>
      <c r="M20">
        <v>208</v>
      </c>
      <c r="N20" s="2">
        <v>76663.3</v>
      </c>
      <c r="O20">
        <v>408.4194</v>
      </c>
      <c r="P20" s="5">
        <f t="shared" si="3"/>
        <v>1</v>
      </c>
    </row>
    <row r="21" spans="1:16" x14ac:dyDescent="0.3">
      <c r="A21" t="s">
        <v>52</v>
      </c>
      <c r="B21" t="s">
        <v>53</v>
      </c>
      <c r="C21">
        <v>33.772509399999997</v>
      </c>
      <c r="D21">
        <v>-84.379407400000005</v>
      </c>
      <c r="E21">
        <v>33.772959999999998</v>
      </c>
      <c r="F21">
        <v>-84.379480000000001</v>
      </c>
      <c r="G21">
        <f t="shared" si="0"/>
        <v>1.3342034574423856E-3</v>
      </c>
      <c r="H21">
        <f t="shared" si="1"/>
        <v>8.6039876040666977E-5</v>
      </c>
      <c r="I21" t="str">
        <f t="shared" si="2"/>
        <v>0</v>
      </c>
      <c r="J21">
        <v>487</v>
      </c>
      <c r="K21">
        <v>275806.13</v>
      </c>
      <c r="L21">
        <v>956.25120000000004</v>
      </c>
      <c r="M21">
        <v>487</v>
      </c>
      <c r="N21" s="2">
        <v>172378.8</v>
      </c>
      <c r="O21">
        <v>956.25120000000004</v>
      </c>
      <c r="P21" s="5">
        <f t="shared" si="3"/>
        <v>0</v>
      </c>
    </row>
    <row r="22" spans="1:16" x14ac:dyDescent="0.3">
      <c r="A22" t="s">
        <v>54</v>
      </c>
      <c r="B22" t="s">
        <v>55</v>
      </c>
      <c r="C22">
        <v>33.749718600000001</v>
      </c>
      <c r="D22">
        <v>-84.378712100000001</v>
      </c>
      <c r="E22">
        <v>33.750190000000003</v>
      </c>
      <c r="F22">
        <v>-84.37885</v>
      </c>
      <c r="G22">
        <f t="shared" si="0"/>
        <v>1.3967328776582297E-3</v>
      </c>
      <c r="H22">
        <f t="shared" si="1"/>
        <v>1.6342957980415806E-4</v>
      </c>
      <c r="I22" t="str">
        <f t="shared" si="2"/>
        <v>0</v>
      </c>
      <c r="J22">
        <v>1270</v>
      </c>
      <c r="K22">
        <v>676217.25</v>
      </c>
      <c r="L22">
        <v>2493.7145999999998</v>
      </c>
      <c r="M22">
        <v>1270</v>
      </c>
      <c r="N22" s="2">
        <v>422635.8</v>
      </c>
      <c r="O22">
        <v>2493.7145999999998</v>
      </c>
      <c r="P22" s="5">
        <f t="shared" si="3"/>
        <v>0</v>
      </c>
    </row>
    <row r="23" spans="1:16" x14ac:dyDescent="0.3">
      <c r="A23" t="s">
        <v>56</v>
      </c>
      <c r="B23" t="s">
        <v>57</v>
      </c>
      <c r="C23">
        <v>33.452597900000001</v>
      </c>
      <c r="D23">
        <v>-84.148108699999995</v>
      </c>
      <c r="E23">
        <v>33.45646</v>
      </c>
      <c r="F23">
        <v>-84.150750000000002</v>
      </c>
      <c r="G23">
        <f t="shared" si="0"/>
        <v>1.1543660028584023E-2</v>
      </c>
      <c r="H23">
        <f t="shared" si="1"/>
        <v>3.1387717875451119E-3</v>
      </c>
      <c r="I23" t="str">
        <f t="shared" si="2"/>
        <v>0</v>
      </c>
      <c r="J23">
        <v>174</v>
      </c>
      <c r="K23">
        <v>75689.97</v>
      </c>
      <c r="L23">
        <v>341.65854000000002</v>
      </c>
      <c r="M23">
        <v>232</v>
      </c>
      <c r="N23" s="2">
        <v>80442.7</v>
      </c>
      <c r="O23">
        <v>455.54473999999999</v>
      </c>
      <c r="P23" s="5">
        <f t="shared" si="3"/>
        <v>0</v>
      </c>
    </row>
    <row r="24" spans="1:16" x14ac:dyDescent="0.3">
      <c r="A24" t="s">
        <v>58</v>
      </c>
      <c r="B24" t="s">
        <v>59</v>
      </c>
      <c r="C24">
        <v>33.929813699999997</v>
      </c>
      <c r="D24">
        <v>-84.343411700000004</v>
      </c>
      <c r="E24">
        <v>33.930529999999997</v>
      </c>
      <c r="F24">
        <v>-84.343630000000005</v>
      </c>
      <c r="G24">
        <f t="shared" si="0"/>
        <v>2.1110781352385545E-3</v>
      </c>
      <c r="H24">
        <f t="shared" si="1"/>
        <v>2.5882215408588253E-4</v>
      </c>
      <c r="I24" t="str">
        <f t="shared" si="2"/>
        <v>0</v>
      </c>
      <c r="J24">
        <v>263</v>
      </c>
      <c r="K24">
        <v>151941.29999999999</v>
      </c>
      <c r="L24">
        <v>516.41489999999999</v>
      </c>
      <c r="M24">
        <v>1283</v>
      </c>
      <c r="N24" s="2">
        <v>469879.6</v>
      </c>
      <c r="O24">
        <v>2519.241</v>
      </c>
      <c r="P24" s="5">
        <f t="shared" si="3"/>
        <v>1</v>
      </c>
    </row>
    <row r="25" spans="1:16" x14ac:dyDescent="0.3">
      <c r="A25" t="s">
        <v>60</v>
      </c>
      <c r="B25" t="s">
        <v>61</v>
      </c>
      <c r="C25">
        <v>33.798876999999997</v>
      </c>
      <c r="D25">
        <v>-84.398553000000007</v>
      </c>
      <c r="E25">
        <v>33.767589999999998</v>
      </c>
      <c r="F25">
        <v>-84.412310000000005</v>
      </c>
      <c r="G25">
        <f t="shared" si="0"/>
        <v>9.265393236532117E-2</v>
      </c>
      <c r="H25">
        <f t="shared" si="1"/>
        <v>1.6297386009218609E-2</v>
      </c>
      <c r="I25" t="str">
        <f t="shared" si="2"/>
        <v>0</v>
      </c>
      <c r="J25">
        <v>33</v>
      </c>
      <c r="K25">
        <v>14786.965</v>
      </c>
      <c r="L25">
        <v>64.797309999999996</v>
      </c>
      <c r="M25">
        <v>131</v>
      </c>
      <c r="N25" s="2">
        <v>48113.2</v>
      </c>
      <c r="O25">
        <v>257.22568000000001</v>
      </c>
      <c r="P25" s="5">
        <f t="shared" si="3"/>
        <v>1</v>
      </c>
    </row>
    <row r="26" spans="1:16" x14ac:dyDescent="0.3">
      <c r="A26" t="s">
        <v>62</v>
      </c>
      <c r="B26" t="s">
        <v>63</v>
      </c>
      <c r="C26">
        <v>33.658856999999998</v>
      </c>
      <c r="D26">
        <v>-84.420146000000003</v>
      </c>
      <c r="E26">
        <v>33.661270000000002</v>
      </c>
      <c r="F26">
        <v>-84.442740000000001</v>
      </c>
      <c r="G26">
        <f t="shared" si="0"/>
        <v>7.1684758180669272E-3</v>
      </c>
      <c r="H26">
        <f t="shared" si="1"/>
        <v>2.6756592692276451E-2</v>
      </c>
      <c r="I26" t="str">
        <f t="shared" si="2"/>
        <v>0</v>
      </c>
      <c r="J26">
        <v>30</v>
      </c>
      <c r="K26">
        <v>17722.396000000001</v>
      </c>
      <c r="L26">
        <v>58.906647</v>
      </c>
      <c r="M26">
        <v>1174</v>
      </c>
      <c r="N26" s="2">
        <v>437365.1</v>
      </c>
      <c r="O26">
        <v>2305.2134000000001</v>
      </c>
      <c r="P26" s="5">
        <f t="shared" si="3"/>
        <v>1</v>
      </c>
    </row>
    <row r="27" spans="1:16" x14ac:dyDescent="0.3">
      <c r="A27" t="s">
        <v>64</v>
      </c>
      <c r="B27" t="s">
        <v>65</v>
      </c>
      <c r="C27">
        <v>33.738007699999997</v>
      </c>
      <c r="D27">
        <v>-84.412176500000001</v>
      </c>
      <c r="E27">
        <v>33.757280000000002</v>
      </c>
      <c r="F27">
        <v>-84.413899999999998</v>
      </c>
      <c r="G27">
        <f t="shared" si="0"/>
        <v>5.7090796414889913E-2</v>
      </c>
      <c r="H27">
        <f t="shared" si="1"/>
        <v>2.041725355654818E-3</v>
      </c>
      <c r="I27" t="str">
        <f t="shared" si="2"/>
        <v>0</v>
      </c>
      <c r="J27">
        <v>51</v>
      </c>
      <c r="K27">
        <v>28764.782999999999</v>
      </c>
      <c r="L27">
        <v>100.1413</v>
      </c>
      <c r="P27" s="5">
        <v>0</v>
      </c>
    </row>
    <row r="28" spans="1:16" x14ac:dyDescent="0.3">
      <c r="A28" t="s">
        <v>66</v>
      </c>
      <c r="B28" t="s">
        <v>67</v>
      </c>
      <c r="C28">
        <v>33.437151</v>
      </c>
      <c r="D28">
        <v>-84.071665999999993</v>
      </c>
      <c r="E28">
        <v>33.392760000000003</v>
      </c>
      <c r="F28">
        <v>-84.136650000000003</v>
      </c>
      <c r="G28">
        <f t="shared" si="0"/>
        <v>0.13293600169616829</v>
      </c>
      <c r="H28">
        <f t="shared" si="1"/>
        <v>7.7236257920905688E-2</v>
      </c>
      <c r="I28" t="str">
        <f t="shared" si="2"/>
        <v>1</v>
      </c>
      <c r="J28">
        <v>196</v>
      </c>
      <c r="K28">
        <v>120153.89</v>
      </c>
      <c r="L28">
        <v>384.85674999999998</v>
      </c>
      <c r="M28">
        <v>196</v>
      </c>
      <c r="N28" s="2">
        <v>75096.2</v>
      </c>
      <c r="O28">
        <v>384.85674999999998</v>
      </c>
      <c r="P28" s="5">
        <f t="shared" si="3"/>
        <v>0</v>
      </c>
    </row>
    <row r="29" spans="1:16" x14ac:dyDescent="0.3">
      <c r="A29" t="s">
        <v>68</v>
      </c>
      <c r="B29" t="s">
        <v>69</v>
      </c>
      <c r="C29">
        <v>32.812421100000002</v>
      </c>
      <c r="D29">
        <v>-83.673554499999995</v>
      </c>
      <c r="E29">
        <v>32.812519999999999</v>
      </c>
      <c r="F29">
        <v>-83.674279999999996</v>
      </c>
      <c r="G29">
        <f t="shared" si="0"/>
        <v>3.0140934008595006E-4</v>
      </c>
      <c r="H29">
        <f t="shared" si="1"/>
        <v>8.6705257577536238E-4</v>
      </c>
      <c r="I29" t="str">
        <f t="shared" si="2"/>
        <v>0</v>
      </c>
      <c r="J29">
        <v>46</v>
      </c>
      <c r="K29">
        <v>26889.47</v>
      </c>
      <c r="L29">
        <v>90.323524000000006</v>
      </c>
      <c r="M29">
        <v>89</v>
      </c>
      <c r="N29" s="2">
        <v>29997.7</v>
      </c>
      <c r="O29">
        <v>174.75638000000001</v>
      </c>
      <c r="P29" s="5">
        <f t="shared" si="3"/>
        <v>0</v>
      </c>
    </row>
    <row r="30" spans="1:16" x14ac:dyDescent="0.3">
      <c r="A30" t="s">
        <v>70</v>
      </c>
      <c r="B30" t="s">
        <v>71</v>
      </c>
      <c r="C30">
        <v>33.740700699999998</v>
      </c>
      <c r="D30">
        <v>-84.413530600000001</v>
      </c>
      <c r="E30">
        <v>33.741520000000001</v>
      </c>
      <c r="F30">
        <v>-84.41301</v>
      </c>
      <c r="G30">
        <f t="shared" si="0"/>
        <v>2.4281656546694072E-3</v>
      </c>
      <c r="H30">
        <f t="shared" si="1"/>
        <v>6.1672957758707636E-4</v>
      </c>
      <c r="I30" t="str">
        <f t="shared" si="2"/>
        <v>0</v>
      </c>
      <c r="J30">
        <v>73</v>
      </c>
      <c r="K30">
        <v>43730.133000000002</v>
      </c>
      <c r="L30">
        <v>143.33950999999999</v>
      </c>
      <c r="M30">
        <v>240</v>
      </c>
      <c r="N30" s="2">
        <v>83172.399999999994</v>
      </c>
      <c r="O30">
        <v>471.25317000000001</v>
      </c>
      <c r="P30" s="5">
        <f t="shared" si="3"/>
        <v>1</v>
      </c>
    </row>
    <row r="31" spans="1:16" x14ac:dyDescent="0.3">
      <c r="A31" t="s">
        <v>72</v>
      </c>
      <c r="B31" t="s">
        <v>73</v>
      </c>
      <c r="C31">
        <v>33.815027000000001</v>
      </c>
      <c r="D31">
        <v>-84.336290099999999</v>
      </c>
      <c r="E31">
        <v>33.816879999999998</v>
      </c>
      <c r="F31">
        <v>-84.336020000000005</v>
      </c>
      <c r="G31">
        <f t="shared" si="0"/>
        <v>5.4795120070124624E-3</v>
      </c>
      <c r="H31">
        <f t="shared" si="1"/>
        <v>3.2026647687962952E-4</v>
      </c>
      <c r="I31" t="str">
        <f t="shared" si="2"/>
        <v>0</v>
      </c>
      <c r="J31">
        <v>115</v>
      </c>
      <c r="K31">
        <v>64794.336000000003</v>
      </c>
      <c r="L31">
        <v>225.80879999999999</v>
      </c>
      <c r="M31">
        <v>76</v>
      </c>
      <c r="N31" s="2">
        <v>24716.6</v>
      </c>
      <c r="O31">
        <v>149.23016000000001</v>
      </c>
      <c r="P31" s="5">
        <f t="shared" si="3"/>
        <v>1</v>
      </c>
    </row>
    <row r="32" spans="1:16" x14ac:dyDescent="0.3">
      <c r="A32" t="s">
        <v>74</v>
      </c>
      <c r="B32" t="s">
        <v>75</v>
      </c>
      <c r="C32">
        <v>32.137238600000003</v>
      </c>
      <c r="D32">
        <v>-81.256275000000002</v>
      </c>
      <c r="E32">
        <v>32.147629999999999</v>
      </c>
      <c r="F32">
        <v>-81.200310000000002</v>
      </c>
      <c r="G32">
        <f t="shared" si="0"/>
        <v>3.2324000245106885E-2</v>
      </c>
      <c r="H32">
        <f t="shared" si="1"/>
        <v>6.8922150666666765E-2</v>
      </c>
      <c r="I32" t="str">
        <f t="shared" si="2"/>
        <v>0</v>
      </c>
      <c r="J32">
        <v>822</v>
      </c>
      <c r="K32">
        <v>504351</v>
      </c>
      <c r="L32">
        <v>1614.0420999999999</v>
      </c>
      <c r="M32">
        <v>166</v>
      </c>
      <c r="N32" s="2">
        <v>64648.5</v>
      </c>
      <c r="O32">
        <v>325.95010000000002</v>
      </c>
      <c r="P32" s="5">
        <f t="shared" si="3"/>
        <v>1</v>
      </c>
    </row>
    <row r="33" spans="1:16" x14ac:dyDescent="0.3">
      <c r="A33" t="s">
        <v>76</v>
      </c>
      <c r="B33" t="s">
        <v>77</v>
      </c>
      <c r="C33">
        <v>33.810964300000002</v>
      </c>
      <c r="D33">
        <v>-84.370033800000002</v>
      </c>
      <c r="E33">
        <v>33.811529999999998</v>
      </c>
      <c r="F33">
        <v>-84.36833</v>
      </c>
      <c r="G33">
        <f t="shared" si="0"/>
        <v>1.6730979047551899E-3</v>
      </c>
      <c r="H33">
        <f t="shared" si="1"/>
        <v>2.0194781620086178E-3</v>
      </c>
      <c r="I33" t="str">
        <f t="shared" si="2"/>
        <v>0</v>
      </c>
      <c r="J33">
        <v>104</v>
      </c>
      <c r="K33">
        <v>63327.042999999998</v>
      </c>
      <c r="L33">
        <v>204.2097</v>
      </c>
      <c r="M33">
        <v>104</v>
      </c>
      <c r="N33" s="2">
        <v>39579.4</v>
      </c>
      <c r="O33">
        <v>204.2097</v>
      </c>
      <c r="P33" s="5">
        <f t="shared" si="3"/>
        <v>0</v>
      </c>
    </row>
    <row r="34" spans="1:16" x14ac:dyDescent="0.3">
      <c r="A34" t="s">
        <v>78</v>
      </c>
      <c r="B34" t="s">
        <v>79</v>
      </c>
      <c r="C34">
        <v>33.832065999999998</v>
      </c>
      <c r="D34">
        <v>-84.198233000000002</v>
      </c>
      <c r="E34">
        <v>33.832839999999997</v>
      </c>
      <c r="F34">
        <v>-84.196740000000005</v>
      </c>
      <c r="G34">
        <f t="shared" si="0"/>
        <v>2.2877180869233277E-3</v>
      </c>
      <c r="H34">
        <f t="shared" si="1"/>
        <v>1.7732277995518755E-3</v>
      </c>
      <c r="I34" t="str">
        <f t="shared" si="2"/>
        <v>0</v>
      </c>
      <c r="J34">
        <v>212</v>
      </c>
      <c r="K34">
        <v>122112.23</v>
      </c>
      <c r="L34">
        <v>416.27361999999999</v>
      </c>
      <c r="M34">
        <v>59</v>
      </c>
      <c r="N34" s="2">
        <v>20697.2</v>
      </c>
      <c r="O34">
        <v>115.84974</v>
      </c>
      <c r="P34" s="5">
        <f t="shared" si="3"/>
        <v>1</v>
      </c>
    </row>
    <row r="35" spans="1:16" x14ac:dyDescent="0.3">
      <c r="A35" t="s">
        <v>80</v>
      </c>
      <c r="B35" t="s">
        <v>81</v>
      </c>
      <c r="C35">
        <v>33.747126299999998</v>
      </c>
      <c r="D35">
        <v>-84.378993699999995</v>
      </c>
      <c r="E35">
        <v>33.74718</v>
      </c>
      <c r="F35">
        <v>-84.377690000000001</v>
      </c>
      <c r="G35">
        <f t="shared" si="0"/>
        <v>1.5912440684604114E-4</v>
      </c>
      <c r="H35">
        <f t="shared" si="1"/>
        <v>1.5450766665857094E-3</v>
      </c>
      <c r="I35" t="str">
        <f t="shared" si="2"/>
        <v>0</v>
      </c>
      <c r="J35">
        <v>58</v>
      </c>
      <c r="K35">
        <v>35462.75</v>
      </c>
      <c r="L35">
        <v>113.886185</v>
      </c>
      <c r="M35">
        <v>58</v>
      </c>
      <c r="N35" s="2">
        <v>22164.2</v>
      </c>
      <c r="O35">
        <v>113.886185</v>
      </c>
      <c r="P35" s="5">
        <f t="shared" si="3"/>
        <v>0</v>
      </c>
    </row>
    <row r="36" spans="1:16" x14ac:dyDescent="0.3">
      <c r="A36" t="s">
        <v>82</v>
      </c>
      <c r="B36" t="s">
        <v>83</v>
      </c>
      <c r="C36">
        <v>33.566949600000001</v>
      </c>
      <c r="D36">
        <v>-84.398068600000002</v>
      </c>
      <c r="E36">
        <v>33.566420000000001</v>
      </c>
      <c r="F36">
        <v>-84.395949999999999</v>
      </c>
      <c r="G36">
        <f t="shared" si="0"/>
        <v>1.5777673043480061E-3</v>
      </c>
      <c r="H36">
        <f t="shared" si="1"/>
        <v>2.5103100326530564E-3</v>
      </c>
      <c r="I36" t="str">
        <f t="shared" si="2"/>
        <v>0</v>
      </c>
      <c r="J36">
        <v>144</v>
      </c>
      <c r="K36">
        <v>82257.33</v>
      </c>
      <c r="L36">
        <v>282.75189999999998</v>
      </c>
      <c r="M36">
        <v>397</v>
      </c>
      <c r="N36" s="2">
        <v>137209.70000000001</v>
      </c>
      <c r="O36">
        <v>779.53125</v>
      </c>
      <c r="P36" s="5">
        <f t="shared" si="3"/>
        <v>1</v>
      </c>
    </row>
    <row r="37" spans="1:16" x14ac:dyDescent="0.3">
      <c r="A37" t="s">
        <v>84</v>
      </c>
      <c r="B37" t="s">
        <v>85</v>
      </c>
      <c r="C37">
        <v>33.98236</v>
      </c>
      <c r="D37">
        <v>-83.882999999999996</v>
      </c>
      <c r="E37">
        <v>33.626750000000001</v>
      </c>
      <c r="F37">
        <v>-83.972830000000002</v>
      </c>
      <c r="G37">
        <f t="shared" si="0"/>
        <v>1.0575211699019342</v>
      </c>
      <c r="H37">
        <f t="shared" si="1"/>
        <v>0.10697507753401463</v>
      </c>
      <c r="I37" t="str">
        <f t="shared" si="2"/>
        <v>1</v>
      </c>
      <c r="J37">
        <v>59</v>
      </c>
      <c r="K37">
        <v>29164.728999999999</v>
      </c>
      <c r="L37">
        <v>115.84974</v>
      </c>
      <c r="M37">
        <v>4816</v>
      </c>
      <c r="N37" s="2">
        <v>1844120.2</v>
      </c>
      <c r="O37">
        <v>9456.48</v>
      </c>
      <c r="P37" s="5">
        <f t="shared" si="3"/>
        <v>1</v>
      </c>
    </row>
    <row r="38" spans="1:16" x14ac:dyDescent="0.3">
      <c r="A38" t="s">
        <v>86</v>
      </c>
      <c r="B38" t="s">
        <v>87</v>
      </c>
      <c r="C38">
        <v>33.808487399999997</v>
      </c>
      <c r="D38">
        <v>-84.435631799999996</v>
      </c>
      <c r="E38">
        <v>33.802729999999997</v>
      </c>
      <c r="F38">
        <v>-84.427160000000001</v>
      </c>
      <c r="G38">
        <f t="shared" si="0"/>
        <v>1.7032352120672639E-2</v>
      </c>
      <c r="H38">
        <f t="shared" si="1"/>
        <v>1.0034448630032392E-2</v>
      </c>
      <c r="I38" t="str">
        <f t="shared" si="2"/>
        <v>0</v>
      </c>
      <c r="J38">
        <v>858</v>
      </c>
      <c r="K38">
        <v>525867.4</v>
      </c>
      <c r="L38">
        <v>1684.7301</v>
      </c>
      <c r="M38">
        <v>3467</v>
      </c>
      <c r="N38" s="2">
        <v>1305612.8</v>
      </c>
      <c r="O38">
        <v>6807.6445000000003</v>
      </c>
      <c r="P38" s="5">
        <f t="shared" si="3"/>
        <v>1</v>
      </c>
    </row>
    <row r="39" spans="1:16" x14ac:dyDescent="0.3">
      <c r="A39" t="s">
        <v>88</v>
      </c>
      <c r="B39" t="s">
        <v>89</v>
      </c>
      <c r="C39">
        <v>33.837895500000002</v>
      </c>
      <c r="D39">
        <v>-84.310313500000007</v>
      </c>
      <c r="E39">
        <v>33.838189999999997</v>
      </c>
      <c r="F39">
        <v>-84.308729999999997</v>
      </c>
      <c r="G39">
        <f t="shared" si="0"/>
        <v>8.7031841831795213E-4</v>
      </c>
      <c r="H39">
        <f t="shared" si="1"/>
        <v>1.8782159332841426E-3</v>
      </c>
      <c r="I39" t="str">
        <f t="shared" si="2"/>
        <v>0</v>
      </c>
      <c r="J39">
        <v>159</v>
      </c>
      <c r="K39">
        <v>88922.61</v>
      </c>
      <c r="L39">
        <v>312.20522999999997</v>
      </c>
      <c r="M39">
        <v>159</v>
      </c>
      <c r="N39" s="2">
        <v>55576.6</v>
      </c>
      <c r="O39">
        <v>312.20522999999997</v>
      </c>
      <c r="P39" s="5">
        <f t="shared" si="3"/>
        <v>0</v>
      </c>
    </row>
    <row r="40" spans="1:16" x14ac:dyDescent="0.3">
      <c r="A40" t="s">
        <v>90</v>
      </c>
      <c r="B40" t="s">
        <v>91</v>
      </c>
      <c r="C40">
        <v>33.817645800000001</v>
      </c>
      <c r="D40">
        <v>-84.448142599999997</v>
      </c>
      <c r="E40">
        <v>33.816749999999999</v>
      </c>
      <c r="F40">
        <v>-84.446100000000001</v>
      </c>
      <c r="G40">
        <f t="shared" si="0"/>
        <v>2.648983122275534E-3</v>
      </c>
      <c r="H40">
        <f t="shared" si="1"/>
        <v>2.4188209994254165E-3</v>
      </c>
      <c r="I40" t="str">
        <f t="shared" si="2"/>
        <v>0</v>
      </c>
      <c r="J40">
        <v>158</v>
      </c>
      <c r="K40">
        <v>85687.59</v>
      </c>
      <c r="L40">
        <v>310.24167</v>
      </c>
      <c r="M40">
        <v>522</v>
      </c>
      <c r="N40" s="2">
        <v>187894.8</v>
      </c>
      <c r="O40">
        <v>1024.9756</v>
      </c>
      <c r="P40" s="5">
        <f t="shared" si="3"/>
        <v>1</v>
      </c>
    </row>
    <row r="41" spans="1:16" x14ac:dyDescent="0.3">
      <c r="A41" t="s">
        <v>92</v>
      </c>
      <c r="B41" t="s">
        <v>93</v>
      </c>
      <c r="C41">
        <v>33.903649000000001</v>
      </c>
      <c r="D41">
        <v>-84.456401600000007</v>
      </c>
      <c r="E41">
        <v>33.872120000000002</v>
      </c>
      <c r="F41">
        <v>-84.456829999999997</v>
      </c>
      <c r="G41">
        <f t="shared" si="0"/>
        <v>9.3082452471233063E-2</v>
      </c>
      <c r="H41">
        <f t="shared" si="1"/>
        <v>5.0724139183283632E-4</v>
      </c>
      <c r="I41" t="str">
        <f t="shared" si="2"/>
        <v>0</v>
      </c>
      <c r="J41">
        <v>711</v>
      </c>
      <c r="K41">
        <v>375119.9</v>
      </c>
      <c r="L41">
        <v>1396.0875000000001</v>
      </c>
      <c r="M41">
        <v>2683</v>
      </c>
      <c r="N41" s="2">
        <v>973013.1</v>
      </c>
      <c r="O41">
        <v>5268.2179999999998</v>
      </c>
      <c r="P41" s="5">
        <f t="shared" si="3"/>
        <v>1</v>
      </c>
    </row>
    <row r="42" spans="1:16" x14ac:dyDescent="0.3">
      <c r="A42" t="s">
        <v>94</v>
      </c>
      <c r="B42" t="s">
        <v>95</v>
      </c>
      <c r="C42">
        <v>33.798488999999996</v>
      </c>
      <c r="D42">
        <v>-84.221075999999996</v>
      </c>
      <c r="E42">
        <v>33.798110000000001</v>
      </c>
      <c r="F42">
        <v>-84.220079999999996</v>
      </c>
      <c r="G42">
        <f t="shared" si="0"/>
        <v>1.1213644786505642E-3</v>
      </c>
      <c r="H42">
        <f t="shared" si="1"/>
        <v>1.1826158322346203E-3</v>
      </c>
      <c r="I42" t="str">
        <f t="shared" si="2"/>
        <v>0</v>
      </c>
      <c r="J42">
        <v>54</v>
      </c>
      <c r="K42">
        <v>32381.828000000001</v>
      </c>
      <c r="L42">
        <v>106.03196</v>
      </c>
      <c r="M42">
        <v>117</v>
      </c>
      <c r="N42" s="2">
        <v>38079.4</v>
      </c>
      <c r="O42">
        <v>229.73591999999999</v>
      </c>
      <c r="P42" s="5">
        <f t="shared" si="3"/>
        <v>1</v>
      </c>
    </row>
    <row r="43" spans="1:16" x14ac:dyDescent="0.3">
      <c r="A43" t="s">
        <v>96</v>
      </c>
      <c r="B43" t="s">
        <v>97</v>
      </c>
      <c r="C43">
        <v>33.715308</v>
      </c>
      <c r="D43">
        <v>-84.125815000000003</v>
      </c>
      <c r="E43">
        <v>33.714910000000003</v>
      </c>
      <c r="F43">
        <v>-84.124319999999997</v>
      </c>
      <c r="G43">
        <f t="shared" si="0"/>
        <v>1.1804866155567723E-3</v>
      </c>
      <c r="H43">
        <f t="shared" si="1"/>
        <v>1.7771317497788694E-3</v>
      </c>
      <c r="I43" t="str">
        <f t="shared" si="2"/>
        <v>0</v>
      </c>
      <c r="J43">
        <v>784</v>
      </c>
      <c r="K43">
        <v>479701.84</v>
      </c>
      <c r="L43">
        <v>1539.4269999999999</v>
      </c>
      <c r="M43">
        <v>285</v>
      </c>
      <c r="N43" s="2">
        <v>110227.6</v>
      </c>
      <c r="O43">
        <v>559.61315999999999</v>
      </c>
      <c r="P43" s="5">
        <f t="shared" si="3"/>
        <v>1</v>
      </c>
    </row>
    <row r="44" spans="1:16" x14ac:dyDescent="0.3">
      <c r="A44" t="s">
        <v>98</v>
      </c>
      <c r="B44" t="s">
        <v>99</v>
      </c>
      <c r="C44">
        <v>33.735278600000001</v>
      </c>
      <c r="D44">
        <v>-84.349377799999999</v>
      </c>
      <c r="E44">
        <v>33.734340000000003</v>
      </c>
      <c r="F44">
        <v>-84.348860000000002</v>
      </c>
      <c r="G44">
        <f t="shared" si="0"/>
        <v>2.7823280372397713E-3</v>
      </c>
      <c r="H44">
        <f t="shared" si="1"/>
        <v>6.1387907316973482E-4</v>
      </c>
      <c r="I44" t="str">
        <f t="shared" si="2"/>
        <v>0</v>
      </c>
      <c r="J44">
        <v>33</v>
      </c>
      <c r="K44">
        <v>18154.312999999998</v>
      </c>
      <c r="L44">
        <v>64.797309999999996</v>
      </c>
      <c r="M44">
        <v>160</v>
      </c>
      <c r="N44" s="2">
        <v>60712.6</v>
      </c>
      <c r="O44">
        <v>314.16876000000002</v>
      </c>
      <c r="P44" s="5">
        <f t="shared" si="3"/>
        <v>1</v>
      </c>
    </row>
    <row r="45" spans="1:16" x14ac:dyDescent="0.3">
      <c r="A45" t="s">
        <v>100</v>
      </c>
      <c r="B45" t="s">
        <v>101</v>
      </c>
      <c r="C45">
        <v>33.745860299999997</v>
      </c>
      <c r="D45">
        <v>-84.403821899999997</v>
      </c>
      <c r="E45">
        <v>33.746040000000001</v>
      </c>
      <c r="F45">
        <v>-84.402640000000005</v>
      </c>
      <c r="G45">
        <f t="shared" si="0"/>
        <v>5.3250692526853711E-4</v>
      </c>
      <c r="H45">
        <f t="shared" si="1"/>
        <v>1.4003116490097257E-3</v>
      </c>
      <c r="I45" t="str">
        <f t="shared" si="2"/>
        <v>0</v>
      </c>
      <c r="J45">
        <v>64</v>
      </c>
      <c r="K45">
        <v>36187.152000000002</v>
      </c>
      <c r="L45">
        <v>125.66750999999999</v>
      </c>
      <c r="M45">
        <v>64</v>
      </c>
      <c r="N45" s="4">
        <v>22617</v>
      </c>
      <c r="O45">
        <v>125.66750999999999</v>
      </c>
      <c r="P45" s="5">
        <f t="shared" si="3"/>
        <v>0</v>
      </c>
    </row>
    <row r="46" spans="1:16" x14ac:dyDescent="0.3">
      <c r="A46" t="s">
        <v>102</v>
      </c>
      <c r="B46" t="s">
        <v>103</v>
      </c>
      <c r="C46">
        <v>33.571651799999998</v>
      </c>
      <c r="D46">
        <v>-84.351361699999998</v>
      </c>
      <c r="E46">
        <v>33.572299999999998</v>
      </c>
      <c r="F46">
        <v>-84.352159999999998</v>
      </c>
      <c r="G46">
        <f t="shared" si="0"/>
        <v>1.9307583930816264E-3</v>
      </c>
      <c r="H46">
        <f t="shared" si="1"/>
        <v>9.4638951747007477E-4</v>
      </c>
      <c r="I46" t="str">
        <f t="shared" si="2"/>
        <v>0</v>
      </c>
      <c r="J46">
        <v>187</v>
      </c>
      <c r="K46">
        <v>109277.71</v>
      </c>
      <c r="L46">
        <v>367.18475000000001</v>
      </c>
      <c r="M46">
        <v>113</v>
      </c>
      <c r="N46" s="2">
        <v>41844.5</v>
      </c>
      <c r="O46">
        <v>221.8817</v>
      </c>
      <c r="P46" s="5">
        <f t="shared" si="3"/>
        <v>1</v>
      </c>
    </row>
    <row r="47" spans="1:16" x14ac:dyDescent="0.3">
      <c r="A47" t="s">
        <v>104</v>
      </c>
      <c r="B47" t="s">
        <v>105</v>
      </c>
      <c r="C47">
        <v>33.765948999999999</v>
      </c>
      <c r="D47">
        <v>-84.391900000000007</v>
      </c>
      <c r="E47">
        <v>33.752429999999997</v>
      </c>
      <c r="F47">
        <v>-84.397880000000001</v>
      </c>
      <c r="G47">
        <f t="shared" si="0"/>
        <v>4.0053412450606604E-2</v>
      </c>
      <c r="H47">
        <f t="shared" si="1"/>
        <v>7.0854860335281865E-3</v>
      </c>
      <c r="I47" t="str">
        <f t="shared" si="2"/>
        <v>0</v>
      </c>
      <c r="J47">
        <v>159</v>
      </c>
      <c r="K47">
        <v>90219.6</v>
      </c>
      <c r="L47">
        <v>312.20522999999997</v>
      </c>
      <c r="M47">
        <v>1700</v>
      </c>
      <c r="N47" s="2">
        <v>620693.69999999995</v>
      </c>
      <c r="O47">
        <v>3338.0432000000001</v>
      </c>
      <c r="P47" s="5">
        <f t="shared" si="3"/>
        <v>1</v>
      </c>
    </row>
    <row r="48" spans="1:16" x14ac:dyDescent="0.3">
      <c r="A48" t="s">
        <v>106</v>
      </c>
      <c r="B48" t="s">
        <v>107</v>
      </c>
      <c r="C48">
        <v>33.754370000000002</v>
      </c>
      <c r="D48">
        <v>-84.376604</v>
      </c>
      <c r="E48">
        <v>33.754399999999997</v>
      </c>
      <c r="F48">
        <v>-84.37527</v>
      </c>
      <c r="G48">
        <f>ABS((C48-E48)/E48)*100</f>
        <v>8.8877301908229912E-5</v>
      </c>
      <c r="H48">
        <f t="shared" si="1"/>
        <v>1.5810319777346447E-3</v>
      </c>
      <c r="I48" t="str">
        <f t="shared" si="2"/>
        <v>0</v>
      </c>
      <c r="J48">
        <v>62</v>
      </c>
      <c r="K48">
        <v>38230.535000000003</v>
      </c>
      <c r="L48">
        <v>121.74039999999999</v>
      </c>
      <c r="M48">
        <v>91</v>
      </c>
      <c r="N48" s="4">
        <v>33738</v>
      </c>
      <c r="O48">
        <v>178.68349000000001</v>
      </c>
      <c r="P48" s="5">
        <f t="shared" si="3"/>
        <v>0</v>
      </c>
    </row>
    <row r="49" spans="1:16" x14ac:dyDescent="0.3">
      <c r="A49" t="s">
        <v>108</v>
      </c>
      <c r="B49" t="s">
        <v>109</v>
      </c>
      <c r="C49">
        <v>34.086810300000003</v>
      </c>
      <c r="D49">
        <v>-84.024162599999997</v>
      </c>
      <c r="E49">
        <v>34.036529999999999</v>
      </c>
      <c r="F49">
        <v>-84.085120000000003</v>
      </c>
      <c r="G49">
        <f t="shared" si="0"/>
        <v>0.14772451833369699</v>
      </c>
      <c r="H49">
        <f t="shared" si="1"/>
        <v>7.2494871863186497E-2</v>
      </c>
      <c r="I49" t="str">
        <f t="shared" si="2"/>
        <v>1</v>
      </c>
      <c r="J49">
        <v>515</v>
      </c>
      <c r="K49">
        <v>313997.03000000003</v>
      </c>
      <c r="L49">
        <v>1011.2308</v>
      </c>
      <c r="M49">
        <v>270</v>
      </c>
      <c r="N49" s="2">
        <v>96364.1</v>
      </c>
      <c r="O49">
        <v>530.15980000000002</v>
      </c>
      <c r="P49" s="5">
        <f t="shared" si="3"/>
        <v>1</v>
      </c>
    </row>
    <row r="50" spans="1:16" x14ac:dyDescent="0.3">
      <c r="A50" t="s">
        <v>110</v>
      </c>
      <c r="B50" t="s">
        <v>111</v>
      </c>
      <c r="C50">
        <v>33.738905000000003</v>
      </c>
      <c r="D50">
        <v>-84.289319000000006</v>
      </c>
      <c r="E50">
        <v>33.739539999999998</v>
      </c>
      <c r="F50">
        <v>-84.287739999999999</v>
      </c>
      <c r="G50">
        <f t="shared" si="0"/>
        <v>1.882064782138406E-3</v>
      </c>
      <c r="H50">
        <f t="shared" si="1"/>
        <v>1.8733448067377988E-3</v>
      </c>
      <c r="I50" t="str">
        <f t="shared" si="2"/>
        <v>0</v>
      </c>
      <c r="J50">
        <v>75</v>
      </c>
      <c r="K50">
        <v>44513.57</v>
      </c>
      <c r="L50">
        <v>147.26661999999999</v>
      </c>
      <c r="M50">
        <v>75</v>
      </c>
      <c r="N50" s="4">
        <v>27821</v>
      </c>
      <c r="O50">
        <v>147.26661999999999</v>
      </c>
      <c r="P50" s="5">
        <f t="shared" si="3"/>
        <v>0</v>
      </c>
    </row>
    <row r="51" spans="1:16" x14ac:dyDescent="0.3">
      <c r="A51" t="s">
        <v>112</v>
      </c>
      <c r="B51" t="s">
        <v>113</v>
      </c>
      <c r="C51">
        <v>33.687238000000001</v>
      </c>
      <c r="D51">
        <v>-84.528946000000005</v>
      </c>
      <c r="E51">
        <v>33.666469999999997</v>
      </c>
      <c r="F51">
        <v>-84.548490000000001</v>
      </c>
      <c r="G51">
        <f t="shared" si="0"/>
        <v>6.1687489065541758E-2</v>
      </c>
      <c r="H51">
        <f t="shared" si="1"/>
        <v>2.3115729210534959E-2</v>
      </c>
      <c r="I51" t="str">
        <f t="shared" si="2"/>
        <v>0</v>
      </c>
      <c r="J51">
        <v>62</v>
      </c>
      <c r="K51">
        <v>26148.68</v>
      </c>
      <c r="L51">
        <v>121.74039999999999</v>
      </c>
      <c r="M51">
        <v>441</v>
      </c>
      <c r="N51" s="2">
        <v>161738.1</v>
      </c>
      <c r="O51">
        <v>865.92769999999996</v>
      </c>
      <c r="P51" s="5">
        <f t="shared" si="3"/>
        <v>1</v>
      </c>
    </row>
    <row r="52" spans="1:16" x14ac:dyDescent="0.3">
      <c r="A52" t="s">
        <v>114</v>
      </c>
      <c r="B52" t="s">
        <v>115</v>
      </c>
      <c r="C52">
        <v>33.7267048</v>
      </c>
      <c r="D52">
        <v>-84.445017399999998</v>
      </c>
      <c r="E52">
        <v>33.73377</v>
      </c>
      <c r="F52">
        <v>-84.436000000000007</v>
      </c>
      <c r="G52">
        <f t="shared" si="0"/>
        <v>2.0943997661689012E-2</v>
      </c>
      <c r="H52">
        <f t="shared" si="1"/>
        <v>1.0679567956784448E-2</v>
      </c>
      <c r="I52" t="str">
        <f t="shared" si="2"/>
        <v>0</v>
      </c>
      <c r="J52">
        <v>27</v>
      </c>
      <c r="K52">
        <v>13010.584999999999</v>
      </c>
      <c r="L52">
        <v>53.015979999999999</v>
      </c>
      <c r="M52">
        <v>184</v>
      </c>
      <c r="N52" s="2">
        <v>71051.3</v>
      </c>
      <c r="O52">
        <v>361.29410000000001</v>
      </c>
      <c r="P52" s="5">
        <f t="shared" si="3"/>
        <v>1</v>
      </c>
    </row>
    <row r="53" spans="1:16" x14ac:dyDescent="0.3">
      <c r="A53" t="s">
        <v>116</v>
      </c>
      <c r="B53" t="s">
        <v>117</v>
      </c>
      <c r="C53">
        <v>32.042782000000003</v>
      </c>
      <c r="D53">
        <v>-81.067288000000005</v>
      </c>
      <c r="E53">
        <v>32.040039999999998</v>
      </c>
      <c r="F53">
        <v>-81.065880000000007</v>
      </c>
      <c r="G53">
        <f t="shared" si="0"/>
        <v>8.5580417502753043E-3</v>
      </c>
      <c r="H53">
        <f t="shared" si="1"/>
        <v>1.7368589596484432E-3</v>
      </c>
      <c r="I53" t="str">
        <f t="shared" si="2"/>
        <v>0</v>
      </c>
      <c r="J53">
        <v>77</v>
      </c>
      <c r="K53">
        <v>49924.18</v>
      </c>
      <c r="L53">
        <v>151.19372999999999</v>
      </c>
      <c r="M53">
        <v>230</v>
      </c>
      <c r="N53" s="2">
        <v>91234.7</v>
      </c>
      <c r="O53">
        <v>451.61759999999998</v>
      </c>
      <c r="P53" s="5">
        <f t="shared" si="3"/>
        <v>1</v>
      </c>
    </row>
    <row r="54" spans="1:16" x14ac:dyDescent="0.3">
      <c r="A54" t="s">
        <v>118</v>
      </c>
      <c r="B54" t="s">
        <v>119</v>
      </c>
      <c r="C54">
        <v>33.805816999999998</v>
      </c>
      <c r="D54">
        <v>-84.170683999999994</v>
      </c>
      <c r="E54">
        <v>33.806100000000001</v>
      </c>
      <c r="F54">
        <v>-84.169880000000006</v>
      </c>
      <c r="G54">
        <f t="shared" si="0"/>
        <v>8.3712702738009375E-4</v>
      </c>
      <c r="H54">
        <f t="shared" si="1"/>
        <v>9.5521105648248099E-4</v>
      </c>
      <c r="I54" t="str">
        <f t="shared" si="2"/>
        <v>0</v>
      </c>
      <c r="J54">
        <v>73</v>
      </c>
      <c r="K54">
        <v>40183.105000000003</v>
      </c>
      <c r="L54">
        <v>143.33950999999999</v>
      </c>
      <c r="M54">
        <v>73</v>
      </c>
      <c r="N54" s="2">
        <v>25114.400000000001</v>
      </c>
      <c r="O54">
        <v>143.33950999999999</v>
      </c>
      <c r="P54" s="5">
        <f t="shared" si="3"/>
        <v>0</v>
      </c>
    </row>
    <row r="55" spans="1:16" x14ac:dyDescent="0.3">
      <c r="A55" t="s">
        <v>120</v>
      </c>
      <c r="B55" t="s">
        <v>121</v>
      </c>
      <c r="C55">
        <v>33.724860200000002</v>
      </c>
      <c r="D55">
        <v>-84.508197600000003</v>
      </c>
      <c r="E55">
        <v>33.725209999999997</v>
      </c>
      <c r="F55">
        <v>-84.506990000000002</v>
      </c>
      <c r="G55">
        <f t="shared" si="0"/>
        <v>1.0372062916585865E-3</v>
      </c>
      <c r="H55">
        <f t="shared" si="1"/>
        <v>1.4289942169289813E-3</v>
      </c>
      <c r="I55" t="str">
        <f t="shared" si="2"/>
        <v>0</v>
      </c>
      <c r="J55">
        <v>3527</v>
      </c>
      <c r="K55">
        <v>2079884.8</v>
      </c>
      <c r="L55">
        <v>6925.4579999999996</v>
      </c>
      <c r="M55">
        <v>3527</v>
      </c>
      <c r="N55" s="4">
        <v>1299928</v>
      </c>
      <c r="O55">
        <v>6925.4579999999996</v>
      </c>
      <c r="P55" s="5">
        <f t="shared" si="3"/>
        <v>0</v>
      </c>
    </row>
    <row r="56" spans="1:16" x14ac:dyDescent="0.3">
      <c r="A56" t="s">
        <v>122</v>
      </c>
      <c r="B56" t="s">
        <v>123</v>
      </c>
      <c r="C56">
        <v>33.857693900000001</v>
      </c>
      <c r="D56">
        <v>-84.019678299999995</v>
      </c>
      <c r="E56">
        <v>33.855550000000001</v>
      </c>
      <c r="F56">
        <v>-84.011629999999997</v>
      </c>
      <c r="G56">
        <f t="shared" si="0"/>
        <v>6.3324920138650457E-3</v>
      </c>
      <c r="H56">
        <f t="shared" si="1"/>
        <v>9.5799831523310248E-3</v>
      </c>
      <c r="I56" t="str">
        <f t="shared" si="2"/>
        <v>0</v>
      </c>
      <c r="J56">
        <v>38</v>
      </c>
      <c r="K56">
        <v>20493.228999999999</v>
      </c>
      <c r="L56">
        <v>74.615080000000006</v>
      </c>
      <c r="M56">
        <v>73</v>
      </c>
      <c r="N56" s="2">
        <v>26927.200000000001</v>
      </c>
      <c r="O56">
        <v>143.33950999999999</v>
      </c>
      <c r="P56" s="5">
        <f t="shared" si="3"/>
        <v>0</v>
      </c>
    </row>
    <row r="57" spans="1:16" x14ac:dyDescent="0.3">
      <c r="A57" t="s">
        <v>124</v>
      </c>
      <c r="B57" t="s">
        <v>125</v>
      </c>
      <c r="C57">
        <v>33.717010299999998</v>
      </c>
      <c r="D57">
        <v>-84.349584899999996</v>
      </c>
      <c r="E57">
        <v>33.718879999999999</v>
      </c>
      <c r="F57">
        <v>-84.348619999999997</v>
      </c>
      <c r="G57">
        <f t="shared" si="0"/>
        <v>5.5449647200627875E-3</v>
      </c>
      <c r="H57">
        <f t="shared" si="1"/>
        <v>1.1439428410323753E-3</v>
      </c>
      <c r="I57" t="str">
        <f t="shared" si="2"/>
        <v>0</v>
      </c>
      <c r="J57">
        <v>156</v>
      </c>
      <c r="K57">
        <v>86055.78</v>
      </c>
      <c r="L57">
        <v>306.31454000000002</v>
      </c>
      <c r="M57">
        <v>592</v>
      </c>
      <c r="N57" s="2">
        <v>224683.4</v>
      </c>
      <c r="O57">
        <v>1162.4244000000001</v>
      </c>
      <c r="P57" s="5">
        <f t="shared" si="3"/>
        <v>1</v>
      </c>
    </row>
    <row r="58" spans="1:16" x14ac:dyDescent="0.3">
      <c r="A58" t="s">
        <v>126</v>
      </c>
      <c r="B58" t="s">
        <v>127</v>
      </c>
      <c r="C58">
        <v>33.877401999999996</v>
      </c>
      <c r="D58">
        <v>-84.461297999999999</v>
      </c>
      <c r="E58">
        <v>33.878039999999999</v>
      </c>
      <c r="F58">
        <v>-84.460949999999997</v>
      </c>
      <c r="G58">
        <f t="shared" si="0"/>
        <v>1.8832258300720375E-3</v>
      </c>
      <c r="H58">
        <f t="shared" si="1"/>
        <v>4.1202472859049949E-4</v>
      </c>
      <c r="I58" t="str">
        <f t="shared" si="2"/>
        <v>0</v>
      </c>
      <c r="J58">
        <v>685</v>
      </c>
      <c r="K58">
        <v>362068.38</v>
      </c>
      <c r="L58">
        <v>1345.0350000000001</v>
      </c>
      <c r="M58">
        <v>2011</v>
      </c>
      <c r="N58" s="2">
        <v>714693.8</v>
      </c>
      <c r="O58">
        <v>3948.7087000000001</v>
      </c>
      <c r="P58" s="5">
        <f t="shared" si="3"/>
        <v>1</v>
      </c>
    </row>
    <row r="59" spans="1:16" x14ac:dyDescent="0.3">
      <c r="A59" t="s">
        <v>128</v>
      </c>
      <c r="B59" t="s">
        <v>129</v>
      </c>
      <c r="C59">
        <v>33.737139399999997</v>
      </c>
      <c r="D59">
        <v>-84.416064500000005</v>
      </c>
      <c r="E59">
        <v>33.737650000000002</v>
      </c>
      <c r="F59">
        <v>-84.41525</v>
      </c>
      <c r="G59">
        <f t="shared" si="0"/>
        <v>1.5134426968252614E-3</v>
      </c>
      <c r="H59">
        <f t="shared" si="1"/>
        <v>9.6487305315586837E-4</v>
      </c>
      <c r="I59" t="str">
        <f t="shared" si="2"/>
        <v>0</v>
      </c>
      <c r="J59">
        <v>9</v>
      </c>
      <c r="K59">
        <v>5291.6934000000001</v>
      </c>
      <c r="L59">
        <v>17.671993000000001</v>
      </c>
      <c r="M59">
        <v>42</v>
      </c>
      <c r="N59" s="2">
        <v>15821.5</v>
      </c>
      <c r="O59">
        <v>82.469309999999993</v>
      </c>
      <c r="P59" s="5">
        <f t="shared" si="3"/>
        <v>1</v>
      </c>
    </row>
    <row r="60" spans="1:16" x14ac:dyDescent="0.3">
      <c r="A60" t="s">
        <v>130</v>
      </c>
      <c r="B60" t="s">
        <v>131</v>
      </c>
      <c r="C60">
        <v>33.815686200000002</v>
      </c>
      <c r="D60">
        <v>-84.564566499999998</v>
      </c>
      <c r="E60">
        <v>33.81579</v>
      </c>
      <c r="F60">
        <v>-84.59402</v>
      </c>
      <c r="G60">
        <f t="shared" si="0"/>
        <v>3.0695719366008846E-4</v>
      </c>
      <c r="H60">
        <f t="shared" si="1"/>
        <v>3.4817472913572928E-2</v>
      </c>
      <c r="I60" t="str">
        <f t="shared" si="2"/>
        <v>0</v>
      </c>
      <c r="J60">
        <v>91</v>
      </c>
      <c r="K60">
        <v>53592.495999999999</v>
      </c>
      <c r="L60">
        <v>178.68349000000001</v>
      </c>
      <c r="M60">
        <v>77</v>
      </c>
      <c r="N60" s="2">
        <v>26885.3</v>
      </c>
      <c r="O60">
        <v>151.19372999999999</v>
      </c>
      <c r="P60" s="5">
        <f t="shared" si="3"/>
        <v>0</v>
      </c>
    </row>
    <row r="61" spans="1:16" x14ac:dyDescent="0.3">
      <c r="A61" t="s">
        <v>132</v>
      </c>
      <c r="B61" t="s">
        <v>133</v>
      </c>
      <c r="C61">
        <v>33.7402333</v>
      </c>
      <c r="D61">
        <v>-84.344776600000003</v>
      </c>
      <c r="E61">
        <v>33.740409999999997</v>
      </c>
      <c r="F61">
        <v>-84.343670000000003</v>
      </c>
      <c r="G61">
        <f t="shared" si="0"/>
        <v>5.237043651729605E-4</v>
      </c>
      <c r="H61">
        <f t="shared" si="1"/>
        <v>1.3120131006866995E-3</v>
      </c>
      <c r="I61" t="str">
        <f t="shared" si="2"/>
        <v>0</v>
      </c>
      <c r="J61">
        <v>41</v>
      </c>
      <c r="K61">
        <v>21184.440999999999</v>
      </c>
      <c r="L61">
        <v>80.505750000000006</v>
      </c>
      <c r="M61">
        <v>41</v>
      </c>
      <c r="N61" s="2">
        <v>13240.3</v>
      </c>
      <c r="O61">
        <v>80.505750000000006</v>
      </c>
      <c r="P61" s="5">
        <f t="shared" si="3"/>
        <v>0</v>
      </c>
    </row>
    <row r="62" spans="1:16" x14ac:dyDescent="0.3">
      <c r="A62" t="s">
        <v>134</v>
      </c>
      <c r="B62" t="s">
        <v>135</v>
      </c>
      <c r="C62">
        <v>33.968812999999997</v>
      </c>
      <c r="D62">
        <v>-83.995975999999999</v>
      </c>
      <c r="E62">
        <v>33.96837</v>
      </c>
      <c r="F62">
        <v>-83.995270000000005</v>
      </c>
      <c r="G62">
        <f t="shared" si="0"/>
        <v>1.3041544236508393E-3</v>
      </c>
      <c r="H62">
        <f t="shared" si="1"/>
        <v>8.4052351994806152E-4</v>
      </c>
      <c r="I62" t="str">
        <f t="shared" si="2"/>
        <v>0</v>
      </c>
      <c r="J62">
        <v>502</v>
      </c>
      <c r="K62">
        <v>316975.15999999997</v>
      </c>
      <c r="L62">
        <v>985.70450000000005</v>
      </c>
      <c r="M62">
        <v>551</v>
      </c>
      <c r="N62" s="2">
        <v>217190.7</v>
      </c>
      <c r="O62">
        <v>1081.9186999999999</v>
      </c>
      <c r="P62" s="5">
        <f t="shared" si="3"/>
        <v>0</v>
      </c>
    </row>
    <row r="63" spans="1:16" x14ac:dyDescent="0.3">
      <c r="A63" t="s">
        <v>136</v>
      </c>
      <c r="B63" t="s">
        <v>137</v>
      </c>
      <c r="C63">
        <v>33.703305</v>
      </c>
      <c r="D63">
        <v>-83.941315000000003</v>
      </c>
      <c r="E63">
        <v>33.646540000000002</v>
      </c>
      <c r="F63">
        <v>-84.007480000000001</v>
      </c>
      <c r="G63">
        <f t="shared" si="0"/>
        <v>0.16870976926601849</v>
      </c>
      <c r="H63">
        <f t="shared" si="1"/>
        <v>7.8760843677251155E-2</v>
      </c>
      <c r="I63" t="str">
        <f t="shared" si="2"/>
        <v>1</v>
      </c>
      <c r="J63">
        <v>52</v>
      </c>
      <c r="K63">
        <v>18737.393</v>
      </c>
      <c r="L63">
        <v>102.10485</v>
      </c>
      <c r="M63">
        <v>431</v>
      </c>
      <c r="N63" s="4">
        <v>167734</v>
      </c>
      <c r="O63" s="3">
        <v>846.2921</v>
      </c>
      <c r="P63" s="5">
        <f t="shared" si="3"/>
        <v>1</v>
      </c>
    </row>
    <row r="64" spans="1:16" x14ac:dyDescent="0.3">
      <c r="A64" t="s">
        <v>138</v>
      </c>
      <c r="B64" t="s">
        <v>139</v>
      </c>
      <c r="C64">
        <v>33.914669000000004</v>
      </c>
      <c r="D64">
        <v>-84.163511</v>
      </c>
      <c r="E64">
        <v>33.914119999999997</v>
      </c>
      <c r="F64">
        <v>-84.163929999999993</v>
      </c>
      <c r="G64">
        <f t="shared" si="0"/>
        <v>1.6187947675085539E-3</v>
      </c>
      <c r="H64">
        <f t="shared" si="1"/>
        <v>4.9783796929840369E-4</v>
      </c>
      <c r="I64" t="str">
        <f t="shared" si="2"/>
        <v>0</v>
      </c>
      <c r="J64">
        <v>80</v>
      </c>
      <c r="K64">
        <v>49429.008000000002</v>
      </c>
      <c r="L64">
        <v>157.08438000000001</v>
      </c>
      <c r="M64">
        <v>194</v>
      </c>
      <c r="N64" s="2">
        <v>71254.2</v>
      </c>
      <c r="O64">
        <v>380.92966000000001</v>
      </c>
      <c r="P64" s="5">
        <f t="shared" si="3"/>
        <v>1</v>
      </c>
    </row>
    <row r="65" spans="1:16" x14ac:dyDescent="0.3">
      <c r="A65" t="s">
        <v>140</v>
      </c>
      <c r="B65" t="s">
        <v>141</v>
      </c>
      <c r="C65">
        <v>33.950448000000002</v>
      </c>
      <c r="D65">
        <v>-84.523812000000007</v>
      </c>
      <c r="E65">
        <v>33.950240000000001</v>
      </c>
      <c r="F65">
        <v>-84.522869999999998</v>
      </c>
      <c r="G65">
        <f t="shared" si="0"/>
        <v>6.1266135379500145E-4</v>
      </c>
      <c r="H65">
        <f t="shared" si="1"/>
        <v>1.1144912613699728E-3</v>
      </c>
      <c r="I65" t="str">
        <f t="shared" si="2"/>
        <v>0</v>
      </c>
      <c r="J65">
        <v>114</v>
      </c>
      <c r="K65">
        <v>69919.48</v>
      </c>
      <c r="L65">
        <v>223.84526</v>
      </c>
      <c r="M65">
        <v>364</v>
      </c>
      <c r="N65" s="2">
        <v>135162.6</v>
      </c>
      <c r="O65">
        <v>714.73395000000005</v>
      </c>
      <c r="P65" s="5">
        <f t="shared" si="3"/>
        <v>1</v>
      </c>
    </row>
    <row r="66" spans="1:16" x14ac:dyDescent="0.3">
      <c r="A66" t="s">
        <v>142</v>
      </c>
      <c r="B66" t="s">
        <v>143</v>
      </c>
      <c r="C66">
        <v>33.949232000000002</v>
      </c>
      <c r="D66">
        <v>-84.492584600000001</v>
      </c>
      <c r="E66">
        <v>33.949390000000001</v>
      </c>
      <c r="F66">
        <v>-84.491529999999997</v>
      </c>
      <c r="G66">
        <f t="shared" si="0"/>
        <v>4.6539864191666561E-4</v>
      </c>
      <c r="H66">
        <f t="shared" si="1"/>
        <v>1.2481724499524951E-3</v>
      </c>
      <c r="I66" t="str">
        <f t="shared" si="2"/>
        <v>0</v>
      </c>
      <c r="J66">
        <v>81</v>
      </c>
      <c r="K66">
        <v>48009.402000000002</v>
      </c>
      <c r="L66">
        <v>159.04794000000001</v>
      </c>
      <c r="M66">
        <v>81</v>
      </c>
      <c r="N66" s="2">
        <v>30005.9</v>
      </c>
      <c r="O66">
        <v>159.04794000000001</v>
      </c>
      <c r="P66" s="5">
        <f t="shared" si="3"/>
        <v>0</v>
      </c>
    </row>
    <row r="67" spans="1:16" x14ac:dyDescent="0.3">
      <c r="A67" t="s">
        <v>144</v>
      </c>
      <c r="B67" t="s">
        <v>145</v>
      </c>
      <c r="C67">
        <v>33.721770499999998</v>
      </c>
      <c r="D67">
        <v>-84.464903199999995</v>
      </c>
      <c r="E67">
        <v>33.721649999999997</v>
      </c>
      <c r="F67">
        <v>-84.46405</v>
      </c>
      <c r="G67">
        <f t="shared" si="0"/>
        <v>3.5733720028913217E-4</v>
      </c>
      <c r="H67">
        <f t="shared" si="1"/>
        <v>1.0101338971959767E-3</v>
      </c>
      <c r="I67" t="str">
        <f t="shared" si="2"/>
        <v>0</v>
      </c>
      <c r="J67">
        <v>110</v>
      </c>
      <c r="K67">
        <v>54934.074000000001</v>
      </c>
      <c r="L67">
        <v>215.99102999999999</v>
      </c>
      <c r="M67">
        <v>110</v>
      </c>
      <c r="N67" s="2">
        <v>34333.800000000003</v>
      </c>
      <c r="O67">
        <v>215.99102999999999</v>
      </c>
      <c r="P67" s="5">
        <f t="shared" si="3"/>
        <v>0</v>
      </c>
    </row>
    <row r="68" spans="1:16" x14ac:dyDescent="0.3">
      <c r="A68" t="s">
        <v>146</v>
      </c>
      <c r="B68" t="s">
        <v>147</v>
      </c>
      <c r="C68">
        <v>33.721167100000002</v>
      </c>
      <c r="D68">
        <v>-84.407758599999994</v>
      </c>
      <c r="E68">
        <v>33.72166</v>
      </c>
      <c r="F68">
        <v>-84.406639999999996</v>
      </c>
      <c r="G68">
        <f t="shared" ref="G68:G131" si="4">ABS((C68-E68)/E68)*100</f>
        <v>1.4616718156744829E-3</v>
      </c>
      <c r="H68">
        <f t="shared" ref="H68:H131" si="5">ABS((D68-F68)/F68)*100</f>
        <v>1.3252511887667632E-3</v>
      </c>
      <c r="I68" t="str">
        <f t="shared" ref="I68:I131" si="6">IF(OR(G68 &gt; 0.1, H68 &gt; 0.1), "1", "0")</f>
        <v>0</v>
      </c>
      <c r="J68">
        <v>71</v>
      </c>
      <c r="K68">
        <v>33310.959999999999</v>
      </c>
      <c r="L68">
        <v>139.41239999999999</v>
      </c>
      <c r="M68">
        <v>71</v>
      </c>
      <c r="N68" s="2">
        <v>20819.400000000001</v>
      </c>
      <c r="O68">
        <v>139.41239999999999</v>
      </c>
      <c r="P68" s="5">
        <f t="shared" ref="P68:P131" si="7">IF(OR(ABS((J68-M68)/M68) &gt; 1, ABS((J68-M68)/J68) &gt; 1, ABS((K68-N68)/N68) &gt; 1,ABS((K68-N68)/K68) &gt; 1, ABS((L68-O68)/O68) &gt; 1, ABS((L68-O68)/L68) &gt; 1), 1, 0)</f>
        <v>0</v>
      </c>
    </row>
    <row r="69" spans="1:16" x14ac:dyDescent="0.3">
      <c r="A69" t="s">
        <v>148</v>
      </c>
      <c r="B69" t="s">
        <v>149</v>
      </c>
      <c r="C69">
        <v>33.739083700000002</v>
      </c>
      <c r="D69">
        <v>-84.311349500000006</v>
      </c>
      <c r="E69">
        <v>33.738669999999999</v>
      </c>
      <c r="F69">
        <v>-84.30986</v>
      </c>
      <c r="G69">
        <f t="shared" si="4"/>
        <v>1.2261894141139763E-3</v>
      </c>
      <c r="H69">
        <f t="shared" si="5"/>
        <v>1.7666972759832012E-3</v>
      </c>
      <c r="I69" t="str">
        <f t="shared" si="6"/>
        <v>0</v>
      </c>
      <c r="J69">
        <v>142</v>
      </c>
      <c r="K69">
        <v>82909.125</v>
      </c>
      <c r="L69">
        <v>278.82479999999998</v>
      </c>
      <c r="M69">
        <v>92</v>
      </c>
      <c r="N69" s="4">
        <v>31674</v>
      </c>
      <c r="O69">
        <v>180.64705000000001</v>
      </c>
      <c r="P69" s="5">
        <f t="shared" si="7"/>
        <v>1</v>
      </c>
    </row>
    <row r="70" spans="1:16" x14ac:dyDescent="0.3">
      <c r="A70" t="s">
        <v>150</v>
      </c>
      <c r="B70" t="s">
        <v>151</v>
      </c>
      <c r="C70">
        <v>33.968812999999997</v>
      </c>
      <c r="D70">
        <v>-83.995975999999999</v>
      </c>
      <c r="E70">
        <v>33.968449999999997</v>
      </c>
      <c r="F70">
        <v>-83.994799999999998</v>
      </c>
      <c r="G70">
        <f t="shared" si="4"/>
        <v>1.0686386926695604E-3</v>
      </c>
      <c r="H70">
        <f t="shared" si="5"/>
        <v>1.4000866720332141E-3</v>
      </c>
      <c r="I70" t="str">
        <f t="shared" si="6"/>
        <v>0</v>
      </c>
      <c r="J70">
        <v>502</v>
      </c>
      <c r="K70">
        <v>316975.15999999997</v>
      </c>
      <c r="L70">
        <v>985.70450000000005</v>
      </c>
      <c r="M70">
        <v>551</v>
      </c>
      <c r="N70" s="2">
        <v>217190.7</v>
      </c>
      <c r="O70">
        <v>1081.9186999999999</v>
      </c>
      <c r="P70" s="5">
        <f t="shared" si="7"/>
        <v>0</v>
      </c>
    </row>
    <row r="71" spans="1:16" x14ac:dyDescent="0.3">
      <c r="A71" t="s">
        <v>152</v>
      </c>
      <c r="B71" t="s">
        <v>153</v>
      </c>
      <c r="C71">
        <v>33.7545</v>
      </c>
      <c r="D71">
        <v>-84.388527999999994</v>
      </c>
      <c r="E71">
        <v>33.754019999999997</v>
      </c>
      <c r="F71">
        <v>-84.378709999999998</v>
      </c>
      <c r="G71">
        <f t="shared" si="4"/>
        <v>1.422052839937716E-3</v>
      </c>
      <c r="H71">
        <f t="shared" si="5"/>
        <v>1.1635636524895514E-2</v>
      </c>
      <c r="I71" t="str">
        <f t="shared" si="6"/>
        <v>0</v>
      </c>
      <c r="J71">
        <v>597</v>
      </c>
      <c r="K71">
        <v>344774.16</v>
      </c>
      <c r="L71">
        <v>1172.2422999999999</v>
      </c>
      <c r="M71">
        <v>1576</v>
      </c>
      <c r="N71" s="2">
        <v>571684.9</v>
      </c>
      <c r="O71">
        <v>3094.5625</v>
      </c>
      <c r="P71" s="5">
        <f t="shared" si="7"/>
        <v>1</v>
      </c>
    </row>
    <row r="72" spans="1:16" x14ac:dyDescent="0.3">
      <c r="A72" t="s">
        <v>154</v>
      </c>
      <c r="B72" t="s">
        <v>155</v>
      </c>
      <c r="C72">
        <v>33.8249657</v>
      </c>
      <c r="D72">
        <v>-84.367290800000006</v>
      </c>
      <c r="E72">
        <v>33.82667</v>
      </c>
      <c r="F72">
        <v>-84.36636</v>
      </c>
      <c r="G72">
        <f t="shared" si="4"/>
        <v>5.038332179904504E-3</v>
      </c>
      <c r="H72">
        <f t="shared" si="5"/>
        <v>1.1032833465923096E-3</v>
      </c>
      <c r="I72" t="str">
        <f t="shared" si="6"/>
        <v>0</v>
      </c>
      <c r="J72">
        <v>97</v>
      </c>
      <c r="K72">
        <v>49309.934000000001</v>
      </c>
      <c r="L72">
        <v>190.46483000000001</v>
      </c>
      <c r="M72">
        <v>190</v>
      </c>
      <c r="N72" s="2">
        <v>72154.3</v>
      </c>
      <c r="O72">
        <v>373.0754</v>
      </c>
      <c r="P72" s="5">
        <f t="shared" si="7"/>
        <v>0</v>
      </c>
    </row>
    <row r="73" spans="1:16" x14ac:dyDescent="0.3">
      <c r="A73" t="s">
        <v>156</v>
      </c>
      <c r="B73" t="s">
        <v>157</v>
      </c>
      <c r="C73">
        <v>33.939473999999997</v>
      </c>
      <c r="D73">
        <v>-84.248544999999993</v>
      </c>
      <c r="E73">
        <v>33.940849999999998</v>
      </c>
      <c r="F73">
        <v>-84.247339999999994</v>
      </c>
      <c r="G73">
        <f t="shared" si="4"/>
        <v>4.0541117856520625E-3</v>
      </c>
      <c r="H73">
        <f t="shared" si="5"/>
        <v>1.4303122211321928E-3</v>
      </c>
      <c r="I73" t="str">
        <f t="shared" si="6"/>
        <v>0</v>
      </c>
      <c r="J73">
        <v>310</v>
      </c>
      <c r="K73">
        <v>190421.75</v>
      </c>
      <c r="L73">
        <v>608.702</v>
      </c>
      <c r="M73">
        <v>256</v>
      </c>
      <c r="N73">
        <v>373.0754</v>
      </c>
      <c r="O73">
        <v>502.67003999999997</v>
      </c>
      <c r="P73" s="5">
        <f t="shared" si="7"/>
        <v>1</v>
      </c>
    </row>
    <row r="74" spans="1:16" x14ac:dyDescent="0.3">
      <c r="A74" t="s">
        <v>158</v>
      </c>
      <c r="B74" t="s">
        <v>159</v>
      </c>
      <c r="C74">
        <v>33.9907349</v>
      </c>
      <c r="D74">
        <v>-84.086238899999998</v>
      </c>
      <c r="E74">
        <v>33.991379999999999</v>
      </c>
      <c r="F74">
        <v>-84.084879999999998</v>
      </c>
      <c r="G74">
        <f t="shared" si="4"/>
        <v>1.897834097938486E-3</v>
      </c>
      <c r="H74">
        <f t="shared" si="5"/>
        <v>1.6161050595536412E-3</v>
      </c>
      <c r="I74" t="str">
        <f t="shared" si="6"/>
        <v>0</v>
      </c>
      <c r="J74">
        <v>26</v>
      </c>
      <c r="K74">
        <v>14267.599</v>
      </c>
      <c r="L74">
        <v>51.052424999999999</v>
      </c>
      <c r="M74">
        <v>159</v>
      </c>
      <c r="N74" s="2">
        <v>59833.3</v>
      </c>
      <c r="O74">
        <v>312.20522999999997</v>
      </c>
      <c r="P74" s="5">
        <f t="shared" si="7"/>
        <v>1</v>
      </c>
    </row>
    <row r="75" spans="1:16" x14ac:dyDescent="0.3">
      <c r="A75" t="s">
        <v>160</v>
      </c>
      <c r="B75" t="s">
        <v>161</v>
      </c>
      <c r="C75">
        <v>33.773130999999999</v>
      </c>
      <c r="D75">
        <v>-84.416233199999994</v>
      </c>
      <c r="E75">
        <v>33.773589999999999</v>
      </c>
      <c r="F75">
        <v>-84.415059999999997</v>
      </c>
      <c r="G75">
        <f t="shared" si="4"/>
        <v>1.3590500743312188E-3</v>
      </c>
      <c r="H75">
        <f t="shared" si="5"/>
        <v>1.3897994030883289E-3</v>
      </c>
      <c r="I75" t="str">
        <f t="shared" si="6"/>
        <v>0</v>
      </c>
      <c r="J75">
        <v>34</v>
      </c>
      <c r="K75">
        <v>20253.280999999999</v>
      </c>
      <c r="L75">
        <v>66.760863999999998</v>
      </c>
      <c r="M75">
        <v>85</v>
      </c>
      <c r="N75" s="2">
        <v>30598.5</v>
      </c>
      <c r="O75">
        <v>166.90216000000001</v>
      </c>
      <c r="P75" s="5">
        <f t="shared" si="7"/>
        <v>1</v>
      </c>
    </row>
    <row r="76" spans="1:16" x14ac:dyDescent="0.3">
      <c r="A76" t="s">
        <v>162</v>
      </c>
      <c r="B76" t="s">
        <v>163</v>
      </c>
      <c r="C76">
        <v>33.843772000000001</v>
      </c>
      <c r="D76">
        <v>-84.244219000000001</v>
      </c>
      <c r="E76">
        <v>33.844250000000002</v>
      </c>
      <c r="F76">
        <v>-84.24324</v>
      </c>
      <c r="G76">
        <f t="shared" si="4"/>
        <v>1.4123521720856235E-3</v>
      </c>
      <c r="H76">
        <f t="shared" si="5"/>
        <v>1.162111048911404E-3</v>
      </c>
      <c r="I76" t="str">
        <f t="shared" si="6"/>
        <v>0</v>
      </c>
      <c r="J76">
        <v>187</v>
      </c>
      <c r="K76">
        <v>104780.26</v>
      </c>
      <c r="L76">
        <v>367.18475000000001</v>
      </c>
      <c r="M76">
        <v>187</v>
      </c>
      <c r="N76" s="2">
        <v>65487.7</v>
      </c>
      <c r="O76">
        <v>367.18475000000001</v>
      </c>
      <c r="P76" s="5">
        <f t="shared" si="7"/>
        <v>0</v>
      </c>
    </row>
    <row r="77" spans="1:16" x14ac:dyDescent="0.3">
      <c r="A77" t="s">
        <v>164</v>
      </c>
      <c r="B77" t="s">
        <v>165</v>
      </c>
      <c r="C77">
        <v>33.781041100000003</v>
      </c>
      <c r="D77">
        <v>-84.380770900000002</v>
      </c>
      <c r="E77">
        <v>33.781460000000003</v>
      </c>
      <c r="F77">
        <v>-84.380200000000002</v>
      </c>
      <c r="G77">
        <f t="shared" si="4"/>
        <v>1.2400292941739841E-3</v>
      </c>
      <c r="H77">
        <f t="shared" si="5"/>
        <v>6.7658052481458532E-4</v>
      </c>
      <c r="I77" t="str">
        <f t="shared" si="6"/>
        <v>0</v>
      </c>
      <c r="J77">
        <v>118</v>
      </c>
      <c r="K77">
        <v>60355.207000000002</v>
      </c>
      <c r="L77">
        <v>231.69947999999999</v>
      </c>
      <c r="M77">
        <v>118</v>
      </c>
      <c r="N77" s="2">
        <v>37722</v>
      </c>
      <c r="O77">
        <v>231.69947999999999</v>
      </c>
      <c r="P77" s="5">
        <f t="shared" si="7"/>
        <v>0</v>
      </c>
    </row>
    <row r="78" spans="1:16" x14ac:dyDescent="0.3">
      <c r="A78" t="s">
        <v>166</v>
      </c>
      <c r="B78" t="s">
        <v>167</v>
      </c>
      <c r="C78">
        <v>33.751421999999998</v>
      </c>
      <c r="D78">
        <v>-84.322710000000001</v>
      </c>
      <c r="E78">
        <v>33.751660000000001</v>
      </c>
      <c r="F78">
        <v>-84.3215</v>
      </c>
      <c r="G78">
        <f t="shared" si="4"/>
        <v>7.0515050223624281E-4</v>
      </c>
      <c r="H78">
        <f t="shared" si="5"/>
        <v>1.4349839602003965E-3</v>
      </c>
      <c r="I78" t="str">
        <f t="shared" si="6"/>
        <v>0</v>
      </c>
      <c r="J78">
        <v>53</v>
      </c>
      <c r="K78">
        <v>32035.115000000002</v>
      </c>
      <c r="L78">
        <v>104.068405</v>
      </c>
      <c r="M78">
        <v>53</v>
      </c>
      <c r="N78" s="2">
        <v>20021.900000000001</v>
      </c>
      <c r="O78">
        <v>104.068405</v>
      </c>
      <c r="P78" s="5">
        <f t="shared" si="7"/>
        <v>0</v>
      </c>
    </row>
    <row r="79" spans="1:16" x14ac:dyDescent="0.3">
      <c r="A79" t="s">
        <v>168</v>
      </c>
      <c r="B79" t="s">
        <v>169</v>
      </c>
      <c r="C79">
        <v>33.6592275</v>
      </c>
      <c r="D79">
        <v>-84.428182300000003</v>
      </c>
      <c r="E79">
        <v>33.659860000000002</v>
      </c>
      <c r="F79">
        <v>-84.426829999999995</v>
      </c>
      <c r="G79">
        <f t="shared" si="4"/>
        <v>1.8790927829224842E-3</v>
      </c>
      <c r="H79">
        <f t="shared" si="5"/>
        <v>1.6017420054830252E-3</v>
      </c>
      <c r="I79" t="str">
        <f t="shared" si="6"/>
        <v>0</v>
      </c>
      <c r="J79">
        <v>275</v>
      </c>
      <c r="K79">
        <v>166204.03</v>
      </c>
      <c r="L79">
        <v>539.97760000000005</v>
      </c>
      <c r="M79">
        <v>321</v>
      </c>
      <c r="N79" s="2">
        <v>118588.7</v>
      </c>
      <c r="O79">
        <v>630.30110000000002</v>
      </c>
      <c r="P79" s="5">
        <f t="shared" si="7"/>
        <v>0</v>
      </c>
    </row>
    <row r="80" spans="1:16" x14ac:dyDescent="0.3">
      <c r="A80" t="s">
        <v>170</v>
      </c>
      <c r="B80" t="s">
        <v>171</v>
      </c>
      <c r="C80">
        <v>33.754952000000003</v>
      </c>
      <c r="D80">
        <v>-84.417625999999998</v>
      </c>
      <c r="E80">
        <v>33.755479999999999</v>
      </c>
      <c r="F80">
        <v>-84.416039999999995</v>
      </c>
      <c r="G80">
        <f t="shared" si="4"/>
        <v>1.564190466246201E-3</v>
      </c>
      <c r="H80">
        <f t="shared" si="5"/>
        <v>1.8787898603194321E-3</v>
      </c>
      <c r="I80" t="str">
        <f t="shared" si="6"/>
        <v>0</v>
      </c>
      <c r="J80">
        <v>42</v>
      </c>
      <c r="K80">
        <v>25216.03</v>
      </c>
      <c r="L80">
        <v>82.469309999999993</v>
      </c>
      <c r="M80">
        <v>157</v>
      </c>
      <c r="N80" s="2">
        <v>58887.9</v>
      </c>
      <c r="O80">
        <v>308.27809999999999</v>
      </c>
      <c r="P80" s="5">
        <f t="shared" si="7"/>
        <v>1</v>
      </c>
    </row>
    <row r="81" spans="1:16" x14ac:dyDescent="0.3">
      <c r="A81" t="s">
        <v>172</v>
      </c>
      <c r="B81" t="s">
        <v>125</v>
      </c>
      <c r="C81">
        <v>33.717010299999998</v>
      </c>
      <c r="D81">
        <v>-84.349584899999996</v>
      </c>
      <c r="E81">
        <v>33.718890000000002</v>
      </c>
      <c r="F81">
        <v>-84.348650000000006</v>
      </c>
      <c r="G81">
        <f t="shared" si="4"/>
        <v>5.5746200423664044E-3</v>
      </c>
      <c r="H81">
        <f t="shared" si="5"/>
        <v>1.1083757712661432E-3</v>
      </c>
      <c r="I81" t="str">
        <f t="shared" si="6"/>
        <v>0</v>
      </c>
      <c r="J81">
        <v>156</v>
      </c>
      <c r="K81">
        <v>86055.78</v>
      </c>
      <c r="L81">
        <v>306.31454000000002</v>
      </c>
      <c r="M81">
        <v>592</v>
      </c>
      <c r="N81" s="2">
        <v>224683.4</v>
      </c>
      <c r="O81">
        <v>1162.4244000000001</v>
      </c>
      <c r="P81" s="5">
        <f t="shared" si="7"/>
        <v>1</v>
      </c>
    </row>
    <row r="82" spans="1:16" x14ac:dyDescent="0.3">
      <c r="A82" t="s">
        <v>173</v>
      </c>
      <c r="B82" t="s">
        <v>174</v>
      </c>
      <c r="C82">
        <v>33.610787899999998</v>
      </c>
      <c r="D82">
        <v>-84.4717488</v>
      </c>
      <c r="E82">
        <v>33.610860000000002</v>
      </c>
      <c r="F82">
        <v>-84.470849999999999</v>
      </c>
      <c r="G82">
        <f t="shared" si="4"/>
        <v>2.1451399935653893E-4</v>
      </c>
      <c r="H82">
        <f t="shared" si="5"/>
        <v>1.0640356998913149E-3</v>
      </c>
      <c r="I82" t="str">
        <f t="shared" si="6"/>
        <v>0</v>
      </c>
      <c r="J82">
        <v>177</v>
      </c>
      <c r="K82">
        <v>103876.41</v>
      </c>
      <c r="L82">
        <v>347.54921999999999</v>
      </c>
      <c r="M82">
        <v>243</v>
      </c>
      <c r="N82" s="2">
        <v>90984.1</v>
      </c>
      <c r="O82">
        <v>477.14382999999998</v>
      </c>
      <c r="P82" s="5">
        <f t="shared" si="7"/>
        <v>0</v>
      </c>
    </row>
    <row r="83" spans="1:16" x14ac:dyDescent="0.3">
      <c r="A83" t="s">
        <v>175</v>
      </c>
      <c r="B83" t="s">
        <v>176</v>
      </c>
      <c r="C83">
        <v>33.791340300000002</v>
      </c>
      <c r="D83">
        <v>-84.285878800000006</v>
      </c>
      <c r="E83">
        <v>33.792610000000003</v>
      </c>
      <c r="F83">
        <v>-84.287099999999995</v>
      </c>
      <c r="G83">
        <f t="shared" si="4"/>
        <v>3.7573303749006233E-3</v>
      </c>
      <c r="H83">
        <f t="shared" si="5"/>
        <v>1.4488575357191709E-3</v>
      </c>
      <c r="I83" t="str">
        <f t="shared" si="6"/>
        <v>0</v>
      </c>
      <c r="J83">
        <v>47</v>
      </c>
      <c r="K83">
        <v>26713.99</v>
      </c>
      <c r="L83">
        <v>92.287080000000003</v>
      </c>
      <c r="M83">
        <v>345</v>
      </c>
      <c r="N83" s="2">
        <v>127015.8</v>
      </c>
      <c r="O83">
        <v>677.42645000000005</v>
      </c>
      <c r="P83" s="5">
        <f t="shared" si="7"/>
        <v>1</v>
      </c>
    </row>
    <row r="84" spans="1:16" x14ac:dyDescent="0.3">
      <c r="A84" t="s">
        <v>177</v>
      </c>
      <c r="B84" t="s">
        <v>178</v>
      </c>
      <c r="C84">
        <v>33.782004399999998</v>
      </c>
      <c r="D84">
        <v>-84.388539600000001</v>
      </c>
      <c r="E84">
        <v>33.782209999999999</v>
      </c>
      <c r="F84">
        <v>-84.385419999999996</v>
      </c>
      <c r="G84">
        <f t="shared" si="4"/>
        <v>6.0860435122813816E-4</v>
      </c>
      <c r="H84">
        <f t="shared" si="5"/>
        <v>3.6968471567779214E-3</v>
      </c>
      <c r="I84" t="str">
        <f t="shared" si="6"/>
        <v>0</v>
      </c>
      <c r="J84">
        <v>1614</v>
      </c>
      <c r="K84">
        <v>899587.94</v>
      </c>
      <c r="L84">
        <v>3169.1774999999998</v>
      </c>
      <c r="M84">
        <v>1614</v>
      </c>
      <c r="N84" s="2">
        <v>562242.5</v>
      </c>
      <c r="O84">
        <v>3169.1774999999998</v>
      </c>
      <c r="P84" s="5">
        <f t="shared" si="7"/>
        <v>0</v>
      </c>
    </row>
    <row r="85" spans="1:16" x14ac:dyDescent="0.3">
      <c r="A85" t="s">
        <v>179</v>
      </c>
      <c r="B85" t="s">
        <v>180</v>
      </c>
      <c r="C85">
        <v>33.7557148</v>
      </c>
      <c r="D85">
        <v>-84.381676400000003</v>
      </c>
      <c r="E85">
        <v>33.755899999999997</v>
      </c>
      <c r="F85">
        <v>-84.380319999999998</v>
      </c>
      <c r="G85">
        <f t="shared" si="4"/>
        <v>5.4864482948791145E-4</v>
      </c>
      <c r="H85">
        <f t="shared" si="5"/>
        <v>1.6074838303598749E-3</v>
      </c>
      <c r="I85" t="str">
        <f t="shared" si="6"/>
        <v>0</v>
      </c>
      <c r="J85">
        <v>31</v>
      </c>
      <c r="K85">
        <v>14615.36</v>
      </c>
      <c r="L85">
        <v>60.870199999999997</v>
      </c>
      <c r="M85">
        <v>143</v>
      </c>
      <c r="N85" s="2">
        <v>52463.3</v>
      </c>
      <c r="O85">
        <v>280.78832999999997</v>
      </c>
      <c r="P85" s="5">
        <f t="shared" si="7"/>
        <v>1</v>
      </c>
    </row>
    <row r="86" spans="1:16" x14ac:dyDescent="0.3">
      <c r="A86" t="s">
        <v>181</v>
      </c>
      <c r="B86" t="s">
        <v>182</v>
      </c>
      <c r="C86">
        <v>33.79851</v>
      </c>
      <c r="D86">
        <v>-84.221024999999997</v>
      </c>
      <c r="E86">
        <v>33.798079999999999</v>
      </c>
      <c r="F86">
        <v>-84.220280000000002</v>
      </c>
      <c r="G86">
        <f t="shared" si="4"/>
        <v>1.2722616195993523E-3</v>
      </c>
      <c r="H86">
        <f t="shared" si="5"/>
        <v>8.8458504293133277E-4</v>
      </c>
      <c r="I86" t="str">
        <f t="shared" si="6"/>
        <v>0</v>
      </c>
      <c r="J86">
        <v>54</v>
      </c>
      <c r="K86">
        <v>32381.828000000001</v>
      </c>
      <c r="L86">
        <v>106.03196</v>
      </c>
      <c r="M86">
        <v>117</v>
      </c>
      <c r="N86" s="2">
        <v>38079.4</v>
      </c>
      <c r="O86">
        <v>229.73591999999999</v>
      </c>
      <c r="P86" s="5">
        <f t="shared" si="7"/>
        <v>1</v>
      </c>
    </row>
    <row r="87" spans="1:16" x14ac:dyDescent="0.3">
      <c r="A87" t="s">
        <v>183</v>
      </c>
      <c r="B87" t="s">
        <v>184</v>
      </c>
      <c r="C87">
        <v>33.755714500000003</v>
      </c>
      <c r="D87">
        <v>-84.381776400000007</v>
      </c>
      <c r="E87">
        <v>33.756</v>
      </c>
      <c r="F87">
        <v>-84.379289999999997</v>
      </c>
      <c r="G87">
        <f t="shared" si="4"/>
        <v>8.4577556581594379E-4</v>
      </c>
      <c r="H87">
        <f t="shared" si="5"/>
        <v>2.9466946214045243E-3</v>
      </c>
      <c r="I87" t="str">
        <f t="shared" si="6"/>
        <v>0</v>
      </c>
      <c r="J87">
        <v>31</v>
      </c>
      <c r="K87">
        <v>14615.36</v>
      </c>
      <c r="L87">
        <v>60.870199999999997</v>
      </c>
      <c r="M87">
        <v>31</v>
      </c>
      <c r="N87" s="2">
        <v>9134.6</v>
      </c>
      <c r="O87">
        <v>60.870199999999997</v>
      </c>
      <c r="P87" s="5">
        <f t="shared" si="7"/>
        <v>0</v>
      </c>
    </row>
    <row r="88" spans="1:16" x14ac:dyDescent="0.3">
      <c r="A88" t="s">
        <v>185</v>
      </c>
      <c r="B88" t="s">
        <v>186</v>
      </c>
      <c r="C88">
        <v>33.754415000000002</v>
      </c>
      <c r="D88">
        <v>-84.386858000000004</v>
      </c>
      <c r="E88">
        <v>33.75414</v>
      </c>
      <c r="F88">
        <v>-84.369140000000002</v>
      </c>
      <c r="G88">
        <f t="shared" si="4"/>
        <v>8.1471487646263133E-4</v>
      </c>
      <c r="H88">
        <f t="shared" si="5"/>
        <v>2.1000569639565037E-2</v>
      </c>
      <c r="I88" t="str">
        <f t="shared" si="6"/>
        <v>0</v>
      </c>
      <c r="J88">
        <v>701</v>
      </c>
      <c r="K88">
        <v>379896.97</v>
      </c>
      <c r="L88">
        <v>1376.4519</v>
      </c>
      <c r="M88">
        <v>124</v>
      </c>
      <c r="N88" s="4">
        <v>46369</v>
      </c>
      <c r="O88">
        <v>243.48079999999999</v>
      </c>
      <c r="P88" s="5">
        <f t="shared" si="7"/>
        <v>1</v>
      </c>
    </row>
    <row r="89" spans="1:16" x14ac:dyDescent="0.3">
      <c r="A89" t="s">
        <v>187</v>
      </c>
      <c r="B89" t="s">
        <v>188</v>
      </c>
      <c r="C89">
        <v>33.772835700000002</v>
      </c>
      <c r="D89">
        <v>-84.379941900000006</v>
      </c>
      <c r="E89">
        <v>33.773409999999998</v>
      </c>
      <c r="F89">
        <v>-84.377099999999999</v>
      </c>
      <c r="G89">
        <f t="shared" si="4"/>
        <v>1.7004501470141654E-3</v>
      </c>
      <c r="H89">
        <f t="shared" si="5"/>
        <v>3.3680939496700626E-3</v>
      </c>
      <c r="I89" t="str">
        <f t="shared" si="6"/>
        <v>0</v>
      </c>
      <c r="J89">
        <v>163</v>
      </c>
      <c r="K89">
        <v>96094.69</v>
      </c>
      <c r="L89">
        <v>320.05945000000003</v>
      </c>
      <c r="M89">
        <v>163</v>
      </c>
      <c r="N89" s="2">
        <v>60059.199999999997</v>
      </c>
      <c r="O89">
        <v>320.05945000000003</v>
      </c>
      <c r="P89" s="5">
        <f t="shared" si="7"/>
        <v>0</v>
      </c>
    </row>
    <row r="90" spans="1:16" x14ac:dyDescent="0.3">
      <c r="A90" t="s">
        <v>189</v>
      </c>
      <c r="B90" t="s">
        <v>190</v>
      </c>
      <c r="C90">
        <v>33.841368799999998</v>
      </c>
      <c r="D90">
        <v>-84.372253999999998</v>
      </c>
      <c r="E90">
        <v>33.843060000000001</v>
      </c>
      <c r="F90">
        <v>-84.370949999999993</v>
      </c>
      <c r="G90">
        <f t="shared" si="4"/>
        <v>4.997184060789227E-3</v>
      </c>
      <c r="H90">
        <f t="shared" si="5"/>
        <v>1.5455556681590462E-3</v>
      </c>
      <c r="I90" t="str">
        <f t="shared" si="6"/>
        <v>0</v>
      </c>
      <c r="J90">
        <v>226</v>
      </c>
      <c r="K90">
        <v>131312.47</v>
      </c>
      <c r="L90">
        <v>443.76339999999999</v>
      </c>
      <c r="M90">
        <v>439</v>
      </c>
      <c r="N90">
        <v>166100</v>
      </c>
      <c r="O90">
        <v>862.00059999999996</v>
      </c>
      <c r="P90" s="5">
        <f t="shared" si="7"/>
        <v>0</v>
      </c>
    </row>
    <row r="91" spans="1:16" x14ac:dyDescent="0.3">
      <c r="A91" t="s">
        <v>191</v>
      </c>
      <c r="B91" t="s">
        <v>192</v>
      </c>
      <c r="C91">
        <v>33.665668699999998</v>
      </c>
      <c r="D91">
        <v>-84.444779199999999</v>
      </c>
      <c r="E91">
        <v>33.667000000000002</v>
      </c>
      <c r="F91">
        <v>-84.444270000000003</v>
      </c>
      <c r="G91">
        <f t="shared" si="4"/>
        <v>3.9543172839989335E-3</v>
      </c>
      <c r="H91">
        <f t="shared" si="5"/>
        <v>6.0300124566914099E-4</v>
      </c>
      <c r="I91" t="str">
        <f t="shared" si="6"/>
        <v>0</v>
      </c>
      <c r="J91">
        <v>34</v>
      </c>
      <c r="K91">
        <v>12983.191999999999</v>
      </c>
      <c r="L91">
        <v>66.760863999999998</v>
      </c>
      <c r="M91">
        <v>105</v>
      </c>
      <c r="N91">
        <v>33495</v>
      </c>
      <c r="O91">
        <v>206.17326</v>
      </c>
      <c r="P91" s="5">
        <f t="shared" si="7"/>
        <v>1</v>
      </c>
    </row>
    <row r="92" spans="1:16" x14ac:dyDescent="0.3">
      <c r="A92" t="s">
        <v>193</v>
      </c>
      <c r="B92" t="s">
        <v>194</v>
      </c>
      <c r="C92">
        <v>33.799787999999999</v>
      </c>
      <c r="D92">
        <v>-84.216808</v>
      </c>
      <c r="E92">
        <v>33.800109999999997</v>
      </c>
      <c r="F92">
        <v>-84.214349999999996</v>
      </c>
      <c r="G92">
        <f t="shared" si="4"/>
        <v>9.5265962151320485E-4</v>
      </c>
      <c r="H92">
        <f t="shared" si="5"/>
        <v>2.9187424708547773E-3</v>
      </c>
      <c r="I92" t="str">
        <f t="shared" si="6"/>
        <v>0</v>
      </c>
      <c r="J92">
        <v>86</v>
      </c>
      <c r="K92">
        <v>47995.023000000001</v>
      </c>
      <c r="L92">
        <v>168.86572000000001</v>
      </c>
      <c r="M92">
        <v>257</v>
      </c>
      <c r="N92">
        <v>83450.399999999994</v>
      </c>
      <c r="O92">
        <v>504.6336</v>
      </c>
      <c r="P92" s="5">
        <f t="shared" si="7"/>
        <v>1</v>
      </c>
    </row>
    <row r="93" spans="1:16" x14ac:dyDescent="0.3">
      <c r="A93" t="s">
        <v>195</v>
      </c>
      <c r="B93" t="s">
        <v>196</v>
      </c>
      <c r="C93">
        <v>33.754341500000002</v>
      </c>
      <c r="D93">
        <v>-84.380981899999995</v>
      </c>
      <c r="E93">
        <v>33.75403</v>
      </c>
      <c r="F93">
        <v>-84.378910000000005</v>
      </c>
      <c r="G93">
        <f t="shared" si="4"/>
        <v>9.2285276751321406E-4</v>
      </c>
      <c r="H93">
        <f t="shared" si="5"/>
        <v>2.455471396809965E-3</v>
      </c>
      <c r="I93" t="str">
        <f t="shared" si="6"/>
        <v>0</v>
      </c>
      <c r="J93">
        <v>144</v>
      </c>
      <c r="K93">
        <v>86613.85</v>
      </c>
      <c r="L93">
        <v>282.75189999999998</v>
      </c>
      <c r="M93">
        <v>1576</v>
      </c>
      <c r="N93">
        <v>571684.9</v>
      </c>
      <c r="O93">
        <v>3094.5625</v>
      </c>
      <c r="P93" s="5">
        <f t="shared" si="7"/>
        <v>1</v>
      </c>
    </row>
    <row r="94" spans="1:16" x14ac:dyDescent="0.3">
      <c r="A94" t="s">
        <v>197</v>
      </c>
      <c r="B94" t="s">
        <v>198</v>
      </c>
      <c r="C94">
        <v>32.115523000000003</v>
      </c>
      <c r="D94">
        <v>-81.247299999999996</v>
      </c>
      <c r="E94">
        <v>32.114609999999999</v>
      </c>
      <c r="F94">
        <v>-81.247399999999999</v>
      </c>
      <c r="G94">
        <f t="shared" si="4"/>
        <v>2.8429428226098979E-3</v>
      </c>
      <c r="H94">
        <f t="shared" si="5"/>
        <v>1.2308086166858221E-4</v>
      </c>
      <c r="I94" t="str">
        <f t="shared" si="6"/>
        <v>0</v>
      </c>
      <c r="J94">
        <v>242</v>
      </c>
      <c r="K94">
        <v>149661</v>
      </c>
      <c r="L94">
        <v>475.18027000000001</v>
      </c>
      <c r="M94">
        <v>406</v>
      </c>
      <c r="N94">
        <v>147892.9</v>
      </c>
      <c r="O94">
        <v>797.20325000000003</v>
      </c>
      <c r="P94" s="5">
        <f t="shared" si="7"/>
        <v>0</v>
      </c>
    </row>
    <row r="95" spans="1:16" x14ac:dyDescent="0.3">
      <c r="A95" t="s">
        <v>199</v>
      </c>
      <c r="B95" t="s">
        <v>200</v>
      </c>
      <c r="C95">
        <v>33.781992199999998</v>
      </c>
      <c r="D95">
        <v>-84.354561000000004</v>
      </c>
      <c r="E95">
        <v>33.782089999999997</v>
      </c>
      <c r="F95">
        <v>-84.353369999999998</v>
      </c>
      <c r="G95">
        <f t="shared" si="4"/>
        <v>2.8950251449488926E-4</v>
      </c>
      <c r="H95">
        <f t="shared" si="5"/>
        <v>1.411917508459609E-3</v>
      </c>
      <c r="I95" t="str">
        <f t="shared" si="6"/>
        <v>0</v>
      </c>
      <c r="J95">
        <v>45</v>
      </c>
      <c r="K95">
        <v>22448.728999999999</v>
      </c>
      <c r="L95">
        <v>88.359970000000004</v>
      </c>
      <c r="M95">
        <v>47</v>
      </c>
      <c r="N95">
        <v>14858.2</v>
      </c>
      <c r="O95">
        <v>92.287080000000003</v>
      </c>
      <c r="P95" s="5">
        <f t="shared" si="7"/>
        <v>0</v>
      </c>
    </row>
    <row r="96" spans="1:16" x14ac:dyDescent="0.3">
      <c r="A96" t="s">
        <v>201</v>
      </c>
      <c r="B96" t="s">
        <v>202</v>
      </c>
      <c r="C96">
        <v>33.798876999999997</v>
      </c>
      <c r="D96">
        <v>-84.398553000000007</v>
      </c>
      <c r="E96">
        <v>33.754710000000003</v>
      </c>
      <c r="F96">
        <v>-84.415350000000004</v>
      </c>
      <c r="G96">
        <f t="shared" si="4"/>
        <v>0.13084692476988991</v>
      </c>
      <c r="H96">
        <f t="shared" si="5"/>
        <v>1.9898039870706978E-2</v>
      </c>
      <c r="I96" t="str">
        <f t="shared" si="6"/>
        <v>1</v>
      </c>
      <c r="J96">
        <v>131</v>
      </c>
      <c r="K96">
        <v>74785.554999999993</v>
      </c>
      <c r="L96">
        <v>257.22568000000001</v>
      </c>
      <c r="M96">
        <v>59</v>
      </c>
      <c r="N96">
        <v>20968.5</v>
      </c>
      <c r="O96">
        <v>115.84974</v>
      </c>
      <c r="P96" s="5">
        <f t="shared" si="7"/>
        <v>1</v>
      </c>
    </row>
    <row r="97" spans="1:16" x14ac:dyDescent="0.3">
      <c r="A97" t="s">
        <v>203</v>
      </c>
      <c r="B97" t="s">
        <v>204</v>
      </c>
      <c r="C97">
        <v>33.793464399999998</v>
      </c>
      <c r="D97">
        <v>-84.305446799999999</v>
      </c>
      <c r="E97">
        <v>33.793349999999997</v>
      </c>
      <c r="F97">
        <v>-84.302610000000001</v>
      </c>
      <c r="G97">
        <f t="shared" si="4"/>
        <v>3.3852814237437016E-4</v>
      </c>
      <c r="H97">
        <f t="shared" si="5"/>
        <v>3.3650203712520849E-3</v>
      </c>
      <c r="I97" t="str">
        <f t="shared" si="6"/>
        <v>0</v>
      </c>
      <c r="J97">
        <v>444</v>
      </c>
      <c r="K97">
        <v>217293</v>
      </c>
      <c r="L97">
        <v>871.81835999999998</v>
      </c>
      <c r="M97">
        <v>691</v>
      </c>
      <c r="N97">
        <v>256986.5</v>
      </c>
      <c r="O97">
        <v>1356.8163999999999</v>
      </c>
      <c r="P97" s="5">
        <f t="shared" si="7"/>
        <v>0</v>
      </c>
    </row>
    <row r="98" spans="1:16" x14ac:dyDescent="0.3">
      <c r="A98" t="s">
        <v>205</v>
      </c>
      <c r="B98" t="s">
        <v>206</v>
      </c>
      <c r="C98">
        <v>33.747302599999998</v>
      </c>
      <c r="D98">
        <v>-84.305839899999995</v>
      </c>
      <c r="E98">
        <v>33.747639999999997</v>
      </c>
      <c r="F98">
        <v>-84.305009999999996</v>
      </c>
      <c r="G98">
        <f t="shared" si="4"/>
        <v>9.9977361379751913E-4</v>
      </c>
      <c r="H98">
        <f t="shared" si="5"/>
        <v>9.8440175737999898E-4</v>
      </c>
      <c r="I98" t="str">
        <f t="shared" si="6"/>
        <v>0</v>
      </c>
      <c r="J98">
        <v>69</v>
      </c>
      <c r="K98">
        <v>32885.233999999997</v>
      </c>
      <c r="L98">
        <v>135.48528999999999</v>
      </c>
      <c r="M98">
        <v>223</v>
      </c>
      <c r="N98">
        <v>81310.8</v>
      </c>
      <c r="O98">
        <v>437.87274000000002</v>
      </c>
      <c r="P98" s="5">
        <f t="shared" si="7"/>
        <v>1</v>
      </c>
    </row>
    <row r="99" spans="1:16" x14ac:dyDescent="0.3">
      <c r="A99" t="s">
        <v>207</v>
      </c>
      <c r="B99" t="s">
        <v>208</v>
      </c>
      <c r="C99">
        <v>33.711010799999997</v>
      </c>
      <c r="D99">
        <v>-84.444540500000002</v>
      </c>
      <c r="E99">
        <v>33.711199999999998</v>
      </c>
      <c r="F99">
        <v>-84.44323</v>
      </c>
      <c r="G99">
        <f t="shared" si="4"/>
        <v>5.6123780820979891E-4</v>
      </c>
      <c r="H99">
        <f t="shared" si="5"/>
        <v>1.5519302139466182E-3</v>
      </c>
      <c r="I99" t="str">
        <f t="shared" si="6"/>
        <v>0</v>
      </c>
      <c r="J99">
        <v>159</v>
      </c>
      <c r="K99">
        <v>97232.09</v>
      </c>
      <c r="L99">
        <v>312.20522999999997</v>
      </c>
      <c r="M99">
        <v>159</v>
      </c>
      <c r="N99">
        <v>60770.1</v>
      </c>
      <c r="O99">
        <v>312.20522999999997</v>
      </c>
      <c r="P99" s="5">
        <f t="shared" si="7"/>
        <v>0</v>
      </c>
    </row>
    <row r="100" spans="1:16" x14ac:dyDescent="0.3">
      <c r="A100" t="s">
        <v>209</v>
      </c>
      <c r="B100" t="s">
        <v>210</v>
      </c>
      <c r="C100">
        <v>33.451042999999999</v>
      </c>
      <c r="D100">
        <v>-84.154411999999994</v>
      </c>
      <c r="E100">
        <v>33.421349999999997</v>
      </c>
      <c r="F100">
        <v>-84.187889999999996</v>
      </c>
      <c r="G100">
        <f t="shared" si="4"/>
        <v>8.8844406345051141E-2</v>
      </c>
      <c r="H100">
        <f t="shared" si="5"/>
        <v>3.9765814299422809E-2</v>
      </c>
      <c r="I100" t="str">
        <f t="shared" si="6"/>
        <v>0</v>
      </c>
      <c r="J100">
        <v>51</v>
      </c>
      <c r="K100">
        <v>27218.678</v>
      </c>
      <c r="L100">
        <v>100.1413</v>
      </c>
      <c r="M100">
        <v>107</v>
      </c>
      <c r="N100">
        <v>38717.599999999999</v>
      </c>
      <c r="O100">
        <v>210.10037</v>
      </c>
      <c r="P100" s="5">
        <f t="shared" si="7"/>
        <v>1</v>
      </c>
    </row>
    <row r="101" spans="1:16" x14ac:dyDescent="0.3">
      <c r="A101" t="s">
        <v>211</v>
      </c>
      <c r="B101" t="s">
        <v>212</v>
      </c>
      <c r="C101">
        <v>32.056704600000003</v>
      </c>
      <c r="D101">
        <v>-81.095526599999999</v>
      </c>
      <c r="E101">
        <v>32.056710000000002</v>
      </c>
      <c r="F101">
        <v>-81.094480000000004</v>
      </c>
      <c r="G101">
        <f t="shared" si="4"/>
        <v>1.6845147237991922E-5</v>
      </c>
      <c r="H101">
        <f t="shared" si="5"/>
        <v>1.2905933918006794E-3</v>
      </c>
      <c r="I101" t="str">
        <f t="shared" si="6"/>
        <v>0</v>
      </c>
      <c r="J101">
        <v>62</v>
      </c>
      <c r="K101">
        <v>34683.546999999999</v>
      </c>
      <c r="L101">
        <v>121.74039999999999</v>
      </c>
      <c r="P101" s="5" t="e">
        <f t="shared" si="7"/>
        <v>#DIV/0!</v>
      </c>
    </row>
    <row r="102" spans="1:16" x14ac:dyDescent="0.3">
      <c r="A102" t="s">
        <v>213</v>
      </c>
      <c r="B102" t="s">
        <v>214</v>
      </c>
      <c r="C102">
        <v>33.800682999999999</v>
      </c>
      <c r="D102">
        <v>-84.420549399999999</v>
      </c>
      <c r="E102">
        <v>33.801189999999998</v>
      </c>
      <c r="F102">
        <v>-84.419340000000005</v>
      </c>
      <c r="G102">
        <f t="shared" si="4"/>
        <v>1.4999471912051766E-3</v>
      </c>
      <c r="H102">
        <f t="shared" si="5"/>
        <v>1.4326101104241819E-3</v>
      </c>
      <c r="I102" t="str">
        <f t="shared" si="6"/>
        <v>0</v>
      </c>
      <c r="J102">
        <v>83</v>
      </c>
      <c r="K102">
        <v>50394.836000000003</v>
      </c>
      <c r="L102">
        <v>162.97505000000001</v>
      </c>
      <c r="M102">
        <v>83</v>
      </c>
      <c r="N102">
        <v>31496.799999999999</v>
      </c>
      <c r="O102">
        <v>162.97505000000001</v>
      </c>
      <c r="P102" s="5">
        <f t="shared" si="7"/>
        <v>0</v>
      </c>
    </row>
    <row r="103" spans="1:16" x14ac:dyDescent="0.3">
      <c r="A103" t="s">
        <v>215</v>
      </c>
      <c r="B103" t="s">
        <v>216</v>
      </c>
      <c r="C103">
        <v>33.774882400000003</v>
      </c>
      <c r="D103">
        <v>-84.279891699999993</v>
      </c>
      <c r="E103">
        <v>33.775320000000001</v>
      </c>
      <c r="F103">
        <v>-84.278409999999994</v>
      </c>
      <c r="G103">
        <f t="shared" si="4"/>
        <v>1.2956205892288469E-3</v>
      </c>
      <c r="H103">
        <f t="shared" si="5"/>
        <v>1.7581015114064968E-3</v>
      </c>
      <c r="I103" t="str">
        <f t="shared" si="6"/>
        <v>0</v>
      </c>
      <c r="J103">
        <v>57</v>
      </c>
      <c r="K103">
        <v>30222.206999999999</v>
      </c>
      <c r="L103">
        <v>111.92263</v>
      </c>
      <c r="M103">
        <v>206</v>
      </c>
      <c r="N103">
        <v>75943</v>
      </c>
      <c r="O103">
        <v>404.4923</v>
      </c>
      <c r="P103" s="5">
        <f t="shared" si="7"/>
        <v>1</v>
      </c>
    </row>
    <row r="104" spans="1:16" x14ac:dyDescent="0.3">
      <c r="A104" t="s">
        <v>217</v>
      </c>
      <c r="B104" t="s">
        <v>218</v>
      </c>
      <c r="C104">
        <v>33.894237099999998</v>
      </c>
      <c r="D104">
        <v>-84.5247964</v>
      </c>
      <c r="E104">
        <v>33.894080000000002</v>
      </c>
      <c r="F104">
        <v>-84.520169999999993</v>
      </c>
      <c r="G104">
        <f t="shared" si="4"/>
        <v>4.6350277097233564E-4</v>
      </c>
      <c r="H104">
        <f t="shared" si="5"/>
        <v>5.4737230178387832E-3</v>
      </c>
      <c r="I104" t="str">
        <f t="shared" si="6"/>
        <v>0</v>
      </c>
      <c r="J104">
        <v>91</v>
      </c>
      <c r="K104">
        <v>51122.745999999999</v>
      </c>
      <c r="L104">
        <v>178.68349000000001</v>
      </c>
      <c r="M104">
        <v>300</v>
      </c>
      <c r="N104">
        <v>106604.2</v>
      </c>
      <c r="O104">
        <v>589.06646999999998</v>
      </c>
      <c r="P104" s="5">
        <f t="shared" si="7"/>
        <v>1</v>
      </c>
    </row>
    <row r="105" spans="1:16" x14ac:dyDescent="0.3">
      <c r="A105" t="s">
        <v>219</v>
      </c>
      <c r="B105" t="s">
        <v>220</v>
      </c>
      <c r="C105">
        <v>33.653679799999999</v>
      </c>
      <c r="D105">
        <v>-84.448960299999996</v>
      </c>
      <c r="E105">
        <v>33.652509999999999</v>
      </c>
      <c r="F105">
        <v>-84.448580000000007</v>
      </c>
      <c r="G105">
        <f t="shared" si="4"/>
        <v>3.4761151545592132E-3</v>
      </c>
      <c r="H105">
        <f t="shared" si="5"/>
        <v>4.5033320866865953E-4</v>
      </c>
      <c r="I105" t="str">
        <f t="shared" si="6"/>
        <v>0</v>
      </c>
      <c r="J105">
        <v>644</v>
      </c>
      <c r="K105">
        <v>365734.03</v>
      </c>
      <c r="L105">
        <v>1264.5292999999999</v>
      </c>
      <c r="M105">
        <v>83</v>
      </c>
      <c r="N105">
        <v>30634.400000000001</v>
      </c>
      <c r="O105">
        <v>162.97049999999999</v>
      </c>
      <c r="P105" s="5">
        <f t="shared" si="7"/>
        <v>1</v>
      </c>
    </row>
    <row r="106" spans="1:16" x14ac:dyDescent="0.3">
      <c r="A106" t="s">
        <v>221</v>
      </c>
      <c r="B106" t="s">
        <v>33</v>
      </c>
      <c r="C106">
        <v>33.796058700000003</v>
      </c>
      <c r="D106">
        <v>-84.414118999999999</v>
      </c>
      <c r="E106">
        <v>33.795870000000001</v>
      </c>
      <c r="F106">
        <v>-84.413110000000003</v>
      </c>
      <c r="G106">
        <f t="shared" si="4"/>
        <v>5.5835224837379269E-4</v>
      </c>
      <c r="H106">
        <f t="shared" si="5"/>
        <v>1.1953119604244684E-3</v>
      </c>
      <c r="I106" t="str">
        <f t="shared" si="6"/>
        <v>0</v>
      </c>
      <c r="J106">
        <v>405</v>
      </c>
      <c r="K106">
        <v>206903.03</v>
      </c>
      <c r="L106">
        <v>795.23974999999996</v>
      </c>
      <c r="M106">
        <v>405</v>
      </c>
      <c r="N106">
        <v>129314.4</v>
      </c>
      <c r="O106">
        <v>795.23974999999996</v>
      </c>
      <c r="P106" s="5">
        <f t="shared" si="7"/>
        <v>0</v>
      </c>
    </row>
    <row r="107" spans="1:16" x14ac:dyDescent="0.3">
      <c r="A107" t="s">
        <v>222</v>
      </c>
      <c r="B107" t="s">
        <v>223</v>
      </c>
      <c r="C107">
        <v>33.749661500000002</v>
      </c>
      <c r="D107">
        <v>-84.399331000000004</v>
      </c>
      <c r="E107">
        <v>33.749749999999999</v>
      </c>
      <c r="F107">
        <v>-84.398219999999995</v>
      </c>
      <c r="G107">
        <f t="shared" si="4"/>
        <v>2.622241646140408E-4</v>
      </c>
      <c r="H107">
        <f t="shared" si="5"/>
        <v>1.3163784733952256E-3</v>
      </c>
      <c r="I107" t="str">
        <f t="shared" si="6"/>
        <v>0</v>
      </c>
      <c r="J107">
        <v>90</v>
      </c>
      <c r="K107">
        <v>54021.203000000001</v>
      </c>
      <c r="L107">
        <v>176.71994000000001</v>
      </c>
      <c r="M107">
        <v>90</v>
      </c>
      <c r="N107">
        <v>33763.300000000003</v>
      </c>
      <c r="O107">
        <v>176.71994000000001</v>
      </c>
      <c r="P107" s="5">
        <f t="shared" si="7"/>
        <v>0</v>
      </c>
    </row>
    <row r="108" spans="1:16" x14ac:dyDescent="0.3">
      <c r="A108" t="s">
        <v>224</v>
      </c>
      <c r="B108" t="s">
        <v>225</v>
      </c>
      <c r="C108">
        <v>32.824657000000002</v>
      </c>
      <c r="D108">
        <v>-83.6455488</v>
      </c>
      <c r="E108">
        <v>32.82508</v>
      </c>
      <c r="F108">
        <v>-83.643929999999997</v>
      </c>
      <c r="G108">
        <f t="shared" si="4"/>
        <v>1.2886488014586461E-3</v>
      </c>
      <c r="H108">
        <f t="shared" si="5"/>
        <v>1.9353466533707907E-3</v>
      </c>
      <c r="I108" t="str">
        <f t="shared" si="6"/>
        <v>0</v>
      </c>
      <c r="J108">
        <v>39</v>
      </c>
      <c r="K108">
        <v>21568.734</v>
      </c>
      <c r="L108">
        <v>76.578636000000003</v>
      </c>
      <c r="M108">
        <v>90</v>
      </c>
      <c r="N108">
        <v>29084.5</v>
      </c>
      <c r="O108">
        <v>176.71994000000001</v>
      </c>
      <c r="P108" s="5">
        <f t="shared" si="7"/>
        <v>1</v>
      </c>
    </row>
    <row r="109" spans="1:16" x14ac:dyDescent="0.3">
      <c r="A109" t="s">
        <v>226</v>
      </c>
      <c r="B109" t="s">
        <v>227</v>
      </c>
      <c r="C109">
        <v>33.815211300000001</v>
      </c>
      <c r="D109">
        <v>-84.595709900000003</v>
      </c>
      <c r="E109">
        <v>33.813870000000001</v>
      </c>
      <c r="F109">
        <v>-84.62603</v>
      </c>
      <c r="G109">
        <f t="shared" si="4"/>
        <v>3.9667154336371132E-3</v>
      </c>
      <c r="H109">
        <f t="shared" si="5"/>
        <v>3.5828337923919269E-2</v>
      </c>
      <c r="I109" t="str">
        <f t="shared" si="6"/>
        <v>0</v>
      </c>
      <c r="J109">
        <v>77</v>
      </c>
      <c r="K109">
        <v>43016.51</v>
      </c>
      <c r="L109">
        <v>151.19372999999999</v>
      </c>
      <c r="M109">
        <v>440</v>
      </c>
      <c r="N109">
        <v>164196.20000000001</v>
      </c>
      <c r="O109">
        <v>863.96410000000003</v>
      </c>
      <c r="P109" s="5">
        <f t="shared" si="7"/>
        <v>1</v>
      </c>
    </row>
    <row r="110" spans="1:16" x14ac:dyDescent="0.3">
      <c r="A110" t="s">
        <v>228</v>
      </c>
      <c r="B110" t="s">
        <v>229</v>
      </c>
      <c r="C110">
        <v>33.749476999999999</v>
      </c>
      <c r="D110">
        <v>-84.403696100000005</v>
      </c>
      <c r="E110">
        <v>33.749499999999998</v>
      </c>
      <c r="F110">
        <v>-84.401420000000002</v>
      </c>
      <c r="G110">
        <f t="shared" si="4"/>
        <v>6.8149157761667581E-5</v>
      </c>
      <c r="H110">
        <f t="shared" si="5"/>
        <v>2.6967555759169828E-3</v>
      </c>
      <c r="I110" t="str">
        <f t="shared" si="6"/>
        <v>0</v>
      </c>
      <c r="J110">
        <v>302</v>
      </c>
      <c r="K110">
        <v>185321.34</v>
      </c>
      <c r="L110">
        <v>592.99360000000001</v>
      </c>
      <c r="M110">
        <v>260</v>
      </c>
      <c r="N110">
        <v>94449.2</v>
      </c>
      <c r="O110">
        <v>510.52460000000002</v>
      </c>
      <c r="P110" s="5">
        <f t="shared" si="7"/>
        <v>0</v>
      </c>
    </row>
    <row r="111" spans="1:16" x14ac:dyDescent="0.3">
      <c r="A111" t="s">
        <v>230</v>
      </c>
      <c r="B111" t="s">
        <v>231</v>
      </c>
      <c r="C111">
        <v>33.6581422</v>
      </c>
      <c r="D111">
        <v>-84.416476500000002</v>
      </c>
      <c r="E111">
        <v>33.658340000000003</v>
      </c>
      <c r="F111">
        <v>-84.415520000000001</v>
      </c>
      <c r="G111">
        <f t="shared" si="4"/>
        <v>5.8767009900739656E-4</v>
      </c>
      <c r="H111">
        <f t="shared" si="5"/>
        <v>1.133085480017081E-3</v>
      </c>
      <c r="I111" t="str">
        <f t="shared" si="6"/>
        <v>0</v>
      </c>
      <c r="J111">
        <v>178</v>
      </c>
      <c r="K111">
        <v>109520.19</v>
      </c>
      <c r="L111">
        <v>349.51276000000001</v>
      </c>
      <c r="M111">
        <v>178</v>
      </c>
      <c r="N111">
        <v>68450.100000000006</v>
      </c>
      <c r="O111">
        <v>349.51276000000001</v>
      </c>
      <c r="P111" s="5">
        <f t="shared" si="7"/>
        <v>0</v>
      </c>
    </row>
    <row r="112" spans="1:16" x14ac:dyDescent="0.3">
      <c r="A112" t="s">
        <v>232</v>
      </c>
      <c r="B112" t="s">
        <v>233</v>
      </c>
      <c r="C112">
        <v>33.774410699999997</v>
      </c>
      <c r="D112">
        <v>-84.359088499999999</v>
      </c>
      <c r="E112">
        <v>33.774509999999999</v>
      </c>
      <c r="F112">
        <v>-84.356639999999999</v>
      </c>
      <c r="G112">
        <f t="shared" si="4"/>
        <v>2.9400870657263369E-4</v>
      </c>
      <c r="H112">
        <f t="shared" si="5"/>
        <v>2.9025575224426361E-3</v>
      </c>
      <c r="I112" t="str">
        <f t="shared" si="6"/>
        <v>0</v>
      </c>
      <c r="J112">
        <v>59</v>
      </c>
      <c r="K112">
        <v>27434.502</v>
      </c>
      <c r="L112">
        <v>115.84974</v>
      </c>
      <c r="M112">
        <v>59</v>
      </c>
      <c r="N112">
        <v>17146.599999999999</v>
      </c>
      <c r="O112">
        <v>115.84974</v>
      </c>
      <c r="P112" s="5">
        <f t="shared" si="7"/>
        <v>0</v>
      </c>
    </row>
    <row r="113" spans="1:16" x14ac:dyDescent="0.3">
      <c r="A113" t="s">
        <v>234</v>
      </c>
      <c r="B113" t="s">
        <v>235</v>
      </c>
      <c r="C113">
        <v>33.738393000000002</v>
      </c>
      <c r="D113">
        <v>-84.422831000000002</v>
      </c>
      <c r="E113">
        <v>33.738489928272799</v>
      </c>
      <c r="F113">
        <v>-84.422658183984794</v>
      </c>
      <c r="G113">
        <f t="shared" si="4"/>
        <v>2.8729286047647911E-4</v>
      </c>
      <c r="H113">
        <f t="shared" si="5"/>
        <v>2.0470335680704534E-4</v>
      </c>
      <c r="I113" t="str">
        <f t="shared" si="6"/>
        <v>0</v>
      </c>
      <c r="J113">
        <v>97</v>
      </c>
      <c r="K113">
        <v>57024.008000000002</v>
      </c>
      <c r="L113">
        <v>190.46483000000001</v>
      </c>
      <c r="M113">
        <v>97</v>
      </c>
      <c r="N113">
        <v>35640</v>
      </c>
      <c r="O113">
        <v>190.46483000000001</v>
      </c>
      <c r="P113" s="5">
        <f t="shared" si="7"/>
        <v>0</v>
      </c>
    </row>
    <row r="114" spans="1:16" x14ac:dyDescent="0.3">
      <c r="A114" t="s">
        <v>236</v>
      </c>
      <c r="B114" t="s">
        <v>237</v>
      </c>
      <c r="C114">
        <v>33.775718699999999</v>
      </c>
      <c r="D114">
        <v>-84.270396099999999</v>
      </c>
      <c r="E114">
        <v>33.775667316681798</v>
      </c>
      <c r="F114">
        <v>-84.271820803396395</v>
      </c>
      <c r="G114">
        <f t="shared" si="4"/>
        <v>1.5213117099784244E-4</v>
      </c>
      <c r="H114">
        <f t="shared" si="5"/>
        <v>1.6906047392986007E-3</v>
      </c>
      <c r="I114" t="str">
        <f t="shared" si="6"/>
        <v>0</v>
      </c>
      <c r="J114">
        <v>276</v>
      </c>
      <c r="K114">
        <v>172367.83</v>
      </c>
      <c r="L114">
        <v>541.94115999999997</v>
      </c>
      <c r="M114">
        <v>151</v>
      </c>
      <c r="N114">
        <v>53590.2</v>
      </c>
      <c r="O114">
        <v>296.49680000000001</v>
      </c>
      <c r="P114" s="5">
        <f t="shared" si="7"/>
        <v>1</v>
      </c>
    </row>
    <row r="115" spans="1:16" x14ac:dyDescent="0.3">
      <c r="A115" t="s">
        <v>238</v>
      </c>
      <c r="B115" t="s">
        <v>239</v>
      </c>
      <c r="C115">
        <v>33.738534999999999</v>
      </c>
      <c r="D115">
        <v>-84.424305000000004</v>
      </c>
      <c r="E115">
        <v>33.737984825543997</v>
      </c>
      <c r="F115">
        <v>-84.424417514261805</v>
      </c>
      <c r="G115">
        <f t="shared" si="4"/>
        <v>1.6307270835737245E-3</v>
      </c>
      <c r="H115">
        <f t="shared" si="5"/>
        <v>1.3327218015072976E-4</v>
      </c>
      <c r="I115" t="str">
        <f t="shared" si="6"/>
        <v>0</v>
      </c>
      <c r="J115">
        <v>85</v>
      </c>
      <c r="K115">
        <v>51610.805</v>
      </c>
      <c r="L115">
        <v>166.90216000000001</v>
      </c>
      <c r="M115">
        <v>239</v>
      </c>
      <c r="N115">
        <v>77681</v>
      </c>
      <c r="O115">
        <v>469.28960000000001</v>
      </c>
      <c r="P115" s="5">
        <f t="shared" si="7"/>
        <v>1</v>
      </c>
    </row>
    <row r="116" spans="1:16" x14ac:dyDescent="0.3">
      <c r="A116" t="s">
        <v>240</v>
      </c>
      <c r="B116" t="s">
        <v>241</v>
      </c>
      <c r="C116">
        <v>33.951830299999997</v>
      </c>
      <c r="D116">
        <v>-84.507293099999998</v>
      </c>
      <c r="E116">
        <v>33.951041597655603</v>
      </c>
      <c r="F116">
        <v>-84.507503923593106</v>
      </c>
      <c r="G116">
        <f t="shared" si="4"/>
        <v>2.3230578718052394E-3</v>
      </c>
      <c r="H116">
        <f t="shared" si="5"/>
        <v>2.4947322228112298E-4</v>
      </c>
      <c r="I116" t="str">
        <f t="shared" si="6"/>
        <v>0</v>
      </c>
      <c r="J116">
        <v>21</v>
      </c>
      <c r="K116">
        <v>10737.646000000001</v>
      </c>
      <c r="L116">
        <v>41.234653000000002</v>
      </c>
      <c r="M116">
        <v>292</v>
      </c>
      <c r="N116">
        <v>108930.4</v>
      </c>
      <c r="O116">
        <v>573.35802999999999</v>
      </c>
      <c r="P116" s="5">
        <f t="shared" si="7"/>
        <v>1</v>
      </c>
    </row>
    <row r="117" spans="1:16" x14ac:dyDescent="0.3">
      <c r="A117" t="s">
        <v>242</v>
      </c>
      <c r="B117" t="s">
        <v>243</v>
      </c>
      <c r="C117">
        <v>33.752575</v>
      </c>
      <c r="D117">
        <v>-84.29213</v>
      </c>
      <c r="E117">
        <v>33.729506040709701</v>
      </c>
      <c r="F117">
        <v>-84.280802192699795</v>
      </c>
      <c r="G117">
        <f t="shared" si="4"/>
        <v>6.8394002753719749E-2</v>
      </c>
      <c r="H117">
        <f t="shared" si="5"/>
        <v>1.3440554676146858E-2</v>
      </c>
      <c r="I117" t="str">
        <f t="shared" si="6"/>
        <v>0</v>
      </c>
      <c r="J117">
        <v>27</v>
      </c>
      <c r="K117">
        <v>10997.812</v>
      </c>
      <c r="L117">
        <v>53.015979999999999</v>
      </c>
      <c r="P117" s="5" t="e">
        <f t="shared" si="7"/>
        <v>#DIV/0!</v>
      </c>
    </row>
    <row r="118" spans="1:16" x14ac:dyDescent="0.3">
      <c r="A118" t="s">
        <v>244</v>
      </c>
      <c r="B118" t="s">
        <v>245</v>
      </c>
      <c r="C118">
        <v>33.640806099999999</v>
      </c>
      <c r="D118">
        <v>-84.361792100000002</v>
      </c>
      <c r="E118">
        <v>33.641746342174997</v>
      </c>
      <c r="F118">
        <v>-84.361581711463998</v>
      </c>
      <c r="G118">
        <f t="shared" si="4"/>
        <v>2.7948673217938242E-3</v>
      </c>
      <c r="H118">
        <f t="shared" si="5"/>
        <v>2.4938903673461159E-4</v>
      </c>
      <c r="I118" t="str">
        <f t="shared" si="6"/>
        <v>0</v>
      </c>
      <c r="J118">
        <v>105</v>
      </c>
      <c r="K118">
        <v>48861.226999999999</v>
      </c>
      <c r="L118">
        <v>206.17326</v>
      </c>
      <c r="M118">
        <v>564</v>
      </c>
      <c r="N118">
        <v>217475</v>
      </c>
      <c r="O118">
        <v>1107.4449999999999</v>
      </c>
      <c r="P118" s="5">
        <f t="shared" si="7"/>
        <v>1</v>
      </c>
    </row>
    <row r="119" spans="1:16" x14ac:dyDescent="0.3">
      <c r="A119" t="s">
        <v>246</v>
      </c>
      <c r="B119" t="s">
        <v>247</v>
      </c>
      <c r="C119">
        <v>33.795105999999997</v>
      </c>
      <c r="D119">
        <v>-84.093314000000007</v>
      </c>
      <c r="E119">
        <v>33.784726462716698</v>
      </c>
      <c r="F119">
        <v>-84.103828275874804</v>
      </c>
      <c r="G119">
        <f t="shared" si="4"/>
        <v>3.0722573097501593E-2</v>
      </c>
      <c r="H119">
        <f t="shared" si="5"/>
        <v>1.2501542546088101E-2</v>
      </c>
      <c r="I119" t="str">
        <f t="shared" si="6"/>
        <v>0</v>
      </c>
      <c r="J119">
        <v>44</v>
      </c>
      <c r="K119">
        <v>18556.822</v>
      </c>
      <c r="L119">
        <v>86.396416000000002</v>
      </c>
      <c r="M119">
        <v>254</v>
      </c>
      <c r="N119">
        <v>92402</v>
      </c>
      <c r="O119">
        <v>498.74292000000003</v>
      </c>
      <c r="P119" s="5">
        <f t="shared" si="7"/>
        <v>1</v>
      </c>
    </row>
    <row r="120" spans="1:16" x14ac:dyDescent="0.3">
      <c r="A120" t="s">
        <v>248</v>
      </c>
      <c r="B120" t="s">
        <v>249</v>
      </c>
      <c r="C120">
        <v>33.7549511</v>
      </c>
      <c r="D120">
        <v>-84.403266500000001</v>
      </c>
      <c r="E120">
        <v>33.754944537585096</v>
      </c>
      <c r="F120">
        <v>-84.403251048525703</v>
      </c>
      <c r="G120">
        <f t="shared" si="4"/>
        <v>1.944134405475634E-5</v>
      </c>
      <c r="H120">
        <f t="shared" si="5"/>
        <v>1.8306728835001083E-5</v>
      </c>
      <c r="I120" t="str">
        <f t="shared" si="6"/>
        <v>0</v>
      </c>
      <c r="J120">
        <v>59</v>
      </c>
      <c r="K120">
        <v>33454.495999999999</v>
      </c>
      <c r="L120">
        <v>115.84974</v>
      </c>
      <c r="M120">
        <v>59</v>
      </c>
      <c r="N120">
        <v>20909.099999999999</v>
      </c>
      <c r="O120">
        <v>115.84974</v>
      </c>
      <c r="P120" s="5">
        <f t="shared" si="7"/>
        <v>0</v>
      </c>
    </row>
    <row r="121" spans="1:16" x14ac:dyDescent="0.3">
      <c r="A121" t="s">
        <v>250</v>
      </c>
      <c r="B121" t="s">
        <v>251</v>
      </c>
      <c r="C121">
        <v>33.876629000000001</v>
      </c>
      <c r="D121">
        <v>-84.293244000000001</v>
      </c>
      <c r="E121">
        <v>33.835422491103799</v>
      </c>
      <c r="F121">
        <v>-84.337683551164801</v>
      </c>
      <c r="G121">
        <f t="shared" si="4"/>
        <v>0.12178511708265684</v>
      </c>
      <c r="H121">
        <f t="shared" si="5"/>
        <v>5.269240189391701E-2</v>
      </c>
      <c r="I121" t="str">
        <f t="shared" si="6"/>
        <v>1</v>
      </c>
      <c r="J121">
        <v>88</v>
      </c>
      <c r="K121">
        <v>48923.09</v>
      </c>
      <c r="L121">
        <v>172.79283000000001</v>
      </c>
      <c r="M121">
        <v>88</v>
      </c>
      <c r="N121">
        <v>30576.9</v>
      </c>
      <c r="O121">
        <v>172.79283000000001</v>
      </c>
      <c r="P121" s="5">
        <f t="shared" si="7"/>
        <v>0</v>
      </c>
    </row>
    <row r="122" spans="1:16" x14ac:dyDescent="0.3">
      <c r="A122" t="s">
        <v>252</v>
      </c>
      <c r="B122" t="s">
        <v>253</v>
      </c>
      <c r="C122">
        <v>33.777293</v>
      </c>
      <c r="D122">
        <v>-84.408182999999994</v>
      </c>
      <c r="E122">
        <v>33.777124391028998</v>
      </c>
      <c r="F122">
        <v>-84.407942484965702</v>
      </c>
      <c r="G122">
        <f t="shared" si="4"/>
        <v>4.9918095172955899E-4</v>
      </c>
      <c r="H122">
        <f t="shared" si="5"/>
        <v>2.8494360508216716E-4</v>
      </c>
      <c r="I122" t="str">
        <f t="shared" si="6"/>
        <v>0</v>
      </c>
      <c r="J122">
        <v>73</v>
      </c>
      <c r="K122">
        <v>43358.315999999999</v>
      </c>
      <c r="L122">
        <v>143.33950999999999</v>
      </c>
      <c r="M122">
        <v>73</v>
      </c>
      <c r="N122">
        <v>27098.9</v>
      </c>
      <c r="O122">
        <v>143.33950999999999</v>
      </c>
      <c r="P122" s="5">
        <f t="shared" si="7"/>
        <v>0</v>
      </c>
    </row>
    <row r="123" spans="1:16" x14ac:dyDescent="0.3">
      <c r="A123" t="s">
        <v>254</v>
      </c>
      <c r="B123" t="s">
        <v>255</v>
      </c>
      <c r="C123">
        <v>33.892690000000002</v>
      </c>
      <c r="D123">
        <v>-84.477977999999993</v>
      </c>
      <c r="E123">
        <v>33.8928574081595</v>
      </c>
      <c r="F123">
        <v>-84.475835680909498</v>
      </c>
      <c r="G123">
        <f t="shared" si="4"/>
        <v>4.9393344881611394E-4</v>
      </c>
      <c r="H123">
        <f t="shared" si="5"/>
        <v>2.5360140840602371E-3</v>
      </c>
      <c r="I123" t="str">
        <f t="shared" si="6"/>
        <v>0</v>
      </c>
      <c r="J123">
        <v>143</v>
      </c>
      <c r="K123">
        <v>71239.039999999994</v>
      </c>
      <c r="L123">
        <v>280.78832999999997</v>
      </c>
      <c r="M123">
        <v>1931</v>
      </c>
      <c r="N123">
        <v>708204.9</v>
      </c>
      <c r="O123">
        <v>3791.6244999999999</v>
      </c>
      <c r="P123" s="5">
        <f t="shared" si="7"/>
        <v>1</v>
      </c>
    </row>
    <row r="124" spans="1:16" x14ac:dyDescent="0.3">
      <c r="A124" t="s">
        <v>256</v>
      </c>
      <c r="B124" t="s">
        <v>257</v>
      </c>
      <c r="C124">
        <v>33.889257999999998</v>
      </c>
      <c r="D124">
        <v>-84.507706999999996</v>
      </c>
      <c r="E124">
        <v>33.950687328225598</v>
      </c>
      <c r="F124">
        <v>-84.524050889648706</v>
      </c>
      <c r="G124">
        <f t="shared" si="4"/>
        <v>0.18093692075131998</v>
      </c>
      <c r="H124">
        <f t="shared" si="5"/>
        <v>1.9336377606945634E-2</v>
      </c>
      <c r="I124" t="str">
        <f t="shared" si="6"/>
        <v>1</v>
      </c>
      <c r="J124">
        <v>104</v>
      </c>
      <c r="K124">
        <v>61771.453000000001</v>
      </c>
      <c r="L124">
        <v>204.2097</v>
      </c>
      <c r="M124">
        <v>104</v>
      </c>
      <c r="N124">
        <v>38607.199999999997</v>
      </c>
      <c r="O124">
        <v>204.2097</v>
      </c>
      <c r="P124" s="5">
        <f t="shared" si="7"/>
        <v>0</v>
      </c>
    </row>
    <row r="125" spans="1:16" x14ac:dyDescent="0.3">
      <c r="A125" t="s">
        <v>258</v>
      </c>
      <c r="B125" t="s">
        <v>259</v>
      </c>
      <c r="C125">
        <v>33.6514588</v>
      </c>
      <c r="D125">
        <v>-84.489008999999996</v>
      </c>
      <c r="E125">
        <v>33.6501015348301</v>
      </c>
      <c r="F125">
        <v>-84.490673262222401</v>
      </c>
      <c r="G125">
        <f t="shared" si="4"/>
        <v>4.0334653032053896E-3</v>
      </c>
      <c r="H125">
        <f t="shared" si="5"/>
        <v>1.9697585048710723E-3</v>
      </c>
      <c r="I125" t="str">
        <f t="shared" si="6"/>
        <v>0</v>
      </c>
      <c r="J125">
        <v>42</v>
      </c>
      <c r="K125">
        <v>24369.455000000002</v>
      </c>
      <c r="L125">
        <v>82.469309999999993</v>
      </c>
      <c r="M125">
        <v>786</v>
      </c>
      <c r="N125">
        <v>272058.90000000002</v>
      </c>
      <c r="O125">
        <v>1543.3541</v>
      </c>
      <c r="P125" s="5">
        <f t="shared" si="7"/>
        <v>1</v>
      </c>
    </row>
    <row r="126" spans="1:16" x14ac:dyDescent="0.3">
      <c r="A126" t="s">
        <v>260</v>
      </c>
      <c r="B126" t="s">
        <v>261</v>
      </c>
      <c r="C126">
        <v>33.690572000000003</v>
      </c>
      <c r="D126">
        <v>-84.493810999999994</v>
      </c>
      <c r="E126">
        <v>33.699672304880799</v>
      </c>
      <c r="F126">
        <v>-84.578215129450498</v>
      </c>
      <c r="G126">
        <f t="shared" si="4"/>
        <v>2.7004134635096304E-2</v>
      </c>
      <c r="H126">
        <f t="shared" si="5"/>
        <v>9.9794171964164333E-2</v>
      </c>
      <c r="I126" t="str">
        <f t="shared" si="6"/>
        <v>0</v>
      </c>
      <c r="J126">
        <v>40</v>
      </c>
      <c r="K126">
        <v>18206.252</v>
      </c>
      <c r="L126">
        <v>78.542190000000005</v>
      </c>
      <c r="M126">
        <v>139</v>
      </c>
      <c r="N126">
        <v>50545.7</v>
      </c>
      <c r="O126">
        <v>272.9341</v>
      </c>
      <c r="P126" s="5">
        <f t="shared" si="7"/>
        <v>1</v>
      </c>
    </row>
    <row r="127" spans="1:16" x14ac:dyDescent="0.3">
      <c r="A127" t="s">
        <v>262</v>
      </c>
      <c r="B127" t="s">
        <v>216</v>
      </c>
      <c r="C127">
        <v>33.774882400000003</v>
      </c>
      <c r="D127">
        <v>-84.279891699999993</v>
      </c>
      <c r="E127">
        <v>33.7750928884834</v>
      </c>
      <c r="F127">
        <v>-84.280593927537396</v>
      </c>
      <c r="G127">
        <f t="shared" si="4"/>
        <v>6.2320623096986049E-4</v>
      </c>
      <c r="H127">
        <f t="shared" si="5"/>
        <v>8.3320193259012556E-4</v>
      </c>
      <c r="I127" t="str">
        <f t="shared" si="6"/>
        <v>0</v>
      </c>
      <c r="J127">
        <v>57</v>
      </c>
      <c r="K127">
        <v>30222.206999999999</v>
      </c>
      <c r="L127">
        <v>111.92263</v>
      </c>
      <c r="M127">
        <v>206</v>
      </c>
      <c r="N127">
        <v>75943</v>
      </c>
      <c r="O127">
        <v>404.4923</v>
      </c>
      <c r="P127" s="5">
        <f t="shared" si="7"/>
        <v>1</v>
      </c>
    </row>
    <row r="128" spans="1:16" x14ac:dyDescent="0.3">
      <c r="A128" t="s">
        <v>263</v>
      </c>
      <c r="B128" t="s">
        <v>264</v>
      </c>
      <c r="C128">
        <v>33.739026799999998</v>
      </c>
      <c r="D128">
        <v>-84.408468400000004</v>
      </c>
      <c r="E128">
        <v>33.738930667100703</v>
      </c>
      <c r="F128">
        <v>-84.408456543993907</v>
      </c>
      <c r="G128">
        <f t="shared" si="4"/>
        <v>2.849316720878553E-4</v>
      </c>
      <c r="H128">
        <f t="shared" si="5"/>
        <v>1.4045993236113914E-5</v>
      </c>
      <c r="I128" t="str">
        <f t="shared" si="6"/>
        <v>0</v>
      </c>
      <c r="J128">
        <v>75</v>
      </c>
      <c r="K128">
        <v>41834.188000000002</v>
      </c>
      <c r="L128">
        <v>147.26661999999999</v>
      </c>
      <c r="M128">
        <v>47</v>
      </c>
      <c r="N128">
        <v>14219.1</v>
      </c>
      <c r="O128">
        <v>92.287080000000003</v>
      </c>
      <c r="P128" s="5">
        <f t="shared" si="7"/>
        <v>1</v>
      </c>
    </row>
    <row r="129" spans="1:16" x14ac:dyDescent="0.3">
      <c r="A129" t="s">
        <v>265</v>
      </c>
      <c r="B129" t="s">
        <v>266</v>
      </c>
      <c r="C129">
        <v>33.754378000000003</v>
      </c>
      <c r="D129">
        <v>-84.372102999999996</v>
      </c>
      <c r="E129">
        <v>33.754420534593301</v>
      </c>
      <c r="F129">
        <v>-84.3717588804424</v>
      </c>
      <c r="G129">
        <f t="shared" si="4"/>
        <v>1.2601191969679838E-4</v>
      </c>
      <c r="H129">
        <f t="shared" si="5"/>
        <v>4.0786106887207886E-4</v>
      </c>
      <c r="I129" t="str">
        <f t="shared" si="6"/>
        <v>0</v>
      </c>
      <c r="J129">
        <v>138</v>
      </c>
      <c r="K129">
        <v>81442.304999999993</v>
      </c>
      <c r="L129">
        <v>270.97057999999998</v>
      </c>
      <c r="M129">
        <v>36</v>
      </c>
      <c r="N129">
        <v>11793.6</v>
      </c>
      <c r="O129">
        <v>70.687970000000007</v>
      </c>
      <c r="P129" s="5">
        <f t="shared" si="7"/>
        <v>1</v>
      </c>
    </row>
    <row r="130" spans="1:16" x14ac:dyDescent="0.3">
      <c r="A130" t="s">
        <v>267</v>
      </c>
      <c r="B130" t="s">
        <v>268</v>
      </c>
      <c r="C130">
        <v>33.525095999999998</v>
      </c>
      <c r="D130">
        <v>-84.354107999999997</v>
      </c>
      <c r="E130">
        <v>33.524600175852299</v>
      </c>
      <c r="F130">
        <v>-84.353865249571498</v>
      </c>
      <c r="G130">
        <f t="shared" si="4"/>
        <v>1.4789860135471019E-3</v>
      </c>
      <c r="H130">
        <f t="shared" si="5"/>
        <v>2.8777629546657591E-4</v>
      </c>
      <c r="I130" t="str">
        <f t="shared" si="6"/>
        <v>0</v>
      </c>
      <c r="J130">
        <v>348</v>
      </c>
      <c r="K130">
        <v>196594.86</v>
      </c>
      <c r="L130">
        <v>683.31709999999998</v>
      </c>
      <c r="M130">
        <v>31</v>
      </c>
      <c r="N130">
        <v>8679.1</v>
      </c>
      <c r="O130">
        <v>60.870199999999997</v>
      </c>
      <c r="P130" s="5">
        <f t="shared" si="7"/>
        <v>1</v>
      </c>
    </row>
    <row r="131" spans="1:16" x14ac:dyDescent="0.3">
      <c r="A131" t="s">
        <v>269</v>
      </c>
      <c r="B131" t="s">
        <v>270</v>
      </c>
      <c r="C131">
        <v>34.0066214</v>
      </c>
      <c r="D131">
        <v>-84.175678000000005</v>
      </c>
      <c r="E131">
        <v>33.955903327786402</v>
      </c>
      <c r="F131">
        <v>-84.133531243633897</v>
      </c>
      <c r="G131">
        <f t="shared" si="4"/>
        <v>0.14936452057835684</v>
      </c>
      <c r="H131">
        <f t="shared" si="5"/>
        <v>5.0095075938343323E-2</v>
      </c>
      <c r="I131" t="str">
        <f t="shared" si="6"/>
        <v>1</v>
      </c>
      <c r="J131">
        <v>66</v>
      </c>
      <c r="K131">
        <v>40822.065999999999</v>
      </c>
      <c r="L131">
        <v>129.59461999999999</v>
      </c>
      <c r="M131">
        <v>66</v>
      </c>
      <c r="N131">
        <v>25513.8</v>
      </c>
      <c r="O131">
        <v>129.59461999999999</v>
      </c>
      <c r="P131" s="5">
        <f t="shared" si="7"/>
        <v>0</v>
      </c>
    </row>
    <row r="132" spans="1:16" x14ac:dyDescent="0.3">
      <c r="A132" t="s">
        <v>271</v>
      </c>
      <c r="B132" t="s">
        <v>272</v>
      </c>
      <c r="C132">
        <v>33.743516</v>
      </c>
      <c r="D132">
        <v>-84.438057000000001</v>
      </c>
      <c r="E132">
        <v>33.7432868750399</v>
      </c>
      <c r="F132">
        <v>-84.438000669177995</v>
      </c>
      <c r="G132">
        <f t="shared" ref="G132:G182" si="8">ABS((C132-E132)/E132)*100</f>
        <v>6.7902383353639752E-4</v>
      </c>
      <c r="H132">
        <f t="shared" ref="H132:H182" si="9">ABS((D132-F132)/F132)*100</f>
        <v>6.6712643073915944E-5</v>
      </c>
      <c r="I132" t="str">
        <f t="shared" ref="I132:I181" si="10">IF(OR(G132 &gt; 0.1, H132 &gt; 0.1), "1", "0")</f>
        <v>0</v>
      </c>
      <c r="J132">
        <v>42</v>
      </c>
      <c r="K132">
        <v>21377.643</v>
      </c>
      <c r="L132">
        <v>82.469309999999993</v>
      </c>
      <c r="M132">
        <v>42</v>
      </c>
      <c r="N132">
        <v>13361</v>
      </c>
      <c r="O132">
        <v>82.469309999999993</v>
      </c>
      <c r="P132" s="5">
        <f t="shared" ref="P132:P182" si="11">IF(OR(ABS((J132-M132)/M132) &gt; 1, ABS((J132-M132)/J132) &gt; 1, ABS((K132-N132)/N132) &gt; 1,ABS((K132-N132)/K132) &gt; 1, ABS((L132-O132)/O132) &gt; 1, ABS((L132-O132)/L132) &gt; 1), 1, 0)</f>
        <v>0</v>
      </c>
    </row>
    <row r="133" spans="1:16" x14ac:dyDescent="0.3">
      <c r="A133" t="s">
        <v>273</v>
      </c>
      <c r="B133" t="s">
        <v>274</v>
      </c>
      <c r="C133">
        <v>33.772205399999997</v>
      </c>
      <c r="D133">
        <v>-84.352706299999994</v>
      </c>
      <c r="E133">
        <v>33.772221138024399</v>
      </c>
      <c r="F133">
        <v>-84.352611590877004</v>
      </c>
      <c r="G133">
        <f t="shared" si="8"/>
        <v>4.6600501452339295E-5</v>
      </c>
      <c r="H133">
        <f t="shared" si="9"/>
        <v>1.1227764168075783E-4</v>
      </c>
      <c r="I133" t="str">
        <f t="shared" si="10"/>
        <v>0</v>
      </c>
      <c r="J133">
        <v>136</v>
      </c>
      <c r="K133">
        <v>81245.7</v>
      </c>
      <c r="L133">
        <v>267.04345999999998</v>
      </c>
      <c r="M133">
        <v>136</v>
      </c>
      <c r="N133">
        <v>50778.6</v>
      </c>
      <c r="O133">
        <v>267.04345999999998</v>
      </c>
      <c r="P133" s="5">
        <f t="shared" si="11"/>
        <v>0</v>
      </c>
    </row>
    <row r="134" spans="1:16" x14ac:dyDescent="0.3">
      <c r="A134" t="s">
        <v>275</v>
      </c>
      <c r="B134" t="s">
        <v>276</v>
      </c>
      <c r="C134">
        <v>33.738167799999999</v>
      </c>
      <c r="D134">
        <v>-84.405364199999994</v>
      </c>
      <c r="E134">
        <v>33.738306225471099</v>
      </c>
      <c r="F134">
        <v>-84.416548984338107</v>
      </c>
      <c r="G134">
        <f t="shared" si="8"/>
        <v>4.1029170277485087E-4</v>
      </c>
      <c r="H134">
        <f t="shared" si="9"/>
        <v>1.3249516205866089E-2</v>
      </c>
      <c r="I134" t="str">
        <f t="shared" si="10"/>
        <v>0</v>
      </c>
      <c r="J134">
        <v>66</v>
      </c>
      <c r="K134">
        <v>41587.042999999998</v>
      </c>
      <c r="L134">
        <v>129.59461999999999</v>
      </c>
      <c r="M134">
        <v>399</v>
      </c>
      <c r="N134">
        <v>151003.5</v>
      </c>
      <c r="O134">
        <v>783.45839999999998</v>
      </c>
      <c r="P134" s="5">
        <f t="shared" si="11"/>
        <v>1</v>
      </c>
    </row>
    <row r="135" spans="1:16" x14ac:dyDescent="0.3">
      <c r="A135" t="s">
        <v>277</v>
      </c>
      <c r="B135" t="s">
        <v>278</v>
      </c>
      <c r="C135">
        <v>33.876629000000001</v>
      </c>
      <c r="D135">
        <v>-84.293244000000001</v>
      </c>
      <c r="E135">
        <v>33.842556603739098</v>
      </c>
      <c r="F135">
        <v>-84.327268148643796</v>
      </c>
      <c r="G135">
        <f t="shared" si="8"/>
        <v>0.10067914389523046</v>
      </c>
      <c r="H135">
        <f t="shared" si="9"/>
        <v>4.0347742065852579E-2</v>
      </c>
      <c r="I135" t="str">
        <f t="shared" si="10"/>
        <v>1</v>
      </c>
      <c r="J135">
        <v>732</v>
      </c>
      <c r="K135">
        <v>446733.22</v>
      </c>
      <c r="L135">
        <v>1437.3221000000001</v>
      </c>
      <c r="M135">
        <v>732</v>
      </c>
      <c r="N135">
        <v>279208.3</v>
      </c>
      <c r="O135">
        <v>1437.3221000000001</v>
      </c>
      <c r="P135" s="5">
        <f t="shared" si="11"/>
        <v>0</v>
      </c>
    </row>
    <row r="136" spans="1:16" x14ac:dyDescent="0.3">
      <c r="A136" t="s">
        <v>279</v>
      </c>
      <c r="B136" t="s">
        <v>280</v>
      </c>
      <c r="C136">
        <v>33.886471999999998</v>
      </c>
      <c r="D136">
        <v>-84.266084000000006</v>
      </c>
      <c r="E136">
        <v>33.886245574157599</v>
      </c>
      <c r="F136">
        <v>-84.265556343979995</v>
      </c>
      <c r="G136">
        <f t="shared" si="8"/>
        <v>6.681939487915942E-4</v>
      </c>
      <c r="H136">
        <f t="shared" si="9"/>
        <v>6.2618232514557786E-4</v>
      </c>
      <c r="I136" t="str">
        <f t="shared" si="10"/>
        <v>0</v>
      </c>
      <c r="J136">
        <v>1027</v>
      </c>
      <c r="K136">
        <v>628114.80000000005</v>
      </c>
      <c r="L136">
        <v>2016.5708</v>
      </c>
      <c r="M136">
        <v>1027</v>
      </c>
      <c r="N136">
        <v>392571.8</v>
      </c>
      <c r="O136">
        <v>1595.0864999999999</v>
      </c>
      <c r="P136" s="5">
        <f t="shared" si="11"/>
        <v>0</v>
      </c>
    </row>
    <row r="137" spans="1:16" x14ac:dyDescent="0.3">
      <c r="A137" t="s">
        <v>281</v>
      </c>
      <c r="B137" t="s">
        <v>282</v>
      </c>
      <c r="C137">
        <v>33.736809000000001</v>
      </c>
      <c r="D137">
        <v>-84.385565</v>
      </c>
      <c r="E137">
        <v>33.736937314073799</v>
      </c>
      <c r="F137">
        <v>-84.385400830511998</v>
      </c>
      <c r="G137">
        <f t="shared" si="8"/>
        <v>3.803370549130438E-4</v>
      </c>
      <c r="H137">
        <f t="shared" si="9"/>
        <v>1.9454726337303862E-4</v>
      </c>
      <c r="I137" t="str">
        <f t="shared" si="10"/>
        <v>0</v>
      </c>
      <c r="J137">
        <v>48</v>
      </c>
      <c r="K137">
        <v>28080.412</v>
      </c>
      <c r="L137">
        <v>94.250630000000001</v>
      </c>
      <c r="M137">
        <v>48</v>
      </c>
      <c r="N137">
        <v>17550.3</v>
      </c>
      <c r="O137">
        <v>94.250630000000001</v>
      </c>
      <c r="P137" s="5">
        <f t="shared" si="11"/>
        <v>0</v>
      </c>
    </row>
    <row r="138" spans="1:16" x14ac:dyDescent="0.3">
      <c r="A138" t="s">
        <v>283</v>
      </c>
      <c r="B138" t="s">
        <v>284</v>
      </c>
      <c r="C138">
        <v>33.747542000000003</v>
      </c>
      <c r="D138">
        <v>-84.334069999999997</v>
      </c>
      <c r="E138">
        <v>33.747822841964698</v>
      </c>
      <c r="F138">
        <v>-84.333687909299798</v>
      </c>
      <c r="G138">
        <f t="shared" si="8"/>
        <v>8.3217802229936519E-4</v>
      </c>
      <c r="H138">
        <f t="shared" si="9"/>
        <v>4.5307007160696095E-4</v>
      </c>
      <c r="I138" t="str">
        <f t="shared" si="10"/>
        <v>0</v>
      </c>
      <c r="J138">
        <v>24</v>
      </c>
      <c r="K138">
        <v>13332.897999999999</v>
      </c>
      <c r="L138">
        <v>47.125317000000003</v>
      </c>
      <c r="M138">
        <v>190</v>
      </c>
      <c r="N138">
        <v>70023.399999999994</v>
      </c>
      <c r="O138">
        <v>373.0754</v>
      </c>
      <c r="P138" s="5">
        <f t="shared" si="11"/>
        <v>1</v>
      </c>
    </row>
    <row r="139" spans="1:16" x14ac:dyDescent="0.3">
      <c r="A139" t="s">
        <v>285</v>
      </c>
      <c r="B139" t="s">
        <v>286</v>
      </c>
      <c r="C139">
        <v>33.472682599999999</v>
      </c>
      <c r="D139">
        <v>-81.958542300000005</v>
      </c>
      <c r="E139">
        <v>33.4732301064765</v>
      </c>
      <c r="F139">
        <v>-81.958537641365197</v>
      </c>
      <c r="G139">
        <f t="shared" si="8"/>
        <v>1.6356547448788965E-3</v>
      </c>
      <c r="H139">
        <f t="shared" si="9"/>
        <v>5.6841360787602342E-6</v>
      </c>
      <c r="I139" t="str">
        <f t="shared" si="10"/>
        <v>0</v>
      </c>
      <c r="J139">
        <v>147</v>
      </c>
      <c r="K139">
        <v>84517.41</v>
      </c>
      <c r="L139">
        <v>288.64258000000001</v>
      </c>
      <c r="M139">
        <v>64</v>
      </c>
      <c r="N139">
        <v>23848.1</v>
      </c>
      <c r="O139">
        <v>125.66750999999999</v>
      </c>
      <c r="P139" s="5">
        <f t="shared" si="11"/>
        <v>1</v>
      </c>
    </row>
    <row r="140" spans="1:16" x14ac:dyDescent="0.3">
      <c r="A140" t="s">
        <v>287</v>
      </c>
      <c r="B140" t="s">
        <v>288</v>
      </c>
      <c r="C140">
        <v>33.781856400000002</v>
      </c>
      <c r="D140">
        <v>-84.405034400000005</v>
      </c>
      <c r="E140">
        <v>33.7818700399528</v>
      </c>
      <c r="F140">
        <v>-84.404911553372699</v>
      </c>
      <c r="G140">
        <f t="shared" si="8"/>
        <v>4.0376547483399268E-5</v>
      </c>
      <c r="H140">
        <f t="shared" si="9"/>
        <v>1.4554440617894112E-4</v>
      </c>
      <c r="I140" t="str">
        <f t="shared" si="10"/>
        <v>0</v>
      </c>
      <c r="J140">
        <v>584</v>
      </c>
      <c r="K140">
        <v>330379.78000000003</v>
      </c>
      <c r="L140">
        <v>1146.7161000000001</v>
      </c>
      <c r="M140">
        <v>584</v>
      </c>
      <c r="N140">
        <v>206487.4</v>
      </c>
      <c r="O140">
        <v>1146.7161000000001</v>
      </c>
      <c r="P140" s="5">
        <f t="shared" si="11"/>
        <v>0</v>
      </c>
    </row>
    <row r="141" spans="1:16" x14ac:dyDescent="0.3">
      <c r="A141" t="s">
        <v>289</v>
      </c>
      <c r="B141" t="s">
        <v>290</v>
      </c>
      <c r="C141">
        <v>33.8284533</v>
      </c>
      <c r="D141">
        <v>-84.328956700000006</v>
      </c>
      <c r="E141">
        <v>33.828436275343002</v>
      </c>
      <c r="F141">
        <v>-84.329008207488499</v>
      </c>
      <c r="G141">
        <f t="shared" si="8"/>
        <v>5.0326467529749953E-5</v>
      </c>
      <c r="H141">
        <f t="shared" si="9"/>
        <v>6.1079205824759216E-5</v>
      </c>
      <c r="I141" t="str">
        <f t="shared" si="10"/>
        <v>0</v>
      </c>
      <c r="J141">
        <v>597</v>
      </c>
      <c r="K141">
        <v>344514.25</v>
      </c>
      <c r="L141">
        <v>1172.2422999999999</v>
      </c>
      <c r="M141">
        <v>597</v>
      </c>
      <c r="N141">
        <v>215321.4</v>
      </c>
      <c r="O141">
        <v>1172.2422999999999</v>
      </c>
      <c r="P141" s="5">
        <f t="shared" si="11"/>
        <v>0</v>
      </c>
    </row>
    <row r="142" spans="1:16" x14ac:dyDescent="0.3">
      <c r="A142" t="s">
        <v>291</v>
      </c>
      <c r="B142" t="s">
        <v>292</v>
      </c>
      <c r="C142">
        <v>33.531801000000002</v>
      </c>
      <c r="D142">
        <v>-84.363680000000002</v>
      </c>
      <c r="E142">
        <v>33.5365093864702</v>
      </c>
      <c r="F142">
        <v>-84.365505744877197</v>
      </c>
      <c r="G142">
        <f t="shared" si="8"/>
        <v>1.4039584191485403E-2</v>
      </c>
      <c r="H142">
        <f t="shared" si="9"/>
        <v>2.1640892934558639E-3</v>
      </c>
      <c r="I142" t="str">
        <f t="shared" si="10"/>
        <v>0</v>
      </c>
      <c r="J142">
        <v>50</v>
      </c>
      <c r="K142">
        <v>31221.759999999998</v>
      </c>
      <c r="L142">
        <v>98.17774</v>
      </c>
      <c r="M142">
        <v>137</v>
      </c>
      <c r="N142">
        <v>51435.8</v>
      </c>
      <c r="O142">
        <v>269.00702000000001</v>
      </c>
      <c r="P142" s="5">
        <f t="shared" si="11"/>
        <v>1</v>
      </c>
    </row>
    <row r="143" spans="1:16" x14ac:dyDescent="0.3">
      <c r="A143" t="s">
        <v>293</v>
      </c>
      <c r="B143" t="s">
        <v>294</v>
      </c>
      <c r="C143">
        <v>33.583321099999999</v>
      </c>
      <c r="D143">
        <v>-84.411342399999995</v>
      </c>
      <c r="E143">
        <v>33.581226122696101</v>
      </c>
      <c r="F143">
        <v>-84.410977882245902</v>
      </c>
      <c r="G143">
        <f t="shared" si="8"/>
        <v>6.2385372596087084E-3</v>
      </c>
      <c r="H143">
        <f t="shared" si="9"/>
        <v>4.3183690467570593E-4</v>
      </c>
      <c r="I143" t="str">
        <f t="shared" si="10"/>
        <v>0</v>
      </c>
      <c r="J143">
        <v>540</v>
      </c>
      <c r="K143">
        <v>333510.13</v>
      </c>
      <c r="L143">
        <v>1060.3196</v>
      </c>
      <c r="M143">
        <v>73</v>
      </c>
      <c r="N143">
        <v>25424.400000000001</v>
      </c>
      <c r="O143">
        <v>143.33950999999999</v>
      </c>
      <c r="P143" s="5">
        <f t="shared" si="11"/>
        <v>1</v>
      </c>
    </row>
    <row r="144" spans="1:16" x14ac:dyDescent="0.3">
      <c r="A144" t="s">
        <v>295</v>
      </c>
      <c r="B144" t="s">
        <v>296</v>
      </c>
      <c r="C144">
        <v>33.750441799999997</v>
      </c>
      <c r="D144">
        <v>-84.364386600000003</v>
      </c>
      <c r="E144">
        <v>33.7504289022027</v>
      </c>
      <c r="F144">
        <v>-84.364364940299893</v>
      </c>
      <c r="G144">
        <f t="shared" si="8"/>
        <v>3.8215210049961107E-5</v>
      </c>
      <c r="H144">
        <f t="shared" si="9"/>
        <v>2.5673991768027993E-5</v>
      </c>
      <c r="I144" t="str">
        <f t="shared" si="10"/>
        <v>0</v>
      </c>
      <c r="J144">
        <v>39</v>
      </c>
      <c r="K144">
        <v>17985.006000000001</v>
      </c>
      <c r="L144">
        <v>76.578636000000003</v>
      </c>
      <c r="M144">
        <v>39</v>
      </c>
      <c r="N144">
        <v>11240.6</v>
      </c>
      <c r="O144">
        <v>76.578636000000003</v>
      </c>
      <c r="P144" s="5">
        <f t="shared" si="11"/>
        <v>0</v>
      </c>
    </row>
    <row r="145" spans="1:16" x14ac:dyDescent="0.3">
      <c r="A145" t="s">
        <v>297</v>
      </c>
      <c r="B145" t="s">
        <v>298</v>
      </c>
      <c r="C145">
        <v>33.738387400000001</v>
      </c>
      <c r="D145">
        <v>-84.422842700000004</v>
      </c>
      <c r="E145">
        <v>33.738477684400699</v>
      </c>
      <c r="F145">
        <v>-84.422450424016006</v>
      </c>
      <c r="G145">
        <f t="shared" si="8"/>
        <v>2.6760069480086918E-4</v>
      </c>
      <c r="H145">
        <f t="shared" si="9"/>
        <v>4.6465837230241644E-4</v>
      </c>
      <c r="I145" t="str">
        <f t="shared" si="10"/>
        <v>0</v>
      </c>
      <c r="J145">
        <v>97</v>
      </c>
      <c r="K145">
        <v>57024.008000000002</v>
      </c>
      <c r="L145">
        <v>190.46483000000001</v>
      </c>
      <c r="M145">
        <v>64</v>
      </c>
      <c r="N145">
        <v>20450.599999999999</v>
      </c>
      <c r="O145">
        <v>125.66750999999999</v>
      </c>
      <c r="P145" s="5">
        <f t="shared" si="11"/>
        <v>1</v>
      </c>
    </row>
    <row r="146" spans="1:16" x14ac:dyDescent="0.3">
      <c r="A146" t="s">
        <v>299</v>
      </c>
      <c r="B146" t="s">
        <v>300</v>
      </c>
      <c r="C146">
        <v>33.773077000000001</v>
      </c>
      <c r="D146">
        <v>-84.046419</v>
      </c>
      <c r="E146">
        <v>33.837986363902402</v>
      </c>
      <c r="F146">
        <v>-84.034415866977398</v>
      </c>
      <c r="G146">
        <f t="shared" si="8"/>
        <v>0.19182395549294712</v>
      </c>
      <c r="H146">
        <f t="shared" si="9"/>
        <v>1.4283591905491557E-2</v>
      </c>
      <c r="I146" t="str">
        <f t="shared" si="10"/>
        <v>1</v>
      </c>
      <c r="J146">
        <v>549</v>
      </c>
      <c r="K146">
        <v>324342.34000000003</v>
      </c>
      <c r="L146">
        <v>1077.9916000000001</v>
      </c>
      <c r="M146">
        <v>549</v>
      </c>
      <c r="N146">
        <v>202714</v>
      </c>
      <c r="O146">
        <v>1077.9916000000001</v>
      </c>
      <c r="P146" s="5">
        <f t="shared" si="11"/>
        <v>0</v>
      </c>
    </row>
    <row r="147" spans="1:16" x14ac:dyDescent="0.3">
      <c r="A147" t="s">
        <v>301</v>
      </c>
      <c r="B147" t="s">
        <v>302</v>
      </c>
      <c r="C147">
        <v>33.740399099999998</v>
      </c>
      <c r="D147">
        <v>-84.346130500000001</v>
      </c>
      <c r="E147">
        <v>33.740472260799102</v>
      </c>
      <c r="F147">
        <v>-84.345989600036603</v>
      </c>
      <c r="G147">
        <f t="shared" si="8"/>
        <v>2.1683395104473579E-4</v>
      </c>
      <c r="H147">
        <f t="shared" si="9"/>
        <v>1.6704998550161597E-4</v>
      </c>
      <c r="I147" t="str">
        <f t="shared" si="10"/>
        <v>0</v>
      </c>
      <c r="J147">
        <v>7</v>
      </c>
      <c r="K147">
        <v>4212.2744000000002</v>
      </c>
      <c r="L147">
        <v>13.7448845</v>
      </c>
      <c r="M147">
        <v>49</v>
      </c>
      <c r="N147">
        <v>18611.099999999999</v>
      </c>
      <c r="O147">
        <v>96.214190000000002</v>
      </c>
      <c r="P147" s="5">
        <f t="shared" si="11"/>
        <v>1</v>
      </c>
    </row>
    <row r="148" spans="1:16" x14ac:dyDescent="0.3">
      <c r="A148" t="s">
        <v>303</v>
      </c>
      <c r="B148" t="s">
        <v>304</v>
      </c>
      <c r="C148">
        <v>33.800226000000002</v>
      </c>
      <c r="D148">
        <v>-84.398497000000006</v>
      </c>
      <c r="E148">
        <v>33.751440249614198</v>
      </c>
      <c r="F148">
        <v>-84.487228273146698</v>
      </c>
      <c r="G148">
        <f t="shared" si="8"/>
        <v>0.14454420322510964</v>
      </c>
      <c r="H148">
        <f t="shared" si="9"/>
        <v>0.10502329755667256</v>
      </c>
      <c r="I148" t="str">
        <f t="shared" si="10"/>
        <v>1</v>
      </c>
      <c r="J148">
        <v>487</v>
      </c>
      <c r="K148">
        <v>296738.40000000002</v>
      </c>
      <c r="L148">
        <v>956.25120000000004</v>
      </c>
      <c r="M148">
        <v>487</v>
      </c>
      <c r="N148">
        <v>185461.5</v>
      </c>
      <c r="O148">
        <v>956.25120000000004</v>
      </c>
      <c r="P148" s="5">
        <f t="shared" si="11"/>
        <v>0</v>
      </c>
    </row>
    <row r="149" spans="1:16" x14ac:dyDescent="0.3">
      <c r="A149" t="s">
        <v>305</v>
      </c>
      <c r="B149" t="s">
        <v>306</v>
      </c>
      <c r="C149">
        <v>33.722276600000001</v>
      </c>
      <c r="D149">
        <v>-84.462532100000004</v>
      </c>
      <c r="E149">
        <v>33.7223017145323</v>
      </c>
      <c r="F149">
        <v>-84.462498621905098</v>
      </c>
      <c r="G149">
        <f t="shared" si="8"/>
        <v>7.447454954807872E-5</v>
      </c>
      <c r="H149">
        <f t="shared" si="9"/>
        <v>3.963663809653891E-5</v>
      </c>
      <c r="I149" t="str">
        <f t="shared" si="10"/>
        <v>0</v>
      </c>
      <c r="J149">
        <v>61</v>
      </c>
      <c r="K149">
        <v>36085.055</v>
      </c>
      <c r="L149">
        <v>119.77685</v>
      </c>
      <c r="M149">
        <v>61</v>
      </c>
      <c r="N149">
        <v>22553.200000000001</v>
      </c>
      <c r="O149">
        <v>119.77685</v>
      </c>
      <c r="P149" s="5">
        <f t="shared" si="11"/>
        <v>0</v>
      </c>
    </row>
    <row r="150" spans="1:16" x14ac:dyDescent="0.3">
      <c r="A150" t="s">
        <v>307</v>
      </c>
      <c r="B150" t="s">
        <v>308</v>
      </c>
      <c r="C150">
        <v>33.740657200000001</v>
      </c>
      <c r="D150">
        <v>-84.361968599999997</v>
      </c>
      <c r="E150">
        <v>33.740603360706402</v>
      </c>
      <c r="F150">
        <v>-84.360905434652494</v>
      </c>
      <c r="G150">
        <f t="shared" si="8"/>
        <v>1.5956825971306465E-4</v>
      </c>
      <c r="H150">
        <f t="shared" si="9"/>
        <v>1.2602583412604624E-3</v>
      </c>
      <c r="I150" t="str">
        <f t="shared" si="10"/>
        <v>0</v>
      </c>
      <c r="J150">
        <v>30</v>
      </c>
      <c r="K150">
        <v>16912.851999999999</v>
      </c>
      <c r="L150">
        <v>58.906647</v>
      </c>
      <c r="M150">
        <v>276</v>
      </c>
      <c r="N150">
        <v>100392.5</v>
      </c>
      <c r="O150">
        <v>541.94115999999997</v>
      </c>
      <c r="P150" s="5">
        <f t="shared" si="11"/>
        <v>1</v>
      </c>
    </row>
    <row r="151" spans="1:16" x14ac:dyDescent="0.3">
      <c r="A151" t="s">
        <v>309</v>
      </c>
      <c r="B151" t="s">
        <v>310</v>
      </c>
      <c r="C151">
        <v>33.945991999999997</v>
      </c>
      <c r="D151">
        <v>-84.240815699999999</v>
      </c>
      <c r="E151">
        <v>33.946072055658199</v>
      </c>
      <c r="F151">
        <v>-84.241271530244006</v>
      </c>
      <c r="G151">
        <f t="shared" si="8"/>
        <v>2.3583187495409619E-4</v>
      </c>
      <c r="H151">
        <f t="shared" si="9"/>
        <v>5.4110085914807829E-4</v>
      </c>
      <c r="I151" t="str">
        <f t="shared" si="10"/>
        <v>0</v>
      </c>
      <c r="J151">
        <v>24</v>
      </c>
      <c r="K151">
        <v>13748.722</v>
      </c>
      <c r="L151">
        <v>47.125317000000003</v>
      </c>
      <c r="P151" s="5" t="e">
        <f t="shared" si="11"/>
        <v>#DIV/0!</v>
      </c>
    </row>
    <row r="152" spans="1:16" x14ac:dyDescent="0.3">
      <c r="A152" t="s">
        <v>311</v>
      </c>
      <c r="B152" t="s">
        <v>312</v>
      </c>
      <c r="C152">
        <v>33.754531</v>
      </c>
      <c r="D152">
        <v>-84.379066199999997</v>
      </c>
      <c r="E152">
        <v>33.754589525622002</v>
      </c>
      <c r="F152">
        <v>-84.379166776725498</v>
      </c>
      <c r="G152">
        <f t="shared" si="8"/>
        <v>1.7338567236201182E-4</v>
      </c>
      <c r="H152">
        <f t="shared" si="9"/>
        <v>1.1919615865256776E-4</v>
      </c>
      <c r="I152" t="str">
        <f t="shared" si="10"/>
        <v>0</v>
      </c>
      <c r="J152">
        <v>76</v>
      </c>
      <c r="K152">
        <v>43858.065999999999</v>
      </c>
      <c r="L152">
        <v>149.23016000000001</v>
      </c>
      <c r="M152">
        <v>76</v>
      </c>
      <c r="N152">
        <v>27411.3</v>
      </c>
      <c r="O152">
        <v>149.23016000000001</v>
      </c>
      <c r="P152" s="5">
        <f t="shared" si="11"/>
        <v>0</v>
      </c>
    </row>
    <row r="153" spans="1:16" x14ac:dyDescent="0.3">
      <c r="A153" t="s">
        <v>313</v>
      </c>
      <c r="B153" t="s">
        <v>314</v>
      </c>
      <c r="C153">
        <v>33.663263899999997</v>
      </c>
      <c r="D153">
        <v>-84.446553199999997</v>
      </c>
      <c r="E153">
        <v>33.663295237872703</v>
      </c>
      <c r="F153">
        <v>-84.446439803450403</v>
      </c>
      <c r="G153">
        <f t="shared" si="8"/>
        <v>9.3092112594043229E-5</v>
      </c>
      <c r="H153">
        <f t="shared" si="9"/>
        <v>1.3428221468872982E-4</v>
      </c>
      <c r="I153" t="str">
        <f t="shared" si="10"/>
        <v>0</v>
      </c>
      <c r="J153">
        <v>94</v>
      </c>
      <c r="K153">
        <v>55848.563000000002</v>
      </c>
      <c r="L153">
        <v>184.57416000000001</v>
      </c>
      <c r="M153">
        <v>94</v>
      </c>
      <c r="N153">
        <v>34905.4</v>
      </c>
      <c r="O153">
        <v>184.57416000000001</v>
      </c>
      <c r="P153" s="5">
        <f t="shared" si="11"/>
        <v>0</v>
      </c>
    </row>
    <row r="154" spans="1:16" x14ac:dyDescent="0.3">
      <c r="A154" t="s">
        <v>315</v>
      </c>
      <c r="B154" t="s">
        <v>316</v>
      </c>
      <c r="C154">
        <v>33.781421299999998</v>
      </c>
      <c r="D154">
        <v>-84.388039199999994</v>
      </c>
      <c r="E154">
        <v>33.781858906905597</v>
      </c>
      <c r="F154">
        <v>-84.386616934408295</v>
      </c>
      <c r="G154">
        <f t="shared" si="8"/>
        <v>1.2953902471894408E-3</v>
      </c>
      <c r="H154">
        <f t="shared" si="9"/>
        <v>1.6854160569146285E-3</v>
      </c>
      <c r="I154" t="str">
        <f t="shared" si="10"/>
        <v>0</v>
      </c>
      <c r="J154">
        <v>325</v>
      </c>
      <c r="K154">
        <v>155863.78</v>
      </c>
      <c r="L154">
        <v>638.15533000000005</v>
      </c>
      <c r="M154">
        <v>50</v>
      </c>
      <c r="N154">
        <v>14516.1</v>
      </c>
      <c r="O154">
        <v>98.17774</v>
      </c>
      <c r="P154" s="5">
        <f t="shared" si="11"/>
        <v>1</v>
      </c>
    </row>
    <row r="155" spans="1:16" x14ac:dyDescent="0.3">
      <c r="A155" t="s">
        <v>317</v>
      </c>
      <c r="B155" t="s">
        <v>318</v>
      </c>
      <c r="C155">
        <v>33.650859400000002</v>
      </c>
      <c r="D155">
        <v>-84.449089700000002</v>
      </c>
      <c r="E155">
        <v>33.650979684892697</v>
      </c>
      <c r="F155">
        <v>-84.449807984753505</v>
      </c>
      <c r="G155">
        <f t="shared" si="8"/>
        <v>3.5744841256170432E-4</v>
      </c>
      <c r="H155">
        <f t="shared" si="9"/>
        <v>8.5054634302202115E-4</v>
      </c>
      <c r="I155" t="str">
        <f t="shared" si="10"/>
        <v>0</v>
      </c>
      <c r="J155">
        <v>135</v>
      </c>
      <c r="K155">
        <v>74776.679999999993</v>
      </c>
      <c r="L155">
        <v>265.07990000000001</v>
      </c>
      <c r="M155">
        <v>135</v>
      </c>
      <c r="N155">
        <v>46735.4</v>
      </c>
      <c r="O155">
        <v>265.07990000000001</v>
      </c>
      <c r="P155" s="5">
        <f t="shared" si="11"/>
        <v>0</v>
      </c>
    </row>
    <row r="156" spans="1:16" x14ac:dyDescent="0.3">
      <c r="A156" t="s">
        <v>319</v>
      </c>
      <c r="B156" t="s">
        <v>320</v>
      </c>
      <c r="C156">
        <v>33.758375299999997</v>
      </c>
      <c r="D156">
        <v>-84.390409399999996</v>
      </c>
      <c r="E156">
        <v>33.758326008966698</v>
      </c>
      <c r="F156">
        <v>-84.390431807790307</v>
      </c>
      <c r="G156">
        <f t="shared" si="8"/>
        <v>1.4601148554088027E-4</v>
      </c>
      <c r="H156">
        <f t="shared" si="9"/>
        <v>2.6552524772357448E-5</v>
      </c>
      <c r="I156" t="str">
        <f t="shared" si="10"/>
        <v>0</v>
      </c>
      <c r="J156">
        <v>201</v>
      </c>
      <c r="K156">
        <v>96264.54</v>
      </c>
      <c r="L156">
        <v>394.67453</v>
      </c>
      <c r="M156">
        <v>201</v>
      </c>
      <c r="N156">
        <v>60165.3</v>
      </c>
      <c r="O156">
        <v>394.67453</v>
      </c>
      <c r="P156" s="5">
        <f t="shared" si="11"/>
        <v>0</v>
      </c>
    </row>
    <row r="157" spans="1:16" x14ac:dyDescent="0.3">
      <c r="A157" t="s">
        <v>321</v>
      </c>
      <c r="B157" t="s">
        <v>322</v>
      </c>
      <c r="C157">
        <v>33.7859281</v>
      </c>
      <c r="D157">
        <v>-84.400861599999999</v>
      </c>
      <c r="E157">
        <v>33.785940528376202</v>
      </c>
      <c r="F157">
        <v>-84.400768294743401</v>
      </c>
      <c r="G157">
        <f t="shared" si="8"/>
        <v>3.6785645175480228E-5</v>
      </c>
      <c r="H157">
        <f t="shared" si="9"/>
        <v>1.1055024555286285E-4</v>
      </c>
      <c r="I157" t="str">
        <f t="shared" si="10"/>
        <v>0</v>
      </c>
      <c r="J157">
        <v>132</v>
      </c>
      <c r="K157">
        <v>76885.64</v>
      </c>
      <c r="L157">
        <v>259.18923999999998</v>
      </c>
      <c r="M157">
        <v>132</v>
      </c>
      <c r="N157">
        <v>48053.5</v>
      </c>
      <c r="O157">
        <v>259.18923999999998</v>
      </c>
      <c r="P157" s="5">
        <f t="shared" si="11"/>
        <v>0</v>
      </c>
    </row>
    <row r="158" spans="1:16" x14ac:dyDescent="0.3">
      <c r="A158" t="s">
        <v>323</v>
      </c>
      <c r="B158" t="s">
        <v>324</v>
      </c>
      <c r="C158">
        <v>33.810287700000003</v>
      </c>
      <c r="D158">
        <v>-84.416088500000001</v>
      </c>
      <c r="E158">
        <v>33.810313007806101</v>
      </c>
      <c r="F158">
        <v>-84.416261247602407</v>
      </c>
      <c r="G158">
        <f t="shared" si="8"/>
        <v>7.4852327134747399E-5</v>
      </c>
      <c r="H158">
        <f t="shared" si="9"/>
        <v>2.0463782670868632E-4</v>
      </c>
      <c r="I158" t="str">
        <f t="shared" si="10"/>
        <v>0</v>
      </c>
      <c r="J158">
        <v>1129</v>
      </c>
      <c r="K158">
        <v>661070.80000000005</v>
      </c>
      <c r="L158">
        <v>2216.8535000000002</v>
      </c>
      <c r="M158">
        <v>1129</v>
      </c>
      <c r="N158">
        <v>413169.3</v>
      </c>
      <c r="O158">
        <v>2216.8535000000002</v>
      </c>
      <c r="P158" s="5">
        <f t="shared" si="11"/>
        <v>0</v>
      </c>
    </row>
    <row r="159" spans="1:16" x14ac:dyDescent="0.3">
      <c r="A159" t="s">
        <v>325</v>
      </c>
      <c r="B159" t="s">
        <v>326</v>
      </c>
      <c r="C159">
        <v>33.809074000000003</v>
      </c>
      <c r="D159">
        <v>-84.392971000000003</v>
      </c>
      <c r="E159">
        <v>33.805483870025903</v>
      </c>
      <c r="F159">
        <v>-84.393703175998695</v>
      </c>
      <c r="G159">
        <f t="shared" si="8"/>
        <v>1.0619963281410526E-2</v>
      </c>
      <c r="H159">
        <f t="shared" si="9"/>
        <v>8.6757183431721962E-4</v>
      </c>
      <c r="I159" t="str">
        <f t="shared" si="10"/>
        <v>0</v>
      </c>
      <c r="J159">
        <v>1384</v>
      </c>
      <c r="K159">
        <v>729206.2</v>
      </c>
      <c r="L159">
        <v>2717.5598</v>
      </c>
      <c r="M159">
        <v>93</v>
      </c>
      <c r="N159">
        <v>26071.9</v>
      </c>
      <c r="O159">
        <v>182.61060000000001</v>
      </c>
      <c r="P159" s="5">
        <f t="shared" si="11"/>
        <v>1</v>
      </c>
    </row>
    <row r="160" spans="1:16" x14ac:dyDescent="0.3">
      <c r="A160" t="s">
        <v>327</v>
      </c>
      <c r="B160" t="s">
        <v>328</v>
      </c>
      <c r="C160">
        <v>33.755504299999998</v>
      </c>
      <c r="D160">
        <v>-84.365548599999997</v>
      </c>
      <c r="E160">
        <v>33.756444807071503</v>
      </c>
      <c r="F160">
        <v>-84.365373843272806</v>
      </c>
      <c r="G160">
        <f t="shared" si="8"/>
        <v>2.7861555826746982E-3</v>
      </c>
      <c r="H160">
        <f t="shared" si="9"/>
        <v>2.071427165311122E-4</v>
      </c>
      <c r="I160" t="str">
        <f t="shared" si="10"/>
        <v>0</v>
      </c>
      <c r="J160">
        <v>354</v>
      </c>
      <c r="K160">
        <v>208539.61</v>
      </c>
      <c r="L160">
        <v>695.09844999999996</v>
      </c>
      <c r="M160">
        <v>3102</v>
      </c>
      <c r="N160">
        <v>1172959.3</v>
      </c>
      <c r="O160">
        <v>6090.9472999999998</v>
      </c>
      <c r="P160" s="5">
        <f t="shared" si="11"/>
        <v>1</v>
      </c>
    </row>
    <row r="161" spans="1:16" x14ac:dyDescent="0.3">
      <c r="A161" t="s">
        <v>329</v>
      </c>
      <c r="B161" t="s">
        <v>330</v>
      </c>
      <c r="C161">
        <v>33.602426999999999</v>
      </c>
      <c r="D161">
        <v>-84.472121000000001</v>
      </c>
      <c r="E161">
        <v>33.603353878675797</v>
      </c>
      <c r="F161">
        <v>-84.472912914330706</v>
      </c>
      <c r="G161">
        <f t="shared" si="8"/>
        <v>2.758292160791521E-3</v>
      </c>
      <c r="H161">
        <f t="shared" si="9"/>
        <v>9.3747723783130655E-4</v>
      </c>
      <c r="I161" t="str">
        <f t="shared" si="10"/>
        <v>0</v>
      </c>
      <c r="J161">
        <v>530</v>
      </c>
      <c r="K161">
        <v>323442.2</v>
      </c>
      <c r="L161">
        <v>1040.6840999999999</v>
      </c>
      <c r="M161">
        <v>252</v>
      </c>
      <c r="N161">
        <v>91278.3</v>
      </c>
      <c r="O161">
        <v>494.81583000000001</v>
      </c>
      <c r="P161" s="5">
        <f t="shared" si="11"/>
        <v>1</v>
      </c>
    </row>
    <row r="162" spans="1:16" x14ac:dyDescent="0.3">
      <c r="A162" t="s">
        <v>331</v>
      </c>
      <c r="B162" t="s">
        <v>332</v>
      </c>
      <c r="C162">
        <v>33.484462000000001</v>
      </c>
      <c r="D162">
        <v>-84.643811999999997</v>
      </c>
      <c r="E162">
        <v>33.593563334742299</v>
      </c>
      <c r="F162">
        <v>-84.639502050885199</v>
      </c>
      <c r="G162">
        <f t="shared" si="8"/>
        <v>0.32476856847593355</v>
      </c>
      <c r="H162">
        <f t="shared" si="9"/>
        <v>5.0921248475768325E-3</v>
      </c>
      <c r="I162" t="str">
        <f t="shared" si="10"/>
        <v>1</v>
      </c>
      <c r="J162">
        <v>412</v>
      </c>
      <c r="K162">
        <v>253523.45</v>
      </c>
      <c r="L162">
        <v>808.9846</v>
      </c>
      <c r="M162">
        <v>412</v>
      </c>
      <c r="N162">
        <v>158452.20000000001</v>
      </c>
      <c r="O162">
        <v>808.9846</v>
      </c>
      <c r="P162" s="5">
        <f t="shared" si="11"/>
        <v>0</v>
      </c>
    </row>
    <row r="163" spans="1:16" x14ac:dyDescent="0.3">
      <c r="A163" t="s">
        <v>333</v>
      </c>
      <c r="B163" t="s">
        <v>334</v>
      </c>
      <c r="C163">
        <v>33.653759399999998</v>
      </c>
      <c r="D163">
        <v>-84.449586800000006</v>
      </c>
      <c r="E163">
        <v>33.6537581675327</v>
      </c>
      <c r="F163">
        <v>-84.449694660543003</v>
      </c>
      <c r="G163">
        <f t="shared" si="8"/>
        <v>3.6621981172514961E-6</v>
      </c>
      <c r="H163">
        <f t="shared" si="9"/>
        <v>1.2772164947461135E-4</v>
      </c>
      <c r="I163" t="str">
        <f t="shared" si="10"/>
        <v>0</v>
      </c>
      <c r="J163">
        <v>69</v>
      </c>
      <c r="K163">
        <v>41765.555</v>
      </c>
      <c r="L163">
        <v>135.48528999999999</v>
      </c>
      <c r="M163">
        <v>69</v>
      </c>
      <c r="N163">
        <v>26103.5</v>
      </c>
      <c r="O163">
        <v>135.48528999999999</v>
      </c>
      <c r="P163" s="5">
        <f t="shared" si="11"/>
        <v>0</v>
      </c>
    </row>
    <row r="164" spans="1:16" x14ac:dyDescent="0.3">
      <c r="A164" t="s">
        <v>335</v>
      </c>
      <c r="B164" t="s">
        <v>336</v>
      </c>
      <c r="C164">
        <v>33.767305999999998</v>
      </c>
      <c r="D164">
        <v>-84.252894999999995</v>
      </c>
      <c r="E164">
        <v>33.7666731291595</v>
      </c>
      <c r="F164">
        <v>-84.252656610030797</v>
      </c>
      <c r="G164">
        <f t="shared" si="8"/>
        <v>1.8742469478030396E-3</v>
      </c>
      <c r="H164">
        <f t="shared" si="9"/>
        <v>2.8294653105264967E-4</v>
      </c>
      <c r="I164" t="str">
        <f t="shared" si="10"/>
        <v>0</v>
      </c>
      <c r="J164">
        <v>12</v>
      </c>
      <c r="K164">
        <v>3325.96</v>
      </c>
      <c r="L164">
        <v>23.562657999999999</v>
      </c>
      <c r="M164">
        <v>251</v>
      </c>
      <c r="N164">
        <v>97052.9</v>
      </c>
      <c r="O164">
        <v>492.85226</v>
      </c>
      <c r="P164" s="5">
        <f t="shared" si="11"/>
        <v>1</v>
      </c>
    </row>
    <row r="165" spans="1:16" x14ac:dyDescent="0.3">
      <c r="A165" t="s">
        <v>337</v>
      </c>
      <c r="B165" t="s">
        <v>338</v>
      </c>
      <c r="C165">
        <v>33.826422999999998</v>
      </c>
      <c r="D165">
        <v>-84.106046000000006</v>
      </c>
      <c r="E165">
        <v>33.826565197272899</v>
      </c>
      <c r="F165">
        <v>-84.106823016821906</v>
      </c>
      <c r="G165">
        <f t="shared" si="8"/>
        <v>4.2037159868661456E-4</v>
      </c>
      <c r="H165">
        <f t="shared" si="9"/>
        <v>9.2384516978399032E-4</v>
      </c>
      <c r="I165" t="str">
        <f t="shared" si="10"/>
        <v>0</v>
      </c>
      <c r="J165">
        <v>85</v>
      </c>
      <c r="K165">
        <v>53540.62</v>
      </c>
      <c r="L165">
        <v>166.90216000000001</v>
      </c>
      <c r="M165">
        <v>1084</v>
      </c>
      <c r="N165">
        <v>385608.7</v>
      </c>
      <c r="O165">
        <v>2128.4933999999998</v>
      </c>
      <c r="P165" s="5">
        <f t="shared" si="11"/>
        <v>1</v>
      </c>
    </row>
    <row r="166" spans="1:16" x14ac:dyDescent="0.3">
      <c r="A166" t="s">
        <v>339</v>
      </c>
      <c r="B166" t="s">
        <v>340</v>
      </c>
      <c r="C166">
        <v>33.746398999999997</v>
      </c>
      <c r="D166">
        <v>-84.760392999999993</v>
      </c>
      <c r="E166">
        <v>33.751245868772898</v>
      </c>
      <c r="F166">
        <v>-84.748202136069906</v>
      </c>
      <c r="G166">
        <f t="shared" si="8"/>
        <v>1.4360562545590917E-2</v>
      </c>
      <c r="H166">
        <f t="shared" si="9"/>
        <v>1.4384805367922209E-2</v>
      </c>
      <c r="I166" t="str">
        <f t="shared" si="10"/>
        <v>0</v>
      </c>
      <c r="J166">
        <v>167</v>
      </c>
      <c r="K166">
        <v>94804.22</v>
      </c>
      <c r="L166">
        <v>327.91367000000002</v>
      </c>
      <c r="M166">
        <v>110</v>
      </c>
      <c r="N166">
        <v>40858.199999999997</v>
      </c>
      <c r="O166">
        <v>215.99102999999999</v>
      </c>
      <c r="P166" s="5">
        <f t="shared" si="11"/>
        <v>1</v>
      </c>
    </row>
    <row r="167" spans="1:16" x14ac:dyDescent="0.3">
      <c r="A167" t="s">
        <v>341</v>
      </c>
      <c r="B167" t="s">
        <v>342</v>
      </c>
      <c r="C167">
        <v>33.7865605</v>
      </c>
      <c r="D167">
        <v>-84.398515599999996</v>
      </c>
      <c r="E167">
        <v>33.786321105680102</v>
      </c>
      <c r="F167">
        <v>-84.398581573693804</v>
      </c>
      <c r="G167">
        <f t="shared" si="8"/>
        <v>7.0855397114520647E-4</v>
      </c>
      <c r="H167">
        <f t="shared" si="9"/>
        <v>7.8169197369695189E-5</v>
      </c>
      <c r="I167" t="str">
        <f t="shared" si="10"/>
        <v>0</v>
      </c>
      <c r="J167">
        <v>5</v>
      </c>
      <c r="K167">
        <v>2267.4456</v>
      </c>
      <c r="L167">
        <v>9.817774</v>
      </c>
      <c r="M167">
        <v>44</v>
      </c>
      <c r="N167">
        <v>15635.3</v>
      </c>
      <c r="O167">
        <v>86.396416000000002</v>
      </c>
      <c r="P167" s="5">
        <f t="shared" si="11"/>
        <v>1</v>
      </c>
    </row>
    <row r="168" spans="1:16" x14ac:dyDescent="0.3">
      <c r="A168" t="s">
        <v>343</v>
      </c>
      <c r="B168" t="s">
        <v>344</v>
      </c>
      <c r="C168">
        <v>33.807989999999997</v>
      </c>
      <c r="D168">
        <v>-84.350251</v>
      </c>
      <c r="E168">
        <v>33.830517826353599</v>
      </c>
      <c r="F168">
        <v>-84.3561487238956</v>
      </c>
      <c r="G168">
        <f t="shared" si="8"/>
        <v>6.6590249872124904E-2</v>
      </c>
      <c r="H168">
        <f t="shared" si="9"/>
        <v>6.9914570364089448E-3</v>
      </c>
      <c r="I168" t="str">
        <f t="shared" si="10"/>
        <v>0</v>
      </c>
      <c r="J168">
        <v>55</v>
      </c>
      <c r="K168">
        <v>24537.603999999999</v>
      </c>
      <c r="L168">
        <v>107.995514</v>
      </c>
      <c r="M168">
        <v>516</v>
      </c>
      <c r="N168">
        <v>172825.9</v>
      </c>
      <c r="O168">
        <v>1013.19434</v>
      </c>
      <c r="P168" s="5">
        <f t="shared" si="11"/>
        <v>1</v>
      </c>
    </row>
    <row r="169" spans="1:16" x14ac:dyDescent="0.3">
      <c r="A169" t="s">
        <v>345</v>
      </c>
      <c r="B169" t="s">
        <v>346</v>
      </c>
      <c r="C169">
        <v>33.651388300000001</v>
      </c>
      <c r="D169">
        <v>-84.449048300000001</v>
      </c>
      <c r="E169">
        <v>33.651450416719399</v>
      </c>
      <c r="F169">
        <v>-84.449778517739205</v>
      </c>
      <c r="G169">
        <f t="shared" si="8"/>
        <v>1.8458853520177858E-4</v>
      </c>
      <c r="H169">
        <f t="shared" si="9"/>
        <v>8.6467691451679409E-4</v>
      </c>
      <c r="I169" t="str">
        <f t="shared" si="10"/>
        <v>0</v>
      </c>
      <c r="J169">
        <v>1740</v>
      </c>
      <c r="K169">
        <v>1078862.8</v>
      </c>
      <c r="L169">
        <v>3416.5853999999999</v>
      </c>
      <c r="M169">
        <v>70</v>
      </c>
      <c r="N169">
        <v>24705.4</v>
      </c>
      <c r="O169">
        <v>137.44883999999999</v>
      </c>
      <c r="P169" s="5">
        <f t="shared" si="11"/>
        <v>1</v>
      </c>
    </row>
    <row r="170" spans="1:16" x14ac:dyDescent="0.3">
      <c r="A170" t="s">
        <v>347</v>
      </c>
      <c r="B170" t="s">
        <v>348</v>
      </c>
      <c r="C170">
        <v>33.782835599999999</v>
      </c>
      <c r="D170">
        <v>-84.381427000000002</v>
      </c>
      <c r="E170">
        <v>33.782583118981897</v>
      </c>
      <c r="F170">
        <v>-84.380355048065994</v>
      </c>
      <c r="G170">
        <f t="shared" si="8"/>
        <v>7.4737037488298611E-4</v>
      </c>
      <c r="H170">
        <f t="shared" si="9"/>
        <v>1.2703809238512108E-3</v>
      </c>
      <c r="I170" t="str">
        <f t="shared" si="10"/>
        <v>0</v>
      </c>
      <c r="J170">
        <v>180</v>
      </c>
      <c r="K170">
        <v>97480.733999999997</v>
      </c>
      <c r="L170">
        <v>353.43988000000002</v>
      </c>
      <c r="M170">
        <v>38</v>
      </c>
      <c r="N170">
        <v>12602.9</v>
      </c>
      <c r="O170">
        <v>74.615080000000006</v>
      </c>
      <c r="P170" s="5">
        <f t="shared" si="11"/>
        <v>1</v>
      </c>
    </row>
    <row r="171" spans="1:16" x14ac:dyDescent="0.3">
      <c r="A171" t="s">
        <v>349</v>
      </c>
      <c r="B171" t="s">
        <v>350</v>
      </c>
      <c r="C171">
        <v>33.777701800000003</v>
      </c>
      <c r="D171">
        <v>-84.408978300000001</v>
      </c>
      <c r="E171">
        <v>33.777707862869299</v>
      </c>
      <c r="F171">
        <v>-84.409014179275403</v>
      </c>
      <c r="G171">
        <f t="shared" si="8"/>
        <v>1.7949321253532145E-5</v>
      </c>
      <c r="H171">
        <f t="shared" si="9"/>
        <v>4.2506449992628977E-5</v>
      </c>
      <c r="I171" t="str">
        <f t="shared" si="10"/>
        <v>0</v>
      </c>
      <c r="J171">
        <v>865</v>
      </c>
      <c r="K171">
        <v>495516.88</v>
      </c>
      <c r="L171">
        <v>1698.4749999999999</v>
      </c>
      <c r="M171">
        <v>865</v>
      </c>
      <c r="N171">
        <v>309698.09999999998</v>
      </c>
      <c r="O171">
        <v>1698.4749999999999</v>
      </c>
      <c r="P171" s="5">
        <f t="shared" si="11"/>
        <v>0</v>
      </c>
    </row>
    <row r="172" spans="1:16" x14ac:dyDescent="0.3">
      <c r="A172" t="s">
        <v>351</v>
      </c>
      <c r="B172" t="s">
        <v>352</v>
      </c>
      <c r="C172">
        <v>33.7395864</v>
      </c>
      <c r="D172">
        <v>-84.413978299999997</v>
      </c>
      <c r="E172">
        <v>33.7391920183887</v>
      </c>
      <c r="F172">
        <v>-84.413577628501002</v>
      </c>
      <c r="G172">
        <f t="shared" si="8"/>
        <v>1.1689124359760576E-3</v>
      </c>
      <c r="H172">
        <f t="shared" si="9"/>
        <v>4.7465290567054707E-4</v>
      </c>
      <c r="I172" t="str">
        <f t="shared" si="10"/>
        <v>0</v>
      </c>
      <c r="J172">
        <v>301</v>
      </c>
      <c r="K172">
        <v>183728.2</v>
      </c>
      <c r="L172">
        <v>591.03</v>
      </c>
      <c r="M172">
        <v>932</v>
      </c>
      <c r="N172">
        <v>347944.1</v>
      </c>
      <c r="O172">
        <v>1830.0331000000001</v>
      </c>
      <c r="P172" s="5">
        <f t="shared" si="11"/>
        <v>1</v>
      </c>
    </row>
    <row r="173" spans="1:16" x14ac:dyDescent="0.3">
      <c r="A173" t="s">
        <v>353</v>
      </c>
      <c r="B173" t="s">
        <v>354</v>
      </c>
      <c r="C173">
        <v>33.923588000000002</v>
      </c>
      <c r="D173">
        <v>-84.317941000000005</v>
      </c>
      <c r="E173">
        <v>33.921204215707398</v>
      </c>
      <c r="F173">
        <v>-84.315887835580696</v>
      </c>
      <c r="G173">
        <f t="shared" si="8"/>
        <v>7.0274164721439757E-3</v>
      </c>
      <c r="H173">
        <f t="shared" si="9"/>
        <v>2.4350860460749992E-3</v>
      </c>
      <c r="I173" t="str">
        <f t="shared" si="10"/>
        <v>0</v>
      </c>
      <c r="J173">
        <v>32</v>
      </c>
      <c r="K173">
        <v>18315.053</v>
      </c>
      <c r="L173">
        <v>62.833754999999996</v>
      </c>
      <c r="M173">
        <v>214</v>
      </c>
      <c r="N173">
        <v>80161.7</v>
      </c>
      <c r="O173">
        <v>420.20074</v>
      </c>
      <c r="P173" s="5">
        <f t="shared" si="11"/>
        <v>1</v>
      </c>
    </row>
    <row r="174" spans="1:16" x14ac:dyDescent="0.3">
      <c r="A174" t="s">
        <v>355</v>
      </c>
      <c r="B174" t="s">
        <v>356</v>
      </c>
      <c r="C174">
        <v>33.774696400000003</v>
      </c>
      <c r="D174">
        <v>-84.406454999999994</v>
      </c>
      <c r="E174">
        <v>33.774715857089802</v>
      </c>
      <c r="F174">
        <v>-84.406613433238306</v>
      </c>
      <c r="G174">
        <f t="shared" si="8"/>
        <v>5.7608448524687505E-5</v>
      </c>
      <c r="H174">
        <f t="shared" si="9"/>
        <v>1.8770239897977412E-4</v>
      </c>
      <c r="I174" t="str">
        <f t="shared" si="10"/>
        <v>0</v>
      </c>
      <c r="J174">
        <v>50</v>
      </c>
      <c r="K174">
        <v>23862.947</v>
      </c>
      <c r="L174">
        <v>98.17774</v>
      </c>
      <c r="M174">
        <v>50</v>
      </c>
      <c r="N174">
        <v>14914.3</v>
      </c>
      <c r="O174">
        <v>98.17774</v>
      </c>
      <c r="P174" s="5">
        <f t="shared" si="11"/>
        <v>0</v>
      </c>
    </row>
    <row r="175" spans="1:16" x14ac:dyDescent="0.3">
      <c r="A175" t="s">
        <v>357</v>
      </c>
      <c r="B175" t="s">
        <v>358</v>
      </c>
      <c r="C175">
        <v>33.680609699999998</v>
      </c>
      <c r="D175">
        <v>-84.401638000000005</v>
      </c>
      <c r="E175">
        <v>33.680618137939902</v>
      </c>
      <c r="F175">
        <v>-84.401635762722407</v>
      </c>
      <c r="G175">
        <f t="shared" si="8"/>
        <v>2.5052805947827214E-5</v>
      </c>
      <c r="H175">
        <f t="shared" si="9"/>
        <v>2.6507514676936572E-6</v>
      </c>
      <c r="I175" t="str">
        <f t="shared" si="10"/>
        <v>0</v>
      </c>
      <c r="J175">
        <v>321</v>
      </c>
      <c r="K175">
        <v>179966.1</v>
      </c>
      <c r="L175">
        <v>630.30110000000002</v>
      </c>
      <c r="M175">
        <v>321</v>
      </c>
      <c r="N175">
        <v>112478.8</v>
      </c>
      <c r="O175">
        <v>630.30110000000002</v>
      </c>
      <c r="P175" s="5">
        <f t="shared" si="11"/>
        <v>0</v>
      </c>
    </row>
    <row r="176" spans="1:16" x14ac:dyDescent="0.3">
      <c r="A176" t="s">
        <v>359</v>
      </c>
      <c r="B176" t="s">
        <v>360</v>
      </c>
      <c r="C176">
        <v>33.9585376</v>
      </c>
      <c r="D176">
        <v>-83.367321599999997</v>
      </c>
      <c r="E176">
        <v>33.958605608805499</v>
      </c>
      <c r="F176">
        <v>-83.367338685100805</v>
      </c>
      <c r="G176">
        <f t="shared" si="8"/>
        <v>2.0026972332910187E-4</v>
      </c>
      <c r="H176">
        <f t="shared" si="9"/>
        <v>2.0493758199988262E-5</v>
      </c>
      <c r="I176" t="str">
        <f t="shared" si="10"/>
        <v>0</v>
      </c>
      <c r="J176">
        <v>59</v>
      </c>
      <c r="K176">
        <v>33332.074000000001</v>
      </c>
      <c r="L176">
        <v>115.84974</v>
      </c>
      <c r="M176">
        <v>59</v>
      </c>
      <c r="N176">
        <v>20832.5</v>
      </c>
      <c r="O176">
        <v>115.84793999999999</v>
      </c>
      <c r="P176" s="5">
        <f t="shared" si="11"/>
        <v>0</v>
      </c>
    </row>
    <row r="177" spans="1:16" x14ac:dyDescent="0.3">
      <c r="A177" t="s">
        <v>361</v>
      </c>
      <c r="B177" t="s">
        <v>362</v>
      </c>
      <c r="C177">
        <v>33.950010599999999</v>
      </c>
      <c r="D177">
        <v>-84.126713499999994</v>
      </c>
      <c r="E177">
        <v>33.949794626528004</v>
      </c>
      <c r="F177">
        <v>-84.127023761957105</v>
      </c>
      <c r="G177">
        <f t="shared" si="8"/>
        <v>6.3615545946941543E-4</v>
      </c>
      <c r="H177">
        <f t="shared" si="9"/>
        <v>3.6880177526407075E-4</v>
      </c>
      <c r="I177" t="str">
        <f t="shared" si="10"/>
        <v>0</v>
      </c>
      <c r="J177">
        <v>360</v>
      </c>
      <c r="K177">
        <v>215623.97</v>
      </c>
      <c r="L177">
        <v>706.87976000000003</v>
      </c>
      <c r="M177">
        <v>360</v>
      </c>
      <c r="N177">
        <v>134765</v>
      </c>
      <c r="O177">
        <v>706.97976000000006</v>
      </c>
      <c r="P177" s="5">
        <f t="shared" si="11"/>
        <v>0</v>
      </c>
    </row>
    <row r="178" spans="1:16" x14ac:dyDescent="0.3">
      <c r="A178" t="s">
        <v>363</v>
      </c>
      <c r="B178" t="s">
        <v>364</v>
      </c>
      <c r="C178">
        <v>33.550077000000002</v>
      </c>
      <c r="D178">
        <v>-84.292716999999996</v>
      </c>
      <c r="E178">
        <v>33.552157858895399</v>
      </c>
      <c r="F178">
        <v>-84.300216503986405</v>
      </c>
      <c r="G178">
        <f t="shared" si="8"/>
        <v>6.2018630937181463E-3</v>
      </c>
      <c r="H178">
        <f t="shared" si="9"/>
        <v>8.8961859143677959E-3</v>
      </c>
      <c r="I178" t="str">
        <f t="shared" si="10"/>
        <v>0</v>
      </c>
      <c r="J178">
        <v>65</v>
      </c>
      <c r="K178">
        <v>23114.36</v>
      </c>
      <c r="L178">
        <v>127.63106500000001</v>
      </c>
      <c r="M178">
        <v>190</v>
      </c>
      <c r="N178">
        <v>72578.7</v>
      </c>
      <c r="O178">
        <v>373.0754</v>
      </c>
      <c r="P178" s="5">
        <f t="shared" si="11"/>
        <v>1</v>
      </c>
    </row>
    <row r="179" spans="1:16" x14ac:dyDescent="0.3">
      <c r="A179" t="s">
        <v>365</v>
      </c>
      <c r="B179" t="s">
        <v>366</v>
      </c>
      <c r="C179">
        <v>33.6102116</v>
      </c>
      <c r="D179">
        <v>-84.470845400000002</v>
      </c>
      <c r="E179">
        <v>33.610213340604403</v>
      </c>
      <c r="F179">
        <v>-84.470866196790496</v>
      </c>
      <c r="G179">
        <f t="shared" si="8"/>
        <v>5.1787960584551584E-6</v>
      </c>
      <c r="H179">
        <f t="shared" si="9"/>
        <v>2.462007486191719E-5</v>
      </c>
      <c r="I179" t="str">
        <f t="shared" si="10"/>
        <v>0</v>
      </c>
      <c r="J179">
        <v>47</v>
      </c>
      <c r="K179">
        <v>27945.888999999999</v>
      </c>
      <c r="L179">
        <v>92.287080000000003</v>
      </c>
      <c r="M179">
        <v>47</v>
      </c>
      <c r="N179">
        <v>17466.2</v>
      </c>
      <c r="O179">
        <v>92.287080000000003</v>
      </c>
      <c r="P179" s="5">
        <f t="shared" si="11"/>
        <v>0</v>
      </c>
    </row>
    <row r="180" spans="1:16" x14ac:dyDescent="0.3">
      <c r="A180" t="s">
        <v>367</v>
      </c>
      <c r="B180" t="s">
        <v>368</v>
      </c>
      <c r="C180">
        <v>33.859588000000002</v>
      </c>
      <c r="D180">
        <v>-84.310175000000001</v>
      </c>
      <c r="E180">
        <v>33.858643996784402</v>
      </c>
      <c r="F180">
        <v>-84.309084469218504</v>
      </c>
      <c r="G180">
        <f t="shared" si="8"/>
        <v>2.7880715355593794E-3</v>
      </c>
      <c r="H180">
        <f t="shared" si="9"/>
        <v>1.2934914290223662E-3</v>
      </c>
      <c r="I180" t="str">
        <f t="shared" si="10"/>
        <v>0</v>
      </c>
      <c r="J180">
        <v>47</v>
      </c>
      <c r="K180">
        <v>27682.567999999999</v>
      </c>
      <c r="L180">
        <v>92.287080000000003</v>
      </c>
      <c r="M180">
        <v>1508</v>
      </c>
      <c r="N180">
        <v>568646.80000000005</v>
      </c>
      <c r="O180">
        <v>2961.0408000000002</v>
      </c>
      <c r="P180" s="5">
        <f t="shared" si="11"/>
        <v>1</v>
      </c>
    </row>
    <row r="181" spans="1:16" x14ac:dyDescent="0.3">
      <c r="A181" t="s">
        <v>369</v>
      </c>
      <c r="B181" t="s">
        <v>370</v>
      </c>
      <c r="C181">
        <v>33.846677</v>
      </c>
      <c r="D181">
        <v>-84.504912000000004</v>
      </c>
      <c r="E181">
        <v>33.845693024130597</v>
      </c>
      <c r="F181">
        <v>-84.504253281730797</v>
      </c>
      <c r="G181">
        <f t="shared" si="8"/>
        <v>2.9072410149830973E-3</v>
      </c>
      <c r="H181">
        <f t="shared" si="9"/>
        <v>7.7950901123420764E-4</v>
      </c>
      <c r="I181" t="str">
        <f t="shared" si="10"/>
        <v>0</v>
      </c>
      <c r="J181">
        <v>58</v>
      </c>
      <c r="K181">
        <v>27227.153999999999</v>
      </c>
      <c r="L181">
        <v>113.886185</v>
      </c>
      <c r="M181">
        <v>263</v>
      </c>
      <c r="N181">
        <v>89755.3</v>
      </c>
      <c r="O181">
        <v>516.41489999999999</v>
      </c>
      <c r="P181" s="5">
        <f t="shared" si="11"/>
        <v>1</v>
      </c>
    </row>
    <row r="182" spans="1:16" x14ac:dyDescent="0.3">
      <c r="A182" t="s">
        <v>371</v>
      </c>
      <c r="B182" t="s">
        <v>372</v>
      </c>
      <c r="C182">
        <v>33.765948999999999</v>
      </c>
      <c r="D182">
        <v>-84.391900000000007</v>
      </c>
      <c r="E182">
        <v>33.752217398146101</v>
      </c>
      <c r="F182">
        <v>-84.398950338481697</v>
      </c>
      <c r="G182">
        <f t="shared" si="8"/>
        <v>4.068355477780386E-2</v>
      </c>
      <c r="H182">
        <f t="shared" si="9"/>
        <v>8.3535855048135974E-3</v>
      </c>
      <c r="I182" t="str">
        <f>IF(OR(G182 &gt; 0.1, H182 &gt; 0.1), "1", "0")</f>
        <v>0</v>
      </c>
      <c r="J182">
        <v>159</v>
      </c>
      <c r="K182">
        <v>90219.6</v>
      </c>
      <c r="L182">
        <v>312.20522999999997</v>
      </c>
      <c r="M182">
        <v>1700</v>
      </c>
      <c r="N182">
        <v>620693.69999999995</v>
      </c>
      <c r="O182">
        <v>3338.0432000000001</v>
      </c>
      <c r="P182" s="5">
        <f t="shared" si="11"/>
        <v>1</v>
      </c>
    </row>
  </sheetData>
  <mergeCells count="2">
    <mergeCell ref="E1:F1"/>
    <mergeCell ref="C1:D1"/>
  </mergeCells>
  <hyperlinks>
    <hyperlink ref="C1" r:id="rId1" xr:uid="{83DA0028-B68A-41AF-B62F-8192A62EA8BF}"/>
  </hyperlinks>
  <pageMargins left="0.7" right="0.7" top="0.75" bottom="0.75" header="0.3" footer="0.3"/>
  <ignoredErrors>
    <ignoredError sqref="A2:D2 A7:D55 D3 B4:D4 B5:D5 A6:B6 D6 A57:D64 A56 C56:D56 A66:D99 B65:D65 A154:D166 B153:D153 A101:D116 B100:D100 A180:D182 B179:D179 A169:D178 B168:D168 A142:D150 B141:D141 A131:D139 B130:D130 B129:D129 B140:D140 B167:D167 A152:D152 B151:D151 A118:D128 A117 C117:D1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Jide .</dc:creator>
  <cp:keywords/>
  <dc:description/>
  <cp:lastModifiedBy>Jide .</cp:lastModifiedBy>
  <cp:revision/>
  <dcterms:created xsi:type="dcterms:W3CDTF">2024-11-20T04:00:15Z</dcterms:created>
  <dcterms:modified xsi:type="dcterms:W3CDTF">2024-12-03T04:25:30Z</dcterms:modified>
  <cp:category/>
  <cp:contentStatus/>
</cp:coreProperties>
</file>