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kat\Downloads\"/>
    </mc:Choice>
  </mc:AlternateContent>
  <xr:revisionPtr revIDLastSave="0" documentId="13_ncr:1_{5E6F7D0D-AB65-43A2-B094-F1BD5AFEBF44}" xr6:coauthVersionLast="47" xr6:coauthVersionMax="47" xr10:uidLastSave="{00000000-0000-0000-0000-000000000000}"/>
  <bookViews>
    <workbookView xWindow="-108" yWindow="-108" windowWidth="23256" windowHeight="12456" xr2:uid="{31CCB5CF-C965-4819-B7B9-D81D0E49B7CE}"/>
  </bookViews>
  <sheets>
    <sheet name="2 FŐS PROJE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10" i="1"/>
  <c r="H9" i="1" l="1"/>
  <c r="H10" i="1"/>
  <c r="G6" i="1" l="1"/>
</calcChain>
</file>

<file path=xl/sharedStrings.xml><?xml version="1.0" encoding="utf-8"?>
<sst xmlns="http://schemas.openxmlformats.org/spreadsheetml/2006/main" count="101" uniqueCount="69">
  <si>
    <t>Követelmény leírása</t>
  </si>
  <si>
    <t>Megjegyzés</t>
  </si>
  <si>
    <t>A projekt egy ZIP állományként lett beadva, amiben minden szükséges fájl megtalálható. A projektfájlok megfelelően vannak rendszerezve.</t>
  </si>
  <si>
    <t>Minden útvonal érvényesen van megadva (pl. képek, hivatkozások, CSS fájl beágyazások stb.).</t>
  </si>
  <si>
    <t>Elért pontszám</t>
  </si>
  <si>
    <r>
      <t xml:space="preserve">1. Alapvető elemek
</t>
    </r>
    <r>
      <rPr>
        <sz val="11"/>
        <color theme="0"/>
        <rFont val="Arial"/>
        <family val="2"/>
        <charset val="238"/>
      </rPr>
      <t>(Ezekért nem jár külön pont, viszont minden nem (helyesen) megvalósított alpont esetén pontlevonás jár.)</t>
    </r>
  </si>
  <si>
    <t>Összpontszám
(max. 80 pont)</t>
  </si>
  <si>
    <t>A projekt nem tartalmaz nem engedélyezett technológiákat vagy nem engedélyezett eszközökkel 
készített programrészeket.</t>
  </si>
  <si>
    <t>Elérhető pontszám</t>
  </si>
  <si>
    <t>0 / 4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</si>
  <si>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</si>
  <si>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</si>
  <si>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0 / 3</t>
  </si>
  <si>
    <t>0 / 1</t>
  </si>
  <si>
    <t>A menü interaktív: a kurzor rávitelére változik a menüpont kinézete.</t>
  </si>
  <si>
    <t>0 / 4 / 8</t>
  </si>
  <si>
    <t>0 / 2</t>
  </si>
  <si>
    <t>Hallgató neve</t>
  </si>
  <si>
    <t>Pontelosztás százaléka</t>
  </si>
  <si>
    <t>Hallgató pontszáma</t>
  </si>
  <si>
    <t>1. csapattag neve</t>
  </si>
  <si>
    <t>2. csapattag neve</t>
  </si>
  <si>
    <t>Megfelelt?</t>
  </si>
  <si>
    <t>IGEN</t>
  </si>
  <si>
    <t>NEM</t>
  </si>
  <si>
    <t>Összesített statisztika</t>
  </si>
  <si>
    <t>Hiányosan megvalósított alapvető elemek száma</t>
  </si>
  <si>
    <t>WEBTERVEZÉS PROJEKTMUNKA - II. MÉRFÖLDKŐ</t>
  </si>
  <si>
    <t>2. Általános szempontok (max. 25 pont)</t>
  </si>
  <si>
    <t>3. Megvalósított funkciók (max. 65 pont)</t>
  </si>
  <si>
    <t>Általános szempontokra kapott pontszám (max. 25 pont)</t>
  </si>
  <si>
    <t>Megvalósított funkciókra kapott pontszám (max. 65 pont)</t>
  </si>
  <si>
    <t>Az 1. mérföldkőben elkezdett projekt van folytatva.</t>
  </si>
  <si>
    <t>A bizalmas adatokat kezelő űrlapadatok továbbítása HTTP POST használatával van megoldva.</t>
  </si>
  <si>
    <t>A menüpontok minden oldalon láthatók, a navigáció közöttük megfelelően működik.</t>
  </si>
  <si>
    <t>A felhasználó mindig tudja, hogy melyik oldalon van éppen (pl. az aktuális menüpont más dizájnnal jelenik meg).</t>
  </si>
  <si>
    <t>A menü / oldal fejléce az oldal gördítésénél is látszik.</t>
  </si>
  <si>
    <t>Az elkészített weboldalak logikusan vannak felépítve, egyértelmű, hogy milyen műveleteket lehet csinálni, hogyan, egyértelműen jelezve van minden szükséges információ.</t>
  </si>
  <si>
    <t>Az oldalon nincsenek hibák: nem jelennek meg warningok, notice-ok, vagy egyéb rosszul beállított elemek (pl. img tag, érvénytelen képpel), minden ott lévő funkció működik.</t>
  </si>
  <si>
    <t>Az űrlapok intuitívak, és a felhasználó számára jelezve van, hogy mi a követelmény az adott input mezőre nézve (pl. a jelszó legalább 8 karakter), ezek nem az űrlap elküldése után jutnak a felhasználó tudtára.</t>
  </si>
  <si>
    <t>GET paraméterek megfelelő használata.</t>
  </si>
  <si>
    <t>Objektumorientáltság megfelelő használata.</t>
  </si>
  <si>
    <t>Sütik értelmes módon való használata.</t>
  </si>
  <si>
    <t>Van működő regisztráció, a helyes regisztráció hatására az új felhasználó adatai eltárolódnak.</t>
  </si>
  <si>
    <t>Minden kötelezően kitöltendő űrlapmező kitöltése szerveroldalon is ellenőrizve van.</t>
  </si>
  <si>
    <t>Ha foglalt a felhasználónév (vagy e-mail cím), akkor nem regisztrálja be az új felhasználót.</t>
  </si>
  <si>
    <t>A jelszót két alkalommal kell beírni, ezek azonossága vizsgálva van.</t>
  </si>
  <si>
    <t>Ha valamelyik mezőt rosszul (vagy nem) tölti ki a felhasználó, akkor a weboldal erre figyelmezteti, pontos hibajelzéssel, az összes hibát jelezve.</t>
  </si>
  <si>
    <t>A felhasználók jelszavai biztonságosan vannak tárolva (nem plain text).</t>
  </si>
  <si>
    <t>Van lehetőség az oldalra való bejelentkezésre.</t>
  </si>
  <si>
    <t>Ha bejelentkezéskor rossz adatokat adunk meg, akkor megfelelő hibaüzenetet kapunk.</t>
  </si>
  <si>
    <t>A bejelentkezett felhasználó olyan (értelmes) oldal(aka)t is elér, amely(ek)et a nem bejelentkezett 
felhasználó nem.</t>
  </si>
  <si>
    <t>A bejelentkezéshez kötött oldal(ak) nem elérhető(ek), csak a bejelentkezett felhasználóknak, különben 
átirányít a bejelentkezéshez.</t>
  </si>
  <si>
    <t>Működő kijelentkezés.</t>
  </si>
  <si>
    <t>A felhasználónak van lehetősége néhány adatának módosítására (pl. jelszó, születési dátum, 
bemutatkozás stb.).</t>
  </si>
  <si>
    <t>A felhasználó tudja törölni a felhasználói fiókját, ilyenkor az összes adata törlődik.</t>
  </si>
  <si>
    <t>A felhasználó meg tudja tekinteni más felhasználók profilját / publikus adatait (pl. felhasználónév, profilkép, leírás stb.), továbbá beállítható, hogy milyen adatokat szeretnénk publikusan elérhetővé tenni.</t>
  </si>
  <si>
    <t>A felhasználó különböző interakcióba léphet a weboldallal, ennek következményei vannak, melyek újbóli bejelentkezés után is megmaradnak (pl. termékeket tud kosárba helyezni, filmeket értékelni 1-5 csillaggal (és ezeket látja is, hogy mennyire értékelte korábban), ismerősként vehet fel más felhasználókat stb.).</t>
  </si>
  <si>
    <t>A felhasználó tud profilképet feltölteni magának, ezt le is tudja cserélni, illetve az oldalon meg is jelenik.</t>
  </si>
  <si>
    <t>A felhasználó tud üzenetet küldeni a többi felhasználónak (vagy néhány felhasználónak), akik ezt láthatják, 
és válaszolni tudnak neki.</t>
  </si>
  <si>
    <t>Meg vannak valósítva különböző jogosultsági szintek (pl. felhasználó, admin). Az egyes jogosultsági 
szinttel rendelkező felhasználók több funkciót elérnek (pl. az admin tud letiltani felhasználókat, látja a 
rendeléseket stb.).</t>
  </si>
  <si>
    <t>Legfeljebb 1 kivétellel az összes oldal szabványos (és legalább 5 szabványos oldal el lett készítve).</t>
  </si>
  <si>
    <t>A projekt tartalmaz legalább 5, kellő részletességgel kidolgozott, funkcionális PHP oldalt.</t>
  </si>
  <si>
    <t>A projekt a megadott témában készült, minden oldal azzal kapcsolatos.</t>
  </si>
  <si>
    <t>A projekt nem tartalmaz a felsoroltakon kívüli, a gyakorlatvezető által súlyosnak ítélt
hibát, hiányosságot.</t>
  </si>
  <si>
    <t>0 / 1 / 3</t>
  </si>
  <si>
    <t>A megvalósított funkciók használata kényelmes.</t>
  </si>
  <si>
    <t>0 / 2 / 5</t>
  </si>
  <si>
    <t>Egyéb, a felsoroltakban nem szereplő, megvalósított funkciók.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</si>
</sst>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left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00CC5C"/>
        </patternFill>
      </fill>
    </dxf>
  </dxfs>
  <tableStyles count="0" defaultTableStyle="TableStyleMedium2" defaultPivotStyle="PivotStyleLight16"/>
  <colors>
    <mruColors>
      <color rgb="FFFCD442"/>
      <color rgb="FFFBCD25"/>
      <color rgb="FFFFCA21"/>
      <color rgb="FF00CC5C"/>
      <color rgb="FF00D25F"/>
      <color rgb="FF00C85A"/>
      <color rgb="FF4BE200"/>
      <color rgb="FF99FF66"/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7724-C509-4255-B7CE-9CF8EDAA9016}">
  <dimension ref="A1:I169"/>
  <sheetViews>
    <sheetView tabSelected="1" zoomScaleNormal="100" workbookViewId="0">
      <selection activeCell="C47" sqref="C47"/>
    </sheetView>
  </sheetViews>
  <sheetFormatPr defaultColWidth="9.109375" defaultRowHeight="13.8" x14ac:dyDescent="0.3"/>
  <cols>
    <col min="1" max="1" width="103.6640625" style="1" customWidth="1"/>
    <col min="2" max="2" width="21.109375" style="1" customWidth="1"/>
    <col min="3" max="3" width="21" style="1" customWidth="1"/>
    <col min="4" max="4" width="55" style="1" customWidth="1"/>
    <col min="5" max="5" width="9.109375" style="1" customWidth="1"/>
    <col min="6" max="6" width="30.109375" style="1" bestFit="1" customWidth="1"/>
    <col min="7" max="7" width="14.6640625" style="1" customWidth="1"/>
    <col min="8" max="8" width="14" style="1" customWidth="1"/>
    <col min="9" max="16384" width="9.109375" style="1"/>
  </cols>
  <sheetData>
    <row r="1" spans="1:9" ht="31.5" customHeight="1" x14ac:dyDescent="0.3">
      <c r="A1" s="42" t="s">
        <v>27</v>
      </c>
      <c r="B1" s="43"/>
      <c r="C1" s="43"/>
      <c r="D1" s="44"/>
    </row>
    <row r="2" spans="1:9" ht="42" customHeight="1" x14ac:dyDescent="0.3">
      <c r="A2" s="38" t="s">
        <v>5</v>
      </c>
      <c r="B2" s="39"/>
      <c r="C2" s="40"/>
      <c r="D2" s="41"/>
      <c r="F2" s="48" t="s">
        <v>25</v>
      </c>
      <c r="G2" s="49"/>
    </row>
    <row r="3" spans="1:9" ht="51" customHeight="1" x14ac:dyDescent="0.3">
      <c r="A3" s="8" t="s">
        <v>0</v>
      </c>
      <c r="B3" s="12" t="s">
        <v>8</v>
      </c>
      <c r="C3" s="6" t="s">
        <v>22</v>
      </c>
      <c r="D3" s="9" t="s">
        <v>1</v>
      </c>
      <c r="F3" s="14" t="s">
        <v>26</v>
      </c>
      <c r="G3" s="7">
        <f>COUNTIF(C4:C12, "NEM")</f>
        <v>0</v>
      </c>
      <c r="I3" s="23"/>
    </row>
    <row r="4" spans="1:9" ht="35.25" customHeight="1" x14ac:dyDescent="0.3">
      <c r="A4" s="10" t="s">
        <v>2</v>
      </c>
      <c r="B4" s="13">
        <v>0</v>
      </c>
      <c r="C4" s="29"/>
      <c r="D4" s="27"/>
      <c r="F4" s="14" t="s">
        <v>30</v>
      </c>
      <c r="G4" s="7">
        <f>MIN(SUM(C15:C26), 25)</f>
        <v>0</v>
      </c>
      <c r="I4" s="22" t="s">
        <v>23</v>
      </c>
    </row>
    <row r="5" spans="1:9" ht="37.5" customHeight="1" thickBot="1" x14ac:dyDescent="0.35">
      <c r="A5" s="10" t="s">
        <v>3</v>
      </c>
      <c r="B5" s="13">
        <v>0</v>
      </c>
      <c r="C5" s="29"/>
      <c r="D5" s="27"/>
      <c r="F5" s="16" t="s">
        <v>31</v>
      </c>
      <c r="G5" s="11">
        <f>MIN(SUM(C29:C48), 65)</f>
        <v>0</v>
      </c>
      <c r="I5" s="22" t="s">
        <v>24</v>
      </c>
    </row>
    <row r="6" spans="1:9" ht="32.25" customHeight="1" x14ac:dyDescent="0.3">
      <c r="A6" s="10" t="s">
        <v>63</v>
      </c>
      <c r="B6" s="13">
        <v>0</v>
      </c>
      <c r="C6" s="29"/>
      <c r="D6" s="27"/>
      <c r="F6" s="15" t="s">
        <v>6</v>
      </c>
      <c r="G6" s="24">
        <f>$H$9+$H$10</f>
        <v>0</v>
      </c>
    </row>
    <row r="7" spans="1:9" ht="21" customHeight="1" x14ac:dyDescent="0.3">
      <c r="A7" s="10" t="s">
        <v>32</v>
      </c>
      <c r="B7" s="14">
        <v>0</v>
      </c>
      <c r="C7" s="29"/>
      <c r="D7" s="27"/>
    </row>
    <row r="8" spans="1:9" ht="35.25" customHeight="1" x14ac:dyDescent="0.3">
      <c r="A8" s="10" t="s">
        <v>62</v>
      </c>
      <c r="B8" s="13">
        <v>0</v>
      </c>
      <c r="C8" s="29"/>
      <c r="D8" s="27"/>
      <c r="F8" s="31" t="s">
        <v>17</v>
      </c>
      <c r="G8" s="32" t="s">
        <v>18</v>
      </c>
      <c r="H8" s="32" t="s">
        <v>19</v>
      </c>
    </row>
    <row r="9" spans="1:9" ht="23.25" customHeight="1" x14ac:dyDescent="0.3">
      <c r="A9" s="10" t="s">
        <v>61</v>
      </c>
      <c r="B9" s="13">
        <v>0</v>
      </c>
      <c r="C9" s="29"/>
      <c r="D9" s="27"/>
      <c r="F9" s="25" t="s">
        <v>20</v>
      </c>
      <c r="G9" s="26">
        <v>0.5</v>
      </c>
      <c r="H9" s="25">
        <f>MIN(($G$4 + $G$5) * $G9, 40) - $G$3 * 10</f>
        <v>0</v>
      </c>
    </row>
    <row r="10" spans="1:9" ht="24.75" customHeight="1" x14ac:dyDescent="0.3">
      <c r="A10" s="17" t="s">
        <v>33</v>
      </c>
      <c r="B10" s="18">
        <v>0</v>
      </c>
      <c r="C10" s="30"/>
      <c r="D10" s="28"/>
      <c r="F10" s="25" t="s">
        <v>21</v>
      </c>
      <c r="G10" s="26">
        <f>100% - $G$9</f>
        <v>0.5</v>
      </c>
      <c r="H10" s="25">
        <f>MIN(($G$4 + $G$5) * $G10, 40) - $G$3 * 10</f>
        <v>0</v>
      </c>
    </row>
    <row r="11" spans="1:9" ht="36" customHeight="1" x14ac:dyDescent="0.3">
      <c r="A11" s="17" t="s">
        <v>7</v>
      </c>
      <c r="B11" s="18">
        <v>0</v>
      </c>
      <c r="C11" s="30"/>
      <c r="D11" s="28"/>
    </row>
    <row r="12" spans="1:9" ht="36" customHeight="1" x14ac:dyDescent="0.3">
      <c r="A12" s="10" t="s">
        <v>64</v>
      </c>
      <c r="B12" s="14">
        <v>0</v>
      </c>
      <c r="C12" s="29"/>
      <c r="D12" s="27"/>
    </row>
    <row r="13" spans="1:9" ht="41.25" customHeight="1" x14ac:dyDescent="0.3">
      <c r="A13" s="45" t="s">
        <v>28</v>
      </c>
      <c r="B13" s="46"/>
      <c r="C13" s="46"/>
      <c r="D13" s="47"/>
    </row>
    <row r="14" spans="1:9" ht="32.25" customHeight="1" x14ac:dyDescent="0.3">
      <c r="A14" s="20" t="s">
        <v>0</v>
      </c>
      <c r="B14" s="6" t="s">
        <v>8</v>
      </c>
      <c r="C14" s="5" t="s">
        <v>4</v>
      </c>
      <c r="D14" s="9" t="s">
        <v>1</v>
      </c>
    </row>
    <row r="15" spans="1:9" ht="24.75" customHeight="1" x14ac:dyDescent="0.3">
      <c r="A15" s="10" t="s">
        <v>34</v>
      </c>
      <c r="B15" s="19" t="s">
        <v>13</v>
      </c>
      <c r="C15" s="29"/>
      <c r="D15" s="27"/>
    </row>
    <row r="16" spans="1:9" ht="21" customHeight="1" x14ac:dyDescent="0.3">
      <c r="A16" s="10" t="s">
        <v>35</v>
      </c>
      <c r="B16" s="19" t="s">
        <v>13</v>
      </c>
      <c r="C16" s="29"/>
      <c r="D16" s="27"/>
    </row>
    <row r="17" spans="1:4" ht="20.25" customHeight="1" x14ac:dyDescent="0.3">
      <c r="A17" s="10" t="s">
        <v>14</v>
      </c>
      <c r="B17" s="19" t="s">
        <v>13</v>
      </c>
      <c r="C17" s="29"/>
      <c r="D17" s="27"/>
    </row>
    <row r="18" spans="1:4" ht="34.5" customHeight="1" x14ac:dyDescent="0.3">
      <c r="A18" s="10" t="s">
        <v>36</v>
      </c>
      <c r="B18" s="19" t="s">
        <v>13</v>
      </c>
      <c r="C18" s="29"/>
      <c r="D18" s="27"/>
    </row>
    <row r="19" spans="1:4" ht="36" customHeight="1" x14ac:dyDescent="0.3">
      <c r="A19" s="10" t="s">
        <v>37</v>
      </c>
      <c r="B19" s="19" t="s">
        <v>65</v>
      </c>
      <c r="C19" s="29"/>
      <c r="D19" s="27"/>
    </row>
    <row r="20" spans="1:4" ht="33" customHeight="1" x14ac:dyDescent="0.3">
      <c r="A20" s="10" t="s">
        <v>11</v>
      </c>
      <c r="B20" s="19" t="s">
        <v>65</v>
      </c>
      <c r="C20" s="29"/>
      <c r="D20" s="27"/>
    </row>
    <row r="21" spans="1:4" ht="36.75" customHeight="1" x14ac:dyDescent="0.3">
      <c r="A21" s="10" t="s">
        <v>38</v>
      </c>
      <c r="B21" s="19" t="s">
        <v>12</v>
      </c>
      <c r="C21" s="29"/>
      <c r="D21" s="27"/>
    </row>
    <row r="22" spans="1:4" ht="36" customHeight="1" x14ac:dyDescent="0.3">
      <c r="A22" s="10" t="s">
        <v>39</v>
      </c>
      <c r="B22" s="19" t="s">
        <v>12</v>
      </c>
      <c r="C22" s="29"/>
      <c r="D22" s="27"/>
    </row>
    <row r="23" spans="1:4" ht="22.8" customHeight="1" x14ac:dyDescent="0.3">
      <c r="A23" s="10" t="s">
        <v>66</v>
      </c>
      <c r="B23" s="19" t="s">
        <v>67</v>
      </c>
      <c r="C23" s="29"/>
      <c r="D23" s="27"/>
    </row>
    <row r="24" spans="1:4" ht="22.5" customHeight="1" x14ac:dyDescent="0.3">
      <c r="A24" s="10" t="s">
        <v>40</v>
      </c>
      <c r="B24" s="19" t="s">
        <v>16</v>
      </c>
      <c r="C24" s="29"/>
      <c r="D24" s="27"/>
    </row>
    <row r="25" spans="1:4" ht="21.75" customHeight="1" x14ac:dyDescent="0.3">
      <c r="A25" s="10" t="s">
        <v>41</v>
      </c>
      <c r="B25" s="19" t="s">
        <v>10</v>
      </c>
      <c r="C25" s="29"/>
      <c r="D25" s="27"/>
    </row>
    <row r="26" spans="1:4" ht="21.75" customHeight="1" thickBot="1" x14ac:dyDescent="0.35">
      <c r="A26" s="10" t="s">
        <v>42</v>
      </c>
      <c r="B26" s="19" t="s">
        <v>12</v>
      </c>
      <c r="C26" s="29"/>
      <c r="D26" s="27"/>
    </row>
    <row r="27" spans="1:4" ht="45" customHeight="1" x14ac:dyDescent="0.3">
      <c r="A27" s="50" t="s">
        <v>29</v>
      </c>
      <c r="B27" s="51"/>
      <c r="C27" s="51"/>
      <c r="D27" s="52"/>
    </row>
    <row r="28" spans="1:4" ht="27.75" customHeight="1" x14ac:dyDescent="0.3">
      <c r="A28" s="20" t="s">
        <v>0</v>
      </c>
      <c r="B28" s="6" t="s">
        <v>8</v>
      </c>
      <c r="C28" s="5" t="s">
        <v>4</v>
      </c>
      <c r="D28" s="9" t="s">
        <v>1</v>
      </c>
    </row>
    <row r="29" spans="1:4" ht="30" customHeight="1" x14ac:dyDescent="0.3">
      <c r="A29" s="10" t="s">
        <v>43</v>
      </c>
      <c r="B29" s="19" t="s">
        <v>16</v>
      </c>
      <c r="C29" s="29"/>
      <c r="D29" s="27"/>
    </row>
    <row r="30" spans="1:4" ht="21" customHeight="1" x14ac:dyDescent="0.3">
      <c r="A30" s="10" t="s">
        <v>44</v>
      </c>
      <c r="B30" s="19" t="s">
        <v>16</v>
      </c>
      <c r="C30" s="29"/>
      <c r="D30" s="27"/>
    </row>
    <row r="31" spans="1:4" ht="21" customHeight="1" x14ac:dyDescent="0.3">
      <c r="A31" s="10" t="s">
        <v>45</v>
      </c>
      <c r="B31" s="19" t="s">
        <v>16</v>
      </c>
      <c r="C31" s="29"/>
      <c r="D31" s="27"/>
    </row>
    <row r="32" spans="1:4" ht="21.75" customHeight="1" x14ac:dyDescent="0.3">
      <c r="A32" s="10" t="s">
        <v>46</v>
      </c>
      <c r="B32" s="19" t="s">
        <v>16</v>
      </c>
      <c r="C32" s="29"/>
      <c r="D32" s="27"/>
    </row>
    <row r="33" spans="1:4" ht="38.25" customHeight="1" x14ac:dyDescent="0.3">
      <c r="A33" s="10" t="s">
        <v>47</v>
      </c>
      <c r="B33" s="19" t="s">
        <v>16</v>
      </c>
      <c r="C33" s="29"/>
      <c r="D33" s="27"/>
    </row>
    <row r="34" spans="1:4" ht="27" customHeight="1" x14ac:dyDescent="0.3">
      <c r="A34" s="10" t="s">
        <v>48</v>
      </c>
      <c r="B34" s="19" t="s">
        <v>12</v>
      </c>
      <c r="C34" s="29"/>
      <c r="D34" s="27"/>
    </row>
    <row r="35" spans="1:4" ht="21" customHeight="1" x14ac:dyDescent="0.3">
      <c r="A35" s="10" t="s">
        <v>49</v>
      </c>
      <c r="B35" s="19" t="s">
        <v>16</v>
      </c>
      <c r="C35" s="29"/>
      <c r="D35" s="27"/>
    </row>
    <row r="36" spans="1:4" ht="21.75" customHeight="1" x14ac:dyDescent="0.3">
      <c r="A36" s="10" t="s">
        <v>50</v>
      </c>
      <c r="B36" s="19" t="s">
        <v>16</v>
      </c>
      <c r="C36" s="29"/>
      <c r="D36" s="27"/>
    </row>
    <row r="37" spans="1:4" ht="37.5" customHeight="1" x14ac:dyDescent="0.3">
      <c r="A37" s="10" t="s">
        <v>51</v>
      </c>
      <c r="B37" s="19" t="s">
        <v>16</v>
      </c>
      <c r="C37" s="29"/>
      <c r="D37" s="27"/>
    </row>
    <row r="38" spans="1:4" ht="30.75" customHeight="1" x14ac:dyDescent="0.3">
      <c r="A38" s="10" t="s">
        <v>52</v>
      </c>
      <c r="B38" s="19" t="s">
        <v>16</v>
      </c>
      <c r="C38" s="29"/>
      <c r="D38" s="27"/>
    </row>
    <row r="39" spans="1:4" ht="21" customHeight="1" x14ac:dyDescent="0.3">
      <c r="A39" s="10" t="s">
        <v>53</v>
      </c>
      <c r="B39" s="19" t="s">
        <v>16</v>
      </c>
      <c r="C39" s="29"/>
      <c r="D39" s="27"/>
    </row>
    <row r="40" spans="1:4" ht="38.25" customHeight="1" x14ac:dyDescent="0.3">
      <c r="A40" s="10" t="s">
        <v>54</v>
      </c>
      <c r="B40" s="19" t="s">
        <v>10</v>
      </c>
      <c r="C40" s="29"/>
      <c r="D40" s="27"/>
    </row>
    <row r="41" spans="1:4" ht="21.75" customHeight="1" x14ac:dyDescent="0.3">
      <c r="A41" s="10" t="s">
        <v>58</v>
      </c>
      <c r="B41" s="19" t="s">
        <v>10</v>
      </c>
      <c r="C41" s="29"/>
      <c r="D41" s="27"/>
    </row>
    <row r="42" spans="1:4" ht="25.5" customHeight="1" x14ac:dyDescent="0.3">
      <c r="A42" s="10" t="s">
        <v>55</v>
      </c>
      <c r="B42" s="21" t="s">
        <v>9</v>
      </c>
      <c r="C42" s="30"/>
      <c r="D42" s="28"/>
    </row>
    <row r="43" spans="1:4" ht="42.75" customHeight="1" x14ac:dyDescent="0.3">
      <c r="A43" s="17" t="s">
        <v>56</v>
      </c>
      <c r="B43" s="19" t="s">
        <v>15</v>
      </c>
      <c r="C43" s="29"/>
      <c r="D43" s="27"/>
    </row>
    <row r="44" spans="1:4" ht="56.25" customHeight="1" x14ac:dyDescent="0.3">
      <c r="A44" s="10" t="s">
        <v>57</v>
      </c>
      <c r="B44" s="19" t="s">
        <v>15</v>
      </c>
      <c r="C44" s="29"/>
      <c r="D44" s="27"/>
    </row>
    <row r="45" spans="1:4" ht="38.25" customHeight="1" x14ac:dyDescent="0.3">
      <c r="A45" s="10" t="s">
        <v>59</v>
      </c>
      <c r="B45" s="19" t="s">
        <v>15</v>
      </c>
      <c r="C45" s="29"/>
      <c r="D45" s="27"/>
    </row>
    <row r="46" spans="1:4" ht="56.25" customHeight="1" x14ac:dyDescent="0.3">
      <c r="A46" s="17" t="s">
        <v>60</v>
      </c>
      <c r="B46" s="33" t="s">
        <v>15</v>
      </c>
      <c r="C46" s="30"/>
      <c r="D46" s="28"/>
    </row>
    <row r="47" spans="1:4" ht="28.8" customHeight="1" x14ac:dyDescent="0.3">
      <c r="A47" s="53" t="s">
        <v>68</v>
      </c>
      <c r="B47" s="33" t="s">
        <v>15</v>
      </c>
      <c r="C47" s="30"/>
      <c r="D47" s="28"/>
    </row>
    <row r="48" spans="1:4" ht="28.8" customHeight="1" thickBot="1" x14ac:dyDescent="0.35">
      <c r="A48" s="35" t="s">
        <v>68</v>
      </c>
      <c r="B48" s="36" t="s">
        <v>15</v>
      </c>
      <c r="C48" s="34"/>
      <c r="D48" s="37"/>
    </row>
    <row r="49" spans="1:2" x14ac:dyDescent="0.3">
      <c r="A49" s="3"/>
      <c r="B49" s="2"/>
    </row>
    <row r="50" spans="1:2" x14ac:dyDescent="0.3">
      <c r="A50" s="3"/>
      <c r="B50" s="2"/>
    </row>
    <row r="51" spans="1:2" x14ac:dyDescent="0.3">
      <c r="B51" s="2"/>
    </row>
    <row r="52" spans="1:2" x14ac:dyDescent="0.3">
      <c r="A52" s="3"/>
      <c r="B52" s="2"/>
    </row>
    <row r="53" spans="1:2" x14ac:dyDescent="0.3">
      <c r="A53" s="3"/>
      <c r="B53" s="2"/>
    </row>
    <row r="54" spans="1:2" x14ac:dyDescent="0.3">
      <c r="A54" s="3"/>
      <c r="B54" s="2"/>
    </row>
    <row r="55" spans="1:2" x14ac:dyDescent="0.3">
      <c r="A55" s="3"/>
      <c r="B55" s="2"/>
    </row>
    <row r="56" spans="1:2" x14ac:dyDescent="0.3">
      <c r="A56" s="3"/>
      <c r="B56" s="2"/>
    </row>
    <row r="57" spans="1:2" x14ac:dyDescent="0.3">
      <c r="A57" s="3"/>
      <c r="B57" s="2"/>
    </row>
    <row r="58" spans="1:2" x14ac:dyDescent="0.3">
      <c r="A58" s="3"/>
      <c r="B58" s="2"/>
    </row>
    <row r="59" spans="1:2" x14ac:dyDescent="0.3">
      <c r="A59" s="3"/>
      <c r="B59" s="2"/>
    </row>
    <row r="60" spans="1:2" x14ac:dyDescent="0.3">
      <c r="A60" s="3"/>
      <c r="B60" s="2"/>
    </row>
    <row r="61" spans="1:2" x14ac:dyDescent="0.3">
      <c r="A61" s="3"/>
      <c r="B61" s="2"/>
    </row>
    <row r="62" spans="1:2" x14ac:dyDescent="0.3">
      <c r="A62" s="3"/>
      <c r="B62" s="2"/>
    </row>
    <row r="63" spans="1:2" x14ac:dyDescent="0.3">
      <c r="A63" s="3"/>
      <c r="B63" s="2"/>
    </row>
    <row r="64" spans="1:2" x14ac:dyDescent="0.3">
      <c r="A64" s="3"/>
      <c r="B64" s="2"/>
    </row>
    <row r="65" spans="1:2" x14ac:dyDescent="0.3">
      <c r="A65" s="3"/>
      <c r="B65" s="2"/>
    </row>
    <row r="66" spans="1:2" x14ac:dyDescent="0.3">
      <c r="A66" s="3"/>
      <c r="B66" s="2"/>
    </row>
    <row r="67" spans="1:2" x14ac:dyDescent="0.3">
      <c r="A67" s="3"/>
      <c r="B67" s="2"/>
    </row>
    <row r="68" spans="1:2" x14ac:dyDescent="0.3">
      <c r="A68" s="3"/>
      <c r="B68" s="2"/>
    </row>
    <row r="69" spans="1:2" x14ac:dyDescent="0.3">
      <c r="A69" s="3"/>
      <c r="B69" s="2"/>
    </row>
    <row r="70" spans="1:2" x14ac:dyDescent="0.3">
      <c r="A70" s="3"/>
      <c r="B70" s="2"/>
    </row>
    <row r="71" spans="1:2" x14ac:dyDescent="0.3">
      <c r="A71" s="3"/>
      <c r="B71" s="2"/>
    </row>
    <row r="72" spans="1:2" x14ac:dyDescent="0.3">
      <c r="A72" s="3"/>
      <c r="B72" s="2"/>
    </row>
    <row r="73" spans="1:2" x14ac:dyDescent="0.3">
      <c r="A73" s="3"/>
      <c r="B73" s="2"/>
    </row>
    <row r="74" spans="1:2" x14ac:dyDescent="0.3">
      <c r="A74" s="3"/>
      <c r="B74" s="2"/>
    </row>
    <row r="75" spans="1:2" x14ac:dyDescent="0.3">
      <c r="A75" s="3"/>
      <c r="B75" s="2"/>
    </row>
    <row r="76" spans="1:2" x14ac:dyDescent="0.3">
      <c r="A76" s="3"/>
      <c r="B76" s="2"/>
    </row>
    <row r="77" spans="1:2" x14ac:dyDescent="0.3">
      <c r="A77" s="3"/>
      <c r="B77" s="2"/>
    </row>
    <row r="78" spans="1:2" x14ac:dyDescent="0.3">
      <c r="A78" s="3"/>
      <c r="B78" s="2"/>
    </row>
    <row r="79" spans="1:2" x14ac:dyDescent="0.3">
      <c r="A79" s="3"/>
      <c r="B79" s="2"/>
    </row>
    <row r="80" spans="1:2" x14ac:dyDescent="0.3">
      <c r="A80" s="3"/>
      <c r="B80" s="2"/>
    </row>
    <row r="81" spans="1:2" x14ac:dyDescent="0.3">
      <c r="A81" s="3"/>
      <c r="B81" s="2"/>
    </row>
    <row r="82" spans="1:2" x14ac:dyDescent="0.3">
      <c r="A82" s="3"/>
      <c r="B82" s="2"/>
    </row>
    <row r="83" spans="1:2" x14ac:dyDescent="0.3">
      <c r="A83" s="3"/>
      <c r="B83" s="2"/>
    </row>
    <row r="84" spans="1:2" x14ac:dyDescent="0.3">
      <c r="A84" s="3"/>
      <c r="B84" s="2"/>
    </row>
    <row r="85" spans="1:2" x14ac:dyDescent="0.3">
      <c r="A85" s="3"/>
      <c r="B85" s="2"/>
    </row>
    <row r="86" spans="1:2" x14ac:dyDescent="0.3">
      <c r="A86" s="3"/>
      <c r="B86" s="2"/>
    </row>
    <row r="87" spans="1:2" x14ac:dyDescent="0.3">
      <c r="A87" s="3"/>
      <c r="B87" s="2"/>
    </row>
    <row r="88" spans="1:2" x14ac:dyDescent="0.3">
      <c r="A88" s="3"/>
      <c r="B88" s="2"/>
    </row>
    <row r="89" spans="1:2" x14ac:dyDescent="0.3">
      <c r="A89" s="3"/>
      <c r="B89" s="2"/>
    </row>
    <row r="90" spans="1:2" x14ac:dyDescent="0.3">
      <c r="A90" s="3"/>
      <c r="B90" s="2"/>
    </row>
    <row r="91" spans="1:2" x14ac:dyDescent="0.3">
      <c r="A91" s="3"/>
      <c r="B91" s="2"/>
    </row>
    <row r="92" spans="1:2" x14ac:dyDescent="0.3">
      <c r="A92" s="3"/>
      <c r="B92" s="2"/>
    </row>
    <row r="93" spans="1:2" x14ac:dyDescent="0.3">
      <c r="A93" s="3"/>
      <c r="B93" s="2"/>
    </row>
    <row r="94" spans="1:2" x14ac:dyDescent="0.3">
      <c r="A94" s="3"/>
      <c r="B94" s="2"/>
    </row>
    <row r="95" spans="1:2" x14ac:dyDescent="0.3">
      <c r="A95" s="3"/>
      <c r="B95" s="2"/>
    </row>
    <row r="96" spans="1:2" x14ac:dyDescent="0.3">
      <c r="A96" s="3"/>
      <c r="B96" s="2"/>
    </row>
    <row r="97" spans="1:2" x14ac:dyDescent="0.3">
      <c r="A97" s="3"/>
      <c r="B97" s="2"/>
    </row>
    <row r="98" spans="1:2" x14ac:dyDescent="0.3">
      <c r="A98" s="3"/>
      <c r="B98" s="2"/>
    </row>
    <row r="99" spans="1:2" x14ac:dyDescent="0.3">
      <c r="A99" s="3"/>
      <c r="B99" s="2"/>
    </row>
    <row r="100" spans="1:2" x14ac:dyDescent="0.3">
      <c r="A100" s="3"/>
      <c r="B100" s="2"/>
    </row>
    <row r="101" spans="1:2" x14ac:dyDescent="0.3">
      <c r="A101" s="3"/>
      <c r="B101" s="2"/>
    </row>
    <row r="102" spans="1:2" x14ac:dyDescent="0.3">
      <c r="A102" s="3"/>
      <c r="B102" s="2"/>
    </row>
    <row r="103" spans="1:2" x14ac:dyDescent="0.3">
      <c r="A103" s="3"/>
      <c r="B103" s="2"/>
    </row>
    <row r="104" spans="1:2" x14ac:dyDescent="0.3">
      <c r="A104" s="3"/>
      <c r="B104" s="2"/>
    </row>
    <row r="105" spans="1:2" x14ac:dyDescent="0.3">
      <c r="A105" s="3"/>
      <c r="B105" s="2"/>
    </row>
    <row r="106" spans="1:2" x14ac:dyDescent="0.3">
      <c r="A106" s="3"/>
      <c r="B106" s="2"/>
    </row>
    <row r="107" spans="1:2" x14ac:dyDescent="0.3">
      <c r="A107" s="3"/>
      <c r="B107" s="2"/>
    </row>
    <row r="108" spans="1:2" x14ac:dyDescent="0.3">
      <c r="A108" s="3"/>
      <c r="B108" s="2"/>
    </row>
    <row r="109" spans="1:2" x14ac:dyDescent="0.3">
      <c r="A109" s="3"/>
      <c r="B109" s="2"/>
    </row>
    <row r="110" spans="1:2" x14ac:dyDescent="0.3">
      <c r="A110" s="3"/>
      <c r="B110" s="2"/>
    </row>
    <row r="111" spans="1:2" x14ac:dyDescent="0.3">
      <c r="A111" s="3"/>
      <c r="B111" s="2"/>
    </row>
    <row r="112" spans="1:2" x14ac:dyDescent="0.3">
      <c r="A112" s="3"/>
      <c r="B112" s="2"/>
    </row>
    <row r="113" spans="1:2" x14ac:dyDescent="0.3">
      <c r="A113" s="3"/>
      <c r="B113" s="2"/>
    </row>
    <row r="114" spans="1:2" x14ac:dyDescent="0.3">
      <c r="A114" s="3"/>
      <c r="B114" s="2"/>
    </row>
    <row r="115" spans="1:2" x14ac:dyDescent="0.3">
      <c r="A115" s="3"/>
      <c r="B115" s="2"/>
    </row>
    <row r="116" spans="1:2" x14ac:dyDescent="0.3">
      <c r="A116" s="3"/>
      <c r="B116" s="2"/>
    </row>
    <row r="117" spans="1:2" x14ac:dyDescent="0.3">
      <c r="A117" s="3"/>
      <c r="B117" s="2"/>
    </row>
    <row r="118" spans="1:2" x14ac:dyDescent="0.3">
      <c r="A118" s="3"/>
      <c r="B118" s="2"/>
    </row>
    <row r="119" spans="1:2" x14ac:dyDescent="0.3">
      <c r="A119" s="3"/>
      <c r="B119" s="2"/>
    </row>
    <row r="120" spans="1:2" x14ac:dyDescent="0.3">
      <c r="A120" s="3"/>
      <c r="B120" s="2"/>
    </row>
    <row r="121" spans="1:2" x14ac:dyDescent="0.3">
      <c r="A121" s="3"/>
      <c r="B121" s="2"/>
    </row>
    <row r="122" spans="1:2" x14ac:dyDescent="0.3">
      <c r="A122" s="3"/>
      <c r="B122" s="2"/>
    </row>
    <row r="123" spans="1:2" x14ac:dyDescent="0.3">
      <c r="A123" s="3"/>
      <c r="B123" s="2"/>
    </row>
    <row r="124" spans="1:2" x14ac:dyDescent="0.3">
      <c r="A124" s="3"/>
      <c r="B124" s="2"/>
    </row>
    <row r="125" spans="1:2" x14ac:dyDescent="0.3">
      <c r="A125" s="3"/>
      <c r="B125" s="2"/>
    </row>
    <row r="126" spans="1:2" x14ac:dyDescent="0.3">
      <c r="A126" s="3"/>
      <c r="B126" s="2"/>
    </row>
    <row r="127" spans="1:2" x14ac:dyDescent="0.3">
      <c r="A127" s="3"/>
      <c r="B127" s="2"/>
    </row>
    <row r="128" spans="1:2" x14ac:dyDescent="0.3">
      <c r="A128" s="3"/>
      <c r="B128" s="2"/>
    </row>
    <row r="129" spans="1:2" x14ac:dyDescent="0.3">
      <c r="A129" s="3"/>
      <c r="B129" s="2"/>
    </row>
    <row r="130" spans="1:2" x14ac:dyDescent="0.3">
      <c r="A130" s="3"/>
      <c r="B130" s="2"/>
    </row>
    <row r="131" spans="1:2" x14ac:dyDescent="0.3">
      <c r="A131" s="3"/>
      <c r="B131" s="2"/>
    </row>
    <row r="132" spans="1:2" x14ac:dyDescent="0.3">
      <c r="A132" s="3"/>
      <c r="B132" s="2"/>
    </row>
    <row r="133" spans="1:2" x14ac:dyDescent="0.3">
      <c r="A133" s="3"/>
      <c r="B133" s="2"/>
    </row>
    <row r="134" spans="1:2" x14ac:dyDescent="0.3">
      <c r="A134" s="3"/>
      <c r="B134" s="2"/>
    </row>
    <row r="135" spans="1:2" x14ac:dyDescent="0.3">
      <c r="A135" s="3"/>
      <c r="B135" s="2"/>
    </row>
    <row r="136" spans="1:2" x14ac:dyDescent="0.3">
      <c r="A136" s="3"/>
      <c r="B136" s="2"/>
    </row>
    <row r="137" spans="1:2" x14ac:dyDescent="0.3">
      <c r="A137" s="3"/>
      <c r="B137" s="2"/>
    </row>
    <row r="138" spans="1:2" x14ac:dyDescent="0.3">
      <c r="A138" s="3"/>
      <c r="B138" s="2"/>
    </row>
    <row r="139" spans="1:2" x14ac:dyDescent="0.3">
      <c r="A139" s="3"/>
      <c r="B139" s="2"/>
    </row>
    <row r="140" spans="1:2" x14ac:dyDescent="0.3">
      <c r="A140" s="3"/>
      <c r="B140" s="2"/>
    </row>
    <row r="141" spans="1:2" x14ac:dyDescent="0.3">
      <c r="A141" s="3"/>
      <c r="B141" s="2"/>
    </row>
    <row r="142" spans="1:2" x14ac:dyDescent="0.3">
      <c r="A142" s="3"/>
      <c r="B142" s="2"/>
    </row>
    <row r="143" spans="1:2" x14ac:dyDescent="0.3">
      <c r="A143" s="3"/>
      <c r="B143" s="2"/>
    </row>
    <row r="144" spans="1:2" x14ac:dyDescent="0.3">
      <c r="A144" s="3"/>
      <c r="B144" s="2"/>
    </row>
    <row r="145" spans="1:2" x14ac:dyDescent="0.3">
      <c r="A145" s="3"/>
      <c r="B145" s="2"/>
    </row>
    <row r="146" spans="1:2" x14ac:dyDescent="0.3">
      <c r="A146" s="3"/>
      <c r="B146" s="2"/>
    </row>
    <row r="147" spans="1:2" x14ac:dyDescent="0.3">
      <c r="A147" s="3"/>
      <c r="B147" s="2"/>
    </row>
    <row r="148" spans="1:2" x14ac:dyDescent="0.3">
      <c r="A148" s="3"/>
      <c r="B148" s="2"/>
    </row>
    <row r="149" spans="1:2" x14ac:dyDescent="0.3">
      <c r="A149" s="3"/>
      <c r="B149" s="2"/>
    </row>
    <row r="150" spans="1:2" x14ac:dyDescent="0.3">
      <c r="A150" s="3"/>
      <c r="B150" s="2"/>
    </row>
    <row r="151" spans="1:2" x14ac:dyDescent="0.3">
      <c r="A151" s="3"/>
      <c r="B151" s="2"/>
    </row>
    <row r="152" spans="1:2" x14ac:dyDescent="0.3">
      <c r="A152" s="3"/>
      <c r="B152" s="2"/>
    </row>
    <row r="153" spans="1:2" x14ac:dyDescent="0.3">
      <c r="A153" s="3"/>
      <c r="B153" s="2"/>
    </row>
    <row r="154" spans="1:2" x14ac:dyDescent="0.3">
      <c r="A154" s="3"/>
      <c r="B154" s="2"/>
    </row>
    <row r="155" spans="1:2" x14ac:dyDescent="0.3">
      <c r="A155" s="3"/>
      <c r="B155" s="2"/>
    </row>
    <row r="156" spans="1:2" x14ac:dyDescent="0.3">
      <c r="A156" s="3"/>
      <c r="B156" s="2"/>
    </row>
    <row r="157" spans="1:2" x14ac:dyDescent="0.3">
      <c r="A157" s="3"/>
      <c r="B157" s="2"/>
    </row>
    <row r="158" spans="1:2" x14ac:dyDescent="0.3">
      <c r="A158" s="3"/>
      <c r="B158" s="2"/>
    </row>
    <row r="159" spans="1:2" x14ac:dyDescent="0.3">
      <c r="A159" s="3"/>
      <c r="B159" s="2"/>
    </row>
    <row r="160" spans="1:2" x14ac:dyDescent="0.3">
      <c r="A160" s="3"/>
      <c r="B160" s="2"/>
    </row>
    <row r="161" spans="1:2" x14ac:dyDescent="0.3">
      <c r="A161" s="3"/>
      <c r="B161" s="2"/>
    </row>
    <row r="162" spans="1:2" x14ac:dyDescent="0.3">
      <c r="A162" s="3"/>
      <c r="B162" s="2"/>
    </row>
    <row r="163" spans="1:2" x14ac:dyDescent="0.3">
      <c r="A163" s="3"/>
      <c r="B163" s="2"/>
    </row>
    <row r="164" spans="1:2" x14ac:dyDescent="0.3">
      <c r="A164" s="4"/>
    </row>
    <row r="165" spans="1:2" x14ac:dyDescent="0.3">
      <c r="A165" s="4"/>
    </row>
    <row r="166" spans="1:2" x14ac:dyDescent="0.3">
      <c r="A166" s="4"/>
    </row>
    <row r="167" spans="1:2" x14ac:dyDescent="0.3">
      <c r="A167" s="4"/>
    </row>
    <row r="168" spans="1:2" x14ac:dyDescent="0.3">
      <c r="A168" s="4"/>
    </row>
    <row r="169" spans="1:2" x14ac:dyDescent="0.3">
      <c r="A169" s="4"/>
      <c r="B169" s="4"/>
    </row>
  </sheetData>
  <mergeCells count="5">
    <mergeCell ref="A2:D2"/>
    <mergeCell ref="A1:D1"/>
    <mergeCell ref="A13:D13"/>
    <mergeCell ref="F2:G2"/>
    <mergeCell ref="A27:D27"/>
  </mergeCells>
  <phoneticPr fontId="8" type="noConversion"/>
  <conditionalFormatting sqref="A4:D12">
    <cfRule type="expression" dxfId="7" priority="10">
      <formula>$C4="igen"</formula>
    </cfRule>
    <cfRule type="expression" dxfId="6" priority="11">
      <formula>$C4="nem"</formula>
    </cfRule>
  </conditionalFormatting>
  <conditionalFormatting sqref="A15:D26 A29:D48">
    <cfRule type="expression" dxfId="5" priority="7">
      <formula>AND($C15=0,NOT(ISBLANK($C15)))</formula>
    </cfRule>
    <cfRule type="expression" dxfId="4" priority="8">
      <formula>$C15=VALUE(RIGHT($B15,2))</formula>
    </cfRule>
    <cfRule type="expression" dxfId="3" priority="9">
      <formula>NOT(ISBLANK($C15))</formula>
    </cfRule>
  </conditionalFormatting>
  <conditionalFormatting sqref="A47:A48">
    <cfRule type="expression" dxfId="2" priority="1">
      <formula>AND($C50=0,NOT(ISBLANK($C50)))</formula>
    </cfRule>
    <cfRule type="expression" dxfId="1" priority="2">
      <formula>$C50=VALUE(RIGHT($B50,2))</formula>
    </cfRule>
    <cfRule type="expression" dxfId="0" priority="3">
      <formula>NOT(ISBLANK($C50))</formula>
    </cfRule>
  </conditionalFormatting>
  <dataValidations count="9">
    <dataValidation type="list" allowBlank="1" showInputMessage="1" showErrorMessage="1" sqref="C4:C12" xr:uid="{4F8579C1-37F0-4255-B6D3-033995161FA4}">
      <formula1>$I$4:$I$5</formula1>
    </dataValidation>
    <dataValidation type="custom" allowBlank="1" showInputMessage="1" showErrorMessage="1" sqref="C40:C41 C25" xr:uid="{BDD17CD2-3E96-4AB7-98DC-F72226E852EF}">
      <formula1>OR(C25=0, C25=2, C25=4)</formula1>
    </dataValidation>
    <dataValidation type="custom" allowBlank="1" showInputMessage="1" showErrorMessage="1" sqref="C42" xr:uid="{4D0A64FB-1004-4E98-B414-D8B46098D175}">
      <formula1>OR(C42=0, C42=4)</formula1>
    </dataValidation>
    <dataValidation type="custom" allowBlank="1" showInputMessage="1" showErrorMessage="1" sqref="C43:C48" xr:uid="{CAE9593E-77D1-4553-8A44-F3FCD892C706}">
      <formula1>OR(C43=0, C43=4, C43=8)</formula1>
    </dataValidation>
    <dataValidation type="custom" allowBlank="1" showInputMessage="1" showErrorMessage="1" sqref="C15:C18" xr:uid="{7D6BD218-F940-4368-92D6-BB775D17CB3B}">
      <formula1>OR(C15=0, C15=1)</formula1>
    </dataValidation>
    <dataValidation type="custom" allowBlank="1" showInputMessage="1" showErrorMessage="1" sqref="C19:C20" xr:uid="{574F852E-ED24-43EE-821B-ADF9916CCC95}">
      <formula1>OR(C19=0, C19=1, C19=3)</formula1>
    </dataValidation>
    <dataValidation type="custom" allowBlank="1" showInputMessage="1" showErrorMessage="1" sqref="C21:C22 C26 C34" xr:uid="{D17C3247-B1AE-4372-A8C9-AC360E738CE0}">
      <formula1>OR(C21=0, C21=3)</formula1>
    </dataValidation>
    <dataValidation type="custom" allowBlank="1" showInputMessage="1" showErrorMessage="1" sqref="C23" xr:uid="{E13A7CB8-5D35-4719-B61D-05680BFDEA53}">
      <formula1>OR(C23=0, C23=2, C23=5)</formula1>
    </dataValidation>
    <dataValidation type="custom" allowBlank="1" showInputMessage="1" showErrorMessage="1" sqref="C24 C29:C33 C35:C39" xr:uid="{A497E3AC-C0A4-48CF-AF87-18EB84053B4E}">
      <formula1>OR(C24=0, C24=2)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FŐS 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Katalin Szabó</cp:lastModifiedBy>
  <dcterms:created xsi:type="dcterms:W3CDTF">2022-03-02T18:26:16Z</dcterms:created>
  <dcterms:modified xsi:type="dcterms:W3CDTF">2023-03-12T19:02:23Z</dcterms:modified>
</cp:coreProperties>
</file>