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goz\Desktop\oga1\Covid-19\ABM\code\CovidABM\CovidABM\Figures-AIM-2nd submission\"/>
    </mc:Choice>
  </mc:AlternateContent>
  <bookViews>
    <workbookView xWindow="-108" yWindow="-108" windowWidth="23256" windowHeight="14016"/>
  </bookViews>
  <sheets>
    <sheet name="mean" sheetId="1" r:id="rId1"/>
    <sheet name="Dane County data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34" i="1" l="1"/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P2" i="1"/>
  <c r="O2" i="1"/>
  <c r="C14" i="2" l="1"/>
  <c r="A14" i="2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C2" i="2"/>
  <c r="A2" i="2"/>
  <c r="M2" i="2" l="1"/>
  <c r="I14" i="2"/>
  <c r="J14" i="2" s="1"/>
  <c r="I15" i="2" l="1"/>
  <c r="J15" i="2" s="1"/>
  <c r="I13" i="2"/>
  <c r="J13" i="2" s="1"/>
  <c r="G13" i="2" s="1"/>
  <c r="I12" i="2"/>
  <c r="J12" i="2" s="1"/>
  <c r="G12" i="2" s="1"/>
  <c r="I11" i="2"/>
  <c r="J11" i="2" s="1"/>
  <c r="G11" i="2" s="1"/>
  <c r="I10" i="2"/>
  <c r="J10" i="2" s="1"/>
  <c r="G10" i="2" s="1"/>
  <c r="I9" i="2"/>
  <c r="J9" i="2" s="1"/>
  <c r="G9" i="2" s="1"/>
  <c r="I8" i="2"/>
  <c r="J8" i="2" s="1"/>
  <c r="G8" i="2" s="1"/>
  <c r="I7" i="2"/>
  <c r="J7" i="2" s="1"/>
  <c r="G7" i="2" s="1"/>
  <c r="I6" i="2"/>
  <c r="J6" i="2" s="1"/>
  <c r="G6" i="2" s="1"/>
  <c r="I5" i="2"/>
  <c r="J5" i="2" s="1"/>
  <c r="G5" i="2" s="1"/>
  <c r="I4" i="2"/>
  <c r="J4" i="2" s="1"/>
  <c r="G4" i="2" s="1"/>
  <c r="I3" i="2"/>
  <c r="J3" i="2" s="1"/>
  <c r="G3" i="2" s="1"/>
  <c r="I2" i="2"/>
  <c r="J2" i="2" s="1"/>
  <c r="G2" i="2" s="1"/>
</calcChain>
</file>

<file path=xl/sharedStrings.xml><?xml version="1.0" encoding="utf-8"?>
<sst xmlns="http://schemas.openxmlformats.org/spreadsheetml/2006/main" count="57" uniqueCount="55">
  <si>
    <t>Day</t>
  </si>
  <si>
    <t>Susceptible</t>
  </si>
  <si>
    <t>Exposed</t>
  </si>
  <si>
    <t>Recovered</t>
  </si>
  <si>
    <t>new infections today</t>
  </si>
  <si>
    <t>Deaths</t>
  </si>
  <si>
    <t xml:space="preserve">total number of infections </t>
  </si>
  <si>
    <t>actual number of tests-Wisconsin (cumulative)</t>
  </si>
  <si>
    <t>number of positive results in Wisconsin</t>
  </si>
  <si>
    <t>% of positive test results</t>
  </si>
  <si>
    <t>Dane County- actual confirmed cases</t>
  </si>
  <si>
    <t>Date</t>
  </si>
  <si>
    <t>ventilator rate</t>
  </si>
  <si>
    <t>number of cases</t>
  </si>
  <si>
    <t>tested positive</t>
  </si>
  <si>
    <t>Testing probability per day</t>
  </si>
  <si>
    <t>early days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</si>
  <si>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</si>
  <si>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</si>
  <si>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</si>
  <si>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</si>
  <si>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</si>
  <si>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</si>
  <si>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</si>
  <si>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</si>
  <si>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</si>
  <si>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</si>
  <si>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</si>
  <si>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Current Detected Mild Infections</t>
  </si>
  <si>
    <t>Current Undetected Mild Infections</t>
  </si>
  <si>
    <t>ventilators</t>
  </si>
  <si>
    <t>Current Hospitalizations</t>
  </si>
  <si>
    <t>Current ICU patients</t>
  </si>
  <si>
    <t>External infections start at day 1 and end at:</t>
  </si>
  <si>
    <t>Number of imported cases each day</t>
  </si>
  <si>
    <t>Number of contacts per day:</t>
  </si>
  <si>
    <t>Number of days asymptomatic patients are infectious before symptomatic</t>
  </si>
  <si>
    <t>Probability of transmission from exposed patients:</t>
  </si>
  <si>
    <t>Probability of transmission from mild symptomatic patients:</t>
  </si>
  <si>
    <t>Probability of transmission from hospitalized patients:</t>
  </si>
  <si>
    <t>Probability of transmission from ICU patients:</t>
  </si>
  <si>
    <t>Probability of testing for mild symptomatic patients:</t>
  </si>
  <si>
    <t>Adherence to Social Distancing parameters:</t>
  </si>
  <si>
    <t>Day 0:</t>
  </si>
  <si>
    <t>Day 10:</t>
  </si>
  <si>
    <t>Day 20:</t>
  </si>
  <si>
    <t>Day 30:</t>
  </si>
  <si>
    <t>Day 40:</t>
  </si>
  <si>
    <t>Day 50:</t>
  </si>
  <si>
    <t>Day 60:</t>
  </si>
  <si>
    <t xml:space="preserve">Confirmed total number of infections </t>
  </si>
  <si>
    <t>Confirmed total number of infections-LB</t>
  </si>
  <si>
    <t>Confirmed total number of infections-UB</t>
  </si>
  <si>
    <t>LB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</si>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</sst>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16" fillId="0" borderId="0" xfId="0" applyNumberFormat="1" applyFont="1" applyAlignment="1" applyProtection="1">
      <alignment wrapText="1"/>
      <protection locked="0"/>
    </xf>
    <xf numFmtId="9" fontId="16" fillId="0" borderId="0" xfId="0" applyNumberFormat="1" applyFont="1" applyAlignment="1" applyProtection="1">
      <alignment wrapText="1"/>
      <protection locked="0"/>
    </xf>
    <xf numFmtId="1" fontId="0" fillId="0" borderId="0" xfId="0" applyNumberFormat="1"/>
    <xf numFmtId="9" fontId="0" fillId="0" borderId="0" xfId="0" applyNumberFormat="1"/>
    <xf numFmtId="164" fontId="16" fillId="0" borderId="0" xfId="0" applyNumberFormat="1" applyFont="1" applyAlignment="1" applyProtection="1">
      <alignment wrapText="1"/>
      <protection locked="0"/>
    </xf>
    <xf numFmtId="164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Alagoz model predictions for number of patients in different</a:t>
            </a:r>
            <a:r>
              <a:rPr lang="en-US" baseline="0"/>
              <a:t> categories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mean!$D$1</c:f>
              <c:strCache>
                <c:ptCount val="1"/>
                <c:pt idx="0">
                  <c:v>Exposed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mean!$B$2:$C$251</c:f>
              <c:multiLvlStrCache>
                <c:ptCount val="250"/>
                <c:lvl>
                  <c:pt idx="0">
                    <c:v>542363</c:v>
                  </c:pt>
                  <c:pt idx="1">
                    <c:v>542360</c:v>
                  </c:pt>
                  <c:pt idx="2">
                    <c:v>542357</c:v>
                  </c:pt>
                  <c:pt idx="3">
                    <c:v>542353</c:v>
                  </c:pt>
                  <c:pt idx="4">
                    <c:v>542348</c:v>
                  </c:pt>
                  <c:pt idx="5">
                    <c:v>542342</c:v>
                  </c:pt>
                  <c:pt idx="6">
                    <c:v>542334</c:v>
                  </c:pt>
                  <c:pt idx="7">
                    <c:v>542324</c:v>
                  </c:pt>
                  <c:pt idx="8">
                    <c:v>542312</c:v>
                  </c:pt>
                  <c:pt idx="9">
                    <c:v>542297</c:v>
                  </c:pt>
                  <c:pt idx="10">
                    <c:v>542280</c:v>
                  </c:pt>
                  <c:pt idx="11">
                    <c:v>542261</c:v>
                  </c:pt>
                  <c:pt idx="12">
                    <c:v>542238</c:v>
                  </c:pt>
                  <c:pt idx="13">
                    <c:v>542213</c:v>
                  </c:pt>
                  <c:pt idx="14">
                    <c:v>542188</c:v>
                  </c:pt>
                  <c:pt idx="15">
                    <c:v>542162</c:v>
                  </c:pt>
                  <c:pt idx="16">
                    <c:v>542137</c:v>
                  </c:pt>
                  <c:pt idx="17">
                    <c:v>542114</c:v>
                  </c:pt>
                  <c:pt idx="18">
                    <c:v>542092</c:v>
                  </c:pt>
                  <c:pt idx="19">
                    <c:v>542073</c:v>
                  </c:pt>
                  <c:pt idx="20">
                    <c:v>542061</c:v>
                  </c:pt>
                  <c:pt idx="21">
                    <c:v>542053</c:v>
                  </c:pt>
                  <c:pt idx="22">
                    <c:v>542036</c:v>
                  </c:pt>
                  <c:pt idx="23">
                    <c:v>542019</c:v>
                  </c:pt>
                  <c:pt idx="24">
                    <c:v>542005</c:v>
                  </c:pt>
                  <c:pt idx="25">
                    <c:v>541991</c:v>
                  </c:pt>
                  <c:pt idx="26">
                    <c:v>541978</c:v>
                  </c:pt>
                  <c:pt idx="27">
                    <c:v>541967</c:v>
                  </c:pt>
                  <c:pt idx="28">
                    <c:v>541956</c:v>
                  </c:pt>
                  <c:pt idx="29">
                    <c:v>541945</c:v>
                  </c:pt>
                  <c:pt idx="30">
                    <c:v>541935</c:v>
                  </c:pt>
                  <c:pt idx="31">
                    <c:v>541925</c:v>
                  </c:pt>
                  <c:pt idx="32">
                    <c:v>541915</c:v>
                  </c:pt>
                  <c:pt idx="33">
                    <c:v>541906</c:v>
                  </c:pt>
                  <c:pt idx="34">
                    <c:v>541897</c:v>
                  </c:pt>
                  <c:pt idx="35">
                    <c:v>541889</c:v>
                  </c:pt>
                  <c:pt idx="36">
                    <c:v>541881</c:v>
                  </c:pt>
                  <c:pt idx="37">
                    <c:v>541873</c:v>
                  </c:pt>
                  <c:pt idx="38">
                    <c:v>541866</c:v>
                  </c:pt>
                  <c:pt idx="39">
                    <c:v>541859</c:v>
                  </c:pt>
                  <c:pt idx="40">
                    <c:v>541852</c:v>
                  </c:pt>
                  <c:pt idx="41">
                    <c:v>541845</c:v>
                  </c:pt>
                  <c:pt idx="42">
                    <c:v>541838</c:v>
                  </c:pt>
                  <c:pt idx="43">
                    <c:v>541832</c:v>
                  </c:pt>
                  <c:pt idx="44">
                    <c:v>541826</c:v>
                  </c:pt>
                  <c:pt idx="45">
                    <c:v>541820</c:v>
                  </c:pt>
                  <c:pt idx="46">
                    <c:v>541814</c:v>
                  </c:pt>
                  <c:pt idx="47">
                    <c:v>541809</c:v>
                  </c:pt>
                  <c:pt idx="48">
                    <c:v>541804</c:v>
                  </c:pt>
                  <c:pt idx="49">
                    <c:v>541798</c:v>
                  </c:pt>
                  <c:pt idx="50">
                    <c:v>541792</c:v>
                  </c:pt>
                  <c:pt idx="51">
                    <c:v>541787</c:v>
                  </c:pt>
                  <c:pt idx="52">
                    <c:v>541782</c:v>
                  </c:pt>
                  <c:pt idx="53">
                    <c:v>541777</c:v>
                  </c:pt>
                  <c:pt idx="54">
                    <c:v>541772</c:v>
                  </c:pt>
                  <c:pt idx="55">
                    <c:v>541768</c:v>
                  </c:pt>
                  <c:pt idx="56">
                    <c:v>541763</c:v>
                  </c:pt>
                  <c:pt idx="57">
                    <c:v>541758</c:v>
                  </c:pt>
                  <c:pt idx="58">
                    <c:v>541752</c:v>
                  </c:pt>
                  <c:pt idx="59">
                    <c:v>541746</c:v>
                  </c:pt>
                  <c:pt idx="60">
                    <c:v>541740</c:v>
                  </c:pt>
                  <c:pt idx="61">
                    <c:v>541734</c:v>
                  </c:pt>
                  <c:pt idx="62">
                    <c:v>541728</c:v>
                  </c:pt>
                  <c:pt idx="63">
                    <c:v>541721</c:v>
                  </c:pt>
                  <c:pt idx="64">
                    <c:v>541714</c:v>
                  </c:pt>
                  <c:pt idx="65">
                    <c:v>541708</c:v>
                  </c:pt>
                  <c:pt idx="66">
                    <c:v>541701</c:v>
                  </c:pt>
                  <c:pt idx="67">
                    <c:v>541694</c:v>
                  </c:pt>
                  <c:pt idx="68">
                    <c:v>541686</c:v>
                  </c:pt>
                  <c:pt idx="69">
                    <c:v>541679</c:v>
                  </c:pt>
                  <c:pt idx="70">
                    <c:v>541671</c:v>
                  </c:pt>
                  <c:pt idx="71">
                    <c:v>541661</c:v>
                  </c:pt>
                  <c:pt idx="72">
                    <c:v>541651</c:v>
                  </c:pt>
                  <c:pt idx="73">
                    <c:v>541640</c:v>
                  </c:pt>
                  <c:pt idx="74">
                    <c:v>541629</c:v>
                  </c:pt>
                  <c:pt idx="75">
                    <c:v>541617</c:v>
                  </c:pt>
                  <c:pt idx="76">
                    <c:v>541605</c:v>
                  </c:pt>
                  <c:pt idx="77">
                    <c:v>541592</c:v>
                  </c:pt>
                  <c:pt idx="78">
                    <c:v>541578</c:v>
                  </c:pt>
                  <c:pt idx="79">
                    <c:v>541564</c:v>
                  </c:pt>
                  <c:pt idx="80">
                    <c:v>541548</c:v>
                  </c:pt>
                  <c:pt idx="81">
                    <c:v>541532</c:v>
                  </c:pt>
                  <c:pt idx="82">
                    <c:v>541514</c:v>
                  </c:pt>
                  <c:pt idx="83">
                    <c:v>541496</c:v>
                  </c:pt>
                  <c:pt idx="84">
                    <c:v>541477</c:v>
                  </c:pt>
                  <c:pt idx="85">
                    <c:v>541457</c:v>
                  </c:pt>
                  <c:pt idx="86">
                    <c:v>541436</c:v>
                  </c:pt>
                  <c:pt idx="87">
                    <c:v>541414</c:v>
                  </c:pt>
                  <c:pt idx="88">
                    <c:v>541391</c:v>
                  </c:pt>
                  <c:pt idx="89">
                    <c:v>541367</c:v>
                  </c:pt>
                  <c:pt idx="90">
                    <c:v>541342</c:v>
                  </c:pt>
                  <c:pt idx="91">
                    <c:v>541315</c:v>
                  </c:pt>
                  <c:pt idx="92">
                    <c:v>541286</c:v>
                  </c:pt>
                  <c:pt idx="93">
                    <c:v>541256</c:v>
                  </c:pt>
                  <c:pt idx="94">
                    <c:v>541226</c:v>
                  </c:pt>
                  <c:pt idx="95">
                    <c:v>541193</c:v>
                  </c:pt>
                  <c:pt idx="96">
                    <c:v>541159</c:v>
                  </c:pt>
                  <c:pt idx="97">
                    <c:v>541123</c:v>
                  </c:pt>
                  <c:pt idx="98">
                    <c:v>541085</c:v>
                  </c:pt>
                  <c:pt idx="99">
                    <c:v>541045</c:v>
                  </c:pt>
                  <c:pt idx="100">
                    <c:v>541004</c:v>
                  </c:pt>
                  <c:pt idx="101">
                    <c:v>540961</c:v>
                  </c:pt>
                  <c:pt idx="102">
                    <c:v>540915</c:v>
                  </c:pt>
                  <c:pt idx="103">
                    <c:v>540867</c:v>
                  </c:pt>
                  <c:pt idx="104">
                    <c:v>540817</c:v>
                  </c:pt>
                  <c:pt idx="105">
                    <c:v>540765</c:v>
                  </c:pt>
                  <c:pt idx="106">
                    <c:v>540710</c:v>
                  </c:pt>
                  <c:pt idx="107">
                    <c:v>540653</c:v>
                  </c:pt>
                  <c:pt idx="108">
                    <c:v>540591</c:v>
                  </c:pt>
                  <c:pt idx="109">
                    <c:v>540529</c:v>
                  </c:pt>
                  <c:pt idx="110">
                    <c:v>540463</c:v>
                  </c:pt>
                  <c:pt idx="111">
                    <c:v>540392</c:v>
                  </c:pt>
                  <c:pt idx="112">
                    <c:v>540319</c:v>
                  </c:pt>
                  <c:pt idx="113">
                    <c:v>540244</c:v>
                  </c:pt>
                  <c:pt idx="114">
                    <c:v>540164</c:v>
                  </c:pt>
                  <c:pt idx="115">
                    <c:v>540079</c:v>
                  </c:pt>
                  <c:pt idx="116">
                    <c:v>539992</c:v>
                  </c:pt>
                  <c:pt idx="117">
                    <c:v>539900</c:v>
                  </c:pt>
                  <c:pt idx="118">
                    <c:v>539828</c:v>
                  </c:pt>
                  <c:pt idx="119">
                    <c:v>539753</c:v>
                  </c:pt>
                  <c:pt idx="120">
                    <c:v>539674</c:v>
                  </c:pt>
                  <c:pt idx="121">
                    <c:v>539593</c:v>
                  </c:pt>
                  <c:pt idx="122">
                    <c:v>539514</c:v>
                  </c:pt>
                  <c:pt idx="123">
                    <c:v>539434</c:v>
                  </c:pt>
                  <c:pt idx="124">
                    <c:v>539353</c:v>
                  </c:pt>
                  <c:pt idx="125">
                    <c:v>539272</c:v>
                  </c:pt>
                  <c:pt idx="126">
                    <c:v>539192</c:v>
                  </c:pt>
                  <c:pt idx="127">
                    <c:v>539110</c:v>
                  </c:pt>
                  <c:pt idx="128">
                    <c:v>539033</c:v>
                  </c:pt>
                  <c:pt idx="129">
                    <c:v>538952</c:v>
                  </c:pt>
                  <c:pt idx="130">
                    <c:v>538872</c:v>
                  </c:pt>
                  <c:pt idx="131">
                    <c:v>538793</c:v>
                  </c:pt>
                  <c:pt idx="132">
                    <c:v>538713</c:v>
                  </c:pt>
                  <c:pt idx="133">
                    <c:v>538631</c:v>
                  </c:pt>
                  <c:pt idx="134">
                    <c:v>538550</c:v>
                  </c:pt>
                  <c:pt idx="135">
                    <c:v>538470</c:v>
                  </c:pt>
                  <c:pt idx="136">
                    <c:v>538390</c:v>
                  </c:pt>
                  <c:pt idx="137">
                    <c:v>538308</c:v>
                  </c:pt>
                  <c:pt idx="138">
                    <c:v>538227</c:v>
                  </c:pt>
                  <c:pt idx="139">
                    <c:v>538147</c:v>
                  </c:pt>
                  <c:pt idx="140">
                    <c:v>538068</c:v>
                  </c:pt>
                  <c:pt idx="141">
                    <c:v>537988</c:v>
                  </c:pt>
                  <c:pt idx="142">
                    <c:v>537908</c:v>
                  </c:pt>
                  <c:pt idx="143">
                    <c:v>537827</c:v>
                  </c:pt>
                  <c:pt idx="144">
                    <c:v>537745</c:v>
                  </c:pt>
                  <c:pt idx="145">
                    <c:v>537665</c:v>
                  </c:pt>
                  <c:pt idx="146">
                    <c:v>537583</c:v>
                  </c:pt>
                  <c:pt idx="147">
                    <c:v>537503</c:v>
                  </c:pt>
                  <c:pt idx="148">
                    <c:v>537424</c:v>
                  </c:pt>
                  <c:pt idx="149">
                    <c:v>537344</c:v>
                  </c:pt>
                  <c:pt idx="150">
                    <c:v>537262</c:v>
                  </c:pt>
                  <c:pt idx="151">
                    <c:v>537180</c:v>
                  </c:pt>
                  <c:pt idx="152">
                    <c:v>537099</c:v>
                  </c:pt>
                  <c:pt idx="153">
                    <c:v>537018</c:v>
                  </c:pt>
                  <c:pt idx="154">
                    <c:v>536938</c:v>
                  </c:pt>
                  <c:pt idx="155">
                    <c:v>536855</c:v>
                  </c:pt>
                  <c:pt idx="156">
                    <c:v>536773</c:v>
                  </c:pt>
                  <c:pt idx="157">
                    <c:v>536692</c:v>
                  </c:pt>
                  <c:pt idx="158">
                    <c:v>536610</c:v>
                  </c:pt>
                  <c:pt idx="159">
                    <c:v>536526</c:v>
                  </c:pt>
                  <c:pt idx="160">
                    <c:v>536443</c:v>
                  </c:pt>
                  <c:pt idx="161">
                    <c:v>536361</c:v>
                  </c:pt>
                  <c:pt idx="162">
                    <c:v>536280</c:v>
                  </c:pt>
                  <c:pt idx="163">
                    <c:v>536197</c:v>
                  </c:pt>
                  <c:pt idx="164">
                    <c:v>536116</c:v>
                  </c:pt>
                  <c:pt idx="165">
                    <c:v>536034</c:v>
                  </c:pt>
                  <c:pt idx="166">
                    <c:v>535952</c:v>
                  </c:pt>
                  <c:pt idx="167">
                    <c:v>535870</c:v>
                  </c:pt>
                  <c:pt idx="168">
                    <c:v>535788</c:v>
                  </c:pt>
                  <c:pt idx="169">
                    <c:v>535706</c:v>
                  </c:pt>
                  <c:pt idx="170">
                    <c:v>535624</c:v>
                  </c:pt>
                  <c:pt idx="171">
                    <c:v>535542</c:v>
                  </c:pt>
                  <c:pt idx="172">
                    <c:v>535462</c:v>
                  </c:pt>
                  <c:pt idx="173">
                    <c:v>535379</c:v>
                  </c:pt>
                  <c:pt idx="174">
                    <c:v>535298</c:v>
                  </c:pt>
                  <c:pt idx="175">
                    <c:v>535215</c:v>
                  </c:pt>
                  <c:pt idx="176">
                    <c:v>535133</c:v>
                  </c:pt>
                  <c:pt idx="177">
                    <c:v>535050</c:v>
                  </c:pt>
                  <c:pt idx="178">
                    <c:v>534968</c:v>
                  </c:pt>
                  <c:pt idx="179">
                    <c:v>534888</c:v>
                  </c:pt>
                  <c:pt idx="180">
                    <c:v>534805</c:v>
                  </c:pt>
                  <c:pt idx="181">
                    <c:v>534724</c:v>
                  </c:pt>
                  <c:pt idx="182">
                    <c:v>534641</c:v>
                  </c:pt>
                  <c:pt idx="183">
                    <c:v>534561</c:v>
                  </c:pt>
                  <c:pt idx="184">
                    <c:v>534477</c:v>
                  </c:pt>
                  <c:pt idx="185">
                    <c:v>534395</c:v>
                  </c:pt>
                  <c:pt idx="186">
                    <c:v>534313</c:v>
                  </c:pt>
                  <c:pt idx="187">
                    <c:v>534230</c:v>
                  </c:pt>
                  <c:pt idx="188">
                    <c:v>534148</c:v>
                  </c:pt>
                  <c:pt idx="189">
                    <c:v>534066</c:v>
                  </c:pt>
                  <c:pt idx="190">
                    <c:v>533985</c:v>
                  </c:pt>
                  <c:pt idx="191">
                    <c:v>533903</c:v>
                  </c:pt>
                  <c:pt idx="192">
                    <c:v>533820</c:v>
                  </c:pt>
                  <c:pt idx="193">
                    <c:v>533738</c:v>
                  </c:pt>
                  <c:pt idx="194">
                    <c:v>533656</c:v>
                  </c:pt>
                  <c:pt idx="195">
                    <c:v>533572</c:v>
                  </c:pt>
                  <c:pt idx="196">
                    <c:v>533491</c:v>
                  </c:pt>
                  <c:pt idx="197">
                    <c:v>533409</c:v>
                  </c:pt>
                  <c:pt idx="198">
                    <c:v>533327</c:v>
                  </c:pt>
                  <c:pt idx="199">
                    <c:v>533245</c:v>
                  </c:pt>
                  <c:pt idx="200">
                    <c:v>533163</c:v>
                  </c:pt>
                  <c:pt idx="201">
                    <c:v>533080</c:v>
                  </c:pt>
                  <c:pt idx="202">
                    <c:v>532998</c:v>
                  </c:pt>
                  <c:pt idx="203">
                    <c:v>532917</c:v>
                  </c:pt>
                  <c:pt idx="204">
                    <c:v>532836</c:v>
                  </c:pt>
                  <c:pt idx="205">
                    <c:v>532753</c:v>
                  </c:pt>
                  <c:pt idx="206">
                    <c:v>532671</c:v>
                  </c:pt>
                  <c:pt idx="207">
                    <c:v>532591</c:v>
                  </c:pt>
                  <c:pt idx="208">
                    <c:v>532510</c:v>
                  </c:pt>
                  <c:pt idx="209">
                    <c:v>532427</c:v>
                  </c:pt>
                  <c:pt idx="210">
                    <c:v>532347</c:v>
                  </c:pt>
                  <c:pt idx="211">
                    <c:v>532266</c:v>
                  </c:pt>
                  <c:pt idx="212">
                    <c:v>532183</c:v>
                  </c:pt>
                  <c:pt idx="213">
                    <c:v>532103</c:v>
                  </c:pt>
                  <c:pt idx="214">
                    <c:v>532021</c:v>
                  </c:pt>
                  <c:pt idx="215">
                    <c:v>531940</c:v>
                  </c:pt>
                  <c:pt idx="216">
                    <c:v>531860</c:v>
                  </c:pt>
                  <c:pt idx="217">
                    <c:v>531780</c:v>
                  </c:pt>
                  <c:pt idx="218">
                    <c:v>531699</c:v>
                  </c:pt>
                  <c:pt idx="219">
                    <c:v>531618</c:v>
                  </c:pt>
                  <c:pt idx="220">
                    <c:v>531537</c:v>
                  </c:pt>
                  <c:pt idx="221">
                    <c:v>531457</c:v>
                  </c:pt>
                  <c:pt idx="222">
                    <c:v>531378</c:v>
                  </c:pt>
                  <c:pt idx="223">
                    <c:v>531300</c:v>
                  </c:pt>
                  <c:pt idx="224">
                    <c:v>531220</c:v>
                  </c:pt>
                  <c:pt idx="225">
                    <c:v>531140</c:v>
                  </c:pt>
                  <c:pt idx="226">
                    <c:v>531062</c:v>
                  </c:pt>
                  <c:pt idx="227">
                    <c:v>530982</c:v>
                  </c:pt>
                  <c:pt idx="228">
                    <c:v>530901</c:v>
                  </c:pt>
                  <c:pt idx="229">
                    <c:v>530822</c:v>
                  </c:pt>
                  <c:pt idx="230">
                    <c:v>530743</c:v>
                  </c:pt>
                  <c:pt idx="231">
                    <c:v>530665</c:v>
                  </c:pt>
                  <c:pt idx="232">
                    <c:v>530586</c:v>
                  </c:pt>
                  <c:pt idx="233">
                    <c:v>530507</c:v>
                  </c:pt>
                  <c:pt idx="234">
                    <c:v>530428</c:v>
                  </c:pt>
                  <c:pt idx="235">
                    <c:v>530347</c:v>
                  </c:pt>
                  <c:pt idx="236">
                    <c:v>530269</c:v>
                  </c:pt>
                  <c:pt idx="237">
                    <c:v>530190</c:v>
                  </c:pt>
                  <c:pt idx="238">
                    <c:v>530111</c:v>
                  </c:pt>
                  <c:pt idx="239">
                    <c:v>530032</c:v>
                  </c:pt>
                  <c:pt idx="240">
                    <c:v>529953</c:v>
                  </c:pt>
                  <c:pt idx="241">
                    <c:v>529875</c:v>
                  </c:pt>
                  <c:pt idx="242">
                    <c:v>529797</c:v>
                  </c:pt>
                  <c:pt idx="243">
                    <c:v>529720</c:v>
                  </c:pt>
                  <c:pt idx="244">
                    <c:v>529642</c:v>
                  </c:pt>
                  <c:pt idx="245">
                    <c:v>529563</c:v>
                  </c:pt>
                  <c:pt idx="246">
                    <c:v>529486</c:v>
                  </c:pt>
                  <c:pt idx="247">
                    <c:v>529409</c:v>
                  </c:pt>
                  <c:pt idx="248">
                    <c:v>529331</c:v>
                  </c:pt>
                  <c:pt idx="249">
                    <c:v>529255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</c:lvl>
              </c:multiLvlStrCache>
            </c:multiLvlStrRef>
          </c:xVal>
          <c:yVal>
            <c:numRef>
              <c:f>mean!$D$2:$D$251</c:f>
              <c:numCache>
                <c:formatCode>General</c:formatCode>
                <c:ptCount val="25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23</c:v>
                </c:pt>
                <c:pt idx="7">
                  <c:v>29</c:v>
                </c:pt>
                <c:pt idx="8">
                  <c:v>36</c:v>
                </c:pt>
                <c:pt idx="9">
                  <c:v>44</c:v>
                </c:pt>
                <c:pt idx="10">
                  <c:v>54</c:v>
                </c:pt>
                <c:pt idx="11">
                  <c:v>64</c:v>
                </c:pt>
                <c:pt idx="12">
                  <c:v>74</c:v>
                </c:pt>
                <c:pt idx="13">
                  <c:v>84</c:v>
                </c:pt>
                <c:pt idx="14">
                  <c:v>92</c:v>
                </c:pt>
                <c:pt idx="15">
                  <c:v>99</c:v>
                </c:pt>
                <c:pt idx="16">
                  <c:v>101</c:v>
                </c:pt>
                <c:pt idx="17">
                  <c:v>99</c:v>
                </c:pt>
                <c:pt idx="18">
                  <c:v>96</c:v>
                </c:pt>
                <c:pt idx="19">
                  <c:v>88</c:v>
                </c:pt>
                <c:pt idx="20">
                  <c:v>77</c:v>
                </c:pt>
                <c:pt idx="21">
                  <c:v>61</c:v>
                </c:pt>
                <c:pt idx="22">
                  <c:v>56</c:v>
                </c:pt>
                <c:pt idx="23">
                  <c:v>54</c:v>
                </c:pt>
                <c:pt idx="24">
                  <c:v>56</c:v>
                </c:pt>
                <c:pt idx="25">
                  <c:v>62</c:v>
                </c:pt>
                <c:pt idx="26">
                  <c:v>58</c:v>
                </c:pt>
                <c:pt idx="27">
                  <c:v>53</c:v>
                </c:pt>
                <c:pt idx="28">
                  <c:v>49</c:v>
                </c:pt>
                <c:pt idx="29">
                  <c:v>46</c:v>
                </c:pt>
                <c:pt idx="30">
                  <c:v>43</c:v>
                </c:pt>
                <c:pt idx="31">
                  <c:v>41</c:v>
                </c:pt>
                <c:pt idx="32">
                  <c:v>40</c:v>
                </c:pt>
                <c:pt idx="33">
                  <c:v>39</c:v>
                </c:pt>
                <c:pt idx="34">
                  <c:v>38</c:v>
                </c:pt>
                <c:pt idx="35">
                  <c:v>37</c:v>
                </c:pt>
                <c:pt idx="36">
                  <c:v>34</c:v>
                </c:pt>
                <c:pt idx="37">
                  <c:v>33</c:v>
                </c:pt>
                <c:pt idx="38">
                  <c:v>31</c:v>
                </c:pt>
                <c:pt idx="39">
                  <c:v>30</c:v>
                </c:pt>
                <c:pt idx="40">
                  <c:v>29</c:v>
                </c:pt>
                <c:pt idx="41">
                  <c:v>28</c:v>
                </c:pt>
                <c:pt idx="42">
                  <c:v>28</c:v>
                </c:pt>
                <c:pt idx="43">
                  <c:v>27</c:v>
                </c:pt>
                <c:pt idx="44">
                  <c:v>26</c:v>
                </c:pt>
                <c:pt idx="45">
                  <c:v>25</c:v>
                </c:pt>
                <c:pt idx="46">
                  <c:v>24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18</c:v>
                </c:pt>
                <c:pt idx="58">
                  <c:v>20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33</c:v>
                </c:pt>
                <c:pt idx="72">
                  <c:v>36</c:v>
                </c:pt>
                <c:pt idx="73">
                  <c:v>39</c:v>
                </c:pt>
                <c:pt idx="74">
                  <c:v>42</c:v>
                </c:pt>
                <c:pt idx="75">
                  <c:v>44</c:v>
                </c:pt>
                <c:pt idx="76">
                  <c:v>46</c:v>
                </c:pt>
                <c:pt idx="77">
                  <c:v>48</c:v>
                </c:pt>
                <c:pt idx="78">
                  <c:v>51</c:v>
                </c:pt>
                <c:pt idx="79">
                  <c:v>53</c:v>
                </c:pt>
                <c:pt idx="80">
                  <c:v>57</c:v>
                </c:pt>
                <c:pt idx="81">
                  <c:v>60</c:v>
                </c:pt>
                <c:pt idx="82">
                  <c:v>64</c:v>
                </c:pt>
                <c:pt idx="83">
                  <c:v>67</c:v>
                </c:pt>
                <c:pt idx="84">
                  <c:v>71</c:v>
                </c:pt>
                <c:pt idx="85">
                  <c:v>75</c:v>
                </c:pt>
                <c:pt idx="86">
                  <c:v>78</c:v>
                </c:pt>
                <c:pt idx="87">
                  <c:v>82</c:v>
                </c:pt>
                <c:pt idx="88">
                  <c:v>86</c:v>
                </c:pt>
                <c:pt idx="89">
                  <c:v>90</c:v>
                </c:pt>
                <c:pt idx="90">
                  <c:v>95</c:v>
                </c:pt>
                <c:pt idx="91">
                  <c:v>100</c:v>
                </c:pt>
                <c:pt idx="92">
                  <c:v>106</c:v>
                </c:pt>
                <c:pt idx="93">
                  <c:v>111</c:v>
                </c:pt>
                <c:pt idx="94">
                  <c:v>116</c:v>
                </c:pt>
                <c:pt idx="95">
                  <c:v>122</c:v>
                </c:pt>
                <c:pt idx="96">
                  <c:v>127</c:v>
                </c:pt>
                <c:pt idx="97">
                  <c:v>134</c:v>
                </c:pt>
                <c:pt idx="98">
                  <c:v>141</c:v>
                </c:pt>
                <c:pt idx="99">
                  <c:v>148</c:v>
                </c:pt>
                <c:pt idx="100">
                  <c:v>155</c:v>
                </c:pt>
                <c:pt idx="101">
                  <c:v>162</c:v>
                </c:pt>
                <c:pt idx="102">
                  <c:v>170</c:v>
                </c:pt>
                <c:pt idx="103">
                  <c:v>178</c:v>
                </c:pt>
                <c:pt idx="104">
                  <c:v>187</c:v>
                </c:pt>
                <c:pt idx="105">
                  <c:v>196</c:v>
                </c:pt>
                <c:pt idx="106">
                  <c:v>206</c:v>
                </c:pt>
                <c:pt idx="107">
                  <c:v>215</c:v>
                </c:pt>
                <c:pt idx="108">
                  <c:v>226</c:v>
                </c:pt>
                <c:pt idx="109">
                  <c:v>236</c:v>
                </c:pt>
                <c:pt idx="110">
                  <c:v>247</c:v>
                </c:pt>
                <c:pt idx="111">
                  <c:v>260</c:v>
                </c:pt>
                <c:pt idx="112">
                  <c:v>272</c:v>
                </c:pt>
                <c:pt idx="113">
                  <c:v>285</c:v>
                </c:pt>
                <c:pt idx="114">
                  <c:v>299</c:v>
                </c:pt>
                <c:pt idx="115">
                  <c:v>313</c:v>
                </c:pt>
                <c:pt idx="116">
                  <c:v>327</c:v>
                </c:pt>
                <c:pt idx="117">
                  <c:v>344</c:v>
                </c:pt>
                <c:pt idx="118">
                  <c:v>336</c:v>
                </c:pt>
                <c:pt idx="119">
                  <c:v>327</c:v>
                </c:pt>
                <c:pt idx="120">
                  <c:v>318</c:v>
                </c:pt>
                <c:pt idx="121">
                  <c:v>307</c:v>
                </c:pt>
                <c:pt idx="122">
                  <c:v>314</c:v>
                </c:pt>
                <c:pt idx="123">
                  <c:v>319</c:v>
                </c:pt>
                <c:pt idx="124">
                  <c:v>320</c:v>
                </c:pt>
                <c:pt idx="125">
                  <c:v>321</c:v>
                </c:pt>
                <c:pt idx="126">
                  <c:v>322</c:v>
                </c:pt>
                <c:pt idx="127">
                  <c:v>324</c:v>
                </c:pt>
                <c:pt idx="128">
                  <c:v>321</c:v>
                </c:pt>
                <c:pt idx="129">
                  <c:v>320</c:v>
                </c:pt>
                <c:pt idx="130">
                  <c:v>320</c:v>
                </c:pt>
                <c:pt idx="131">
                  <c:v>317</c:v>
                </c:pt>
                <c:pt idx="132">
                  <c:v>319</c:v>
                </c:pt>
                <c:pt idx="133">
                  <c:v>320</c:v>
                </c:pt>
                <c:pt idx="134">
                  <c:v>322</c:v>
                </c:pt>
                <c:pt idx="135">
                  <c:v>323</c:v>
                </c:pt>
                <c:pt idx="136">
                  <c:v>324</c:v>
                </c:pt>
                <c:pt idx="137">
                  <c:v>323</c:v>
                </c:pt>
                <c:pt idx="138">
                  <c:v>323</c:v>
                </c:pt>
                <c:pt idx="139">
                  <c:v>323</c:v>
                </c:pt>
                <c:pt idx="140">
                  <c:v>322</c:v>
                </c:pt>
                <c:pt idx="141">
                  <c:v>320</c:v>
                </c:pt>
                <c:pt idx="142">
                  <c:v>319</c:v>
                </c:pt>
                <c:pt idx="143">
                  <c:v>320</c:v>
                </c:pt>
                <c:pt idx="144">
                  <c:v>322</c:v>
                </c:pt>
                <c:pt idx="145">
                  <c:v>324</c:v>
                </c:pt>
                <c:pt idx="146">
                  <c:v>325</c:v>
                </c:pt>
                <c:pt idx="147">
                  <c:v>323</c:v>
                </c:pt>
                <c:pt idx="148">
                  <c:v>322</c:v>
                </c:pt>
                <c:pt idx="149">
                  <c:v>321</c:v>
                </c:pt>
                <c:pt idx="150">
                  <c:v>321</c:v>
                </c:pt>
                <c:pt idx="151">
                  <c:v>323</c:v>
                </c:pt>
                <c:pt idx="152">
                  <c:v>324</c:v>
                </c:pt>
                <c:pt idx="153">
                  <c:v>326</c:v>
                </c:pt>
                <c:pt idx="154">
                  <c:v>324</c:v>
                </c:pt>
                <c:pt idx="155">
                  <c:v>325</c:v>
                </c:pt>
                <c:pt idx="156">
                  <c:v>326</c:v>
                </c:pt>
                <c:pt idx="157">
                  <c:v>326</c:v>
                </c:pt>
                <c:pt idx="158">
                  <c:v>328</c:v>
                </c:pt>
                <c:pt idx="159">
                  <c:v>329</c:v>
                </c:pt>
                <c:pt idx="160">
                  <c:v>331</c:v>
                </c:pt>
                <c:pt idx="161">
                  <c:v>331</c:v>
                </c:pt>
                <c:pt idx="162">
                  <c:v>330</c:v>
                </c:pt>
                <c:pt idx="163">
                  <c:v>329</c:v>
                </c:pt>
                <c:pt idx="164">
                  <c:v>327</c:v>
                </c:pt>
                <c:pt idx="165">
                  <c:v>327</c:v>
                </c:pt>
                <c:pt idx="166">
                  <c:v>327</c:v>
                </c:pt>
                <c:pt idx="167">
                  <c:v>327</c:v>
                </c:pt>
                <c:pt idx="168">
                  <c:v>328</c:v>
                </c:pt>
                <c:pt idx="169">
                  <c:v>328</c:v>
                </c:pt>
                <c:pt idx="170">
                  <c:v>329</c:v>
                </c:pt>
                <c:pt idx="171">
                  <c:v>328</c:v>
                </c:pt>
                <c:pt idx="172">
                  <c:v>326</c:v>
                </c:pt>
                <c:pt idx="173">
                  <c:v>327</c:v>
                </c:pt>
                <c:pt idx="174">
                  <c:v>326</c:v>
                </c:pt>
                <c:pt idx="175">
                  <c:v>327</c:v>
                </c:pt>
                <c:pt idx="176">
                  <c:v>329</c:v>
                </c:pt>
                <c:pt idx="177">
                  <c:v>329</c:v>
                </c:pt>
                <c:pt idx="178">
                  <c:v>329</c:v>
                </c:pt>
                <c:pt idx="179">
                  <c:v>328</c:v>
                </c:pt>
                <c:pt idx="180">
                  <c:v>328</c:v>
                </c:pt>
                <c:pt idx="181">
                  <c:v>326</c:v>
                </c:pt>
                <c:pt idx="182">
                  <c:v>327</c:v>
                </c:pt>
                <c:pt idx="183">
                  <c:v>327</c:v>
                </c:pt>
                <c:pt idx="184">
                  <c:v>327</c:v>
                </c:pt>
                <c:pt idx="185">
                  <c:v>329</c:v>
                </c:pt>
                <c:pt idx="186">
                  <c:v>329</c:v>
                </c:pt>
                <c:pt idx="187">
                  <c:v>330</c:v>
                </c:pt>
                <c:pt idx="188">
                  <c:v>329</c:v>
                </c:pt>
                <c:pt idx="189">
                  <c:v>329</c:v>
                </c:pt>
                <c:pt idx="190">
                  <c:v>328</c:v>
                </c:pt>
                <c:pt idx="191">
                  <c:v>328</c:v>
                </c:pt>
                <c:pt idx="192">
                  <c:v>329</c:v>
                </c:pt>
                <c:pt idx="193">
                  <c:v>328</c:v>
                </c:pt>
                <c:pt idx="194">
                  <c:v>329</c:v>
                </c:pt>
                <c:pt idx="195">
                  <c:v>330</c:v>
                </c:pt>
                <c:pt idx="196">
                  <c:v>328</c:v>
                </c:pt>
                <c:pt idx="197">
                  <c:v>329</c:v>
                </c:pt>
                <c:pt idx="198">
                  <c:v>328</c:v>
                </c:pt>
                <c:pt idx="199">
                  <c:v>328</c:v>
                </c:pt>
                <c:pt idx="200">
                  <c:v>328</c:v>
                </c:pt>
                <c:pt idx="201">
                  <c:v>329</c:v>
                </c:pt>
                <c:pt idx="202">
                  <c:v>329</c:v>
                </c:pt>
                <c:pt idx="203">
                  <c:v>328</c:v>
                </c:pt>
                <c:pt idx="204">
                  <c:v>328</c:v>
                </c:pt>
                <c:pt idx="205">
                  <c:v>327</c:v>
                </c:pt>
                <c:pt idx="206">
                  <c:v>327</c:v>
                </c:pt>
                <c:pt idx="207">
                  <c:v>325</c:v>
                </c:pt>
                <c:pt idx="208">
                  <c:v>326</c:v>
                </c:pt>
                <c:pt idx="209">
                  <c:v>326</c:v>
                </c:pt>
                <c:pt idx="210">
                  <c:v>324</c:v>
                </c:pt>
                <c:pt idx="211">
                  <c:v>326</c:v>
                </c:pt>
                <c:pt idx="212">
                  <c:v>326</c:v>
                </c:pt>
                <c:pt idx="213">
                  <c:v>324</c:v>
                </c:pt>
                <c:pt idx="214">
                  <c:v>325</c:v>
                </c:pt>
                <c:pt idx="215">
                  <c:v>325</c:v>
                </c:pt>
                <c:pt idx="216">
                  <c:v>323</c:v>
                </c:pt>
                <c:pt idx="217">
                  <c:v>323</c:v>
                </c:pt>
                <c:pt idx="218">
                  <c:v>323</c:v>
                </c:pt>
                <c:pt idx="219">
                  <c:v>323</c:v>
                </c:pt>
                <c:pt idx="220">
                  <c:v>322</c:v>
                </c:pt>
                <c:pt idx="221">
                  <c:v>323</c:v>
                </c:pt>
                <c:pt idx="222">
                  <c:v>321</c:v>
                </c:pt>
                <c:pt idx="223">
                  <c:v>318</c:v>
                </c:pt>
                <c:pt idx="224">
                  <c:v>317</c:v>
                </c:pt>
                <c:pt idx="225">
                  <c:v>317</c:v>
                </c:pt>
                <c:pt idx="226">
                  <c:v>317</c:v>
                </c:pt>
                <c:pt idx="227">
                  <c:v>317</c:v>
                </c:pt>
                <c:pt idx="228">
                  <c:v>319</c:v>
                </c:pt>
                <c:pt idx="229">
                  <c:v>318</c:v>
                </c:pt>
                <c:pt idx="230">
                  <c:v>319</c:v>
                </c:pt>
                <c:pt idx="231">
                  <c:v>317</c:v>
                </c:pt>
                <c:pt idx="232">
                  <c:v>315</c:v>
                </c:pt>
                <c:pt idx="233">
                  <c:v>315</c:v>
                </c:pt>
                <c:pt idx="234">
                  <c:v>315</c:v>
                </c:pt>
                <c:pt idx="235">
                  <c:v>318</c:v>
                </c:pt>
                <c:pt idx="236">
                  <c:v>317</c:v>
                </c:pt>
                <c:pt idx="237">
                  <c:v>317</c:v>
                </c:pt>
                <c:pt idx="238">
                  <c:v>317</c:v>
                </c:pt>
                <c:pt idx="239">
                  <c:v>315</c:v>
                </c:pt>
                <c:pt idx="240">
                  <c:v>316</c:v>
                </c:pt>
                <c:pt idx="241">
                  <c:v>315</c:v>
                </c:pt>
                <c:pt idx="242">
                  <c:v>314</c:v>
                </c:pt>
                <c:pt idx="243">
                  <c:v>312</c:v>
                </c:pt>
                <c:pt idx="244">
                  <c:v>311</c:v>
                </c:pt>
                <c:pt idx="245">
                  <c:v>312</c:v>
                </c:pt>
                <c:pt idx="246">
                  <c:v>312</c:v>
                </c:pt>
                <c:pt idx="247">
                  <c:v>312</c:v>
                </c:pt>
                <c:pt idx="248">
                  <c:v>311</c:v>
                </c:pt>
                <c:pt idx="249">
                  <c:v>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4-4570-8D47-14E406C7A6AA}"/>
            </c:ext>
          </c:extLst>
        </c:ser>
        <c:ser>
          <c:idx val="1"/>
          <c:order val="1"/>
          <c:tx>
            <c:strRef>
              <c:f>mean!$E$1</c:f>
              <c:strCache>
                <c:ptCount val="1"/>
                <c:pt idx="0">
                  <c:v>Current Detected Mild Infections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mean!$B$2:$C$251</c:f>
              <c:multiLvlStrCache>
                <c:ptCount val="250"/>
                <c:lvl>
                  <c:pt idx="0">
                    <c:v>542363</c:v>
                  </c:pt>
                  <c:pt idx="1">
                    <c:v>542360</c:v>
                  </c:pt>
                  <c:pt idx="2">
                    <c:v>542357</c:v>
                  </c:pt>
                  <c:pt idx="3">
                    <c:v>542353</c:v>
                  </c:pt>
                  <c:pt idx="4">
                    <c:v>542348</c:v>
                  </c:pt>
                  <c:pt idx="5">
                    <c:v>542342</c:v>
                  </c:pt>
                  <c:pt idx="6">
                    <c:v>542334</c:v>
                  </c:pt>
                  <c:pt idx="7">
                    <c:v>542324</c:v>
                  </c:pt>
                  <c:pt idx="8">
                    <c:v>542312</c:v>
                  </c:pt>
                  <c:pt idx="9">
                    <c:v>542297</c:v>
                  </c:pt>
                  <c:pt idx="10">
                    <c:v>542280</c:v>
                  </c:pt>
                  <c:pt idx="11">
                    <c:v>542261</c:v>
                  </c:pt>
                  <c:pt idx="12">
                    <c:v>542238</c:v>
                  </c:pt>
                  <c:pt idx="13">
                    <c:v>542213</c:v>
                  </c:pt>
                  <c:pt idx="14">
                    <c:v>542188</c:v>
                  </c:pt>
                  <c:pt idx="15">
                    <c:v>542162</c:v>
                  </c:pt>
                  <c:pt idx="16">
                    <c:v>542137</c:v>
                  </c:pt>
                  <c:pt idx="17">
                    <c:v>542114</c:v>
                  </c:pt>
                  <c:pt idx="18">
                    <c:v>542092</c:v>
                  </c:pt>
                  <c:pt idx="19">
                    <c:v>542073</c:v>
                  </c:pt>
                  <c:pt idx="20">
                    <c:v>542061</c:v>
                  </c:pt>
                  <c:pt idx="21">
                    <c:v>542053</c:v>
                  </c:pt>
                  <c:pt idx="22">
                    <c:v>542036</c:v>
                  </c:pt>
                  <c:pt idx="23">
                    <c:v>542019</c:v>
                  </c:pt>
                  <c:pt idx="24">
                    <c:v>542005</c:v>
                  </c:pt>
                  <c:pt idx="25">
                    <c:v>541991</c:v>
                  </c:pt>
                  <c:pt idx="26">
                    <c:v>541978</c:v>
                  </c:pt>
                  <c:pt idx="27">
                    <c:v>541967</c:v>
                  </c:pt>
                  <c:pt idx="28">
                    <c:v>541956</c:v>
                  </c:pt>
                  <c:pt idx="29">
                    <c:v>541945</c:v>
                  </c:pt>
                  <c:pt idx="30">
                    <c:v>541935</c:v>
                  </c:pt>
                  <c:pt idx="31">
                    <c:v>541925</c:v>
                  </c:pt>
                  <c:pt idx="32">
                    <c:v>541915</c:v>
                  </c:pt>
                  <c:pt idx="33">
                    <c:v>541906</c:v>
                  </c:pt>
                  <c:pt idx="34">
                    <c:v>541897</c:v>
                  </c:pt>
                  <c:pt idx="35">
                    <c:v>541889</c:v>
                  </c:pt>
                  <c:pt idx="36">
                    <c:v>541881</c:v>
                  </c:pt>
                  <c:pt idx="37">
                    <c:v>541873</c:v>
                  </c:pt>
                  <c:pt idx="38">
                    <c:v>541866</c:v>
                  </c:pt>
                  <c:pt idx="39">
                    <c:v>541859</c:v>
                  </c:pt>
                  <c:pt idx="40">
                    <c:v>541852</c:v>
                  </c:pt>
                  <c:pt idx="41">
                    <c:v>541845</c:v>
                  </c:pt>
                  <c:pt idx="42">
                    <c:v>541838</c:v>
                  </c:pt>
                  <c:pt idx="43">
                    <c:v>541832</c:v>
                  </c:pt>
                  <c:pt idx="44">
                    <c:v>541826</c:v>
                  </c:pt>
                  <c:pt idx="45">
                    <c:v>541820</c:v>
                  </c:pt>
                  <c:pt idx="46">
                    <c:v>541814</c:v>
                  </c:pt>
                  <c:pt idx="47">
                    <c:v>541809</c:v>
                  </c:pt>
                  <c:pt idx="48">
                    <c:v>541804</c:v>
                  </c:pt>
                  <c:pt idx="49">
                    <c:v>541798</c:v>
                  </c:pt>
                  <c:pt idx="50">
                    <c:v>541792</c:v>
                  </c:pt>
                  <c:pt idx="51">
                    <c:v>541787</c:v>
                  </c:pt>
                  <c:pt idx="52">
                    <c:v>541782</c:v>
                  </c:pt>
                  <c:pt idx="53">
                    <c:v>541777</c:v>
                  </c:pt>
                  <c:pt idx="54">
                    <c:v>541772</c:v>
                  </c:pt>
                  <c:pt idx="55">
                    <c:v>541768</c:v>
                  </c:pt>
                  <c:pt idx="56">
                    <c:v>541763</c:v>
                  </c:pt>
                  <c:pt idx="57">
                    <c:v>541758</c:v>
                  </c:pt>
                  <c:pt idx="58">
                    <c:v>541752</c:v>
                  </c:pt>
                  <c:pt idx="59">
                    <c:v>541746</c:v>
                  </c:pt>
                  <c:pt idx="60">
                    <c:v>541740</c:v>
                  </c:pt>
                  <c:pt idx="61">
                    <c:v>541734</c:v>
                  </c:pt>
                  <c:pt idx="62">
                    <c:v>541728</c:v>
                  </c:pt>
                  <c:pt idx="63">
                    <c:v>541721</c:v>
                  </c:pt>
                  <c:pt idx="64">
                    <c:v>541714</c:v>
                  </c:pt>
                  <c:pt idx="65">
                    <c:v>541708</c:v>
                  </c:pt>
                  <c:pt idx="66">
                    <c:v>541701</c:v>
                  </c:pt>
                  <c:pt idx="67">
                    <c:v>541694</c:v>
                  </c:pt>
                  <c:pt idx="68">
                    <c:v>541686</c:v>
                  </c:pt>
                  <c:pt idx="69">
                    <c:v>541679</c:v>
                  </c:pt>
                  <c:pt idx="70">
                    <c:v>541671</c:v>
                  </c:pt>
                  <c:pt idx="71">
                    <c:v>541661</c:v>
                  </c:pt>
                  <c:pt idx="72">
                    <c:v>541651</c:v>
                  </c:pt>
                  <c:pt idx="73">
                    <c:v>541640</c:v>
                  </c:pt>
                  <c:pt idx="74">
                    <c:v>541629</c:v>
                  </c:pt>
                  <c:pt idx="75">
                    <c:v>541617</c:v>
                  </c:pt>
                  <c:pt idx="76">
                    <c:v>541605</c:v>
                  </c:pt>
                  <c:pt idx="77">
                    <c:v>541592</c:v>
                  </c:pt>
                  <c:pt idx="78">
                    <c:v>541578</c:v>
                  </c:pt>
                  <c:pt idx="79">
                    <c:v>541564</c:v>
                  </c:pt>
                  <c:pt idx="80">
                    <c:v>541548</c:v>
                  </c:pt>
                  <c:pt idx="81">
                    <c:v>541532</c:v>
                  </c:pt>
                  <c:pt idx="82">
                    <c:v>541514</c:v>
                  </c:pt>
                  <c:pt idx="83">
                    <c:v>541496</c:v>
                  </c:pt>
                  <c:pt idx="84">
                    <c:v>541477</c:v>
                  </c:pt>
                  <c:pt idx="85">
                    <c:v>541457</c:v>
                  </c:pt>
                  <c:pt idx="86">
                    <c:v>541436</c:v>
                  </c:pt>
                  <c:pt idx="87">
                    <c:v>541414</c:v>
                  </c:pt>
                  <c:pt idx="88">
                    <c:v>541391</c:v>
                  </c:pt>
                  <c:pt idx="89">
                    <c:v>541367</c:v>
                  </c:pt>
                  <c:pt idx="90">
                    <c:v>541342</c:v>
                  </c:pt>
                  <c:pt idx="91">
                    <c:v>541315</c:v>
                  </c:pt>
                  <c:pt idx="92">
                    <c:v>541286</c:v>
                  </c:pt>
                  <c:pt idx="93">
                    <c:v>541256</c:v>
                  </c:pt>
                  <c:pt idx="94">
                    <c:v>541226</c:v>
                  </c:pt>
                  <c:pt idx="95">
                    <c:v>541193</c:v>
                  </c:pt>
                  <c:pt idx="96">
                    <c:v>541159</c:v>
                  </c:pt>
                  <c:pt idx="97">
                    <c:v>541123</c:v>
                  </c:pt>
                  <c:pt idx="98">
                    <c:v>541085</c:v>
                  </c:pt>
                  <c:pt idx="99">
                    <c:v>541045</c:v>
                  </c:pt>
                  <c:pt idx="100">
                    <c:v>541004</c:v>
                  </c:pt>
                  <c:pt idx="101">
                    <c:v>540961</c:v>
                  </c:pt>
                  <c:pt idx="102">
                    <c:v>540915</c:v>
                  </c:pt>
                  <c:pt idx="103">
                    <c:v>540867</c:v>
                  </c:pt>
                  <c:pt idx="104">
                    <c:v>540817</c:v>
                  </c:pt>
                  <c:pt idx="105">
                    <c:v>540765</c:v>
                  </c:pt>
                  <c:pt idx="106">
                    <c:v>540710</c:v>
                  </c:pt>
                  <c:pt idx="107">
                    <c:v>540653</c:v>
                  </c:pt>
                  <c:pt idx="108">
                    <c:v>540591</c:v>
                  </c:pt>
                  <c:pt idx="109">
                    <c:v>540529</c:v>
                  </c:pt>
                  <c:pt idx="110">
                    <c:v>540463</c:v>
                  </c:pt>
                  <c:pt idx="111">
                    <c:v>540392</c:v>
                  </c:pt>
                  <c:pt idx="112">
                    <c:v>540319</c:v>
                  </c:pt>
                  <c:pt idx="113">
                    <c:v>540244</c:v>
                  </c:pt>
                  <c:pt idx="114">
                    <c:v>540164</c:v>
                  </c:pt>
                  <c:pt idx="115">
                    <c:v>540079</c:v>
                  </c:pt>
                  <c:pt idx="116">
                    <c:v>539992</c:v>
                  </c:pt>
                  <c:pt idx="117">
                    <c:v>539900</c:v>
                  </c:pt>
                  <c:pt idx="118">
                    <c:v>539828</c:v>
                  </c:pt>
                  <c:pt idx="119">
                    <c:v>539753</c:v>
                  </c:pt>
                  <c:pt idx="120">
                    <c:v>539674</c:v>
                  </c:pt>
                  <c:pt idx="121">
                    <c:v>539593</c:v>
                  </c:pt>
                  <c:pt idx="122">
                    <c:v>539514</c:v>
                  </c:pt>
                  <c:pt idx="123">
                    <c:v>539434</c:v>
                  </c:pt>
                  <c:pt idx="124">
                    <c:v>539353</c:v>
                  </c:pt>
                  <c:pt idx="125">
                    <c:v>539272</c:v>
                  </c:pt>
                  <c:pt idx="126">
                    <c:v>539192</c:v>
                  </c:pt>
                  <c:pt idx="127">
                    <c:v>539110</c:v>
                  </c:pt>
                  <c:pt idx="128">
                    <c:v>539033</c:v>
                  </c:pt>
                  <c:pt idx="129">
                    <c:v>538952</c:v>
                  </c:pt>
                  <c:pt idx="130">
                    <c:v>538872</c:v>
                  </c:pt>
                  <c:pt idx="131">
                    <c:v>538793</c:v>
                  </c:pt>
                  <c:pt idx="132">
                    <c:v>538713</c:v>
                  </c:pt>
                  <c:pt idx="133">
                    <c:v>538631</c:v>
                  </c:pt>
                  <c:pt idx="134">
                    <c:v>538550</c:v>
                  </c:pt>
                  <c:pt idx="135">
                    <c:v>538470</c:v>
                  </c:pt>
                  <c:pt idx="136">
                    <c:v>538390</c:v>
                  </c:pt>
                  <c:pt idx="137">
                    <c:v>538308</c:v>
                  </c:pt>
                  <c:pt idx="138">
                    <c:v>538227</c:v>
                  </c:pt>
                  <c:pt idx="139">
                    <c:v>538147</c:v>
                  </c:pt>
                  <c:pt idx="140">
                    <c:v>538068</c:v>
                  </c:pt>
                  <c:pt idx="141">
                    <c:v>537988</c:v>
                  </c:pt>
                  <c:pt idx="142">
                    <c:v>537908</c:v>
                  </c:pt>
                  <c:pt idx="143">
                    <c:v>537827</c:v>
                  </c:pt>
                  <c:pt idx="144">
                    <c:v>537745</c:v>
                  </c:pt>
                  <c:pt idx="145">
                    <c:v>537665</c:v>
                  </c:pt>
                  <c:pt idx="146">
                    <c:v>537583</c:v>
                  </c:pt>
                  <c:pt idx="147">
                    <c:v>537503</c:v>
                  </c:pt>
                  <c:pt idx="148">
                    <c:v>537424</c:v>
                  </c:pt>
                  <c:pt idx="149">
                    <c:v>537344</c:v>
                  </c:pt>
                  <c:pt idx="150">
                    <c:v>537262</c:v>
                  </c:pt>
                  <c:pt idx="151">
                    <c:v>537180</c:v>
                  </c:pt>
                  <c:pt idx="152">
                    <c:v>537099</c:v>
                  </c:pt>
                  <c:pt idx="153">
                    <c:v>537018</c:v>
                  </c:pt>
                  <c:pt idx="154">
                    <c:v>536938</c:v>
                  </c:pt>
                  <c:pt idx="155">
                    <c:v>536855</c:v>
                  </c:pt>
                  <c:pt idx="156">
                    <c:v>536773</c:v>
                  </c:pt>
                  <c:pt idx="157">
                    <c:v>536692</c:v>
                  </c:pt>
                  <c:pt idx="158">
                    <c:v>536610</c:v>
                  </c:pt>
                  <c:pt idx="159">
                    <c:v>536526</c:v>
                  </c:pt>
                  <c:pt idx="160">
                    <c:v>536443</c:v>
                  </c:pt>
                  <c:pt idx="161">
                    <c:v>536361</c:v>
                  </c:pt>
                  <c:pt idx="162">
                    <c:v>536280</c:v>
                  </c:pt>
                  <c:pt idx="163">
                    <c:v>536197</c:v>
                  </c:pt>
                  <c:pt idx="164">
                    <c:v>536116</c:v>
                  </c:pt>
                  <c:pt idx="165">
                    <c:v>536034</c:v>
                  </c:pt>
                  <c:pt idx="166">
                    <c:v>535952</c:v>
                  </c:pt>
                  <c:pt idx="167">
                    <c:v>535870</c:v>
                  </c:pt>
                  <c:pt idx="168">
                    <c:v>535788</c:v>
                  </c:pt>
                  <c:pt idx="169">
                    <c:v>535706</c:v>
                  </c:pt>
                  <c:pt idx="170">
                    <c:v>535624</c:v>
                  </c:pt>
                  <c:pt idx="171">
                    <c:v>535542</c:v>
                  </c:pt>
                  <c:pt idx="172">
                    <c:v>535462</c:v>
                  </c:pt>
                  <c:pt idx="173">
                    <c:v>535379</c:v>
                  </c:pt>
                  <c:pt idx="174">
                    <c:v>535298</c:v>
                  </c:pt>
                  <c:pt idx="175">
                    <c:v>535215</c:v>
                  </c:pt>
                  <c:pt idx="176">
                    <c:v>535133</c:v>
                  </c:pt>
                  <c:pt idx="177">
                    <c:v>535050</c:v>
                  </c:pt>
                  <c:pt idx="178">
                    <c:v>534968</c:v>
                  </c:pt>
                  <c:pt idx="179">
                    <c:v>534888</c:v>
                  </c:pt>
                  <c:pt idx="180">
                    <c:v>534805</c:v>
                  </c:pt>
                  <c:pt idx="181">
                    <c:v>534724</c:v>
                  </c:pt>
                  <c:pt idx="182">
                    <c:v>534641</c:v>
                  </c:pt>
                  <c:pt idx="183">
                    <c:v>534561</c:v>
                  </c:pt>
                  <c:pt idx="184">
                    <c:v>534477</c:v>
                  </c:pt>
                  <c:pt idx="185">
                    <c:v>534395</c:v>
                  </c:pt>
                  <c:pt idx="186">
                    <c:v>534313</c:v>
                  </c:pt>
                  <c:pt idx="187">
                    <c:v>534230</c:v>
                  </c:pt>
                  <c:pt idx="188">
                    <c:v>534148</c:v>
                  </c:pt>
                  <c:pt idx="189">
                    <c:v>534066</c:v>
                  </c:pt>
                  <c:pt idx="190">
                    <c:v>533985</c:v>
                  </c:pt>
                  <c:pt idx="191">
                    <c:v>533903</c:v>
                  </c:pt>
                  <c:pt idx="192">
                    <c:v>533820</c:v>
                  </c:pt>
                  <c:pt idx="193">
                    <c:v>533738</c:v>
                  </c:pt>
                  <c:pt idx="194">
                    <c:v>533656</c:v>
                  </c:pt>
                  <c:pt idx="195">
                    <c:v>533572</c:v>
                  </c:pt>
                  <c:pt idx="196">
                    <c:v>533491</c:v>
                  </c:pt>
                  <c:pt idx="197">
                    <c:v>533409</c:v>
                  </c:pt>
                  <c:pt idx="198">
                    <c:v>533327</c:v>
                  </c:pt>
                  <c:pt idx="199">
                    <c:v>533245</c:v>
                  </c:pt>
                  <c:pt idx="200">
                    <c:v>533163</c:v>
                  </c:pt>
                  <c:pt idx="201">
                    <c:v>533080</c:v>
                  </c:pt>
                  <c:pt idx="202">
                    <c:v>532998</c:v>
                  </c:pt>
                  <c:pt idx="203">
                    <c:v>532917</c:v>
                  </c:pt>
                  <c:pt idx="204">
                    <c:v>532836</c:v>
                  </c:pt>
                  <c:pt idx="205">
                    <c:v>532753</c:v>
                  </c:pt>
                  <c:pt idx="206">
                    <c:v>532671</c:v>
                  </c:pt>
                  <c:pt idx="207">
                    <c:v>532591</c:v>
                  </c:pt>
                  <c:pt idx="208">
                    <c:v>532510</c:v>
                  </c:pt>
                  <c:pt idx="209">
                    <c:v>532427</c:v>
                  </c:pt>
                  <c:pt idx="210">
                    <c:v>532347</c:v>
                  </c:pt>
                  <c:pt idx="211">
                    <c:v>532266</c:v>
                  </c:pt>
                  <c:pt idx="212">
                    <c:v>532183</c:v>
                  </c:pt>
                  <c:pt idx="213">
                    <c:v>532103</c:v>
                  </c:pt>
                  <c:pt idx="214">
                    <c:v>532021</c:v>
                  </c:pt>
                  <c:pt idx="215">
                    <c:v>531940</c:v>
                  </c:pt>
                  <c:pt idx="216">
                    <c:v>531860</c:v>
                  </c:pt>
                  <c:pt idx="217">
                    <c:v>531780</c:v>
                  </c:pt>
                  <c:pt idx="218">
                    <c:v>531699</c:v>
                  </c:pt>
                  <c:pt idx="219">
                    <c:v>531618</c:v>
                  </c:pt>
                  <c:pt idx="220">
                    <c:v>531537</c:v>
                  </c:pt>
                  <c:pt idx="221">
                    <c:v>531457</c:v>
                  </c:pt>
                  <c:pt idx="222">
                    <c:v>531378</c:v>
                  </c:pt>
                  <c:pt idx="223">
                    <c:v>531300</c:v>
                  </c:pt>
                  <c:pt idx="224">
                    <c:v>531220</c:v>
                  </c:pt>
                  <c:pt idx="225">
                    <c:v>531140</c:v>
                  </c:pt>
                  <c:pt idx="226">
                    <c:v>531062</c:v>
                  </c:pt>
                  <c:pt idx="227">
                    <c:v>530982</c:v>
                  </c:pt>
                  <c:pt idx="228">
                    <c:v>530901</c:v>
                  </c:pt>
                  <c:pt idx="229">
                    <c:v>530822</c:v>
                  </c:pt>
                  <c:pt idx="230">
                    <c:v>530743</c:v>
                  </c:pt>
                  <c:pt idx="231">
                    <c:v>530665</c:v>
                  </c:pt>
                  <c:pt idx="232">
                    <c:v>530586</c:v>
                  </c:pt>
                  <c:pt idx="233">
                    <c:v>530507</c:v>
                  </c:pt>
                  <c:pt idx="234">
                    <c:v>530428</c:v>
                  </c:pt>
                  <c:pt idx="235">
                    <c:v>530347</c:v>
                  </c:pt>
                  <c:pt idx="236">
                    <c:v>530269</c:v>
                  </c:pt>
                  <c:pt idx="237">
                    <c:v>530190</c:v>
                  </c:pt>
                  <c:pt idx="238">
                    <c:v>530111</c:v>
                  </c:pt>
                  <c:pt idx="239">
                    <c:v>530032</c:v>
                  </c:pt>
                  <c:pt idx="240">
                    <c:v>529953</c:v>
                  </c:pt>
                  <c:pt idx="241">
                    <c:v>529875</c:v>
                  </c:pt>
                  <c:pt idx="242">
                    <c:v>529797</c:v>
                  </c:pt>
                  <c:pt idx="243">
                    <c:v>529720</c:v>
                  </c:pt>
                  <c:pt idx="244">
                    <c:v>529642</c:v>
                  </c:pt>
                  <c:pt idx="245">
                    <c:v>529563</c:v>
                  </c:pt>
                  <c:pt idx="246">
                    <c:v>529486</c:v>
                  </c:pt>
                  <c:pt idx="247">
                    <c:v>529409</c:v>
                  </c:pt>
                  <c:pt idx="248">
                    <c:v>529331</c:v>
                  </c:pt>
                  <c:pt idx="249">
                    <c:v>529255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</c:lvl>
              </c:multiLvlStrCache>
            </c:multiLvlStrRef>
          </c:xVal>
          <c:yVal>
            <c:numRef>
              <c:f>mean!$E$2:$E$251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12</c:v>
                </c:pt>
                <c:pt idx="9">
                  <c:v>17</c:v>
                </c:pt>
                <c:pt idx="10">
                  <c:v>22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73</c:v>
                </c:pt>
                <c:pt idx="17">
                  <c:v>84</c:v>
                </c:pt>
                <c:pt idx="18">
                  <c:v>94</c:v>
                </c:pt>
                <c:pt idx="19">
                  <c:v>103</c:v>
                </c:pt>
                <c:pt idx="20">
                  <c:v>108</c:v>
                </c:pt>
                <c:pt idx="21">
                  <c:v>110</c:v>
                </c:pt>
                <c:pt idx="22">
                  <c:v>110</c:v>
                </c:pt>
                <c:pt idx="23">
                  <c:v>105</c:v>
                </c:pt>
                <c:pt idx="24">
                  <c:v>95</c:v>
                </c:pt>
                <c:pt idx="25">
                  <c:v>82</c:v>
                </c:pt>
                <c:pt idx="26">
                  <c:v>76</c:v>
                </c:pt>
                <c:pt idx="27">
                  <c:v>71</c:v>
                </c:pt>
                <c:pt idx="28">
                  <c:v>65</c:v>
                </c:pt>
                <c:pt idx="29">
                  <c:v>62</c:v>
                </c:pt>
                <c:pt idx="30">
                  <c:v>62</c:v>
                </c:pt>
                <c:pt idx="31">
                  <c:v>65</c:v>
                </c:pt>
                <c:pt idx="32">
                  <c:v>61</c:v>
                </c:pt>
                <c:pt idx="33">
                  <c:v>56</c:v>
                </c:pt>
                <c:pt idx="34">
                  <c:v>53</c:v>
                </c:pt>
                <c:pt idx="35">
                  <c:v>49</c:v>
                </c:pt>
                <c:pt idx="36">
                  <c:v>47</c:v>
                </c:pt>
                <c:pt idx="37">
                  <c:v>45</c:v>
                </c:pt>
                <c:pt idx="38">
                  <c:v>43</c:v>
                </c:pt>
                <c:pt idx="39">
                  <c:v>42</c:v>
                </c:pt>
                <c:pt idx="40">
                  <c:v>40</c:v>
                </c:pt>
                <c:pt idx="41">
                  <c:v>39</c:v>
                </c:pt>
                <c:pt idx="42">
                  <c:v>37</c:v>
                </c:pt>
                <c:pt idx="43">
                  <c:v>36</c:v>
                </c:pt>
                <c:pt idx="44">
                  <c:v>35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32</c:v>
                </c:pt>
                <c:pt idx="49">
                  <c:v>31</c:v>
                </c:pt>
                <c:pt idx="50">
                  <c:v>31</c:v>
                </c:pt>
                <c:pt idx="51">
                  <c:v>29</c:v>
                </c:pt>
                <c:pt idx="52">
                  <c:v>28</c:v>
                </c:pt>
                <c:pt idx="53">
                  <c:v>28</c:v>
                </c:pt>
                <c:pt idx="54">
                  <c:v>27</c:v>
                </c:pt>
                <c:pt idx="55">
                  <c:v>26</c:v>
                </c:pt>
                <c:pt idx="56">
                  <c:v>25</c:v>
                </c:pt>
                <c:pt idx="57">
                  <c:v>26</c:v>
                </c:pt>
                <c:pt idx="58">
                  <c:v>25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27</c:v>
                </c:pt>
                <c:pt idx="66">
                  <c:v>28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34</c:v>
                </c:pt>
                <c:pt idx="71">
                  <c:v>36</c:v>
                </c:pt>
                <c:pt idx="72">
                  <c:v>37</c:v>
                </c:pt>
                <c:pt idx="73">
                  <c:v>38</c:v>
                </c:pt>
                <c:pt idx="74">
                  <c:v>39</c:v>
                </c:pt>
                <c:pt idx="75">
                  <c:v>42</c:v>
                </c:pt>
                <c:pt idx="76">
                  <c:v>45</c:v>
                </c:pt>
                <c:pt idx="77">
                  <c:v>48</c:v>
                </c:pt>
                <c:pt idx="78">
                  <c:v>52</c:v>
                </c:pt>
                <c:pt idx="79">
                  <c:v>56</c:v>
                </c:pt>
                <c:pt idx="80">
                  <c:v>60</c:v>
                </c:pt>
                <c:pt idx="81">
                  <c:v>62</c:v>
                </c:pt>
                <c:pt idx="82">
                  <c:v>65</c:v>
                </c:pt>
                <c:pt idx="83">
                  <c:v>68</c:v>
                </c:pt>
                <c:pt idx="84">
                  <c:v>72</c:v>
                </c:pt>
                <c:pt idx="85">
                  <c:v>76</c:v>
                </c:pt>
                <c:pt idx="86">
                  <c:v>81</c:v>
                </c:pt>
                <c:pt idx="87">
                  <c:v>86</c:v>
                </c:pt>
                <c:pt idx="88">
                  <c:v>90</c:v>
                </c:pt>
                <c:pt idx="89">
                  <c:v>96</c:v>
                </c:pt>
                <c:pt idx="90">
                  <c:v>101</c:v>
                </c:pt>
                <c:pt idx="91">
                  <c:v>106</c:v>
                </c:pt>
                <c:pt idx="92">
                  <c:v>110</c:v>
                </c:pt>
                <c:pt idx="93">
                  <c:v>116</c:v>
                </c:pt>
                <c:pt idx="94">
                  <c:v>122</c:v>
                </c:pt>
                <c:pt idx="95">
                  <c:v>128</c:v>
                </c:pt>
                <c:pt idx="96">
                  <c:v>135</c:v>
                </c:pt>
                <c:pt idx="97">
                  <c:v>142</c:v>
                </c:pt>
                <c:pt idx="98">
                  <c:v>149</c:v>
                </c:pt>
                <c:pt idx="99">
                  <c:v>157</c:v>
                </c:pt>
                <c:pt idx="100">
                  <c:v>165</c:v>
                </c:pt>
                <c:pt idx="101">
                  <c:v>173</c:v>
                </c:pt>
                <c:pt idx="102">
                  <c:v>182</c:v>
                </c:pt>
                <c:pt idx="103">
                  <c:v>191</c:v>
                </c:pt>
                <c:pt idx="104">
                  <c:v>200</c:v>
                </c:pt>
                <c:pt idx="105">
                  <c:v>209</c:v>
                </c:pt>
                <c:pt idx="106">
                  <c:v>220</c:v>
                </c:pt>
                <c:pt idx="107">
                  <c:v>230</c:v>
                </c:pt>
                <c:pt idx="108">
                  <c:v>241</c:v>
                </c:pt>
                <c:pt idx="109">
                  <c:v>252</c:v>
                </c:pt>
                <c:pt idx="110">
                  <c:v>264</c:v>
                </c:pt>
                <c:pt idx="111">
                  <c:v>277</c:v>
                </c:pt>
                <c:pt idx="112">
                  <c:v>291</c:v>
                </c:pt>
                <c:pt idx="113">
                  <c:v>304</c:v>
                </c:pt>
                <c:pt idx="114">
                  <c:v>318</c:v>
                </c:pt>
                <c:pt idx="115">
                  <c:v>334</c:v>
                </c:pt>
                <c:pt idx="116">
                  <c:v>351</c:v>
                </c:pt>
                <c:pt idx="117">
                  <c:v>367</c:v>
                </c:pt>
                <c:pt idx="118">
                  <c:v>385</c:v>
                </c:pt>
                <c:pt idx="119">
                  <c:v>404</c:v>
                </c:pt>
                <c:pt idx="120">
                  <c:v>423</c:v>
                </c:pt>
                <c:pt idx="121">
                  <c:v>443</c:v>
                </c:pt>
                <c:pt idx="122">
                  <c:v>441</c:v>
                </c:pt>
                <c:pt idx="123">
                  <c:v>442</c:v>
                </c:pt>
                <c:pt idx="124">
                  <c:v>441</c:v>
                </c:pt>
                <c:pt idx="125">
                  <c:v>438</c:v>
                </c:pt>
                <c:pt idx="126">
                  <c:v>430</c:v>
                </c:pt>
                <c:pt idx="127">
                  <c:v>419</c:v>
                </c:pt>
                <c:pt idx="128">
                  <c:v>427</c:v>
                </c:pt>
                <c:pt idx="129">
                  <c:v>432</c:v>
                </c:pt>
                <c:pt idx="130">
                  <c:v>434</c:v>
                </c:pt>
                <c:pt idx="131">
                  <c:v>433</c:v>
                </c:pt>
                <c:pt idx="132">
                  <c:v>433</c:v>
                </c:pt>
                <c:pt idx="133">
                  <c:v>434</c:v>
                </c:pt>
                <c:pt idx="134">
                  <c:v>433</c:v>
                </c:pt>
                <c:pt idx="135">
                  <c:v>431</c:v>
                </c:pt>
                <c:pt idx="136">
                  <c:v>431</c:v>
                </c:pt>
                <c:pt idx="137">
                  <c:v>432</c:v>
                </c:pt>
                <c:pt idx="138">
                  <c:v>435</c:v>
                </c:pt>
                <c:pt idx="139">
                  <c:v>435</c:v>
                </c:pt>
                <c:pt idx="140">
                  <c:v>435</c:v>
                </c:pt>
                <c:pt idx="141">
                  <c:v>437</c:v>
                </c:pt>
                <c:pt idx="142">
                  <c:v>439</c:v>
                </c:pt>
                <c:pt idx="143">
                  <c:v>437</c:v>
                </c:pt>
                <c:pt idx="144">
                  <c:v>435</c:v>
                </c:pt>
                <c:pt idx="145">
                  <c:v>434</c:v>
                </c:pt>
                <c:pt idx="146">
                  <c:v>434</c:v>
                </c:pt>
                <c:pt idx="147">
                  <c:v>434</c:v>
                </c:pt>
                <c:pt idx="148">
                  <c:v>434</c:v>
                </c:pt>
                <c:pt idx="149">
                  <c:v>435</c:v>
                </c:pt>
                <c:pt idx="150">
                  <c:v>437</c:v>
                </c:pt>
                <c:pt idx="151">
                  <c:v>437</c:v>
                </c:pt>
                <c:pt idx="152">
                  <c:v>436</c:v>
                </c:pt>
                <c:pt idx="153">
                  <c:v>434</c:v>
                </c:pt>
                <c:pt idx="154">
                  <c:v>434</c:v>
                </c:pt>
                <c:pt idx="155">
                  <c:v>435</c:v>
                </c:pt>
                <c:pt idx="156">
                  <c:v>434</c:v>
                </c:pt>
                <c:pt idx="157">
                  <c:v>437</c:v>
                </c:pt>
                <c:pt idx="158">
                  <c:v>437</c:v>
                </c:pt>
                <c:pt idx="159">
                  <c:v>440</c:v>
                </c:pt>
                <c:pt idx="160">
                  <c:v>441</c:v>
                </c:pt>
                <c:pt idx="161">
                  <c:v>441</c:v>
                </c:pt>
                <c:pt idx="162">
                  <c:v>441</c:v>
                </c:pt>
                <c:pt idx="163">
                  <c:v>442</c:v>
                </c:pt>
                <c:pt idx="164">
                  <c:v>446</c:v>
                </c:pt>
                <c:pt idx="165">
                  <c:v>445</c:v>
                </c:pt>
                <c:pt idx="166">
                  <c:v>444</c:v>
                </c:pt>
                <c:pt idx="167">
                  <c:v>445</c:v>
                </c:pt>
                <c:pt idx="168">
                  <c:v>445</c:v>
                </c:pt>
                <c:pt idx="169">
                  <c:v>444</c:v>
                </c:pt>
                <c:pt idx="170">
                  <c:v>442</c:v>
                </c:pt>
                <c:pt idx="171">
                  <c:v>442</c:v>
                </c:pt>
                <c:pt idx="172">
                  <c:v>443</c:v>
                </c:pt>
                <c:pt idx="173">
                  <c:v>442</c:v>
                </c:pt>
                <c:pt idx="174">
                  <c:v>443</c:v>
                </c:pt>
                <c:pt idx="175">
                  <c:v>442</c:v>
                </c:pt>
                <c:pt idx="176">
                  <c:v>441</c:v>
                </c:pt>
                <c:pt idx="177">
                  <c:v>441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  <c:pt idx="181">
                  <c:v>443</c:v>
                </c:pt>
                <c:pt idx="182">
                  <c:v>444</c:v>
                </c:pt>
                <c:pt idx="183">
                  <c:v>443</c:v>
                </c:pt>
                <c:pt idx="184">
                  <c:v>445</c:v>
                </c:pt>
                <c:pt idx="185">
                  <c:v>442</c:v>
                </c:pt>
                <c:pt idx="186">
                  <c:v>442</c:v>
                </c:pt>
                <c:pt idx="187">
                  <c:v>441</c:v>
                </c:pt>
                <c:pt idx="188">
                  <c:v>442</c:v>
                </c:pt>
                <c:pt idx="189">
                  <c:v>443</c:v>
                </c:pt>
                <c:pt idx="190">
                  <c:v>442</c:v>
                </c:pt>
                <c:pt idx="191">
                  <c:v>444</c:v>
                </c:pt>
                <c:pt idx="192">
                  <c:v>443</c:v>
                </c:pt>
                <c:pt idx="193">
                  <c:v>444</c:v>
                </c:pt>
                <c:pt idx="194">
                  <c:v>443</c:v>
                </c:pt>
                <c:pt idx="195">
                  <c:v>442</c:v>
                </c:pt>
                <c:pt idx="196">
                  <c:v>444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445</c:v>
                </c:pt>
                <c:pt idx="201">
                  <c:v>444</c:v>
                </c:pt>
                <c:pt idx="202">
                  <c:v>443</c:v>
                </c:pt>
                <c:pt idx="203">
                  <c:v>443</c:v>
                </c:pt>
                <c:pt idx="204">
                  <c:v>442</c:v>
                </c:pt>
                <c:pt idx="205">
                  <c:v>442</c:v>
                </c:pt>
                <c:pt idx="206">
                  <c:v>443</c:v>
                </c:pt>
                <c:pt idx="207">
                  <c:v>443</c:v>
                </c:pt>
                <c:pt idx="208">
                  <c:v>443</c:v>
                </c:pt>
                <c:pt idx="209">
                  <c:v>444</c:v>
                </c:pt>
                <c:pt idx="210">
                  <c:v>444</c:v>
                </c:pt>
                <c:pt idx="211">
                  <c:v>441</c:v>
                </c:pt>
                <c:pt idx="212">
                  <c:v>441</c:v>
                </c:pt>
                <c:pt idx="213">
                  <c:v>442</c:v>
                </c:pt>
                <c:pt idx="214">
                  <c:v>441</c:v>
                </c:pt>
                <c:pt idx="215">
                  <c:v>440</c:v>
                </c:pt>
                <c:pt idx="216">
                  <c:v>440</c:v>
                </c:pt>
                <c:pt idx="217">
                  <c:v>440</c:v>
                </c:pt>
                <c:pt idx="218">
                  <c:v>440</c:v>
                </c:pt>
                <c:pt idx="219">
                  <c:v>438</c:v>
                </c:pt>
                <c:pt idx="220">
                  <c:v>439</c:v>
                </c:pt>
                <c:pt idx="221">
                  <c:v>437</c:v>
                </c:pt>
                <c:pt idx="222">
                  <c:v>436</c:v>
                </c:pt>
                <c:pt idx="223">
                  <c:v>436</c:v>
                </c:pt>
                <c:pt idx="224">
                  <c:v>435</c:v>
                </c:pt>
                <c:pt idx="225">
                  <c:v>434</c:v>
                </c:pt>
                <c:pt idx="226">
                  <c:v>433</c:v>
                </c:pt>
                <c:pt idx="227">
                  <c:v>432</c:v>
                </c:pt>
                <c:pt idx="228">
                  <c:v>431</c:v>
                </c:pt>
                <c:pt idx="229">
                  <c:v>431</c:v>
                </c:pt>
                <c:pt idx="230">
                  <c:v>430</c:v>
                </c:pt>
                <c:pt idx="231">
                  <c:v>429</c:v>
                </c:pt>
                <c:pt idx="232">
                  <c:v>431</c:v>
                </c:pt>
                <c:pt idx="233">
                  <c:v>432</c:v>
                </c:pt>
                <c:pt idx="234">
                  <c:v>431</c:v>
                </c:pt>
                <c:pt idx="235">
                  <c:v>429</c:v>
                </c:pt>
                <c:pt idx="236">
                  <c:v>429</c:v>
                </c:pt>
                <c:pt idx="237">
                  <c:v>429</c:v>
                </c:pt>
                <c:pt idx="238">
                  <c:v>427</c:v>
                </c:pt>
                <c:pt idx="239">
                  <c:v>427</c:v>
                </c:pt>
                <c:pt idx="240">
                  <c:v>426</c:v>
                </c:pt>
                <c:pt idx="241">
                  <c:v>427</c:v>
                </c:pt>
                <c:pt idx="242">
                  <c:v>427</c:v>
                </c:pt>
                <c:pt idx="243">
                  <c:v>427</c:v>
                </c:pt>
                <c:pt idx="244">
                  <c:v>428</c:v>
                </c:pt>
                <c:pt idx="245">
                  <c:v>425</c:v>
                </c:pt>
                <c:pt idx="246">
                  <c:v>424</c:v>
                </c:pt>
                <c:pt idx="247">
                  <c:v>423</c:v>
                </c:pt>
                <c:pt idx="248">
                  <c:v>422</c:v>
                </c:pt>
                <c:pt idx="249">
                  <c:v>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4-4570-8D47-14E406C7A6AA}"/>
            </c:ext>
          </c:extLst>
        </c:ser>
        <c:ser>
          <c:idx val="2"/>
          <c:order val="2"/>
          <c:tx>
            <c:strRef>
              <c:f>mean!$G$1</c:f>
              <c:strCache>
                <c:ptCount val="1"/>
                <c:pt idx="0">
                  <c:v>Current Hospitalizations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mean!$B$2:$C$251</c:f>
              <c:multiLvlStrCache>
                <c:ptCount val="250"/>
                <c:lvl>
                  <c:pt idx="0">
                    <c:v>542363</c:v>
                  </c:pt>
                  <c:pt idx="1">
                    <c:v>542360</c:v>
                  </c:pt>
                  <c:pt idx="2">
                    <c:v>542357</c:v>
                  </c:pt>
                  <c:pt idx="3">
                    <c:v>542353</c:v>
                  </c:pt>
                  <c:pt idx="4">
                    <c:v>542348</c:v>
                  </c:pt>
                  <c:pt idx="5">
                    <c:v>542342</c:v>
                  </c:pt>
                  <c:pt idx="6">
                    <c:v>542334</c:v>
                  </c:pt>
                  <c:pt idx="7">
                    <c:v>542324</c:v>
                  </c:pt>
                  <c:pt idx="8">
                    <c:v>542312</c:v>
                  </c:pt>
                  <c:pt idx="9">
                    <c:v>542297</c:v>
                  </c:pt>
                  <c:pt idx="10">
                    <c:v>542280</c:v>
                  </c:pt>
                  <c:pt idx="11">
                    <c:v>542261</c:v>
                  </c:pt>
                  <c:pt idx="12">
                    <c:v>542238</c:v>
                  </c:pt>
                  <c:pt idx="13">
                    <c:v>542213</c:v>
                  </c:pt>
                  <c:pt idx="14">
                    <c:v>542188</c:v>
                  </c:pt>
                  <c:pt idx="15">
                    <c:v>542162</c:v>
                  </c:pt>
                  <c:pt idx="16">
                    <c:v>542137</c:v>
                  </c:pt>
                  <c:pt idx="17">
                    <c:v>542114</c:v>
                  </c:pt>
                  <c:pt idx="18">
                    <c:v>542092</c:v>
                  </c:pt>
                  <c:pt idx="19">
                    <c:v>542073</c:v>
                  </c:pt>
                  <c:pt idx="20">
                    <c:v>542061</c:v>
                  </c:pt>
                  <c:pt idx="21">
                    <c:v>542053</c:v>
                  </c:pt>
                  <c:pt idx="22">
                    <c:v>542036</c:v>
                  </c:pt>
                  <c:pt idx="23">
                    <c:v>542019</c:v>
                  </c:pt>
                  <c:pt idx="24">
                    <c:v>542005</c:v>
                  </c:pt>
                  <c:pt idx="25">
                    <c:v>541991</c:v>
                  </c:pt>
                  <c:pt idx="26">
                    <c:v>541978</c:v>
                  </c:pt>
                  <c:pt idx="27">
                    <c:v>541967</c:v>
                  </c:pt>
                  <c:pt idx="28">
                    <c:v>541956</c:v>
                  </c:pt>
                  <c:pt idx="29">
                    <c:v>541945</c:v>
                  </c:pt>
                  <c:pt idx="30">
                    <c:v>541935</c:v>
                  </c:pt>
                  <c:pt idx="31">
                    <c:v>541925</c:v>
                  </c:pt>
                  <c:pt idx="32">
                    <c:v>541915</c:v>
                  </c:pt>
                  <c:pt idx="33">
                    <c:v>541906</c:v>
                  </c:pt>
                  <c:pt idx="34">
                    <c:v>541897</c:v>
                  </c:pt>
                  <c:pt idx="35">
                    <c:v>541889</c:v>
                  </c:pt>
                  <c:pt idx="36">
                    <c:v>541881</c:v>
                  </c:pt>
                  <c:pt idx="37">
                    <c:v>541873</c:v>
                  </c:pt>
                  <c:pt idx="38">
                    <c:v>541866</c:v>
                  </c:pt>
                  <c:pt idx="39">
                    <c:v>541859</c:v>
                  </c:pt>
                  <c:pt idx="40">
                    <c:v>541852</c:v>
                  </c:pt>
                  <c:pt idx="41">
                    <c:v>541845</c:v>
                  </c:pt>
                  <c:pt idx="42">
                    <c:v>541838</c:v>
                  </c:pt>
                  <c:pt idx="43">
                    <c:v>541832</c:v>
                  </c:pt>
                  <c:pt idx="44">
                    <c:v>541826</c:v>
                  </c:pt>
                  <c:pt idx="45">
                    <c:v>541820</c:v>
                  </c:pt>
                  <c:pt idx="46">
                    <c:v>541814</c:v>
                  </c:pt>
                  <c:pt idx="47">
                    <c:v>541809</c:v>
                  </c:pt>
                  <c:pt idx="48">
                    <c:v>541804</c:v>
                  </c:pt>
                  <c:pt idx="49">
                    <c:v>541798</c:v>
                  </c:pt>
                  <c:pt idx="50">
                    <c:v>541792</c:v>
                  </c:pt>
                  <c:pt idx="51">
                    <c:v>541787</c:v>
                  </c:pt>
                  <c:pt idx="52">
                    <c:v>541782</c:v>
                  </c:pt>
                  <c:pt idx="53">
                    <c:v>541777</c:v>
                  </c:pt>
                  <c:pt idx="54">
                    <c:v>541772</c:v>
                  </c:pt>
                  <c:pt idx="55">
                    <c:v>541768</c:v>
                  </c:pt>
                  <c:pt idx="56">
                    <c:v>541763</c:v>
                  </c:pt>
                  <c:pt idx="57">
                    <c:v>541758</c:v>
                  </c:pt>
                  <c:pt idx="58">
                    <c:v>541752</c:v>
                  </c:pt>
                  <c:pt idx="59">
                    <c:v>541746</c:v>
                  </c:pt>
                  <c:pt idx="60">
                    <c:v>541740</c:v>
                  </c:pt>
                  <c:pt idx="61">
                    <c:v>541734</c:v>
                  </c:pt>
                  <c:pt idx="62">
                    <c:v>541728</c:v>
                  </c:pt>
                  <c:pt idx="63">
                    <c:v>541721</c:v>
                  </c:pt>
                  <c:pt idx="64">
                    <c:v>541714</c:v>
                  </c:pt>
                  <c:pt idx="65">
                    <c:v>541708</c:v>
                  </c:pt>
                  <c:pt idx="66">
                    <c:v>541701</c:v>
                  </c:pt>
                  <c:pt idx="67">
                    <c:v>541694</c:v>
                  </c:pt>
                  <c:pt idx="68">
                    <c:v>541686</c:v>
                  </c:pt>
                  <c:pt idx="69">
                    <c:v>541679</c:v>
                  </c:pt>
                  <c:pt idx="70">
                    <c:v>541671</c:v>
                  </c:pt>
                  <c:pt idx="71">
                    <c:v>541661</c:v>
                  </c:pt>
                  <c:pt idx="72">
                    <c:v>541651</c:v>
                  </c:pt>
                  <c:pt idx="73">
                    <c:v>541640</c:v>
                  </c:pt>
                  <c:pt idx="74">
                    <c:v>541629</c:v>
                  </c:pt>
                  <c:pt idx="75">
                    <c:v>541617</c:v>
                  </c:pt>
                  <c:pt idx="76">
                    <c:v>541605</c:v>
                  </c:pt>
                  <c:pt idx="77">
                    <c:v>541592</c:v>
                  </c:pt>
                  <c:pt idx="78">
                    <c:v>541578</c:v>
                  </c:pt>
                  <c:pt idx="79">
                    <c:v>541564</c:v>
                  </c:pt>
                  <c:pt idx="80">
                    <c:v>541548</c:v>
                  </c:pt>
                  <c:pt idx="81">
                    <c:v>541532</c:v>
                  </c:pt>
                  <c:pt idx="82">
                    <c:v>541514</c:v>
                  </c:pt>
                  <c:pt idx="83">
                    <c:v>541496</c:v>
                  </c:pt>
                  <c:pt idx="84">
                    <c:v>541477</c:v>
                  </c:pt>
                  <c:pt idx="85">
                    <c:v>541457</c:v>
                  </c:pt>
                  <c:pt idx="86">
                    <c:v>541436</c:v>
                  </c:pt>
                  <c:pt idx="87">
                    <c:v>541414</c:v>
                  </c:pt>
                  <c:pt idx="88">
                    <c:v>541391</c:v>
                  </c:pt>
                  <c:pt idx="89">
                    <c:v>541367</c:v>
                  </c:pt>
                  <c:pt idx="90">
                    <c:v>541342</c:v>
                  </c:pt>
                  <c:pt idx="91">
                    <c:v>541315</c:v>
                  </c:pt>
                  <c:pt idx="92">
                    <c:v>541286</c:v>
                  </c:pt>
                  <c:pt idx="93">
                    <c:v>541256</c:v>
                  </c:pt>
                  <c:pt idx="94">
                    <c:v>541226</c:v>
                  </c:pt>
                  <c:pt idx="95">
                    <c:v>541193</c:v>
                  </c:pt>
                  <c:pt idx="96">
                    <c:v>541159</c:v>
                  </c:pt>
                  <c:pt idx="97">
                    <c:v>541123</c:v>
                  </c:pt>
                  <c:pt idx="98">
                    <c:v>541085</c:v>
                  </c:pt>
                  <c:pt idx="99">
                    <c:v>541045</c:v>
                  </c:pt>
                  <c:pt idx="100">
                    <c:v>541004</c:v>
                  </c:pt>
                  <c:pt idx="101">
                    <c:v>540961</c:v>
                  </c:pt>
                  <c:pt idx="102">
                    <c:v>540915</c:v>
                  </c:pt>
                  <c:pt idx="103">
                    <c:v>540867</c:v>
                  </c:pt>
                  <c:pt idx="104">
                    <c:v>540817</c:v>
                  </c:pt>
                  <c:pt idx="105">
                    <c:v>540765</c:v>
                  </c:pt>
                  <c:pt idx="106">
                    <c:v>540710</c:v>
                  </c:pt>
                  <c:pt idx="107">
                    <c:v>540653</c:v>
                  </c:pt>
                  <c:pt idx="108">
                    <c:v>540591</c:v>
                  </c:pt>
                  <c:pt idx="109">
                    <c:v>540529</c:v>
                  </c:pt>
                  <c:pt idx="110">
                    <c:v>540463</c:v>
                  </c:pt>
                  <c:pt idx="111">
                    <c:v>540392</c:v>
                  </c:pt>
                  <c:pt idx="112">
                    <c:v>540319</c:v>
                  </c:pt>
                  <c:pt idx="113">
                    <c:v>540244</c:v>
                  </c:pt>
                  <c:pt idx="114">
                    <c:v>540164</c:v>
                  </c:pt>
                  <c:pt idx="115">
                    <c:v>540079</c:v>
                  </c:pt>
                  <c:pt idx="116">
                    <c:v>539992</c:v>
                  </c:pt>
                  <c:pt idx="117">
                    <c:v>539900</c:v>
                  </c:pt>
                  <c:pt idx="118">
                    <c:v>539828</c:v>
                  </c:pt>
                  <c:pt idx="119">
                    <c:v>539753</c:v>
                  </c:pt>
                  <c:pt idx="120">
                    <c:v>539674</c:v>
                  </c:pt>
                  <c:pt idx="121">
                    <c:v>539593</c:v>
                  </c:pt>
                  <c:pt idx="122">
                    <c:v>539514</c:v>
                  </c:pt>
                  <c:pt idx="123">
                    <c:v>539434</c:v>
                  </c:pt>
                  <c:pt idx="124">
                    <c:v>539353</c:v>
                  </c:pt>
                  <c:pt idx="125">
                    <c:v>539272</c:v>
                  </c:pt>
                  <c:pt idx="126">
                    <c:v>539192</c:v>
                  </c:pt>
                  <c:pt idx="127">
                    <c:v>539110</c:v>
                  </c:pt>
                  <c:pt idx="128">
                    <c:v>539033</c:v>
                  </c:pt>
                  <c:pt idx="129">
                    <c:v>538952</c:v>
                  </c:pt>
                  <c:pt idx="130">
                    <c:v>538872</c:v>
                  </c:pt>
                  <c:pt idx="131">
                    <c:v>538793</c:v>
                  </c:pt>
                  <c:pt idx="132">
                    <c:v>538713</c:v>
                  </c:pt>
                  <c:pt idx="133">
                    <c:v>538631</c:v>
                  </c:pt>
                  <c:pt idx="134">
                    <c:v>538550</c:v>
                  </c:pt>
                  <c:pt idx="135">
                    <c:v>538470</c:v>
                  </c:pt>
                  <c:pt idx="136">
                    <c:v>538390</c:v>
                  </c:pt>
                  <c:pt idx="137">
                    <c:v>538308</c:v>
                  </c:pt>
                  <c:pt idx="138">
                    <c:v>538227</c:v>
                  </c:pt>
                  <c:pt idx="139">
                    <c:v>538147</c:v>
                  </c:pt>
                  <c:pt idx="140">
                    <c:v>538068</c:v>
                  </c:pt>
                  <c:pt idx="141">
                    <c:v>537988</c:v>
                  </c:pt>
                  <c:pt idx="142">
                    <c:v>537908</c:v>
                  </c:pt>
                  <c:pt idx="143">
                    <c:v>537827</c:v>
                  </c:pt>
                  <c:pt idx="144">
                    <c:v>537745</c:v>
                  </c:pt>
                  <c:pt idx="145">
                    <c:v>537665</c:v>
                  </c:pt>
                  <c:pt idx="146">
                    <c:v>537583</c:v>
                  </c:pt>
                  <c:pt idx="147">
                    <c:v>537503</c:v>
                  </c:pt>
                  <c:pt idx="148">
                    <c:v>537424</c:v>
                  </c:pt>
                  <c:pt idx="149">
                    <c:v>537344</c:v>
                  </c:pt>
                  <c:pt idx="150">
                    <c:v>537262</c:v>
                  </c:pt>
                  <c:pt idx="151">
                    <c:v>537180</c:v>
                  </c:pt>
                  <c:pt idx="152">
                    <c:v>537099</c:v>
                  </c:pt>
                  <c:pt idx="153">
                    <c:v>537018</c:v>
                  </c:pt>
                  <c:pt idx="154">
                    <c:v>536938</c:v>
                  </c:pt>
                  <c:pt idx="155">
                    <c:v>536855</c:v>
                  </c:pt>
                  <c:pt idx="156">
                    <c:v>536773</c:v>
                  </c:pt>
                  <c:pt idx="157">
                    <c:v>536692</c:v>
                  </c:pt>
                  <c:pt idx="158">
                    <c:v>536610</c:v>
                  </c:pt>
                  <c:pt idx="159">
                    <c:v>536526</c:v>
                  </c:pt>
                  <c:pt idx="160">
                    <c:v>536443</c:v>
                  </c:pt>
                  <c:pt idx="161">
                    <c:v>536361</c:v>
                  </c:pt>
                  <c:pt idx="162">
                    <c:v>536280</c:v>
                  </c:pt>
                  <c:pt idx="163">
                    <c:v>536197</c:v>
                  </c:pt>
                  <c:pt idx="164">
                    <c:v>536116</c:v>
                  </c:pt>
                  <c:pt idx="165">
                    <c:v>536034</c:v>
                  </c:pt>
                  <c:pt idx="166">
                    <c:v>535952</c:v>
                  </c:pt>
                  <c:pt idx="167">
                    <c:v>535870</c:v>
                  </c:pt>
                  <c:pt idx="168">
                    <c:v>535788</c:v>
                  </c:pt>
                  <c:pt idx="169">
                    <c:v>535706</c:v>
                  </c:pt>
                  <c:pt idx="170">
                    <c:v>535624</c:v>
                  </c:pt>
                  <c:pt idx="171">
                    <c:v>535542</c:v>
                  </c:pt>
                  <c:pt idx="172">
                    <c:v>535462</c:v>
                  </c:pt>
                  <c:pt idx="173">
                    <c:v>535379</c:v>
                  </c:pt>
                  <c:pt idx="174">
                    <c:v>535298</c:v>
                  </c:pt>
                  <c:pt idx="175">
                    <c:v>535215</c:v>
                  </c:pt>
                  <c:pt idx="176">
                    <c:v>535133</c:v>
                  </c:pt>
                  <c:pt idx="177">
                    <c:v>535050</c:v>
                  </c:pt>
                  <c:pt idx="178">
                    <c:v>534968</c:v>
                  </c:pt>
                  <c:pt idx="179">
                    <c:v>534888</c:v>
                  </c:pt>
                  <c:pt idx="180">
                    <c:v>534805</c:v>
                  </c:pt>
                  <c:pt idx="181">
                    <c:v>534724</c:v>
                  </c:pt>
                  <c:pt idx="182">
                    <c:v>534641</c:v>
                  </c:pt>
                  <c:pt idx="183">
                    <c:v>534561</c:v>
                  </c:pt>
                  <c:pt idx="184">
                    <c:v>534477</c:v>
                  </c:pt>
                  <c:pt idx="185">
                    <c:v>534395</c:v>
                  </c:pt>
                  <c:pt idx="186">
                    <c:v>534313</c:v>
                  </c:pt>
                  <c:pt idx="187">
                    <c:v>534230</c:v>
                  </c:pt>
                  <c:pt idx="188">
                    <c:v>534148</c:v>
                  </c:pt>
                  <c:pt idx="189">
                    <c:v>534066</c:v>
                  </c:pt>
                  <c:pt idx="190">
                    <c:v>533985</c:v>
                  </c:pt>
                  <c:pt idx="191">
                    <c:v>533903</c:v>
                  </c:pt>
                  <c:pt idx="192">
                    <c:v>533820</c:v>
                  </c:pt>
                  <c:pt idx="193">
                    <c:v>533738</c:v>
                  </c:pt>
                  <c:pt idx="194">
                    <c:v>533656</c:v>
                  </c:pt>
                  <c:pt idx="195">
                    <c:v>533572</c:v>
                  </c:pt>
                  <c:pt idx="196">
                    <c:v>533491</c:v>
                  </c:pt>
                  <c:pt idx="197">
                    <c:v>533409</c:v>
                  </c:pt>
                  <c:pt idx="198">
                    <c:v>533327</c:v>
                  </c:pt>
                  <c:pt idx="199">
                    <c:v>533245</c:v>
                  </c:pt>
                  <c:pt idx="200">
                    <c:v>533163</c:v>
                  </c:pt>
                  <c:pt idx="201">
                    <c:v>533080</c:v>
                  </c:pt>
                  <c:pt idx="202">
                    <c:v>532998</c:v>
                  </c:pt>
                  <c:pt idx="203">
                    <c:v>532917</c:v>
                  </c:pt>
                  <c:pt idx="204">
                    <c:v>532836</c:v>
                  </c:pt>
                  <c:pt idx="205">
                    <c:v>532753</c:v>
                  </c:pt>
                  <c:pt idx="206">
                    <c:v>532671</c:v>
                  </c:pt>
                  <c:pt idx="207">
                    <c:v>532591</c:v>
                  </c:pt>
                  <c:pt idx="208">
                    <c:v>532510</c:v>
                  </c:pt>
                  <c:pt idx="209">
                    <c:v>532427</c:v>
                  </c:pt>
                  <c:pt idx="210">
                    <c:v>532347</c:v>
                  </c:pt>
                  <c:pt idx="211">
                    <c:v>532266</c:v>
                  </c:pt>
                  <c:pt idx="212">
                    <c:v>532183</c:v>
                  </c:pt>
                  <c:pt idx="213">
                    <c:v>532103</c:v>
                  </c:pt>
                  <c:pt idx="214">
                    <c:v>532021</c:v>
                  </c:pt>
                  <c:pt idx="215">
                    <c:v>531940</c:v>
                  </c:pt>
                  <c:pt idx="216">
                    <c:v>531860</c:v>
                  </c:pt>
                  <c:pt idx="217">
                    <c:v>531780</c:v>
                  </c:pt>
                  <c:pt idx="218">
                    <c:v>531699</c:v>
                  </c:pt>
                  <c:pt idx="219">
                    <c:v>531618</c:v>
                  </c:pt>
                  <c:pt idx="220">
                    <c:v>531537</c:v>
                  </c:pt>
                  <c:pt idx="221">
                    <c:v>531457</c:v>
                  </c:pt>
                  <c:pt idx="222">
                    <c:v>531378</c:v>
                  </c:pt>
                  <c:pt idx="223">
                    <c:v>531300</c:v>
                  </c:pt>
                  <c:pt idx="224">
                    <c:v>531220</c:v>
                  </c:pt>
                  <c:pt idx="225">
                    <c:v>531140</c:v>
                  </c:pt>
                  <c:pt idx="226">
                    <c:v>531062</c:v>
                  </c:pt>
                  <c:pt idx="227">
                    <c:v>530982</c:v>
                  </c:pt>
                  <c:pt idx="228">
                    <c:v>530901</c:v>
                  </c:pt>
                  <c:pt idx="229">
                    <c:v>530822</c:v>
                  </c:pt>
                  <c:pt idx="230">
                    <c:v>530743</c:v>
                  </c:pt>
                  <c:pt idx="231">
                    <c:v>530665</c:v>
                  </c:pt>
                  <c:pt idx="232">
                    <c:v>530586</c:v>
                  </c:pt>
                  <c:pt idx="233">
                    <c:v>530507</c:v>
                  </c:pt>
                  <c:pt idx="234">
                    <c:v>530428</c:v>
                  </c:pt>
                  <c:pt idx="235">
                    <c:v>530347</c:v>
                  </c:pt>
                  <c:pt idx="236">
                    <c:v>530269</c:v>
                  </c:pt>
                  <c:pt idx="237">
                    <c:v>530190</c:v>
                  </c:pt>
                  <c:pt idx="238">
                    <c:v>530111</c:v>
                  </c:pt>
                  <c:pt idx="239">
                    <c:v>530032</c:v>
                  </c:pt>
                  <c:pt idx="240">
                    <c:v>529953</c:v>
                  </c:pt>
                  <c:pt idx="241">
                    <c:v>529875</c:v>
                  </c:pt>
                  <c:pt idx="242">
                    <c:v>529797</c:v>
                  </c:pt>
                  <c:pt idx="243">
                    <c:v>529720</c:v>
                  </c:pt>
                  <c:pt idx="244">
                    <c:v>529642</c:v>
                  </c:pt>
                  <c:pt idx="245">
                    <c:v>529563</c:v>
                  </c:pt>
                  <c:pt idx="246">
                    <c:v>529486</c:v>
                  </c:pt>
                  <c:pt idx="247">
                    <c:v>529409</c:v>
                  </c:pt>
                  <c:pt idx="248">
                    <c:v>529331</c:v>
                  </c:pt>
                  <c:pt idx="249">
                    <c:v>529255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</c:lvl>
              </c:multiLvlStrCache>
            </c:multiLvlStrRef>
          </c:xVal>
          <c:yVal>
            <c:numRef>
              <c:f>mean!$G$2:$G$251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13</c:v>
                </c:pt>
                <c:pt idx="21">
                  <c:v>16</c:v>
                </c:pt>
                <c:pt idx="22">
                  <c:v>18</c:v>
                </c:pt>
                <c:pt idx="23">
                  <c:v>21</c:v>
                </c:pt>
                <c:pt idx="24">
                  <c:v>24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24</c:v>
                </c:pt>
                <c:pt idx="31">
                  <c:v>21</c:v>
                </c:pt>
                <c:pt idx="32">
                  <c:v>19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12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16</c:v>
                </c:pt>
                <c:pt idx="92">
                  <c:v>17</c:v>
                </c:pt>
                <c:pt idx="93">
                  <c:v>18</c:v>
                </c:pt>
                <c:pt idx="94">
                  <c:v>19</c:v>
                </c:pt>
                <c:pt idx="95">
                  <c:v>20</c:v>
                </c:pt>
                <c:pt idx="96">
                  <c:v>21</c:v>
                </c:pt>
                <c:pt idx="97">
                  <c:v>23</c:v>
                </c:pt>
                <c:pt idx="98">
                  <c:v>24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29</c:v>
                </c:pt>
                <c:pt idx="103">
                  <c:v>30</c:v>
                </c:pt>
                <c:pt idx="104">
                  <c:v>32</c:v>
                </c:pt>
                <c:pt idx="105">
                  <c:v>33</c:v>
                </c:pt>
                <c:pt idx="106">
                  <c:v>36</c:v>
                </c:pt>
                <c:pt idx="107">
                  <c:v>37</c:v>
                </c:pt>
                <c:pt idx="108">
                  <c:v>38</c:v>
                </c:pt>
                <c:pt idx="109">
                  <c:v>40</c:v>
                </c:pt>
                <c:pt idx="110">
                  <c:v>41</c:v>
                </c:pt>
                <c:pt idx="111">
                  <c:v>43</c:v>
                </c:pt>
                <c:pt idx="112">
                  <c:v>45</c:v>
                </c:pt>
                <c:pt idx="113">
                  <c:v>48</c:v>
                </c:pt>
                <c:pt idx="114">
                  <c:v>52</c:v>
                </c:pt>
                <c:pt idx="115">
                  <c:v>54</c:v>
                </c:pt>
                <c:pt idx="116">
                  <c:v>57</c:v>
                </c:pt>
                <c:pt idx="117">
                  <c:v>60</c:v>
                </c:pt>
                <c:pt idx="118">
                  <c:v>63</c:v>
                </c:pt>
                <c:pt idx="119">
                  <c:v>66</c:v>
                </c:pt>
                <c:pt idx="120">
                  <c:v>68</c:v>
                </c:pt>
                <c:pt idx="121">
                  <c:v>71</c:v>
                </c:pt>
                <c:pt idx="122">
                  <c:v>75</c:v>
                </c:pt>
                <c:pt idx="123">
                  <c:v>79</c:v>
                </c:pt>
                <c:pt idx="124">
                  <c:v>82</c:v>
                </c:pt>
                <c:pt idx="125">
                  <c:v>86</c:v>
                </c:pt>
                <c:pt idx="126">
                  <c:v>89</c:v>
                </c:pt>
                <c:pt idx="127">
                  <c:v>94</c:v>
                </c:pt>
                <c:pt idx="128">
                  <c:v>93</c:v>
                </c:pt>
                <c:pt idx="129">
                  <c:v>92</c:v>
                </c:pt>
                <c:pt idx="130">
                  <c:v>92</c:v>
                </c:pt>
                <c:pt idx="131">
                  <c:v>92</c:v>
                </c:pt>
                <c:pt idx="132">
                  <c:v>91</c:v>
                </c:pt>
                <c:pt idx="133">
                  <c:v>89</c:v>
                </c:pt>
                <c:pt idx="134">
                  <c:v>91</c:v>
                </c:pt>
                <c:pt idx="135">
                  <c:v>92</c:v>
                </c:pt>
                <c:pt idx="136">
                  <c:v>91</c:v>
                </c:pt>
                <c:pt idx="137">
                  <c:v>91</c:v>
                </c:pt>
                <c:pt idx="138">
                  <c:v>91</c:v>
                </c:pt>
                <c:pt idx="139">
                  <c:v>91</c:v>
                </c:pt>
                <c:pt idx="140">
                  <c:v>90</c:v>
                </c:pt>
                <c:pt idx="141">
                  <c:v>91</c:v>
                </c:pt>
                <c:pt idx="142">
                  <c:v>91</c:v>
                </c:pt>
                <c:pt idx="143">
                  <c:v>91</c:v>
                </c:pt>
                <c:pt idx="144">
                  <c:v>92</c:v>
                </c:pt>
                <c:pt idx="145">
                  <c:v>92</c:v>
                </c:pt>
                <c:pt idx="146">
                  <c:v>92</c:v>
                </c:pt>
                <c:pt idx="147">
                  <c:v>92</c:v>
                </c:pt>
                <c:pt idx="148">
                  <c:v>92</c:v>
                </c:pt>
                <c:pt idx="149">
                  <c:v>91</c:v>
                </c:pt>
                <c:pt idx="150">
                  <c:v>91</c:v>
                </c:pt>
                <c:pt idx="151">
                  <c:v>91</c:v>
                </c:pt>
                <c:pt idx="152">
                  <c:v>91</c:v>
                </c:pt>
                <c:pt idx="153">
                  <c:v>92</c:v>
                </c:pt>
                <c:pt idx="154">
                  <c:v>92</c:v>
                </c:pt>
                <c:pt idx="155">
                  <c:v>92</c:v>
                </c:pt>
                <c:pt idx="156">
                  <c:v>92</c:v>
                </c:pt>
                <c:pt idx="157">
                  <c:v>91</c:v>
                </c:pt>
                <c:pt idx="158">
                  <c:v>91</c:v>
                </c:pt>
                <c:pt idx="159">
                  <c:v>91</c:v>
                </c:pt>
                <c:pt idx="160">
                  <c:v>91</c:v>
                </c:pt>
                <c:pt idx="161">
                  <c:v>92</c:v>
                </c:pt>
                <c:pt idx="162">
                  <c:v>92</c:v>
                </c:pt>
                <c:pt idx="163">
                  <c:v>93</c:v>
                </c:pt>
                <c:pt idx="164">
                  <c:v>93</c:v>
                </c:pt>
                <c:pt idx="165">
                  <c:v>93</c:v>
                </c:pt>
                <c:pt idx="166">
                  <c:v>94</c:v>
                </c:pt>
                <c:pt idx="167">
                  <c:v>93</c:v>
                </c:pt>
                <c:pt idx="168">
                  <c:v>93</c:v>
                </c:pt>
                <c:pt idx="169">
                  <c:v>94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95</c:v>
                </c:pt>
                <c:pt idx="174">
                  <c:v>94</c:v>
                </c:pt>
                <c:pt idx="175">
                  <c:v>93</c:v>
                </c:pt>
                <c:pt idx="176">
                  <c:v>93</c:v>
                </c:pt>
                <c:pt idx="177">
                  <c:v>93</c:v>
                </c:pt>
                <c:pt idx="178">
                  <c:v>93</c:v>
                </c:pt>
                <c:pt idx="179">
                  <c:v>93</c:v>
                </c:pt>
                <c:pt idx="180">
                  <c:v>94</c:v>
                </c:pt>
                <c:pt idx="181">
                  <c:v>95</c:v>
                </c:pt>
                <c:pt idx="182">
                  <c:v>95</c:v>
                </c:pt>
                <c:pt idx="183">
                  <c:v>95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93</c:v>
                </c:pt>
                <c:pt idx="188">
                  <c:v>94</c:v>
                </c:pt>
                <c:pt idx="189">
                  <c:v>94</c:v>
                </c:pt>
                <c:pt idx="190">
                  <c:v>94</c:v>
                </c:pt>
                <c:pt idx="191">
                  <c:v>93</c:v>
                </c:pt>
                <c:pt idx="192">
                  <c:v>92</c:v>
                </c:pt>
                <c:pt idx="193">
                  <c:v>92</c:v>
                </c:pt>
                <c:pt idx="194">
                  <c:v>92</c:v>
                </c:pt>
                <c:pt idx="195">
                  <c:v>93</c:v>
                </c:pt>
                <c:pt idx="196">
                  <c:v>94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94</c:v>
                </c:pt>
                <c:pt idx="201">
                  <c:v>93</c:v>
                </c:pt>
                <c:pt idx="202">
                  <c:v>93</c:v>
                </c:pt>
                <c:pt idx="203">
                  <c:v>92</c:v>
                </c:pt>
                <c:pt idx="204">
                  <c:v>92</c:v>
                </c:pt>
                <c:pt idx="205">
                  <c:v>93</c:v>
                </c:pt>
                <c:pt idx="206">
                  <c:v>93</c:v>
                </c:pt>
                <c:pt idx="207">
                  <c:v>94</c:v>
                </c:pt>
                <c:pt idx="208">
                  <c:v>94</c:v>
                </c:pt>
                <c:pt idx="209">
                  <c:v>95</c:v>
                </c:pt>
                <c:pt idx="210">
                  <c:v>94</c:v>
                </c:pt>
                <c:pt idx="211">
                  <c:v>94</c:v>
                </c:pt>
                <c:pt idx="212">
                  <c:v>94</c:v>
                </c:pt>
                <c:pt idx="213">
                  <c:v>94</c:v>
                </c:pt>
                <c:pt idx="214">
                  <c:v>93</c:v>
                </c:pt>
                <c:pt idx="215">
                  <c:v>93</c:v>
                </c:pt>
                <c:pt idx="216">
                  <c:v>94</c:v>
                </c:pt>
                <c:pt idx="217">
                  <c:v>93</c:v>
                </c:pt>
                <c:pt idx="218">
                  <c:v>93</c:v>
                </c:pt>
                <c:pt idx="219">
                  <c:v>93</c:v>
                </c:pt>
                <c:pt idx="220">
                  <c:v>94</c:v>
                </c:pt>
                <c:pt idx="221">
                  <c:v>93</c:v>
                </c:pt>
                <c:pt idx="222">
                  <c:v>92</c:v>
                </c:pt>
                <c:pt idx="223">
                  <c:v>93</c:v>
                </c:pt>
                <c:pt idx="224">
                  <c:v>93</c:v>
                </c:pt>
                <c:pt idx="225">
                  <c:v>92</c:v>
                </c:pt>
                <c:pt idx="226">
                  <c:v>91</c:v>
                </c:pt>
                <c:pt idx="227">
                  <c:v>91</c:v>
                </c:pt>
                <c:pt idx="228">
                  <c:v>92</c:v>
                </c:pt>
                <c:pt idx="229">
                  <c:v>92</c:v>
                </c:pt>
                <c:pt idx="230">
                  <c:v>91</c:v>
                </c:pt>
                <c:pt idx="231">
                  <c:v>92</c:v>
                </c:pt>
                <c:pt idx="232">
                  <c:v>92</c:v>
                </c:pt>
                <c:pt idx="233">
                  <c:v>91</c:v>
                </c:pt>
                <c:pt idx="234">
                  <c:v>91</c:v>
                </c:pt>
                <c:pt idx="235">
                  <c:v>91</c:v>
                </c:pt>
                <c:pt idx="236">
                  <c:v>92</c:v>
                </c:pt>
                <c:pt idx="237">
                  <c:v>92</c:v>
                </c:pt>
                <c:pt idx="238">
                  <c:v>91</c:v>
                </c:pt>
                <c:pt idx="239">
                  <c:v>91</c:v>
                </c:pt>
                <c:pt idx="240">
                  <c:v>91</c:v>
                </c:pt>
                <c:pt idx="241">
                  <c:v>90</c:v>
                </c:pt>
                <c:pt idx="242">
                  <c:v>89</c:v>
                </c:pt>
                <c:pt idx="243">
                  <c:v>90</c:v>
                </c:pt>
                <c:pt idx="244">
                  <c:v>89</c:v>
                </c:pt>
                <c:pt idx="245">
                  <c:v>89</c:v>
                </c:pt>
                <c:pt idx="246">
                  <c:v>89</c:v>
                </c:pt>
                <c:pt idx="247">
                  <c:v>89</c:v>
                </c:pt>
                <c:pt idx="248">
                  <c:v>90</c:v>
                </c:pt>
                <c:pt idx="24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54-4570-8D47-14E406C7A6AA}"/>
            </c:ext>
          </c:extLst>
        </c:ser>
        <c:ser>
          <c:idx val="3"/>
          <c:order val="3"/>
          <c:tx>
            <c:strRef>
              <c:f>mean!$H$1</c:f>
              <c:strCache>
                <c:ptCount val="1"/>
                <c:pt idx="0">
                  <c:v>Current ICU patients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mean!$B$2:$C$251</c:f>
              <c:multiLvlStrCache>
                <c:ptCount val="250"/>
                <c:lvl>
                  <c:pt idx="0">
                    <c:v>542363</c:v>
                  </c:pt>
                  <c:pt idx="1">
                    <c:v>542360</c:v>
                  </c:pt>
                  <c:pt idx="2">
                    <c:v>542357</c:v>
                  </c:pt>
                  <c:pt idx="3">
                    <c:v>542353</c:v>
                  </c:pt>
                  <c:pt idx="4">
                    <c:v>542348</c:v>
                  </c:pt>
                  <c:pt idx="5">
                    <c:v>542342</c:v>
                  </c:pt>
                  <c:pt idx="6">
                    <c:v>542334</c:v>
                  </c:pt>
                  <c:pt idx="7">
                    <c:v>542324</c:v>
                  </c:pt>
                  <c:pt idx="8">
                    <c:v>542312</c:v>
                  </c:pt>
                  <c:pt idx="9">
                    <c:v>542297</c:v>
                  </c:pt>
                  <c:pt idx="10">
                    <c:v>542280</c:v>
                  </c:pt>
                  <c:pt idx="11">
                    <c:v>542261</c:v>
                  </c:pt>
                  <c:pt idx="12">
                    <c:v>542238</c:v>
                  </c:pt>
                  <c:pt idx="13">
                    <c:v>542213</c:v>
                  </c:pt>
                  <c:pt idx="14">
                    <c:v>542188</c:v>
                  </c:pt>
                  <c:pt idx="15">
                    <c:v>542162</c:v>
                  </c:pt>
                  <c:pt idx="16">
                    <c:v>542137</c:v>
                  </c:pt>
                  <c:pt idx="17">
                    <c:v>542114</c:v>
                  </c:pt>
                  <c:pt idx="18">
                    <c:v>542092</c:v>
                  </c:pt>
                  <c:pt idx="19">
                    <c:v>542073</c:v>
                  </c:pt>
                  <c:pt idx="20">
                    <c:v>542061</c:v>
                  </c:pt>
                  <c:pt idx="21">
                    <c:v>542053</c:v>
                  </c:pt>
                  <c:pt idx="22">
                    <c:v>542036</c:v>
                  </c:pt>
                  <c:pt idx="23">
                    <c:v>542019</c:v>
                  </c:pt>
                  <c:pt idx="24">
                    <c:v>542005</c:v>
                  </c:pt>
                  <c:pt idx="25">
                    <c:v>541991</c:v>
                  </c:pt>
                  <c:pt idx="26">
                    <c:v>541978</c:v>
                  </c:pt>
                  <c:pt idx="27">
                    <c:v>541967</c:v>
                  </c:pt>
                  <c:pt idx="28">
                    <c:v>541956</c:v>
                  </c:pt>
                  <c:pt idx="29">
                    <c:v>541945</c:v>
                  </c:pt>
                  <c:pt idx="30">
                    <c:v>541935</c:v>
                  </c:pt>
                  <c:pt idx="31">
                    <c:v>541925</c:v>
                  </c:pt>
                  <c:pt idx="32">
                    <c:v>541915</c:v>
                  </c:pt>
                  <c:pt idx="33">
                    <c:v>541906</c:v>
                  </c:pt>
                  <c:pt idx="34">
                    <c:v>541897</c:v>
                  </c:pt>
                  <c:pt idx="35">
                    <c:v>541889</c:v>
                  </c:pt>
                  <c:pt idx="36">
                    <c:v>541881</c:v>
                  </c:pt>
                  <c:pt idx="37">
                    <c:v>541873</c:v>
                  </c:pt>
                  <c:pt idx="38">
                    <c:v>541866</c:v>
                  </c:pt>
                  <c:pt idx="39">
                    <c:v>541859</c:v>
                  </c:pt>
                  <c:pt idx="40">
                    <c:v>541852</c:v>
                  </c:pt>
                  <c:pt idx="41">
                    <c:v>541845</c:v>
                  </c:pt>
                  <c:pt idx="42">
                    <c:v>541838</c:v>
                  </c:pt>
                  <c:pt idx="43">
                    <c:v>541832</c:v>
                  </c:pt>
                  <c:pt idx="44">
                    <c:v>541826</c:v>
                  </c:pt>
                  <c:pt idx="45">
                    <c:v>541820</c:v>
                  </c:pt>
                  <c:pt idx="46">
                    <c:v>541814</c:v>
                  </c:pt>
                  <c:pt idx="47">
                    <c:v>541809</c:v>
                  </c:pt>
                  <c:pt idx="48">
                    <c:v>541804</c:v>
                  </c:pt>
                  <c:pt idx="49">
                    <c:v>541798</c:v>
                  </c:pt>
                  <c:pt idx="50">
                    <c:v>541792</c:v>
                  </c:pt>
                  <c:pt idx="51">
                    <c:v>541787</c:v>
                  </c:pt>
                  <c:pt idx="52">
                    <c:v>541782</c:v>
                  </c:pt>
                  <c:pt idx="53">
                    <c:v>541777</c:v>
                  </c:pt>
                  <c:pt idx="54">
                    <c:v>541772</c:v>
                  </c:pt>
                  <c:pt idx="55">
                    <c:v>541768</c:v>
                  </c:pt>
                  <c:pt idx="56">
                    <c:v>541763</c:v>
                  </c:pt>
                  <c:pt idx="57">
                    <c:v>541758</c:v>
                  </c:pt>
                  <c:pt idx="58">
                    <c:v>541752</c:v>
                  </c:pt>
                  <c:pt idx="59">
                    <c:v>541746</c:v>
                  </c:pt>
                  <c:pt idx="60">
                    <c:v>541740</c:v>
                  </c:pt>
                  <c:pt idx="61">
                    <c:v>541734</c:v>
                  </c:pt>
                  <c:pt idx="62">
                    <c:v>541728</c:v>
                  </c:pt>
                  <c:pt idx="63">
                    <c:v>541721</c:v>
                  </c:pt>
                  <c:pt idx="64">
                    <c:v>541714</c:v>
                  </c:pt>
                  <c:pt idx="65">
                    <c:v>541708</c:v>
                  </c:pt>
                  <c:pt idx="66">
                    <c:v>541701</c:v>
                  </c:pt>
                  <c:pt idx="67">
                    <c:v>541694</c:v>
                  </c:pt>
                  <c:pt idx="68">
                    <c:v>541686</c:v>
                  </c:pt>
                  <c:pt idx="69">
                    <c:v>541679</c:v>
                  </c:pt>
                  <c:pt idx="70">
                    <c:v>541671</c:v>
                  </c:pt>
                  <c:pt idx="71">
                    <c:v>541661</c:v>
                  </c:pt>
                  <c:pt idx="72">
                    <c:v>541651</c:v>
                  </c:pt>
                  <c:pt idx="73">
                    <c:v>541640</c:v>
                  </c:pt>
                  <c:pt idx="74">
                    <c:v>541629</c:v>
                  </c:pt>
                  <c:pt idx="75">
                    <c:v>541617</c:v>
                  </c:pt>
                  <c:pt idx="76">
                    <c:v>541605</c:v>
                  </c:pt>
                  <c:pt idx="77">
                    <c:v>541592</c:v>
                  </c:pt>
                  <c:pt idx="78">
                    <c:v>541578</c:v>
                  </c:pt>
                  <c:pt idx="79">
                    <c:v>541564</c:v>
                  </c:pt>
                  <c:pt idx="80">
                    <c:v>541548</c:v>
                  </c:pt>
                  <c:pt idx="81">
                    <c:v>541532</c:v>
                  </c:pt>
                  <c:pt idx="82">
                    <c:v>541514</c:v>
                  </c:pt>
                  <c:pt idx="83">
                    <c:v>541496</c:v>
                  </c:pt>
                  <c:pt idx="84">
                    <c:v>541477</c:v>
                  </c:pt>
                  <c:pt idx="85">
                    <c:v>541457</c:v>
                  </c:pt>
                  <c:pt idx="86">
                    <c:v>541436</c:v>
                  </c:pt>
                  <c:pt idx="87">
                    <c:v>541414</c:v>
                  </c:pt>
                  <c:pt idx="88">
                    <c:v>541391</c:v>
                  </c:pt>
                  <c:pt idx="89">
                    <c:v>541367</c:v>
                  </c:pt>
                  <c:pt idx="90">
                    <c:v>541342</c:v>
                  </c:pt>
                  <c:pt idx="91">
                    <c:v>541315</c:v>
                  </c:pt>
                  <c:pt idx="92">
                    <c:v>541286</c:v>
                  </c:pt>
                  <c:pt idx="93">
                    <c:v>541256</c:v>
                  </c:pt>
                  <c:pt idx="94">
                    <c:v>541226</c:v>
                  </c:pt>
                  <c:pt idx="95">
                    <c:v>541193</c:v>
                  </c:pt>
                  <c:pt idx="96">
                    <c:v>541159</c:v>
                  </c:pt>
                  <c:pt idx="97">
                    <c:v>541123</c:v>
                  </c:pt>
                  <c:pt idx="98">
                    <c:v>541085</c:v>
                  </c:pt>
                  <c:pt idx="99">
                    <c:v>541045</c:v>
                  </c:pt>
                  <c:pt idx="100">
                    <c:v>541004</c:v>
                  </c:pt>
                  <c:pt idx="101">
                    <c:v>540961</c:v>
                  </c:pt>
                  <c:pt idx="102">
                    <c:v>540915</c:v>
                  </c:pt>
                  <c:pt idx="103">
                    <c:v>540867</c:v>
                  </c:pt>
                  <c:pt idx="104">
                    <c:v>540817</c:v>
                  </c:pt>
                  <c:pt idx="105">
                    <c:v>540765</c:v>
                  </c:pt>
                  <c:pt idx="106">
                    <c:v>540710</c:v>
                  </c:pt>
                  <c:pt idx="107">
                    <c:v>540653</c:v>
                  </c:pt>
                  <c:pt idx="108">
                    <c:v>540591</c:v>
                  </c:pt>
                  <c:pt idx="109">
                    <c:v>540529</c:v>
                  </c:pt>
                  <c:pt idx="110">
                    <c:v>540463</c:v>
                  </c:pt>
                  <c:pt idx="111">
                    <c:v>540392</c:v>
                  </c:pt>
                  <c:pt idx="112">
                    <c:v>540319</c:v>
                  </c:pt>
                  <c:pt idx="113">
                    <c:v>540244</c:v>
                  </c:pt>
                  <c:pt idx="114">
                    <c:v>540164</c:v>
                  </c:pt>
                  <c:pt idx="115">
                    <c:v>540079</c:v>
                  </c:pt>
                  <c:pt idx="116">
                    <c:v>539992</c:v>
                  </c:pt>
                  <c:pt idx="117">
                    <c:v>539900</c:v>
                  </c:pt>
                  <c:pt idx="118">
                    <c:v>539828</c:v>
                  </c:pt>
                  <c:pt idx="119">
                    <c:v>539753</c:v>
                  </c:pt>
                  <c:pt idx="120">
                    <c:v>539674</c:v>
                  </c:pt>
                  <c:pt idx="121">
                    <c:v>539593</c:v>
                  </c:pt>
                  <c:pt idx="122">
                    <c:v>539514</c:v>
                  </c:pt>
                  <c:pt idx="123">
                    <c:v>539434</c:v>
                  </c:pt>
                  <c:pt idx="124">
                    <c:v>539353</c:v>
                  </c:pt>
                  <c:pt idx="125">
                    <c:v>539272</c:v>
                  </c:pt>
                  <c:pt idx="126">
                    <c:v>539192</c:v>
                  </c:pt>
                  <c:pt idx="127">
                    <c:v>539110</c:v>
                  </c:pt>
                  <c:pt idx="128">
                    <c:v>539033</c:v>
                  </c:pt>
                  <c:pt idx="129">
                    <c:v>538952</c:v>
                  </c:pt>
                  <c:pt idx="130">
                    <c:v>538872</c:v>
                  </c:pt>
                  <c:pt idx="131">
                    <c:v>538793</c:v>
                  </c:pt>
                  <c:pt idx="132">
                    <c:v>538713</c:v>
                  </c:pt>
                  <c:pt idx="133">
                    <c:v>538631</c:v>
                  </c:pt>
                  <c:pt idx="134">
                    <c:v>538550</c:v>
                  </c:pt>
                  <c:pt idx="135">
                    <c:v>538470</c:v>
                  </c:pt>
                  <c:pt idx="136">
                    <c:v>538390</c:v>
                  </c:pt>
                  <c:pt idx="137">
                    <c:v>538308</c:v>
                  </c:pt>
                  <c:pt idx="138">
                    <c:v>538227</c:v>
                  </c:pt>
                  <c:pt idx="139">
                    <c:v>538147</c:v>
                  </c:pt>
                  <c:pt idx="140">
                    <c:v>538068</c:v>
                  </c:pt>
                  <c:pt idx="141">
                    <c:v>537988</c:v>
                  </c:pt>
                  <c:pt idx="142">
                    <c:v>537908</c:v>
                  </c:pt>
                  <c:pt idx="143">
                    <c:v>537827</c:v>
                  </c:pt>
                  <c:pt idx="144">
                    <c:v>537745</c:v>
                  </c:pt>
                  <c:pt idx="145">
                    <c:v>537665</c:v>
                  </c:pt>
                  <c:pt idx="146">
                    <c:v>537583</c:v>
                  </c:pt>
                  <c:pt idx="147">
                    <c:v>537503</c:v>
                  </c:pt>
                  <c:pt idx="148">
                    <c:v>537424</c:v>
                  </c:pt>
                  <c:pt idx="149">
                    <c:v>537344</c:v>
                  </c:pt>
                  <c:pt idx="150">
                    <c:v>537262</c:v>
                  </c:pt>
                  <c:pt idx="151">
                    <c:v>537180</c:v>
                  </c:pt>
                  <c:pt idx="152">
                    <c:v>537099</c:v>
                  </c:pt>
                  <c:pt idx="153">
                    <c:v>537018</c:v>
                  </c:pt>
                  <c:pt idx="154">
                    <c:v>536938</c:v>
                  </c:pt>
                  <c:pt idx="155">
                    <c:v>536855</c:v>
                  </c:pt>
                  <c:pt idx="156">
                    <c:v>536773</c:v>
                  </c:pt>
                  <c:pt idx="157">
                    <c:v>536692</c:v>
                  </c:pt>
                  <c:pt idx="158">
                    <c:v>536610</c:v>
                  </c:pt>
                  <c:pt idx="159">
                    <c:v>536526</c:v>
                  </c:pt>
                  <c:pt idx="160">
                    <c:v>536443</c:v>
                  </c:pt>
                  <c:pt idx="161">
                    <c:v>536361</c:v>
                  </c:pt>
                  <c:pt idx="162">
                    <c:v>536280</c:v>
                  </c:pt>
                  <c:pt idx="163">
                    <c:v>536197</c:v>
                  </c:pt>
                  <c:pt idx="164">
                    <c:v>536116</c:v>
                  </c:pt>
                  <c:pt idx="165">
                    <c:v>536034</c:v>
                  </c:pt>
                  <c:pt idx="166">
                    <c:v>535952</c:v>
                  </c:pt>
                  <c:pt idx="167">
                    <c:v>535870</c:v>
                  </c:pt>
                  <c:pt idx="168">
                    <c:v>535788</c:v>
                  </c:pt>
                  <c:pt idx="169">
                    <c:v>535706</c:v>
                  </c:pt>
                  <c:pt idx="170">
                    <c:v>535624</c:v>
                  </c:pt>
                  <c:pt idx="171">
                    <c:v>535542</c:v>
                  </c:pt>
                  <c:pt idx="172">
                    <c:v>535462</c:v>
                  </c:pt>
                  <c:pt idx="173">
                    <c:v>535379</c:v>
                  </c:pt>
                  <c:pt idx="174">
                    <c:v>535298</c:v>
                  </c:pt>
                  <c:pt idx="175">
                    <c:v>535215</c:v>
                  </c:pt>
                  <c:pt idx="176">
                    <c:v>535133</c:v>
                  </c:pt>
                  <c:pt idx="177">
                    <c:v>535050</c:v>
                  </c:pt>
                  <c:pt idx="178">
                    <c:v>534968</c:v>
                  </c:pt>
                  <c:pt idx="179">
                    <c:v>534888</c:v>
                  </c:pt>
                  <c:pt idx="180">
                    <c:v>534805</c:v>
                  </c:pt>
                  <c:pt idx="181">
                    <c:v>534724</c:v>
                  </c:pt>
                  <c:pt idx="182">
                    <c:v>534641</c:v>
                  </c:pt>
                  <c:pt idx="183">
                    <c:v>534561</c:v>
                  </c:pt>
                  <c:pt idx="184">
                    <c:v>534477</c:v>
                  </c:pt>
                  <c:pt idx="185">
                    <c:v>534395</c:v>
                  </c:pt>
                  <c:pt idx="186">
                    <c:v>534313</c:v>
                  </c:pt>
                  <c:pt idx="187">
                    <c:v>534230</c:v>
                  </c:pt>
                  <c:pt idx="188">
                    <c:v>534148</c:v>
                  </c:pt>
                  <c:pt idx="189">
                    <c:v>534066</c:v>
                  </c:pt>
                  <c:pt idx="190">
                    <c:v>533985</c:v>
                  </c:pt>
                  <c:pt idx="191">
                    <c:v>533903</c:v>
                  </c:pt>
                  <c:pt idx="192">
                    <c:v>533820</c:v>
                  </c:pt>
                  <c:pt idx="193">
                    <c:v>533738</c:v>
                  </c:pt>
                  <c:pt idx="194">
                    <c:v>533656</c:v>
                  </c:pt>
                  <c:pt idx="195">
                    <c:v>533572</c:v>
                  </c:pt>
                  <c:pt idx="196">
                    <c:v>533491</c:v>
                  </c:pt>
                  <c:pt idx="197">
                    <c:v>533409</c:v>
                  </c:pt>
                  <c:pt idx="198">
                    <c:v>533327</c:v>
                  </c:pt>
                  <c:pt idx="199">
                    <c:v>533245</c:v>
                  </c:pt>
                  <c:pt idx="200">
                    <c:v>533163</c:v>
                  </c:pt>
                  <c:pt idx="201">
                    <c:v>533080</c:v>
                  </c:pt>
                  <c:pt idx="202">
                    <c:v>532998</c:v>
                  </c:pt>
                  <c:pt idx="203">
                    <c:v>532917</c:v>
                  </c:pt>
                  <c:pt idx="204">
                    <c:v>532836</c:v>
                  </c:pt>
                  <c:pt idx="205">
                    <c:v>532753</c:v>
                  </c:pt>
                  <c:pt idx="206">
                    <c:v>532671</c:v>
                  </c:pt>
                  <c:pt idx="207">
                    <c:v>532591</c:v>
                  </c:pt>
                  <c:pt idx="208">
                    <c:v>532510</c:v>
                  </c:pt>
                  <c:pt idx="209">
                    <c:v>532427</c:v>
                  </c:pt>
                  <c:pt idx="210">
                    <c:v>532347</c:v>
                  </c:pt>
                  <c:pt idx="211">
                    <c:v>532266</c:v>
                  </c:pt>
                  <c:pt idx="212">
                    <c:v>532183</c:v>
                  </c:pt>
                  <c:pt idx="213">
                    <c:v>532103</c:v>
                  </c:pt>
                  <c:pt idx="214">
                    <c:v>532021</c:v>
                  </c:pt>
                  <c:pt idx="215">
                    <c:v>531940</c:v>
                  </c:pt>
                  <c:pt idx="216">
                    <c:v>531860</c:v>
                  </c:pt>
                  <c:pt idx="217">
                    <c:v>531780</c:v>
                  </c:pt>
                  <c:pt idx="218">
                    <c:v>531699</c:v>
                  </c:pt>
                  <c:pt idx="219">
                    <c:v>531618</c:v>
                  </c:pt>
                  <c:pt idx="220">
                    <c:v>531537</c:v>
                  </c:pt>
                  <c:pt idx="221">
                    <c:v>531457</c:v>
                  </c:pt>
                  <c:pt idx="222">
                    <c:v>531378</c:v>
                  </c:pt>
                  <c:pt idx="223">
                    <c:v>531300</c:v>
                  </c:pt>
                  <c:pt idx="224">
                    <c:v>531220</c:v>
                  </c:pt>
                  <c:pt idx="225">
                    <c:v>531140</c:v>
                  </c:pt>
                  <c:pt idx="226">
                    <c:v>531062</c:v>
                  </c:pt>
                  <c:pt idx="227">
                    <c:v>530982</c:v>
                  </c:pt>
                  <c:pt idx="228">
                    <c:v>530901</c:v>
                  </c:pt>
                  <c:pt idx="229">
                    <c:v>530822</c:v>
                  </c:pt>
                  <c:pt idx="230">
                    <c:v>530743</c:v>
                  </c:pt>
                  <c:pt idx="231">
                    <c:v>530665</c:v>
                  </c:pt>
                  <c:pt idx="232">
                    <c:v>530586</c:v>
                  </c:pt>
                  <c:pt idx="233">
                    <c:v>530507</c:v>
                  </c:pt>
                  <c:pt idx="234">
                    <c:v>530428</c:v>
                  </c:pt>
                  <c:pt idx="235">
                    <c:v>530347</c:v>
                  </c:pt>
                  <c:pt idx="236">
                    <c:v>530269</c:v>
                  </c:pt>
                  <c:pt idx="237">
                    <c:v>530190</c:v>
                  </c:pt>
                  <c:pt idx="238">
                    <c:v>530111</c:v>
                  </c:pt>
                  <c:pt idx="239">
                    <c:v>530032</c:v>
                  </c:pt>
                  <c:pt idx="240">
                    <c:v>529953</c:v>
                  </c:pt>
                  <c:pt idx="241">
                    <c:v>529875</c:v>
                  </c:pt>
                  <c:pt idx="242">
                    <c:v>529797</c:v>
                  </c:pt>
                  <c:pt idx="243">
                    <c:v>529720</c:v>
                  </c:pt>
                  <c:pt idx="244">
                    <c:v>529642</c:v>
                  </c:pt>
                  <c:pt idx="245">
                    <c:v>529563</c:v>
                  </c:pt>
                  <c:pt idx="246">
                    <c:v>529486</c:v>
                  </c:pt>
                  <c:pt idx="247">
                    <c:v>529409</c:v>
                  </c:pt>
                  <c:pt idx="248">
                    <c:v>529331</c:v>
                  </c:pt>
                  <c:pt idx="249">
                    <c:v>529255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</c:lvl>
              </c:multiLvlStrCache>
            </c:multiLvlStrRef>
          </c:xVal>
          <c:yVal>
            <c:numRef>
              <c:f>mean!$H$2:$H$251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10</c:v>
                </c:pt>
                <c:pt idx="104">
                  <c:v>10</c:v>
                </c:pt>
                <c:pt idx="105">
                  <c:v>11</c:v>
                </c:pt>
                <c:pt idx="106">
                  <c:v>11</c:v>
                </c:pt>
                <c:pt idx="107">
                  <c:v>12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23</c:v>
                </c:pt>
                <c:pt idx="122">
                  <c:v>24</c:v>
                </c:pt>
                <c:pt idx="123">
                  <c:v>26</c:v>
                </c:pt>
                <c:pt idx="124">
                  <c:v>27</c:v>
                </c:pt>
                <c:pt idx="125">
                  <c:v>29</c:v>
                </c:pt>
                <c:pt idx="126">
                  <c:v>30</c:v>
                </c:pt>
                <c:pt idx="127">
                  <c:v>32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37</c:v>
                </c:pt>
                <c:pt idx="132">
                  <c:v>39</c:v>
                </c:pt>
                <c:pt idx="133">
                  <c:v>41</c:v>
                </c:pt>
                <c:pt idx="134">
                  <c:v>41</c:v>
                </c:pt>
                <c:pt idx="135">
                  <c:v>42</c:v>
                </c:pt>
                <c:pt idx="136">
                  <c:v>42</c:v>
                </c:pt>
                <c:pt idx="137">
                  <c:v>43</c:v>
                </c:pt>
                <c:pt idx="138">
                  <c:v>43</c:v>
                </c:pt>
                <c:pt idx="139">
                  <c:v>42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42</c:v>
                </c:pt>
                <c:pt idx="144">
                  <c:v>42</c:v>
                </c:pt>
                <c:pt idx="145">
                  <c:v>43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42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45</c:v>
                </c:pt>
                <c:pt idx="181">
                  <c:v>45</c:v>
                </c:pt>
                <c:pt idx="182">
                  <c:v>44</c:v>
                </c:pt>
                <c:pt idx="183">
                  <c:v>44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44</c:v>
                </c:pt>
                <c:pt idx="190">
                  <c:v>44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44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44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44</c:v>
                </c:pt>
                <c:pt idx="207">
                  <c:v>45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43</c:v>
                </c:pt>
                <c:pt idx="213">
                  <c:v>43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43</c:v>
                </c:pt>
                <c:pt idx="222">
                  <c:v>44</c:v>
                </c:pt>
                <c:pt idx="223">
                  <c:v>44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43</c:v>
                </c:pt>
                <c:pt idx="247">
                  <c:v>43</c:v>
                </c:pt>
                <c:pt idx="248">
                  <c:v>42</c:v>
                </c:pt>
                <c:pt idx="24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54-4570-8D47-14E406C7A6AA}"/>
            </c:ext>
          </c:extLst>
        </c:ser>
        <c:ser>
          <c:idx val="4"/>
          <c:order val="4"/>
          <c:tx>
            <c:strRef>
              <c:f>mean!$J$1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mean!$B$2:$C$251</c:f>
              <c:multiLvlStrCache>
                <c:ptCount val="250"/>
                <c:lvl>
                  <c:pt idx="0">
                    <c:v>542363</c:v>
                  </c:pt>
                  <c:pt idx="1">
                    <c:v>542360</c:v>
                  </c:pt>
                  <c:pt idx="2">
                    <c:v>542357</c:v>
                  </c:pt>
                  <c:pt idx="3">
                    <c:v>542353</c:v>
                  </c:pt>
                  <c:pt idx="4">
                    <c:v>542348</c:v>
                  </c:pt>
                  <c:pt idx="5">
                    <c:v>542342</c:v>
                  </c:pt>
                  <c:pt idx="6">
                    <c:v>542334</c:v>
                  </c:pt>
                  <c:pt idx="7">
                    <c:v>542324</c:v>
                  </c:pt>
                  <c:pt idx="8">
                    <c:v>542312</c:v>
                  </c:pt>
                  <c:pt idx="9">
                    <c:v>542297</c:v>
                  </c:pt>
                  <c:pt idx="10">
                    <c:v>542280</c:v>
                  </c:pt>
                  <c:pt idx="11">
                    <c:v>542261</c:v>
                  </c:pt>
                  <c:pt idx="12">
                    <c:v>542238</c:v>
                  </c:pt>
                  <c:pt idx="13">
                    <c:v>542213</c:v>
                  </c:pt>
                  <c:pt idx="14">
                    <c:v>542188</c:v>
                  </c:pt>
                  <c:pt idx="15">
                    <c:v>542162</c:v>
                  </c:pt>
                  <c:pt idx="16">
                    <c:v>542137</c:v>
                  </c:pt>
                  <c:pt idx="17">
                    <c:v>542114</c:v>
                  </c:pt>
                  <c:pt idx="18">
                    <c:v>542092</c:v>
                  </c:pt>
                  <c:pt idx="19">
                    <c:v>542073</c:v>
                  </c:pt>
                  <c:pt idx="20">
                    <c:v>542061</c:v>
                  </c:pt>
                  <c:pt idx="21">
                    <c:v>542053</c:v>
                  </c:pt>
                  <c:pt idx="22">
                    <c:v>542036</c:v>
                  </c:pt>
                  <c:pt idx="23">
                    <c:v>542019</c:v>
                  </c:pt>
                  <c:pt idx="24">
                    <c:v>542005</c:v>
                  </c:pt>
                  <c:pt idx="25">
                    <c:v>541991</c:v>
                  </c:pt>
                  <c:pt idx="26">
                    <c:v>541978</c:v>
                  </c:pt>
                  <c:pt idx="27">
                    <c:v>541967</c:v>
                  </c:pt>
                  <c:pt idx="28">
                    <c:v>541956</c:v>
                  </c:pt>
                  <c:pt idx="29">
                    <c:v>541945</c:v>
                  </c:pt>
                  <c:pt idx="30">
                    <c:v>541935</c:v>
                  </c:pt>
                  <c:pt idx="31">
                    <c:v>541925</c:v>
                  </c:pt>
                  <c:pt idx="32">
                    <c:v>541915</c:v>
                  </c:pt>
                  <c:pt idx="33">
                    <c:v>541906</c:v>
                  </c:pt>
                  <c:pt idx="34">
                    <c:v>541897</c:v>
                  </c:pt>
                  <c:pt idx="35">
                    <c:v>541889</c:v>
                  </c:pt>
                  <c:pt idx="36">
                    <c:v>541881</c:v>
                  </c:pt>
                  <c:pt idx="37">
                    <c:v>541873</c:v>
                  </c:pt>
                  <c:pt idx="38">
                    <c:v>541866</c:v>
                  </c:pt>
                  <c:pt idx="39">
                    <c:v>541859</c:v>
                  </c:pt>
                  <c:pt idx="40">
                    <c:v>541852</c:v>
                  </c:pt>
                  <c:pt idx="41">
                    <c:v>541845</c:v>
                  </c:pt>
                  <c:pt idx="42">
                    <c:v>541838</c:v>
                  </c:pt>
                  <c:pt idx="43">
                    <c:v>541832</c:v>
                  </c:pt>
                  <c:pt idx="44">
                    <c:v>541826</c:v>
                  </c:pt>
                  <c:pt idx="45">
                    <c:v>541820</c:v>
                  </c:pt>
                  <c:pt idx="46">
                    <c:v>541814</c:v>
                  </c:pt>
                  <c:pt idx="47">
                    <c:v>541809</c:v>
                  </c:pt>
                  <c:pt idx="48">
                    <c:v>541804</c:v>
                  </c:pt>
                  <c:pt idx="49">
                    <c:v>541798</c:v>
                  </c:pt>
                  <c:pt idx="50">
                    <c:v>541792</c:v>
                  </c:pt>
                  <c:pt idx="51">
                    <c:v>541787</c:v>
                  </c:pt>
                  <c:pt idx="52">
                    <c:v>541782</c:v>
                  </c:pt>
                  <c:pt idx="53">
                    <c:v>541777</c:v>
                  </c:pt>
                  <c:pt idx="54">
                    <c:v>541772</c:v>
                  </c:pt>
                  <c:pt idx="55">
                    <c:v>541768</c:v>
                  </c:pt>
                  <c:pt idx="56">
                    <c:v>541763</c:v>
                  </c:pt>
                  <c:pt idx="57">
                    <c:v>541758</c:v>
                  </c:pt>
                  <c:pt idx="58">
                    <c:v>541752</c:v>
                  </c:pt>
                  <c:pt idx="59">
                    <c:v>541746</c:v>
                  </c:pt>
                  <c:pt idx="60">
                    <c:v>541740</c:v>
                  </c:pt>
                  <c:pt idx="61">
                    <c:v>541734</c:v>
                  </c:pt>
                  <c:pt idx="62">
                    <c:v>541728</c:v>
                  </c:pt>
                  <c:pt idx="63">
                    <c:v>541721</c:v>
                  </c:pt>
                  <c:pt idx="64">
                    <c:v>541714</c:v>
                  </c:pt>
                  <c:pt idx="65">
                    <c:v>541708</c:v>
                  </c:pt>
                  <c:pt idx="66">
                    <c:v>541701</c:v>
                  </c:pt>
                  <c:pt idx="67">
                    <c:v>541694</c:v>
                  </c:pt>
                  <c:pt idx="68">
                    <c:v>541686</c:v>
                  </c:pt>
                  <c:pt idx="69">
                    <c:v>541679</c:v>
                  </c:pt>
                  <c:pt idx="70">
                    <c:v>541671</c:v>
                  </c:pt>
                  <c:pt idx="71">
                    <c:v>541661</c:v>
                  </c:pt>
                  <c:pt idx="72">
                    <c:v>541651</c:v>
                  </c:pt>
                  <c:pt idx="73">
                    <c:v>541640</c:v>
                  </c:pt>
                  <c:pt idx="74">
                    <c:v>541629</c:v>
                  </c:pt>
                  <c:pt idx="75">
                    <c:v>541617</c:v>
                  </c:pt>
                  <c:pt idx="76">
                    <c:v>541605</c:v>
                  </c:pt>
                  <c:pt idx="77">
                    <c:v>541592</c:v>
                  </c:pt>
                  <c:pt idx="78">
                    <c:v>541578</c:v>
                  </c:pt>
                  <c:pt idx="79">
                    <c:v>541564</c:v>
                  </c:pt>
                  <c:pt idx="80">
                    <c:v>541548</c:v>
                  </c:pt>
                  <c:pt idx="81">
                    <c:v>541532</c:v>
                  </c:pt>
                  <c:pt idx="82">
                    <c:v>541514</c:v>
                  </c:pt>
                  <c:pt idx="83">
                    <c:v>541496</c:v>
                  </c:pt>
                  <c:pt idx="84">
                    <c:v>541477</c:v>
                  </c:pt>
                  <c:pt idx="85">
                    <c:v>541457</c:v>
                  </c:pt>
                  <c:pt idx="86">
                    <c:v>541436</c:v>
                  </c:pt>
                  <c:pt idx="87">
                    <c:v>541414</c:v>
                  </c:pt>
                  <c:pt idx="88">
                    <c:v>541391</c:v>
                  </c:pt>
                  <c:pt idx="89">
                    <c:v>541367</c:v>
                  </c:pt>
                  <c:pt idx="90">
                    <c:v>541342</c:v>
                  </c:pt>
                  <c:pt idx="91">
                    <c:v>541315</c:v>
                  </c:pt>
                  <c:pt idx="92">
                    <c:v>541286</c:v>
                  </c:pt>
                  <c:pt idx="93">
                    <c:v>541256</c:v>
                  </c:pt>
                  <c:pt idx="94">
                    <c:v>541226</c:v>
                  </c:pt>
                  <c:pt idx="95">
                    <c:v>541193</c:v>
                  </c:pt>
                  <c:pt idx="96">
                    <c:v>541159</c:v>
                  </c:pt>
                  <c:pt idx="97">
                    <c:v>541123</c:v>
                  </c:pt>
                  <c:pt idx="98">
                    <c:v>541085</c:v>
                  </c:pt>
                  <c:pt idx="99">
                    <c:v>541045</c:v>
                  </c:pt>
                  <c:pt idx="100">
                    <c:v>541004</c:v>
                  </c:pt>
                  <c:pt idx="101">
                    <c:v>540961</c:v>
                  </c:pt>
                  <c:pt idx="102">
                    <c:v>540915</c:v>
                  </c:pt>
                  <c:pt idx="103">
                    <c:v>540867</c:v>
                  </c:pt>
                  <c:pt idx="104">
                    <c:v>540817</c:v>
                  </c:pt>
                  <c:pt idx="105">
                    <c:v>540765</c:v>
                  </c:pt>
                  <c:pt idx="106">
                    <c:v>540710</c:v>
                  </c:pt>
                  <c:pt idx="107">
                    <c:v>540653</c:v>
                  </c:pt>
                  <c:pt idx="108">
                    <c:v>540591</c:v>
                  </c:pt>
                  <c:pt idx="109">
                    <c:v>540529</c:v>
                  </c:pt>
                  <c:pt idx="110">
                    <c:v>540463</c:v>
                  </c:pt>
                  <c:pt idx="111">
                    <c:v>540392</c:v>
                  </c:pt>
                  <c:pt idx="112">
                    <c:v>540319</c:v>
                  </c:pt>
                  <c:pt idx="113">
                    <c:v>540244</c:v>
                  </c:pt>
                  <c:pt idx="114">
                    <c:v>540164</c:v>
                  </c:pt>
                  <c:pt idx="115">
                    <c:v>540079</c:v>
                  </c:pt>
                  <c:pt idx="116">
                    <c:v>539992</c:v>
                  </c:pt>
                  <c:pt idx="117">
                    <c:v>539900</c:v>
                  </c:pt>
                  <c:pt idx="118">
                    <c:v>539828</c:v>
                  </c:pt>
                  <c:pt idx="119">
                    <c:v>539753</c:v>
                  </c:pt>
                  <c:pt idx="120">
                    <c:v>539674</c:v>
                  </c:pt>
                  <c:pt idx="121">
                    <c:v>539593</c:v>
                  </c:pt>
                  <c:pt idx="122">
                    <c:v>539514</c:v>
                  </c:pt>
                  <c:pt idx="123">
                    <c:v>539434</c:v>
                  </c:pt>
                  <c:pt idx="124">
                    <c:v>539353</c:v>
                  </c:pt>
                  <c:pt idx="125">
                    <c:v>539272</c:v>
                  </c:pt>
                  <c:pt idx="126">
                    <c:v>539192</c:v>
                  </c:pt>
                  <c:pt idx="127">
                    <c:v>539110</c:v>
                  </c:pt>
                  <c:pt idx="128">
                    <c:v>539033</c:v>
                  </c:pt>
                  <c:pt idx="129">
                    <c:v>538952</c:v>
                  </c:pt>
                  <c:pt idx="130">
                    <c:v>538872</c:v>
                  </c:pt>
                  <c:pt idx="131">
                    <c:v>538793</c:v>
                  </c:pt>
                  <c:pt idx="132">
                    <c:v>538713</c:v>
                  </c:pt>
                  <c:pt idx="133">
                    <c:v>538631</c:v>
                  </c:pt>
                  <c:pt idx="134">
                    <c:v>538550</c:v>
                  </c:pt>
                  <c:pt idx="135">
                    <c:v>538470</c:v>
                  </c:pt>
                  <c:pt idx="136">
                    <c:v>538390</c:v>
                  </c:pt>
                  <c:pt idx="137">
                    <c:v>538308</c:v>
                  </c:pt>
                  <c:pt idx="138">
                    <c:v>538227</c:v>
                  </c:pt>
                  <c:pt idx="139">
                    <c:v>538147</c:v>
                  </c:pt>
                  <c:pt idx="140">
                    <c:v>538068</c:v>
                  </c:pt>
                  <c:pt idx="141">
                    <c:v>537988</c:v>
                  </c:pt>
                  <c:pt idx="142">
                    <c:v>537908</c:v>
                  </c:pt>
                  <c:pt idx="143">
                    <c:v>537827</c:v>
                  </c:pt>
                  <c:pt idx="144">
                    <c:v>537745</c:v>
                  </c:pt>
                  <c:pt idx="145">
                    <c:v>537665</c:v>
                  </c:pt>
                  <c:pt idx="146">
                    <c:v>537583</c:v>
                  </c:pt>
                  <c:pt idx="147">
                    <c:v>537503</c:v>
                  </c:pt>
                  <c:pt idx="148">
                    <c:v>537424</c:v>
                  </c:pt>
                  <c:pt idx="149">
                    <c:v>537344</c:v>
                  </c:pt>
                  <c:pt idx="150">
                    <c:v>537262</c:v>
                  </c:pt>
                  <c:pt idx="151">
                    <c:v>537180</c:v>
                  </c:pt>
                  <c:pt idx="152">
                    <c:v>537099</c:v>
                  </c:pt>
                  <c:pt idx="153">
                    <c:v>537018</c:v>
                  </c:pt>
                  <c:pt idx="154">
                    <c:v>536938</c:v>
                  </c:pt>
                  <c:pt idx="155">
                    <c:v>536855</c:v>
                  </c:pt>
                  <c:pt idx="156">
                    <c:v>536773</c:v>
                  </c:pt>
                  <c:pt idx="157">
                    <c:v>536692</c:v>
                  </c:pt>
                  <c:pt idx="158">
                    <c:v>536610</c:v>
                  </c:pt>
                  <c:pt idx="159">
                    <c:v>536526</c:v>
                  </c:pt>
                  <c:pt idx="160">
                    <c:v>536443</c:v>
                  </c:pt>
                  <c:pt idx="161">
                    <c:v>536361</c:v>
                  </c:pt>
                  <c:pt idx="162">
                    <c:v>536280</c:v>
                  </c:pt>
                  <c:pt idx="163">
                    <c:v>536197</c:v>
                  </c:pt>
                  <c:pt idx="164">
                    <c:v>536116</c:v>
                  </c:pt>
                  <c:pt idx="165">
                    <c:v>536034</c:v>
                  </c:pt>
                  <c:pt idx="166">
                    <c:v>535952</c:v>
                  </c:pt>
                  <c:pt idx="167">
                    <c:v>535870</c:v>
                  </c:pt>
                  <c:pt idx="168">
                    <c:v>535788</c:v>
                  </c:pt>
                  <c:pt idx="169">
                    <c:v>535706</c:v>
                  </c:pt>
                  <c:pt idx="170">
                    <c:v>535624</c:v>
                  </c:pt>
                  <c:pt idx="171">
                    <c:v>535542</c:v>
                  </c:pt>
                  <c:pt idx="172">
                    <c:v>535462</c:v>
                  </c:pt>
                  <c:pt idx="173">
                    <c:v>535379</c:v>
                  </c:pt>
                  <c:pt idx="174">
                    <c:v>535298</c:v>
                  </c:pt>
                  <c:pt idx="175">
                    <c:v>535215</c:v>
                  </c:pt>
                  <c:pt idx="176">
                    <c:v>535133</c:v>
                  </c:pt>
                  <c:pt idx="177">
                    <c:v>535050</c:v>
                  </c:pt>
                  <c:pt idx="178">
                    <c:v>534968</c:v>
                  </c:pt>
                  <c:pt idx="179">
                    <c:v>534888</c:v>
                  </c:pt>
                  <c:pt idx="180">
                    <c:v>534805</c:v>
                  </c:pt>
                  <c:pt idx="181">
                    <c:v>534724</c:v>
                  </c:pt>
                  <c:pt idx="182">
                    <c:v>534641</c:v>
                  </c:pt>
                  <c:pt idx="183">
                    <c:v>534561</c:v>
                  </c:pt>
                  <c:pt idx="184">
                    <c:v>534477</c:v>
                  </c:pt>
                  <c:pt idx="185">
                    <c:v>534395</c:v>
                  </c:pt>
                  <c:pt idx="186">
                    <c:v>534313</c:v>
                  </c:pt>
                  <c:pt idx="187">
                    <c:v>534230</c:v>
                  </c:pt>
                  <c:pt idx="188">
                    <c:v>534148</c:v>
                  </c:pt>
                  <c:pt idx="189">
                    <c:v>534066</c:v>
                  </c:pt>
                  <c:pt idx="190">
                    <c:v>533985</c:v>
                  </c:pt>
                  <c:pt idx="191">
                    <c:v>533903</c:v>
                  </c:pt>
                  <c:pt idx="192">
                    <c:v>533820</c:v>
                  </c:pt>
                  <c:pt idx="193">
                    <c:v>533738</c:v>
                  </c:pt>
                  <c:pt idx="194">
                    <c:v>533656</c:v>
                  </c:pt>
                  <c:pt idx="195">
                    <c:v>533572</c:v>
                  </c:pt>
                  <c:pt idx="196">
                    <c:v>533491</c:v>
                  </c:pt>
                  <c:pt idx="197">
                    <c:v>533409</c:v>
                  </c:pt>
                  <c:pt idx="198">
                    <c:v>533327</c:v>
                  </c:pt>
                  <c:pt idx="199">
                    <c:v>533245</c:v>
                  </c:pt>
                  <c:pt idx="200">
                    <c:v>533163</c:v>
                  </c:pt>
                  <c:pt idx="201">
                    <c:v>533080</c:v>
                  </c:pt>
                  <c:pt idx="202">
                    <c:v>532998</c:v>
                  </c:pt>
                  <c:pt idx="203">
                    <c:v>532917</c:v>
                  </c:pt>
                  <c:pt idx="204">
                    <c:v>532836</c:v>
                  </c:pt>
                  <c:pt idx="205">
                    <c:v>532753</c:v>
                  </c:pt>
                  <c:pt idx="206">
                    <c:v>532671</c:v>
                  </c:pt>
                  <c:pt idx="207">
                    <c:v>532591</c:v>
                  </c:pt>
                  <c:pt idx="208">
                    <c:v>532510</c:v>
                  </c:pt>
                  <c:pt idx="209">
                    <c:v>532427</c:v>
                  </c:pt>
                  <c:pt idx="210">
                    <c:v>532347</c:v>
                  </c:pt>
                  <c:pt idx="211">
                    <c:v>532266</c:v>
                  </c:pt>
                  <c:pt idx="212">
                    <c:v>532183</c:v>
                  </c:pt>
                  <c:pt idx="213">
                    <c:v>532103</c:v>
                  </c:pt>
                  <c:pt idx="214">
                    <c:v>532021</c:v>
                  </c:pt>
                  <c:pt idx="215">
                    <c:v>531940</c:v>
                  </c:pt>
                  <c:pt idx="216">
                    <c:v>531860</c:v>
                  </c:pt>
                  <c:pt idx="217">
                    <c:v>531780</c:v>
                  </c:pt>
                  <c:pt idx="218">
                    <c:v>531699</c:v>
                  </c:pt>
                  <c:pt idx="219">
                    <c:v>531618</c:v>
                  </c:pt>
                  <c:pt idx="220">
                    <c:v>531537</c:v>
                  </c:pt>
                  <c:pt idx="221">
                    <c:v>531457</c:v>
                  </c:pt>
                  <c:pt idx="222">
                    <c:v>531378</c:v>
                  </c:pt>
                  <c:pt idx="223">
                    <c:v>531300</c:v>
                  </c:pt>
                  <c:pt idx="224">
                    <c:v>531220</c:v>
                  </c:pt>
                  <c:pt idx="225">
                    <c:v>531140</c:v>
                  </c:pt>
                  <c:pt idx="226">
                    <c:v>531062</c:v>
                  </c:pt>
                  <c:pt idx="227">
                    <c:v>530982</c:v>
                  </c:pt>
                  <c:pt idx="228">
                    <c:v>530901</c:v>
                  </c:pt>
                  <c:pt idx="229">
                    <c:v>530822</c:v>
                  </c:pt>
                  <c:pt idx="230">
                    <c:v>530743</c:v>
                  </c:pt>
                  <c:pt idx="231">
                    <c:v>530665</c:v>
                  </c:pt>
                  <c:pt idx="232">
                    <c:v>530586</c:v>
                  </c:pt>
                  <c:pt idx="233">
                    <c:v>530507</c:v>
                  </c:pt>
                  <c:pt idx="234">
                    <c:v>530428</c:v>
                  </c:pt>
                  <c:pt idx="235">
                    <c:v>530347</c:v>
                  </c:pt>
                  <c:pt idx="236">
                    <c:v>530269</c:v>
                  </c:pt>
                  <c:pt idx="237">
                    <c:v>530190</c:v>
                  </c:pt>
                  <c:pt idx="238">
                    <c:v>530111</c:v>
                  </c:pt>
                  <c:pt idx="239">
                    <c:v>530032</c:v>
                  </c:pt>
                  <c:pt idx="240">
                    <c:v>529953</c:v>
                  </c:pt>
                  <c:pt idx="241">
                    <c:v>529875</c:v>
                  </c:pt>
                  <c:pt idx="242">
                    <c:v>529797</c:v>
                  </c:pt>
                  <c:pt idx="243">
                    <c:v>529720</c:v>
                  </c:pt>
                  <c:pt idx="244">
                    <c:v>529642</c:v>
                  </c:pt>
                  <c:pt idx="245">
                    <c:v>529563</c:v>
                  </c:pt>
                  <c:pt idx="246">
                    <c:v>529486</c:v>
                  </c:pt>
                  <c:pt idx="247">
                    <c:v>529409</c:v>
                  </c:pt>
                  <c:pt idx="248">
                    <c:v>529331</c:v>
                  </c:pt>
                  <c:pt idx="249">
                    <c:v>529255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</c:lvl>
              </c:multiLvlStrCache>
            </c:multiLvlStrRef>
          </c:xVal>
          <c:yVal>
            <c:numRef>
              <c:f>mean!$J$2:$J$251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13</c:v>
                </c:pt>
                <c:pt idx="15">
                  <c:v>18</c:v>
                </c:pt>
                <c:pt idx="16">
                  <c:v>25</c:v>
                </c:pt>
                <c:pt idx="17">
                  <c:v>33</c:v>
                </c:pt>
                <c:pt idx="18">
                  <c:v>42</c:v>
                </c:pt>
                <c:pt idx="19">
                  <c:v>55</c:v>
                </c:pt>
                <c:pt idx="20">
                  <c:v>70</c:v>
                </c:pt>
                <c:pt idx="21">
                  <c:v>86</c:v>
                </c:pt>
                <c:pt idx="22">
                  <c:v>105</c:v>
                </c:pt>
                <c:pt idx="23">
                  <c:v>127</c:v>
                </c:pt>
                <c:pt idx="24">
                  <c:v>149</c:v>
                </c:pt>
                <c:pt idx="25">
                  <c:v>172</c:v>
                </c:pt>
                <c:pt idx="26">
                  <c:v>195</c:v>
                </c:pt>
                <c:pt idx="27">
                  <c:v>217</c:v>
                </c:pt>
                <c:pt idx="28">
                  <c:v>238</c:v>
                </c:pt>
                <c:pt idx="29">
                  <c:v>256</c:v>
                </c:pt>
                <c:pt idx="30">
                  <c:v>270</c:v>
                </c:pt>
                <c:pt idx="31">
                  <c:v>280</c:v>
                </c:pt>
                <c:pt idx="32">
                  <c:v>297</c:v>
                </c:pt>
                <c:pt idx="33">
                  <c:v>314</c:v>
                </c:pt>
                <c:pt idx="34">
                  <c:v>329</c:v>
                </c:pt>
                <c:pt idx="35">
                  <c:v>344</c:v>
                </c:pt>
                <c:pt idx="36">
                  <c:v>357</c:v>
                </c:pt>
                <c:pt idx="37">
                  <c:v>368</c:v>
                </c:pt>
                <c:pt idx="38">
                  <c:v>380</c:v>
                </c:pt>
                <c:pt idx="39">
                  <c:v>392</c:v>
                </c:pt>
                <c:pt idx="40">
                  <c:v>403</c:v>
                </c:pt>
                <c:pt idx="41">
                  <c:v>414</c:v>
                </c:pt>
                <c:pt idx="42">
                  <c:v>425</c:v>
                </c:pt>
                <c:pt idx="43">
                  <c:v>435</c:v>
                </c:pt>
                <c:pt idx="44">
                  <c:v>444</c:v>
                </c:pt>
                <c:pt idx="45">
                  <c:v>453</c:v>
                </c:pt>
                <c:pt idx="46">
                  <c:v>462</c:v>
                </c:pt>
                <c:pt idx="47">
                  <c:v>469</c:v>
                </c:pt>
                <c:pt idx="48">
                  <c:v>477</c:v>
                </c:pt>
                <c:pt idx="49">
                  <c:v>485</c:v>
                </c:pt>
                <c:pt idx="50">
                  <c:v>493</c:v>
                </c:pt>
                <c:pt idx="51">
                  <c:v>499</c:v>
                </c:pt>
                <c:pt idx="52">
                  <c:v>506</c:v>
                </c:pt>
                <c:pt idx="53">
                  <c:v>513</c:v>
                </c:pt>
                <c:pt idx="54">
                  <c:v>520</c:v>
                </c:pt>
                <c:pt idx="55">
                  <c:v>526</c:v>
                </c:pt>
                <c:pt idx="56">
                  <c:v>532</c:v>
                </c:pt>
                <c:pt idx="57">
                  <c:v>538</c:v>
                </c:pt>
                <c:pt idx="58">
                  <c:v>543</c:v>
                </c:pt>
                <c:pt idx="59">
                  <c:v>549</c:v>
                </c:pt>
                <c:pt idx="60">
                  <c:v>554</c:v>
                </c:pt>
                <c:pt idx="61">
                  <c:v>559</c:v>
                </c:pt>
                <c:pt idx="62">
                  <c:v>565</c:v>
                </c:pt>
                <c:pt idx="63">
                  <c:v>571</c:v>
                </c:pt>
                <c:pt idx="64">
                  <c:v>575</c:v>
                </c:pt>
                <c:pt idx="65">
                  <c:v>580</c:v>
                </c:pt>
                <c:pt idx="66">
                  <c:v>585</c:v>
                </c:pt>
                <c:pt idx="67">
                  <c:v>589</c:v>
                </c:pt>
                <c:pt idx="68">
                  <c:v>595</c:v>
                </c:pt>
                <c:pt idx="69">
                  <c:v>601</c:v>
                </c:pt>
                <c:pt idx="70">
                  <c:v>607</c:v>
                </c:pt>
                <c:pt idx="71">
                  <c:v>613</c:v>
                </c:pt>
                <c:pt idx="72">
                  <c:v>619</c:v>
                </c:pt>
                <c:pt idx="73">
                  <c:v>625</c:v>
                </c:pt>
                <c:pt idx="74">
                  <c:v>632</c:v>
                </c:pt>
                <c:pt idx="75">
                  <c:v>638</c:v>
                </c:pt>
                <c:pt idx="76">
                  <c:v>645</c:v>
                </c:pt>
                <c:pt idx="77">
                  <c:v>652</c:v>
                </c:pt>
                <c:pt idx="78">
                  <c:v>659</c:v>
                </c:pt>
                <c:pt idx="79">
                  <c:v>666</c:v>
                </c:pt>
                <c:pt idx="80">
                  <c:v>674</c:v>
                </c:pt>
                <c:pt idx="81">
                  <c:v>683</c:v>
                </c:pt>
                <c:pt idx="82">
                  <c:v>692</c:v>
                </c:pt>
                <c:pt idx="83">
                  <c:v>702</c:v>
                </c:pt>
                <c:pt idx="84">
                  <c:v>713</c:v>
                </c:pt>
                <c:pt idx="85">
                  <c:v>723</c:v>
                </c:pt>
                <c:pt idx="86">
                  <c:v>735</c:v>
                </c:pt>
                <c:pt idx="87">
                  <c:v>747</c:v>
                </c:pt>
                <c:pt idx="88">
                  <c:v>759</c:v>
                </c:pt>
                <c:pt idx="89">
                  <c:v>773</c:v>
                </c:pt>
                <c:pt idx="90">
                  <c:v>787</c:v>
                </c:pt>
                <c:pt idx="91">
                  <c:v>802</c:v>
                </c:pt>
                <c:pt idx="92">
                  <c:v>818</c:v>
                </c:pt>
                <c:pt idx="93">
                  <c:v>835</c:v>
                </c:pt>
                <c:pt idx="94">
                  <c:v>852</c:v>
                </c:pt>
                <c:pt idx="95">
                  <c:v>871</c:v>
                </c:pt>
                <c:pt idx="96">
                  <c:v>890</c:v>
                </c:pt>
                <c:pt idx="97">
                  <c:v>910</c:v>
                </c:pt>
                <c:pt idx="98">
                  <c:v>932</c:v>
                </c:pt>
                <c:pt idx="99">
                  <c:v>954</c:v>
                </c:pt>
                <c:pt idx="100">
                  <c:v>978</c:v>
                </c:pt>
                <c:pt idx="101">
                  <c:v>1003</c:v>
                </c:pt>
                <c:pt idx="102">
                  <c:v>1030</c:v>
                </c:pt>
                <c:pt idx="103">
                  <c:v>1057</c:v>
                </c:pt>
                <c:pt idx="104">
                  <c:v>1086</c:v>
                </c:pt>
                <c:pt idx="105">
                  <c:v>1116</c:v>
                </c:pt>
                <c:pt idx="106">
                  <c:v>1147</c:v>
                </c:pt>
                <c:pt idx="107">
                  <c:v>1181</c:v>
                </c:pt>
                <c:pt idx="108">
                  <c:v>1217</c:v>
                </c:pt>
                <c:pt idx="109">
                  <c:v>1254</c:v>
                </c:pt>
                <c:pt idx="110">
                  <c:v>1293</c:v>
                </c:pt>
                <c:pt idx="111">
                  <c:v>1333</c:v>
                </c:pt>
                <c:pt idx="112">
                  <c:v>1376</c:v>
                </c:pt>
                <c:pt idx="113">
                  <c:v>1420</c:v>
                </c:pt>
                <c:pt idx="114">
                  <c:v>1466</c:v>
                </c:pt>
                <c:pt idx="115">
                  <c:v>1514</c:v>
                </c:pt>
                <c:pt idx="116">
                  <c:v>1565</c:v>
                </c:pt>
                <c:pt idx="117">
                  <c:v>1619</c:v>
                </c:pt>
                <c:pt idx="118">
                  <c:v>1676</c:v>
                </c:pt>
                <c:pt idx="119">
                  <c:v>1734</c:v>
                </c:pt>
                <c:pt idx="120">
                  <c:v>1796</c:v>
                </c:pt>
                <c:pt idx="121">
                  <c:v>1862</c:v>
                </c:pt>
                <c:pt idx="122">
                  <c:v>1930</c:v>
                </c:pt>
                <c:pt idx="123">
                  <c:v>1999</c:v>
                </c:pt>
                <c:pt idx="124">
                  <c:v>2074</c:v>
                </c:pt>
                <c:pt idx="125">
                  <c:v>2153</c:v>
                </c:pt>
                <c:pt idx="126">
                  <c:v>2234</c:v>
                </c:pt>
                <c:pt idx="127">
                  <c:v>2320</c:v>
                </c:pt>
                <c:pt idx="128">
                  <c:v>2390</c:v>
                </c:pt>
                <c:pt idx="129">
                  <c:v>2464</c:v>
                </c:pt>
                <c:pt idx="130">
                  <c:v>2542</c:v>
                </c:pt>
                <c:pt idx="131">
                  <c:v>2620</c:v>
                </c:pt>
                <c:pt idx="132">
                  <c:v>2698</c:v>
                </c:pt>
                <c:pt idx="133">
                  <c:v>2778</c:v>
                </c:pt>
                <c:pt idx="134">
                  <c:v>2855</c:v>
                </c:pt>
                <c:pt idx="135">
                  <c:v>2935</c:v>
                </c:pt>
                <c:pt idx="136">
                  <c:v>3013</c:v>
                </c:pt>
                <c:pt idx="137">
                  <c:v>3093</c:v>
                </c:pt>
                <c:pt idx="138">
                  <c:v>3171</c:v>
                </c:pt>
                <c:pt idx="139">
                  <c:v>3251</c:v>
                </c:pt>
                <c:pt idx="140">
                  <c:v>3331</c:v>
                </c:pt>
                <c:pt idx="141">
                  <c:v>3408</c:v>
                </c:pt>
                <c:pt idx="142">
                  <c:v>3486</c:v>
                </c:pt>
                <c:pt idx="143">
                  <c:v>3567</c:v>
                </c:pt>
                <c:pt idx="144">
                  <c:v>3647</c:v>
                </c:pt>
                <c:pt idx="145">
                  <c:v>3726</c:v>
                </c:pt>
                <c:pt idx="146">
                  <c:v>3805</c:v>
                </c:pt>
                <c:pt idx="147">
                  <c:v>3885</c:v>
                </c:pt>
                <c:pt idx="148">
                  <c:v>3966</c:v>
                </c:pt>
                <c:pt idx="149">
                  <c:v>4045</c:v>
                </c:pt>
                <c:pt idx="150">
                  <c:v>4123</c:v>
                </c:pt>
                <c:pt idx="151">
                  <c:v>4202</c:v>
                </c:pt>
                <c:pt idx="152">
                  <c:v>4282</c:v>
                </c:pt>
                <c:pt idx="153">
                  <c:v>4361</c:v>
                </c:pt>
                <c:pt idx="154">
                  <c:v>4442</c:v>
                </c:pt>
                <c:pt idx="155">
                  <c:v>4521</c:v>
                </c:pt>
                <c:pt idx="156">
                  <c:v>4602</c:v>
                </c:pt>
                <c:pt idx="157">
                  <c:v>4682</c:v>
                </c:pt>
                <c:pt idx="158">
                  <c:v>4760</c:v>
                </c:pt>
                <c:pt idx="159">
                  <c:v>4839</c:v>
                </c:pt>
                <c:pt idx="160">
                  <c:v>4920</c:v>
                </c:pt>
                <c:pt idx="161">
                  <c:v>5000</c:v>
                </c:pt>
                <c:pt idx="162">
                  <c:v>5080</c:v>
                </c:pt>
                <c:pt idx="163">
                  <c:v>5160</c:v>
                </c:pt>
                <c:pt idx="164">
                  <c:v>5239</c:v>
                </c:pt>
                <c:pt idx="165">
                  <c:v>5320</c:v>
                </c:pt>
                <c:pt idx="166">
                  <c:v>5400</c:v>
                </c:pt>
                <c:pt idx="167">
                  <c:v>5481</c:v>
                </c:pt>
                <c:pt idx="168">
                  <c:v>5562</c:v>
                </c:pt>
                <c:pt idx="169">
                  <c:v>5644</c:v>
                </c:pt>
                <c:pt idx="170">
                  <c:v>5726</c:v>
                </c:pt>
                <c:pt idx="171">
                  <c:v>5807</c:v>
                </c:pt>
                <c:pt idx="172">
                  <c:v>5886</c:v>
                </c:pt>
                <c:pt idx="173">
                  <c:v>5967</c:v>
                </c:pt>
                <c:pt idx="174">
                  <c:v>6048</c:v>
                </c:pt>
                <c:pt idx="175">
                  <c:v>6129</c:v>
                </c:pt>
                <c:pt idx="176">
                  <c:v>6210</c:v>
                </c:pt>
                <c:pt idx="177">
                  <c:v>6292</c:v>
                </c:pt>
                <c:pt idx="178">
                  <c:v>6373</c:v>
                </c:pt>
                <c:pt idx="179">
                  <c:v>6453</c:v>
                </c:pt>
                <c:pt idx="180">
                  <c:v>6533</c:v>
                </c:pt>
                <c:pt idx="181">
                  <c:v>6613</c:v>
                </c:pt>
                <c:pt idx="182">
                  <c:v>6693</c:v>
                </c:pt>
                <c:pt idx="183">
                  <c:v>6775</c:v>
                </c:pt>
                <c:pt idx="184">
                  <c:v>6855</c:v>
                </c:pt>
                <c:pt idx="185">
                  <c:v>6937</c:v>
                </c:pt>
                <c:pt idx="186">
                  <c:v>7018</c:v>
                </c:pt>
                <c:pt idx="187">
                  <c:v>7100</c:v>
                </c:pt>
                <c:pt idx="188">
                  <c:v>7181</c:v>
                </c:pt>
                <c:pt idx="189">
                  <c:v>7261</c:v>
                </c:pt>
                <c:pt idx="190">
                  <c:v>7343</c:v>
                </c:pt>
                <c:pt idx="191">
                  <c:v>7424</c:v>
                </c:pt>
                <c:pt idx="192">
                  <c:v>7505</c:v>
                </c:pt>
                <c:pt idx="193">
                  <c:v>7585</c:v>
                </c:pt>
                <c:pt idx="194">
                  <c:v>7667</c:v>
                </c:pt>
                <c:pt idx="195">
                  <c:v>7748</c:v>
                </c:pt>
                <c:pt idx="196">
                  <c:v>7828</c:v>
                </c:pt>
                <c:pt idx="197">
                  <c:v>7909</c:v>
                </c:pt>
                <c:pt idx="198">
                  <c:v>7990</c:v>
                </c:pt>
                <c:pt idx="199">
                  <c:v>8071</c:v>
                </c:pt>
                <c:pt idx="200">
                  <c:v>8152</c:v>
                </c:pt>
                <c:pt idx="201">
                  <c:v>8234</c:v>
                </c:pt>
                <c:pt idx="202">
                  <c:v>8317</c:v>
                </c:pt>
                <c:pt idx="203">
                  <c:v>8398</c:v>
                </c:pt>
                <c:pt idx="204">
                  <c:v>8479</c:v>
                </c:pt>
                <c:pt idx="205">
                  <c:v>8560</c:v>
                </c:pt>
                <c:pt idx="206">
                  <c:v>8640</c:v>
                </c:pt>
                <c:pt idx="207">
                  <c:v>8721</c:v>
                </c:pt>
                <c:pt idx="208">
                  <c:v>8801</c:v>
                </c:pt>
                <c:pt idx="209">
                  <c:v>8882</c:v>
                </c:pt>
                <c:pt idx="210">
                  <c:v>8963</c:v>
                </c:pt>
                <c:pt idx="211">
                  <c:v>9046</c:v>
                </c:pt>
                <c:pt idx="212">
                  <c:v>9128</c:v>
                </c:pt>
                <c:pt idx="213">
                  <c:v>9208</c:v>
                </c:pt>
                <c:pt idx="214">
                  <c:v>9288</c:v>
                </c:pt>
                <c:pt idx="215">
                  <c:v>9370</c:v>
                </c:pt>
                <c:pt idx="216">
                  <c:v>9450</c:v>
                </c:pt>
                <c:pt idx="217">
                  <c:v>9529</c:v>
                </c:pt>
                <c:pt idx="218">
                  <c:v>9610</c:v>
                </c:pt>
                <c:pt idx="219">
                  <c:v>9691</c:v>
                </c:pt>
                <c:pt idx="220">
                  <c:v>9771</c:v>
                </c:pt>
                <c:pt idx="221">
                  <c:v>9852</c:v>
                </c:pt>
                <c:pt idx="222">
                  <c:v>9933</c:v>
                </c:pt>
                <c:pt idx="223">
                  <c:v>10013</c:v>
                </c:pt>
                <c:pt idx="224">
                  <c:v>10094</c:v>
                </c:pt>
                <c:pt idx="225">
                  <c:v>10175</c:v>
                </c:pt>
                <c:pt idx="226">
                  <c:v>10255</c:v>
                </c:pt>
                <c:pt idx="227">
                  <c:v>10333</c:v>
                </c:pt>
                <c:pt idx="228">
                  <c:v>10413</c:v>
                </c:pt>
                <c:pt idx="229">
                  <c:v>10493</c:v>
                </c:pt>
                <c:pt idx="230">
                  <c:v>10573</c:v>
                </c:pt>
                <c:pt idx="231">
                  <c:v>10652</c:v>
                </c:pt>
                <c:pt idx="232">
                  <c:v>10729</c:v>
                </c:pt>
                <c:pt idx="233">
                  <c:v>10807</c:v>
                </c:pt>
                <c:pt idx="234">
                  <c:v>10886</c:v>
                </c:pt>
                <c:pt idx="235">
                  <c:v>10965</c:v>
                </c:pt>
                <c:pt idx="236">
                  <c:v>11043</c:v>
                </c:pt>
                <c:pt idx="237">
                  <c:v>11121</c:v>
                </c:pt>
                <c:pt idx="238">
                  <c:v>11202</c:v>
                </c:pt>
                <c:pt idx="239">
                  <c:v>11280</c:v>
                </c:pt>
                <c:pt idx="240">
                  <c:v>11358</c:v>
                </c:pt>
                <c:pt idx="241">
                  <c:v>11435</c:v>
                </c:pt>
                <c:pt idx="242">
                  <c:v>11514</c:v>
                </c:pt>
                <c:pt idx="243">
                  <c:v>11592</c:v>
                </c:pt>
                <c:pt idx="244">
                  <c:v>11671</c:v>
                </c:pt>
                <c:pt idx="245">
                  <c:v>11750</c:v>
                </c:pt>
                <c:pt idx="246">
                  <c:v>11828</c:v>
                </c:pt>
                <c:pt idx="247">
                  <c:v>11905</c:v>
                </c:pt>
                <c:pt idx="248">
                  <c:v>11983</c:v>
                </c:pt>
                <c:pt idx="249">
                  <c:v>12061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54-4570-8D47-14E406C7A6AA}"/>
            </c:ext>
          </c:extLst>
        </c:ser>
        <c:ser>
          <c:idx val="5"/>
          <c:order val="5"/>
          <c:tx>
            <c:strRef>
              <c:f>mean!$K$1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mean!$B$2:$C$251</c:f>
              <c:multiLvlStrCache>
                <c:ptCount val="250"/>
                <c:lvl>
                  <c:pt idx="0">
                    <c:v>542363</c:v>
                  </c:pt>
                  <c:pt idx="1">
                    <c:v>542360</c:v>
                  </c:pt>
                  <c:pt idx="2">
                    <c:v>542357</c:v>
                  </c:pt>
                  <c:pt idx="3">
                    <c:v>542353</c:v>
                  </c:pt>
                  <c:pt idx="4">
                    <c:v>542348</c:v>
                  </c:pt>
                  <c:pt idx="5">
                    <c:v>542342</c:v>
                  </c:pt>
                  <c:pt idx="6">
                    <c:v>542334</c:v>
                  </c:pt>
                  <c:pt idx="7">
                    <c:v>542324</c:v>
                  </c:pt>
                  <c:pt idx="8">
                    <c:v>542312</c:v>
                  </c:pt>
                  <c:pt idx="9">
                    <c:v>542297</c:v>
                  </c:pt>
                  <c:pt idx="10">
                    <c:v>542280</c:v>
                  </c:pt>
                  <c:pt idx="11">
                    <c:v>542261</c:v>
                  </c:pt>
                  <c:pt idx="12">
                    <c:v>542238</c:v>
                  </c:pt>
                  <c:pt idx="13">
                    <c:v>542213</c:v>
                  </c:pt>
                  <c:pt idx="14">
                    <c:v>542188</c:v>
                  </c:pt>
                  <c:pt idx="15">
                    <c:v>542162</c:v>
                  </c:pt>
                  <c:pt idx="16">
                    <c:v>542137</c:v>
                  </c:pt>
                  <c:pt idx="17">
                    <c:v>542114</c:v>
                  </c:pt>
                  <c:pt idx="18">
                    <c:v>542092</c:v>
                  </c:pt>
                  <c:pt idx="19">
                    <c:v>542073</c:v>
                  </c:pt>
                  <c:pt idx="20">
                    <c:v>542061</c:v>
                  </c:pt>
                  <c:pt idx="21">
                    <c:v>542053</c:v>
                  </c:pt>
                  <c:pt idx="22">
                    <c:v>542036</c:v>
                  </c:pt>
                  <c:pt idx="23">
                    <c:v>542019</c:v>
                  </c:pt>
                  <c:pt idx="24">
                    <c:v>542005</c:v>
                  </c:pt>
                  <c:pt idx="25">
                    <c:v>541991</c:v>
                  </c:pt>
                  <c:pt idx="26">
                    <c:v>541978</c:v>
                  </c:pt>
                  <c:pt idx="27">
                    <c:v>541967</c:v>
                  </c:pt>
                  <c:pt idx="28">
                    <c:v>541956</c:v>
                  </c:pt>
                  <c:pt idx="29">
                    <c:v>541945</c:v>
                  </c:pt>
                  <c:pt idx="30">
                    <c:v>541935</c:v>
                  </c:pt>
                  <c:pt idx="31">
                    <c:v>541925</c:v>
                  </c:pt>
                  <c:pt idx="32">
                    <c:v>541915</c:v>
                  </c:pt>
                  <c:pt idx="33">
                    <c:v>541906</c:v>
                  </c:pt>
                  <c:pt idx="34">
                    <c:v>541897</c:v>
                  </c:pt>
                  <c:pt idx="35">
                    <c:v>541889</c:v>
                  </c:pt>
                  <c:pt idx="36">
                    <c:v>541881</c:v>
                  </c:pt>
                  <c:pt idx="37">
                    <c:v>541873</c:v>
                  </c:pt>
                  <c:pt idx="38">
                    <c:v>541866</c:v>
                  </c:pt>
                  <c:pt idx="39">
                    <c:v>541859</c:v>
                  </c:pt>
                  <c:pt idx="40">
                    <c:v>541852</c:v>
                  </c:pt>
                  <c:pt idx="41">
                    <c:v>541845</c:v>
                  </c:pt>
                  <c:pt idx="42">
                    <c:v>541838</c:v>
                  </c:pt>
                  <c:pt idx="43">
                    <c:v>541832</c:v>
                  </c:pt>
                  <c:pt idx="44">
                    <c:v>541826</c:v>
                  </c:pt>
                  <c:pt idx="45">
                    <c:v>541820</c:v>
                  </c:pt>
                  <c:pt idx="46">
                    <c:v>541814</c:v>
                  </c:pt>
                  <c:pt idx="47">
                    <c:v>541809</c:v>
                  </c:pt>
                  <c:pt idx="48">
                    <c:v>541804</c:v>
                  </c:pt>
                  <c:pt idx="49">
                    <c:v>541798</c:v>
                  </c:pt>
                  <c:pt idx="50">
                    <c:v>541792</c:v>
                  </c:pt>
                  <c:pt idx="51">
                    <c:v>541787</c:v>
                  </c:pt>
                  <c:pt idx="52">
                    <c:v>541782</c:v>
                  </c:pt>
                  <c:pt idx="53">
                    <c:v>541777</c:v>
                  </c:pt>
                  <c:pt idx="54">
                    <c:v>541772</c:v>
                  </c:pt>
                  <c:pt idx="55">
                    <c:v>541768</c:v>
                  </c:pt>
                  <c:pt idx="56">
                    <c:v>541763</c:v>
                  </c:pt>
                  <c:pt idx="57">
                    <c:v>541758</c:v>
                  </c:pt>
                  <c:pt idx="58">
                    <c:v>541752</c:v>
                  </c:pt>
                  <c:pt idx="59">
                    <c:v>541746</c:v>
                  </c:pt>
                  <c:pt idx="60">
                    <c:v>541740</c:v>
                  </c:pt>
                  <c:pt idx="61">
                    <c:v>541734</c:v>
                  </c:pt>
                  <c:pt idx="62">
                    <c:v>541728</c:v>
                  </c:pt>
                  <c:pt idx="63">
                    <c:v>541721</c:v>
                  </c:pt>
                  <c:pt idx="64">
                    <c:v>541714</c:v>
                  </c:pt>
                  <c:pt idx="65">
                    <c:v>541708</c:v>
                  </c:pt>
                  <c:pt idx="66">
                    <c:v>541701</c:v>
                  </c:pt>
                  <c:pt idx="67">
                    <c:v>541694</c:v>
                  </c:pt>
                  <c:pt idx="68">
                    <c:v>541686</c:v>
                  </c:pt>
                  <c:pt idx="69">
                    <c:v>541679</c:v>
                  </c:pt>
                  <c:pt idx="70">
                    <c:v>541671</c:v>
                  </c:pt>
                  <c:pt idx="71">
                    <c:v>541661</c:v>
                  </c:pt>
                  <c:pt idx="72">
                    <c:v>541651</c:v>
                  </c:pt>
                  <c:pt idx="73">
                    <c:v>541640</c:v>
                  </c:pt>
                  <c:pt idx="74">
                    <c:v>541629</c:v>
                  </c:pt>
                  <c:pt idx="75">
                    <c:v>541617</c:v>
                  </c:pt>
                  <c:pt idx="76">
                    <c:v>541605</c:v>
                  </c:pt>
                  <c:pt idx="77">
                    <c:v>541592</c:v>
                  </c:pt>
                  <c:pt idx="78">
                    <c:v>541578</c:v>
                  </c:pt>
                  <c:pt idx="79">
                    <c:v>541564</c:v>
                  </c:pt>
                  <c:pt idx="80">
                    <c:v>541548</c:v>
                  </c:pt>
                  <c:pt idx="81">
                    <c:v>541532</c:v>
                  </c:pt>
                  <c:pt idx="82">
                    <c:v>541514</c:v>
                  </c:pt>
                  <c:pt idx="83">
                    <c:v>541496</c:v>
                  </c:pt>
                  <c:pt idx="84">
                    <c:v>541477</c:v>
                  </c:pt>
                  <c:pt idx="85">
                    <c:v>541457</c:v>
                  </c:pt>
                  <c:pt idx="86">
                    <c:v>541436</c:v>
                  </c:pt>
                  <c:pt idx="87">
                    <c:v>541414</c:v>
                  </c:pt>
                  <c:pt idx="88">
                    <c:v>541391</c:v>
                  </c:pt>
                  <c:pt idx="89">
                    <c:v>541367</c:v>
                  </c:pt>
                  <c:pt idx="90">
                    <c:v>541342</c:v>
                  </c:pt>
                  <c:pt idx="91">
                    <c:v>541315</c:v>
                  </c:pt>
                  <c:pt idx="92">
                    <c:v>541286</c:v>
                  </c:pt>
                  <c:pt idx="93">
                    <c:v>541256</c:v>
                  </c:pt>
                  <c:pt idx="94">
                    <c:v>541226</c:v>
                  </c:pt>
                  <c:pt idx="95">
                    <c:v>541193</c:v>
                  </c:pt>
                  <c:pt idx="96">
                    <c:v>541159</c:v>
                  </c:pt>
                  <c:pt idx="97">
                    <c:v>541123</c:v>
                  </c:pt>
                  <c:pt idx="98">
                    <c:v>541085</c:v>
                  </c:pt>
                  <c:pt idx="99">
                    <c:v>541045</c:v>
                  </c:pt>
                  <c:pt idx="100">
                    <c:v>541004</c:v>
                  </c:pt>
                  <c:pt idx="101">
                    <c:v>540961</c:v>
                  </c:pt>
                  <c:pt idx="102">
                    <c:v>540915</c:v>
                  </c:pt>
                  <c:pt idx="103">
                    <c:v>540867</c:v>
                  </c:pt>
                  <c:pt idx="104">
                    <c:v>540817</c:v>
                  </c:pt>
                  <c:pt idx="105">
                    <c:v>540765</c:v>
                  </c:pt>
                  <c:pt idx="106">
                    <c:v>540710</c:v>
                  </c:pt>
                  <c:pt idx="107">
                    <c:v>540653</c:v>
                  </c:pt>
                  <c:pt idx="108">
                    <c:v>540591</c:v>
                  </c:pt>
                  <c:pt idx="109">
                    <c:v>540529</c:v>
                  </c:pt>
                  <c:pt idx="110">
                    <c:v>540463</c:v>
                  </c:pt>
                  <c:pt idx="111">
                    <c:v>540392</c:v>
                  </c:pt>
                  <c:pt idx="112">
                    <c:v>540319</c:v>
                  </c:pt>
                  <c:pt idx="113">
                    <c:v>540244</c:v>
                  </c:pt>
                  <c:pt idx="114">
                    <c:v>540164</c:v>
                  </c:pt>
                  <c:pt idx="115">
                    <c:v>540079</c:v>
                  </c:pt>
                  <c:pt idx="116">
                    <c:v>539992</c:v>
                  </c:pt>
                  <c:pt idx="117">
                    <c:v>539900</c:v>
                  </c:pt>
                  <c:pt idx="118">
                    <c:v>539828</c:v>
                  </c:pt>
                  <c:pt idx="119">
                    <c:v>539753</c:v>
                  </c:pt>
                  <c:pt idx="120">
                    <c:v>539674</c:v>
                  </c:pt>
                  <c:pt idx="121">
                    <c:v>539593</c:v>
                  </c:pt>
                  <c:pt idx="122">
                    <c:v>539514</c:v>
                  </c:pt>
                  <c:pt idx="123">
                    <c:v>539434</c:v>
                  </c:pt>
                  <c:pt idx="124">
                    <c:v>539353</c:v>
                  </c:pt>
                  <c:pt idx="125">
                    <c:v>539272</c:v>
                  </c:pt>
                  <c:pt idx="126">
                    <c:v>539192</c:v>
                  </c:pt>
                  <c:pt idx="127">
                    <c:v>539110</c:v>
                  </c:pt>
                  <c:pt idx="128">
                    <c:v>539033</c:v>
                  </c:pt>
                  <c:pt idx="129">
                    <c:v>538952</c:v>
                  </c:pt>
                  <c:pt idx="130">
                    <c:v>538872</c:v>
                  </c:pt>
                  <c:pt idx="131">
                    <c:v>538793</c:v>
                  </c:pt>
                  <c:pt idx="132">
                    <c:v>538713</c:v>
                  </c:pt>
                  <c:pt idx="133">
                    <c:v>538631</c:v>
                  </c:pt>
                  <c:pt idx="134">
                    <c:v>538550</c:v>
                  </c:pt>
                  <c:pt idx="135">
                    <c:v>538470</c:v>
                  </c:pt>
                  <c:pt idx="136">
                    <c:v>538390</c:v>
                  </c:pt>
                  <c:pt idx="137">
                    <c:v>538308</c:v>
                  </c:pt>
                  <c:pt idx="138">
                    <c:v>538227</c:v>
                  </c:pt>
                  <c:pt idx="139">
                    <c:v>538147</c:v>
                  </c:pt>
                  <c:pt idx="140">
                    <c:v>538068</c:v>
                  </c:pt>
                  <c:pt idx="141">
                    <c:v>537988</c:v>
                  </c:pt>
                  <c:pt idx="142">
                    <c:v>537908</c:v>
                  </c:pt>
                  <c:pt idx="143">
                    <c:v>537827</c:v>
                  </c:pt>
                  <c:pt idx="144">
                    <c:v>537745</c:v>
                  </c:pt>
                  <c:pt idx="145">
                    <c:v>537665</c:v>
                  </c:pt>
                  <c:pt idx="146">
                    <c:v>537583</c:v>
                  </c:pt>
                  <c:pt idx="147">
                    <c:v>537503</c:v>
                  </c:pt>
                  <c:pt idx="148">
                    <c:v>537424</c:v>
                  </c:pt>
                  <c:pt idx="149">
                    <c:v>537344</c:v>
                  </c:pt>
                  <c:pt idx="150">
                    <c:v>537262</c:v>
                  </c:pt>
                  <c:pt idx="151">
                    <c:v>537180</c:v>
                  </c:pt>
                  <c:pt idx="152">
                    <c:v>537099</c:v>
                  </c:pt>
                  <c:pt idx="153">
                    <c:v>537018</c:v>
                  </c:pt>
                  <c:pt idx="154">
                    <c:v>536938</c:v>
                  </c:pt>
                  <c:pt idx="155">
                    <c:v>536855</c:v>
                  </c:pt>
                  <c:pt idx="156">
                    <c:v>536773</c:v>
                  </c:pt>
                  <c:pt idx="157">
                    <c:v>536692</c:v>
                  </c:pt>
                  <c:pt idx="158">
                    <c:v>536610</c:v>
                  </c:pt>
                  <c:pt idx="159">
                    <c:v>536526</c:v>
                  </c:pt>
                  <c:pt idx="160">
                    <c:v>536443</c:v>
                  </c:pt>
                  <c:pt idx="161">
                    <c:v>536361</c:v>
                  </c:pt>
                  <c:pt idx="162">
                    <c:v>536280</c:v>
                  </c:pt>
                  <c:pt idx="163">
                    <c:v>536197</c:v>
                  </c:pt>
                  <c:pt idx="164">
                    <c:v>536116</c:v>
                  </c:pt>
                  <c:pt idx="165">
                    <c:v>536034</c:v>
                  </c:pt>
                  <c:pt idx="166">
                    <c:v>535952</c:v>
                  </c:pt>
                  <c:pt idx="167">
                    <c:v>535870</c:v>
                  </c:pt>
                  <c:pt idx="168">
                    <c:v>535788</c:v>
                  </c:pt>
                  <c:pt idx="169">
                    <c:v>535706</c:v>
                  </c:pt>
                  <c:pt idx="170">
                    <c:v>535624</c:v>
                  </c:pt>
                  <c:pt idx="171">
                    <c:v>535542</c:v>
                  </c:pt>
                  <c:pt idx="172">
                    <c:v>535462</c:v>
                  </c:pt>
                  <c:pt idx="173">
                    <c:v>535379</c:v>
                  </c:pt>
                  <c:pt idx="174">
                    <c:v>535298</c:v>
                  </c:pt>
                  <c:pt idx="175">
                    <c:v>535215</c:v>
                  </c:pt>
                  <c:pt idx="176">
                    <c:v>535133</c:v>
                  </c:pt>
                  <c:pt idx="177">
                    <c:v>535050</c:v>
                  </c:pt>
                  <c:pt idx="178">
                    <c:v>534968</c:v>
                  </c:pt>
                  <c:pt idx="179">
                    <c:v>534888</c:v>
                  </c:pt>
                  <c:pt idx="180">
                    <c:v>534805</c:v>
                  </c:pt>
                  <c:pt idx="181">
                    <c:v>534724</c:v>
                  </c:pt>
                  <c:pt idx="182">
                    <c:v>534641</c:v>
                  </c:pt>
                  <c:pt idx="183">
                    <c:v>534561</c:v>
                  </c:pt>
                  <c:pt idx="184">
                    <c:v>534477</c:v>
                  </c:pt>
                  <c:pt idx="185">
                    <c:v>534395</c:v>
                  </c:pt>
                  <c:pt idx="186">
                    <c:v>534313</c:v>
                  </c:pt>
                  <c:pt idx="187">
                    <c:v>534230</c:v>
                  </c:pt>
                  <c:pt idx="188">
                    <c:v>534148</c:v>
                  </c:pt>
                  <c:pt idx="189">
                    <c:v>534066</c:v>
                  </c:pt>
                  <c:pt idx="190">
                    <c:v>533985</c:v>
                  </c:pt>
                  <c:pt idx="191">
                    <c:v>533903</c:v>
                  </c:pt>
                  <c:pt idx="192">
                    <c:v>533820</c:v>
                  </c:pt>
                  <c:pt idx="193">
                    <c:v>533738</c:v>
                  </c:pt>
                  <c:pt idx="194">
                    <c:v>533656</c:v>
                  </c:pt>
                  <c:pt idx="195">
                    <c:v>533572</c:v>
                  </c:pt>
                  <c:pt idx="196">
                    <c:v>533491</c:v>
                  </c:pt>
                  <c:pt idx="197">
                    <c:v>533409</c:v>
                  </c:pt>
                  <c:pt idx="198">
                    <c:v>533327</c:v>
                  </c:pt>
                  <c:pt idx="199">
                    <c:v>533245</c:v>
                  </c:pt>
                  <c:pt idx="200">
                    <c:v>533163</c:v>
                  </c:pt>
                  <c:pt idx="201">
                    <c:v>533080</c:v>
                  </c:pt>
                  <c:pt idx="202">
                    <c:v>532998</c:v>
                  </c:pt>
                  <c:pt idx="203">
                    <c:v>532917</c:v>
                  </c:pt>
                  <c:pt idx="204">
                    <c:v>532836</c:v>
                  </c:pt>
                  <c:pt idx="205">
                    <c:v>532753</c:v>
                  </c:pt>
                  <c:pt idx="206">
                    <c:v>532671</c:v>
                  </c:pt>
                  <c:pt idx="207">
                    <c:v>532591</c:v>
                  </c:pt>
                  <c:pt idx="208">
                    <c:v>532510</c:v>
                  </c:pt>
                  <c:pt idx="209">
                    <c:v>532427</c:v>
                  </c:pt>
                  <c:pt idx="210">
                    <c:v>532347</c:v>
                  </c:pt>
                  <c:pt idx="211">
                    <c:v>532266</c:v>
                  </c:pt>
                  <c:pt idx="212">
                    <c:v>532183</c:v>
                  </c:pt>
                  <c:pt idx="213">
                    <c:v>532103</c:v>
                  </c:pt>
                  <c:pt idx="214">
                    <c:v>532021</c:v>
                  </c:pt>
                  <c:pt idx="215">
                    <c:v>531940</c:v>
                  </c:pt>
                  <c:pt idx="216">
                    <c:v>531860</c:v>
                  </c:pt>
                  <c:pt idx="217">
                    <c:v>531780</c:v>
                  </c:pt>
                  <c:pt idx="218">
                    <c:v>531699</c:v>
                  </c:pt>
                  <c:pt idx="219">
                    <c:v>531618</c:v>
                  </c:pt>
                  <c:pt idx="220">
                    <c:v>531537</c:v>
                  </c:pt>
                  <c:pt idx="221">
                    <c:v>531457</c:v>
                  </c:pt>
                  <c:pt idx="222">
                    <c:v>531378</c:v>
                  </c:pt>
                  <c:pt idx="223">
                    <c:v>531300</c:v>
                  </c:pt>
                  <c:pt idx="224">
                    <c:v>531220</c:v>
                  </c:pt>
                  <c:pt idx="225">
                    <c:v>531140</c:v>
                  </c:pt>
                  <c:pt idx="226">
                    <c:v>531062</c:v>
                  </c:pt>
                  <c:pt idx="227">
                    <c:v>530982</c:v>
                  </c:pt>
                  <c:pt idx="228">
                    <c:v>530901</c:v>
                  </c:pt>
                  <c:pt idx="229">
                    <c:v>530822</c:v>
                  </c:pt>
                  <c:pt idx="230">
                    <c:v>530743</c:v>
                  </c:pt>
                  <c:pt idx="231">
                    <c:v>530665</c:v>
                  </c:pt>
                  <c:pt idx="232">
                    <c:v>530586</c:v>
                  </c:pt>
                  <c:pt idx="233">
                    <c:v>530507</c:v>
                  </c:pt>
                  <c:pt idx="234">
                    <c:v>530428</c:v>
                  </c:pt>
                  <c:pt idx="235">
                    <c:v>530347</c:v>
                  </c:pt>
                  <c:pt idx="236">
                    <c:v>530269</c:v>
                  </c:pt>
                  <c:pt idx="237">
                    <c:v>530190</c:v>
                  </c:pt>
                  <c:pt idx="238">
                    <c:v>530111</c:v>
                  </c:pt>
                  <c:pt idx="239">
                    <c:v>530032</c:v>
                  </c:pt>
                  <c:pt idx="240">
                    <c:v>529953</c:v>
                  </c:pt>
                  <c:pt idx="241">
                    <c:v>529875</c:v>
                  </c:pt>
                  <c:pt idx="242">
                    <c:v>529797</c:v>
                  </c:pt>
                  <c:pt idx="243">
                    <c:v>529720</c:v>
                  </c:pt>
                  <c:pt idx="244">
                    <c:v>529642</c:v>
                  </c:pt>
                  <c:pt idx="245">
                    <c:v>529563</c:v>
                  </c:pt>
                  <c:pt idx="246">
                    <c:v>529486</c:v>
                  </c:pt>
                  <c:pt idx="247">
                    <c:v>529409</c:v>
                  </c:pt>
                  <c:pt idx="248">
                    <c:v>529331</c:v>
                  </c:pt>
                  <c:pt idx="249">
                    <c:v>529255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</c:lvl>
              </c:multiLvlStrCache>
            </c:multiLvlStrRef>
          </c:xVal>
          <c:yVal>
            <c:numRef>
              <c:f>mean!$K$2:$K$251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15</c:v>
                </c:pt>
                <c:pt idx="120">
                  <c:v>15</c:v>
                </c:pt>
                <c:pt idx="121">
                  <c:v>16</c:v>
                </c:pt>
                <c:pt idx="122">
                  <c:v>16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20</c:v>
                </c:pt>
                <c:pt idx="130">
                  <c:v>21</c:v>
                </c:pt>
                <c:pt idx="131">
                  <c:v>21</c:v>
                </c:pt>
                <c:pt idx="132">
                  <c:v>22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25</c:v>
                </c:pt>
                <c:pt idx="137">
                  <c:v>26</c:v>
                </c:pt>
                <c:pt idx="138">
                  <c:v>27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32</c:v>
                </c:pt>
                <c:pt idx="144">
                  <c:v>33</c:v>
                </c:pt>
                <c:pt idx="145">
                  <c:v>34</c:v>
                </c:pt>
                <c:pt idx="146">
                  <c:v>35</c:v>
                </c:pt>
                <c:pt idx="147">
                  <c:v>36</c:v>
                </c:pt>
                <c:pt idx="148">
                  <c:v>37</c:v>
                </c:pt>
                <c:pt idx="149">
                  <c:v>38</c:v>
                </c:pt>
                <c:pt idx="150">
                  <c:v>39</c:v>
                </c:pt>
                <c:pt idx="151">
                  <c:v>40</c:v>
                </c:pt>
                <c:pt idx="152">
                  <c:v>41</c:v>
                </c:pt>
                <c:pt idx="153">
                  <c:v>42</c:v>
                </c:pt>
                <c:pt idx="154">
                  <c:v>43</c:v>
                </c:pt>
                <c:pt idx="155">
                  <c:v>44</c:v>
                </c:pt>
                <c:pt idx="156">
                  <c:v>45</c:v>
                </c:pt>
                <c:pt idx="157">
                  <c:v>46</c:v>
                </c:pt>
                <c:pt idx="158">
                  <c:v>47</c:v>
                </c:pt>
                <c:pt idx="159">
                  <c:v>48</c:v>
                </c:pt>
                <c:pt idx="160">
                  <c:v>49</c:v>
                </c:pt>
                <c:pt idx="161">
                  <c:v>50</c:v>
                </c:pt>
                <c:pt idx="162">
                  <c:v>51</c:v>
                </c:pt>
                <c:pt idx="163">
                  <c:v>52</c:v>
                </c:pt>
                <c:pt idx="164">
                  <c:v>53</c:v>
                </c:pt>
                <c:pt idx="165">
                  <c:v>54</c:v>
                </c:pt>
                <c:pt idx="166">
                  <c:v>55</c:v>
                </c:pt>
                <c:pt idx="167">
                  <c:v>56</c:v>
                </c:pt>
                <c:pt idx="168">
                  <c:v>56</c:v>
                </c:pt>
                <c:pt idx="169">
                  <c:v>57</c:v>
                </c:pt>
                <c:pt idx="170">
                  <c:v>58</c:v>
                </c:pt>
                <c:pt idx="171">
                  <c:v>59</c:v>
                </c:pt>
                <c:pt idx="172">
                  <c:v>61</c:v>
                </c:pt>
                <c:pt idx="173">
                  <c:v>62</c:v>
                </c:pt>
                <c:pt idx="174">
                  <c:v>62</c:v>
                </c:pt>
                <c:pt idx="175">
                  <c:v>63</c:v>
                </c:pt>
                <c:pt idx="176">
                  <c:v>64</c:v>
                </c:pt>
                <c:pt idx="177">
                  <c:v>65</c:v>
                </c:pt>
                <c:pt idx="178">
                  <c:v>66</c:v>
                </c:pt>
                <c:pt idx="179">
                  <c:v>67</c:v>
                </c:pt>
                <c:pt idx="180">
                  <c:v>68</c:v>
                </c:pt>
                <c:pt idx="181">
                  <c:v>69</c:v>
                </c:pt>
                <c:pt idx="182">
                  <c:v>70</c:v>
                </c:pt>
                <c:pt idx="183">
                  <c:v>72</c:v>
                </c:pt>
                <c:pt idx="184">
                  <c:v>72</c:v>
                </c:pt>
                <c:pt idx="185">
                  <c:v>73</c:v>
                </c:pt>
                <c:pt idx="186">
                  <c:v>74</c:v>
                </c:pt>
                <c:pt idx="187">
                  <c:v>75</c:v>
                </c:pt>
                <c:pt idx="188">
                  <c:v>76</c:v>
                </c:pt>
                <c:pt idx="189">
                  <c:v>77</c:v>
                </c:pt>
                <c:pt idx="190">
                  <c:v>78</c:v>
                </c:pt>
                <c:pt idx="191">
                  <c:v>79</c:v>
                </c:pt>
                <c:pt idx="192">
                  <c:v>80</c:v>
                </c:pt>
                <c:pt idx="193">
                  <c:v>81</c:v>
                </c:pt>
                <c:pt idx="194">
                  <c:v>82</c:v>
                </c:pt>
                <c:pt idx="195">
                  <c:v>83</c:v>
                </c:pt>
                <c:pt idx="196">
                  <c:v>84</c:v>
                </c:pt>
                <c:pt idx="197">
                  <c:v>85</c:v>
                </c:pt>
                <c:pt idx="198">
                  <c:v>86</c:v>
                </c:pt>
                <c:pt idx="199">
                  <c:v>87</c:v>
                </c:pt>
                <c:pt idx="200">
                  <c:v>88</c:v>
                </c:pt>
                <c:pt idx="201">
                  <c:v>90</c:v>
                </c:pt>
                <c:pt idx="202">
                  <c:v>91</c:v>
                </c:pt>
                <c:pt idx="203">
                  <c:v>92</c:v>
                </c:pt>
                <c:pt idx="204">
                  <c:v>93</c:v>
                </c:pt>
                <c:pt idx="205">
                  <c:v>94</c:v>
                </c:pt>
                <c:pt idx="206">
                  <c:v>95</c:v>
                </c:pt>
                <c:pt idx="207">
                  <c:v>96</c:v>
                </c:pt>
                <c:pt idx="208">
                  <c:v>97</c:v>
                </c:pt>
                <c:pt idx="209">
                  <c:v>98</c:v>
                </c:pt>
                <c:pt idx="210">
                  <c:v>99</c:v>
                </c:pt>
                <c:pt idx="211">
                  <c:v>100</c:v>
                </c:pt>
                <c:pt idx="212">
                  <c:v>101</c:v>
                </c:pt>
                <c:pt idx="213">
                  <c:v>102</c:v>
                </c:pt>
                <c:pt idx="214">
                  <c:v>103</c:v>
                </c:pt>
                <c:pt idx="215">
                  <c:v>104</c:v>
                </c:pt>
                <c:pt idx="216">
                  <c:v>105</c:v>
                </c:pt>
                <c:pt idx="217">
                  <c:v>106</c:v>
                </c:pt>
                <c:pt idx="218">
                  <c:v>107</c:v>
                </c:pt>
                <c:pt idx="219">
                  <c:v>108</c:v>
                </c:pt>
                <c:pt idx="220">
                  <c:v>109</c:v>
                </c:pt>
                <c:pt idx="221">
                  <c:v>110</c:v>
                </c:pt>
                <c:pt idx="222">
                  <c:v>111</c:v>
                </c:pt>
                <c:pt idx="223">
                  <c:v>112</c:v>
                </c:pt>
                <c:pt idx="224">
                  <c:v>113</c:v>
                </c:pt>
                <c:pt idx="225">
                  <c:v>114</c:v>
                </c:pt>
                <c:pt idx="226">
                  <c:v>115</c:v>
                </c:pt>
                <c:pt idx="227">
                  <c:v>116</c:v>
                </c:pt>
                <c:pt idx="228">
                  <c:v>117</c:v>
                </c:pt>
                <c:pt idx="229">
                  <c:v>118</c:v>
                </c:pt>
                <c:pt idx="230">
                  <c:v>120</c:v>
                </c:pt>
                <c:pt idx="231">
                  <c:v>121</c:v>
                </c:pt>
                <c:pt idx="232">
                  <c:v>122</c:v>
                </c:pt>
                <c:pt idx="233">
                  <c:v>123</c:v>
                </c:pt>
                <c:pt idx="234">
                  <c:v>124</c:v>
                </c:pt>
                <c:pt idx="235">
                  <c:v>125</c:v>
                </c:pt>
                <c:pt idx="236">
                  <c:v>126</c:v>
                </c:pt>
                <c:pt idx="237">
                  <c:v>127</c:v>
                </c:pt>
                <c:pt idx="238">
                  <c:v>128</c:v>
                </c:pt>
                <c:pt idx="239">
                  <c:v>129</c:v>
                </c:pt>
                <c:pt idx="240">
                  <c:v>130</c:v>
                </c:pt>
                <c:pt idx="241">
                  <c:v>131</c:v>
                </c:pt>
                <c:pt idx="242">
                  <c:v>132</c:v>
                </c:pt>
                <c:pt idx="243">
                  <c:v>133</c:v>
                </c:pt>
                <c:pt idx="244">
                  <c:v>134</c:v>
                </c:pt>
                <c:pt idx="245">
                  <c:v>135</c:v>
                </c:pt>
                <c:pt idx="246">
                  <c:v>136</c:v>
                </c:pt>
                <c:pt idx="247">
                  <c:v>137</c:v>
                </c:pt>
                <c:pt idx="248">
                  <c:v>138</c:v>
                </c:pt>
                <c:pt idx="249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54-4570-8D47-14E406C7A6AA}"/>
            </c:ext>
          </c:extLst>
        </c:ser>
        <c:ser>
          <c:idx val="6"/>
          <c:order val="6"/>
          <c:tx>
            <c:strRef>
              <c:f>mean!$L$1</c:f>
              <c:strCache>
                <c:ptCount val="1"/>
                <c:pt idx="0">
                  <c:v>new infections today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mean!$B$2:$C$251</c:f>
              <c:multiLvlStrCache>
                <c:ptCount val="250"/>
                <c:lvl>
                  <c:pt idx="0">
                    <c:v>542363</c:v>
                  </c:pt>
                  <c:pt idx="1">
                    <c:v>542360</c:v>
                  </c:pt>
                  <c:pt idx="2">
                    <c:v>542357</c:v>
                  </c:pt>
                  <c:pt idx="3">
                    <c:v>542353</c:v>
                  </c:pt>
                  <c:pt idx="4">
                    <c:v>542348</c:v>
                  </c:pt>
                  <c:pt idx="5">
                    <c:v>542342</c:v>
                  </c:pt>
                  <c:pt idx="6">
                    <c:v>542334</c:v>
                  </c:pt>
                  <c:pt idx="7">
                    <c:v>542324</c:v>
                  </c:pt>
                  <c:pt idx="8">
                    <c:v>542312</c:v>
                  </c:pt>
                  <c:pt idx="9">
                    <c:v>542297</c:v>
                  </c:pt>
                  <c:pt idx="10">
                    <c:v>542280</c:v>
                  </c:pt>
                  <c:pt idx="11">
                    <c:v>542261</c:v>
                  </c:pt>
                  <c:pt idx="12">
                    <c:v>542238</c:v>
                  </c:pt>
                  <c:pt idx="13">
                    <c:v>542213</c:v>
                  </c:pt>
                  <c:pt idx="14">
                    <c:v>542188</c:v>
                  </c:pt>
                  <c:pt idx="15">
                    <c:v>542162</c:v>
                  </c:pt>
                  <c:pt idx="16">
                    <c:v>542137</c:v>
                  </c:pt>
                  <c:pt idx="17">
                    <c:v>542114</c:v>
                  </c:pt>
                  <c:pt idx="18">
                    <c:v>542092</c:v>
                  </c:pt>
                  <c:pt idx="19">
                    <c:v>542073</c:v>
                  </c:pt>
                  <c:pt idx="20">
                    <c:v>542061</c:v>
                  </c:pt>
                  <c:pt idx="21">
                    <c:v>542053</c:v>
                  </c:pt>
                  <c:pt idx="22">
                    <c:v>542036</c:v>
                  </c:pt>
                  <c:pt idx="23">
                    <c:v>542019</c:v>
                  </c:pt>
                  <c:pt idx="24">
                    <c:v>542005</c:v>
                  </c:pt>
                  <c:pt idx="25">
                    <c:v>541991</c:v>
                  </c:pt>
                  <c:pt idx="26">
                    <c:v>541978</c:v>
                  </c:pt>
                  <c:pt idx="27">
                    <c:v>541967</c:v>
                  </c:pt>
                  <c:pt idx="28">
                    <c:v>541956</c:v>
                  </c:pt>
                  <c:pt idx="29">
                    <c:v>541945</c:v>
                  </c:pt>
                  <c:pt idx="30">
                    <c:v>541935</c:v>
                  </c:pt>
                  <c:pt idx="31">
                    <c:v>541925</c:v>
                  </c:pt>
                  <c:pt idx="32">
                    <c:v>541915</c:v>
                  </c:pt>
                  <c:pt idx="33">
                    <c:v>541906</c:v>
                  </c:pt>
                  <c:pt idx="34">
                    <c:v>541897</c:v>
                  </c:pt>
                  <c:pt idx="35">
                    <c:v>541889</c:v>
                  </c:pt>
                  <c:pt idx="36">
                    <c:v>541881</c:v>
                  </c:pt>
                  <c:pt idx="37">
                    <c:v>541873</c:v>
                  </c:pt>
                  <c:pt idx="38">
                    <c:v>541866</c:v>
                  </c:pt>
                  <c:pt idx="39">
                    <c:v>541859</c:v>
                  </c:pt>
                  <c:pt idx="40">
                    <c:v>541852</c:v>
                  </c:pt>
                  <c:pt idx="41">
                    <c:v>541845</c:v>
                  </c:pt>
                  <c:pt idx="42">
                    <c:v>541838</c:v>
                  </c:pt>
                  <c:pt idx="43">
                    <c:v>541832</c:v>
                  </c:pt>
                  <c:pt idx="44">
                    <c:v>541826</c:v>
                  </c:pt>
                  <c:pt idx="45">
                    <c:v>541820</c:v>
                  </c:pt>
                  <c:pt idx="46">
                    <c:v>541814</c:v>
                  </c:pt>
                  <c:pt idx="47">
                    <c:v>541809</c:v>
                  </c:pt>
                  <c:pt idx="48">
                    <c:v>541804</c:v>
                  </c:pt>
                  <c:pt idx="49">
                    <c:v>541798</c:v>
                  </c:pt>
                  <c:pt idx="50">
                    <c:v>541792</c:v>
                  </c:pt>
                  <c:pt idx="51">
                    <c:v>541787</c:v>
                  </c:pt>
                  <c:pt idx="52">
                    <c:v>541782</c:v>
                  </c:pt>
                  <c:pt idx="53">
                    <c:v>541777</c:v>
                  </c:pt>
                  <c:pt idx="54">
                    <c:v>541772</c:v>
                  </c:pt>
                  <c:pt idx="55">
                    <c:v>541768</c:v>
                  </c:pt>
                  <c:pt idx="56">
                    <c:v>541763</c:v>
                  </c:pt>
                  <c:pt idx="57">
                    <c:v>541758</c:v>
                  </c:pt>
                  <c:pt idx="58">
                    <c:v>541752</c:v>
                  </c:pt>
                  <c:pt idx="59">
                    <c:v>541746</c:v>
                  </c:pt>
                  <c:pt idx="60">
                    <c:v>541740</c:v>
                  </c:pt>
                  <c:pt idx="61">
                    <c:v>541734</c:v>
                  </c:pt>
                  <c:pt idx="62">
                    <c:v>541728</c:v>
                  </c:pt>
                  <c:pt idx="63">
                    <c:v>541721</c:v>
                  </c:pt>
                  <c:pt idx="64">
                    <c:v>541714</c:v>
                  </c:pt>
                  <c:pt idx="65">
                    <c:v>541708</c:v>
                  </c:pt>
                  <c:pt idx="66">
                    <c:v>541701</c:v>
                  </c:pt>
                  <c:pt idx="67">
                    <c:v>541694</c:v>
                  </c:pt>
                  <c:pt idx="68">
                    <c:v>541686</c:v>
                  </c:pt>
                  <c:pt idx="69">
                    <c:v>541679</c:v>
                  </c:pt>
                  <c:pt idx="70">
                    <c:v>541671</c:v>
                  </c:pt>
                  <c:pt idx="71">
                    <c:v>541661</c:v>
                  </c:pt>
                  <c:pt idx="72">
                    <c:v>541651</c:v>
                  </c:pt>
                  <c:pt idx="73">
                    <c:v>541640</c:v>
                  </c:pt>
                  <c:pt idx="74">
                    <c:v>541629</c:v>
                  </c:pt>
                  <c:pt idx="75">
                    <c:v>541617</c:v>
                  </c:pt>
                  <c:pt idx="76">
                    <c:v>541605</c:v>
                  </c:pt>
                  <c:pt idx="77">
                    <c:v>541592</c:v>
                  </c:pt>
                  <c:pt idx="78">
                    <c:v>541578</c:v>
                  </c:pt>
                  <c:pt idx="79">
                    <c:v>541564</c:v>
                  </c:pt>
                  <c:pt idx="80">
                    <c:v>541548</c:v>
                  </c:pt>
                  <c:pt idx="81">
                    <c:v>541532</c:v>
                  </c:pt>
                  <c:pt idx="82">
                    <c:v>541514</c:v>
                  </c:pt>
                  <c:pt idx="83">
                    <c:v>541496</c:v>
                  </c:pt>
                  <c:pt idx="84">
                    <c:v>541477</c:v>
                  </c:pt>
                  <c:pt idx="85">
                    <c:v>541457</c:v>
                  </c:pt>
                  <c:pt idx="86">
                    <c:v>541436</c:v>
                  </c:pt>
                  <c:pt idx="87">
                    <c:v>541414</c:v>
                  </c:pt>
                  <c:pt idx="88">
                    <c:v>541391</c:v>
                  </c:pt>
                  <c:pt idx="89">
                    <c:v>541367</c:v>
                  </c:pt>
                  <c:pt idx="90">
                    <c:v>541342</c:v>
                  </c:pt>
                  <c:pt idx="91">
                    <c:v>541315</c:v>
                  </c:pt>
                  <c:pt idx="92">
                    <c:v>541286</c:v>
                  </c:pt>
                  <c:pt idx="93">
                    <c:v>541256</c:v>
                  </c:pt>
                  <c:pt idx="94">
                    <c:v>541226</c:v>
                  </c:pt>
                  <c:pt idx="95">
                    <c:v>541193</c:v>
                  </c:pt>
                  <c:pt idx="96">
                    <c:v>541159</c:v>
                  </c:pt>
                  <c:pt idx="97">
                    <c:v>541123</c:v>
                  </c:pt>
                  <c:pt idx="98">
                    <c:v>541085</c:v>
                  </c:pt>
                  <c:pt idx="99">
                    <c:v>541045</c:v>
                  </c:pt>
                  <c:pt idx="100">
                    <c:v>541004</c:v>
                  </c:pt>
                  <c:pt idx="101">
                    <c:v>540961</c:v>
                  </c:pt>
                  <c:pt idx="102">
                    <c:v>540915</c:v>
                  </c:pt>
                  <c:pt idx="103">
                    <c:v>540867</c:v>
                  </c:pt>
                  <c:pt idx="104">
                    <c:v>540817</c:v>
                  </c:pt>
                  <c:pt idx="105">
                    <c:v>540765</c:v>
                  </c:pt>
                  <c:pt idx="106">
                    <c:v>540710</c:v>
                  </c:pt>
                  <c:pt idx="107">
                    <c:v>540653</c:v>
                  </c:pt>
                  <c:pt idx="108">
                    <c:v>540591</c:v>
                  </c:pt>
                  <c:pt idx="109">
                    <c:v>540529</c:v>
                  </c:pt>
                  <c:pt idx="110">
                    <c:v>540463</c:v>
                  </c:pt>
                  <c:pt idx="111">
                    <c:v>540392</c:v>
                  </c:pt>
                  <c:pt idx="112">
                    <c:v>540319</c:v>
                  </c:pt>
                  <c:pt idx="113">
                    <c:v>540244</c:v>
                  </c:pt>
                  <c:pt idx="114">
                    <c:v>540164</c:v>
                  </c:pt>
                  <c:pt idx="115">
                    <c:v>540079</c:v>
                  </c:pt>
                  <c:pt idx="116">
                    <c:v>539992</c:v>
                  </c:pt>
                  <c:pt idx="117">
                    <c:v>539900</c:v>
                  </c:pt>
                  <c:pt idx="118">
                    <c:v>539828</c:v>
                  </c:pt>
                  <c:pt idx="119">
                    <c:v>539753</c:v>
                  </c:pt>
                  <c:pt idx="120">
                    <c:v>539674</c:v>
                  </c:pt>
                  <c:pt idx="121">
                    <c:v>539593</c:v>
                  </c:pt>
                  <c:pt idx="122">
                    <c:v>539514</c:v>
                  </c:pt>
                  <c:pt idx="123">
                    <c:v>539434</c:v>
                  </c:pt>
                  <c:pt idx="124">
                    <c:v>539353</c:v>
                  </c:pt>
                  <c:pt idx="125">
                    <c:v>539272</c:v>
                  </c:pt>
                  <c:pt idx="126">
                    <c:v>539192</c:v>
                  </c:pt>
                  <c:pt idx="127">
                    <c:v>539110</c:v>
                  </c:pt>
                  <c:pt idx="128">
                    <c:v>539033</c:v>
                  </c:pt>
                  <c:pt idx="129">
                    <c:v>538952</c:v>
                  </c:pt>
                  <c:pt idx="130">
                    <c:v>538872</c:v>
                  </c:pt>
                  <c:pt idx="131">
                    <c:v>538793</c:v>
                  </c:pt>
                  <c:pt idx="132">
                    <c:v>538713</c:v>
                  </c:pt>
                  <c:pt idx="133">
                    <c:v>538631</c:v>
                  </c:pt>
                  <c:pt idx="134">
                    <c:v>538550</c:v>
                  </c:pt>
                  <c:pt idx="135">
                    <c:v>538470</c:v>
                  </c:pt>
                  <c:pt idx="136">
                    <c:v>538390</c:v>
                  </c:pt>
                  <c:pt idx="137">
                    <c:v>538308</c:v>
                  </c:pt>
                  <c:pt idx="138">
                    <c:v>538227</c:v>
                  </c:pt>
                  <c:pt idx="139">
                    <c:v>538147</c:v>
                  </c:pt>
                  <c:pt idx="140">
                    <c:v>538068</c:v>
                  </c:pt>
                  <c:pt idx="141">
                    <c:v>537988</c:v>
                  </c:pt>
                  <c:pt idx="142">
                    <c:v>537908</c:v>
                  </c:pt>
                  <c:pt idx="143">
                    <c:v>537827</c:v>
                  </c:pt>
                  <c:pt idx="144">
                    <c:v>537745</c:v>
                  </c:pt>
                  <c:pt idx="145">
                    <c:v>537665</c:v>
                  </c:pt>
                  <c:pt idx="146">
                    <c:v>537583</c:v>
                  </c:pt>
                  <c:pt idx="147">
                    <c:v>537503</c:v>
                  </c:pt>
                  <c:pt idx="148">
                    <c:v>537424</c:v>
                  </c:pt>
                  <c:pt idx="149">
                    <c:v>537344</c:v>
                  </c:pt>
                  <c:pt idx="150">
                    <c:v>537262</c:v>
                  </c:pt>
                  <c:pt idx="151">
                    <c:v>537180</c:v>
                  </c:pt>
                  <c:pt idx="152">
                    <c:v>537099</c:v>
                  </c:pt>
                  <c:pt idx="153">
                    <c:v>537018</c:v>
                  </c:pt>
                  <c:pt idx="154">
                    <c:v>536938</c:v>
                  </c:pt>
                  <c:pt idx="155">
                    <c:v>536855</c:v>
                  </c:pt>
                  <c:pt idx="156">
                    <c:v>536773</c:v>
                  </c:pt>
                  <c:pt idx="157">
                    <c:v>536692</c:v>
                  </c:pt>
                  <c:pt idx="158">
                    <c:v>536610</c:v>
                  </c:pt>
                  <c:pt idx="159">
                    <c:v>536526</c:v>
                  </c:pt>
                  <c:pt idx="160">
                    <c:v>536443</c:v>
                  </c:pt>
                  <c:pt idx="161">
                    <c:v>536361</c:v>
                  </c:pt>
                  <c:pt idx="162">
                    <c:v>536280</c:v>
                  </c:pt>
                  <c:pt idx="163">
                    <c:v>536197</c:v>
                  </c:pt>
                  <c:pt idx="164">
                    <c:v>536116</c:v>
                  </c:pt>
                  <c:pt idx="165">
                    <c:v>536034</c:v>
                  </c:pt>
                  <c:pt idx="166">
                    <c:v>535952</c:v>
                  </c:pt>
                  <c:pt idx="167">
                    <c:v>535870</c:v>
                  </c:pt>
                  <c:pt idx="168">
                    <c:v>535788</c:v>
                  </c:pt>
                  <c:pt idx="169">
                    <c:v>535706</c:v>
                  </c:pt>
                  <c:pt idx="170">
                    <c:v>535624</c:v>
                  </c:pt>
                  <c:pt idx="171">
                    <c:v>535542</c:v>
                  </c:pt>
                  <c:pt idx="172">
                    <c:v>535462</c:v>
                  </c:pt>
                  <c:pt idx="173">
                    <c:v>535379</c:v>
                  </c:pt>
                  <c:pt idx="174">
                    <c:v>535298</c:v>
                  </c:pt>
                  <c:pt idx="175">
                    <c:v>535215</c:v>
                  </c:pt>
                  <c:pt idx="176">
                    <c:v>535133</c:v>
                  </c:pt>
                  <c:pt idx="177">
                    <c:v>535050</c:v>
                  </c:pt>
                  <c:pt idx="178">
                    <c:v>534968</c:v>
                  </c:pt>
                  <c:pt idx="179">
                    <c:v>534888</c:v>
                  </c:pt>
                  <c:pt idx="180">
                    <c:v>534805</c:v>
                  </c:pt>
                  <c:pt idx="181">
                    <c:v>534724</c:v>
                  </c:pt>
                  <c:pt idx="182">
                    <c:v>534641</c:v>
                  </c:pt>
                  <c:pt idx="183">
                    <c:v>534561</c:v>
                  </c:pt>
                  <c:pt idx="184">
                    <c:v>534477</c:v>
                  </c:pt>
                  <c:pt idx="185">
                    <c:v>534395</c:v>
                  </c:pt>
                  <c:pt idx="186">
                    <c:v>534313</c:v>
                  </c:pt>
                  <c:pt idx="187">
                    <c:v>534230</c:v>
                  </c:pt>
                  <c:pt idx="188">
                    <c:v>534148</c:v>
                  </c:pt>
                  <c:pt idx="189">
                    <c:v>534066</c:v>
                  </c:pt>
                  <c:pt idx="190">
                    <c:v>533985</c:v>
                  </c:pt>
                  <c:pt idx="191">
                    <c:v>533903</c:v>
                  </c:pt>
                  <c:pt idx="192">
                    <c:v>533820</c:v>
                  </c:pt>
                  <c:pt idx="193">
                    <c:v>533738</c:v>
                  </c:pt>
                  <c:pt idx="194">
                    <c:v>533656</c:v>
                  </c:pt>
                  <c:pt idx="195">
                    <c:v>533572</c:v>
                  </c:pt>
                  <c:pt idx="196">
                    <c:v>533491</c:v>
                  </c:pt>
                  <c:pt idx="197">
                    <c:v>533409</c:v>
                  </c:pt>
                  <c:pt idx="198">
                    <c:v>533327</c:v>
                  </c:pt>
                  <c:pt idx="199">
                    <c:v>533245</c:v>
                  </c:pt>
                  <c:pt idx="200">
                    <c:v>533163</c:v>
                  </c:pt>
                  <c:pt idx="201">
                    <c:v>533080</c:v>
                  </c:pt>
                  <c:pt idx="202">
                    <c:v>532998</c:v>
                  </c:pt>
                  <c:pt idx="203">
                    <c:v>532917</c:v>
                  </c:pt>
                  <c:pt idx="204">
                    <c:v>532836</c:v>
                  </c:pt>
                  <c:pt idx="205">
                    <c:v>532753</c:v>
                  </c:pt>
                  <c:pt idx="206">
                    <c:v>532671</c:v>
                  </c:pt>
                  <c:pt idx="207">
                    <c:v>532591</c:v>
                  </c:pt>
                  <c:pt idx="208">
                    <c:v>532510</c:v>
                  </c:pt>
                  <c:pt idx="209">
                    <c:v>532427</c:v>
                  </c:pt>
                  <c:pt idx="210">
                    <c:v>532347</c:v>
                  </c:pt>
                  <c:pt idx="211">
                    <c:v>532266</c:v>
                  </c:pt>
                  <c:pt idx="212">
                    <c:v>532183</c:v>
                  </c:pt>
                  <c:pt idx="213">
                    <c:v>532103</c:v>
                  </c:pt>
                  <c:pt idx="214">
                    <c:v>532021</c:v>
                  </c:pt>
                  <c:pt idx="215">
                    <c:v>531940</c:v>
                  </c:pt>
                  <c:pt idx="216">
                    <c:v>531860</c:v>
                  </c:pt>
                  <c:pt idx="217">
                    <c:v>531780</c:v>
                  </c:pt>
                  <c:pt idx="218">
                    <c:v>531699</c:v>
                  </c:pt>
                  <c:pt idx="219">
                    <c:v>531618</c:v>
                  </c:pt>
                  <c:pt idx="220">
                    <c:v>531537</c:v>
                  </c:pt>
                  <c:pt idx="221">
                    <c:v>531457</c:v>
                  </c:pt>
                  <c:pt idx="222">
                    <c:v>531378</c:v>
                  </c:pt>
                  <c:pt idx="223">
                    <c:v>531300</c:v>
                  </c:pt>
                  <c:pt idx="224">
                    <c:v>531220</c:v>
                  </c:pt>
                  <c:pt idx="225">
                    <c:v>531140</c:v>
                  </c:pt>
                  <c:pt idx="226">
                    <c:v>531062</c:v>
                  </c:pt>
                  <c:pt idx="227">
                    <c:v>530982</c:v>
                  </c:pt>
                  <c:pt idx="228">
                    <c:v>530901</c:v>
                  </c:pt>
                  <c:pt idx="229">
                    <c:v>530822</c:v>
                  </c:pt>
                  <c:pt idx="230">
                    <c:v>530743</c:v>
                  </c:pt>
                  <c:pt idx="231">
                    <c:v>530665</c:v>
                  </c:pt>
                  <c:pt idx="232">
                    <c:v>530586</c:v>
                  </c:pt>
                  <c:pt idx="233">
                    <c:v>530507</c:v>
                  </c:pt>
                  <c:pt idx="234">
                    <c:v>530428</c:v>
                  </c:pt>
                  <c:pt idx="235">
                    <c:v>530347</c:v>
                  </c:pt>
                  <c:pt idx="236">
                    <c:v>530269</c:v>
                  </c:pt>
                  <c:pt idx="237">
                    <c:v>530190</c:v>
                  </c:pt>
                  <c:pt idx="238">
                    <c:v>530111</c:v>
                  </c:pt>
                  <c:pt idx="239">
                    <c:v>530032</c:v>
                  </c:pt>
                  <c:pt idx="240">
                    <c:v>529953</c:v>
                  </c:pt>
                  <c:pt idx="241">
                    <c:v>529875</c:v>
                  </c:pt>
                  <c:pt idx="242">
                    <c:v>529797</c:v>
                  </c:pt>
                  <c:pt idx="243">
                    <c:v>529720</c:v>
                  </c:pt>
                  <c:pt idx="244">
                    <c:v>529642</c:v>
                  </c:pt>
                  <c:pt idx="245">
                    <c:v>529563</c:v>
                  </c:pt>
                  <c:pt idx="246">
                    <c:v>529486</c:v>
                  </c:pt>
                  <c:pt idx="247">
                    <c:v>529409</c:v>
                  </c:pt>
                  <c:pt idx="248">
                    <c:v>529331</c:v>
                  </c:pt>
                  <c:pt idx="249">
                    <c:v>529255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</c:lvl>
              </c:multiLvlStrCache>
            </c:multiLvlStrRef>
          </c:xVal>
          <c:yVal>
            <c:numRef>
              <c:f>mean!$L$2:$L$251</c:f>
              <c:numCache>
                <c:formatCode>General</c:formatCode>
                <c:ptCount val="25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17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25</c:v>
                </c:pt>
                <c:pt idx="17">
                  <c:v>23</c:v>
                </c:pt>
                <c:pt idx="18">
                  <c:v>22</c:v>
                </c:pt>
                <c:pt idx="19">
                  <c:v>19</c:v>
                </c:pt>
                <c:pt idx="20">
                  <c:v>13</c:v>
                </c:pt>
                <c:pt idx="21">
                  <c:v>8</c:v>
                </c:pt>
                <c:pt idx="22">
                  <c:v>17</c:v>
                </c:pt>
                <c:pt idx="23">
                  <c:v>17</c:v>
                </c:pt>
                <c:pt idx="24">
                  <c:v>14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18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27</c:v>
                </c:pt>
                <c:pt idx="92">
                  <c:v>29</c:v>
                </c:pt>
                <c:pt idx="93">
                  <c:v>29</c:v>
                </c:pt>
                <c:pt idx="94">
                  <c:v>31</c:v>
                </c:pt>
                <c:pt idx="95">
                  <c:v>33</c:v>
                </c:pt>
                <c:pt idx="96">
                  <c:v>34</c:v>
                </c:pt>
                <c:pt idx="97">
                  <c:v>36</c:v>
                </c:pt>
                <c:pt idx="98">
                  <c:v>38</c:v>
                </c:pt>
                <c:pt idx="99">
                  <c:v>40</c:v>
                </c:pt>
                <c:pt idx="100">
                  <c:v>42</c:v>
                </c:pt>
                <c:pt idx="101">
                  <c:v>43</c:v>
                </c:pt>
                <c:pt idx="102">
                  <c:v>46</c:v>
                </c:pt>
                <c:pt idx="103">
                  <c:v>48</c:v>
                </c:pt>
                <c:pt idx="104">
                  <c:v>50</c:v>
                </c:pt>
                <c:pt idx="105">
                  <c:v>52</c:v>
                </c:pt>
                <c:pt idx="106">
                  <c:v>55</c:v>
                </c:pt>
                <c:pt idx="107">
                  <c:v>57</c:v>
                </c:pt>
                <c:pt idx="108">
                  <c:v>61</c:v>
                </c:pt>
                <c:pt idx="109">
                  <c:v>62</c:v>
                </c:pt>
                <c:pt idx="110">
                  <c:v>66</c:v>
                </c:pt>
                <c:pt idx="111">
                  <c:v>70</c:v>
                </c:pt>
                <c:pt idx="112">
                  <c:v>73</c:v>
                </c:pt>
                <c:pt idx="113">
                  <c:v>75</c:v>
                </c:pt>
                <c:pt idx="114">
                  <c:v>80</c:v>
                </c:pt>
                <c:pt idx="115">
                  <c:v>84</c:v>
                </c:pt>
                <c:pt idx="116">
                  <c:v>87</c:v>
                </c:pt>
                <c:pt idx="117">
                  <c:v>92</c:v>
                </c:pt>
                <c:pt idx="118">
                  <c:v>72</c:v>
                </c:pt>
                <c:pt idx="119">
                  <c:v>75</c:v>
                </c:pt>
                <c:pt idx="120">
                  <c:v>79</c:v>
                </c:pt>
                <c:pt idx="121">
                  <c:v>81</c:v>
                </c:pt>
                <c:pt idx="122">
                  <c:v>79</c:v>
                </c:pt>
                <c:pt idx="123">
                  <c:v>80</c:v>
                </c:pt>
                <c:pt idx="124">
                  <c:v>81</c:v>
                </c:pt>
                <c:pt idx="125">
                  <c:v>81</c:v>
                </c:pt>
                <c:pt idx="126">
                  <c:v>80</c:v>
                </c:pt>
                <c:pt idx="127">
                  <c:v>81</c:v>
                </c:pt>
                <c:pt idx="128">
                  <c:v>78</c:v>
                </c:pt>
                <c:pt idx="129">
                  <c:v>81</c:v>
                </c:pt>
                <c:pt idx="130">
                  <c:v>80</c:v>
                </c:pt>
                <c:pt idx="131">
                  <c:v>79</c:v>
                </c:pt>
                <c:pt idx="132">
                  <c:v>80</c:v>
                </c:pt>
                <c:pt idx="133">
                  <c:v>82</c:v>
                </c:pt>
                <c:pt idx="134">
                  <c:v>81</c:v>
                </c:pt>
                <c:pt idx="135">
                  <c:v>80</c:v>
                </c:pt>
                <c:pt idx="136">
                  <c:v>80</c:v>
                </c:pt>
                <c:pt idx="137">
                  <c:v>81</c:v>
                </c:pt>
                <c:pt idx="138">
                  <c:v>81</c:v>
                </c:pt>
                <c:pt idx="139">
                  <c:v>80</c:v>
                </c:pt>
                <c:pt idx="140">
                  <c:v>79</c:v>
                </c:pt>
                <c:pt idx="141">
                  <c:v>79</c:v>
                </c:pt>
                <c:pt idx="142">
                  <c:v>80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82</c:v>
                </c:pt>
                <c:pt idx="147">
                  <c:v>79</c:v>
                </c:pt>
                <c:pt idx="148">
                  <c:v>80</c:v>
                </c:pt>
                <c:pt idx="149">
                  <c:v>80</c:v>
                </c:pt>
                <c:pt idx="150">
                  <c:v>82</c:v>
                </c:pt>
                <c:pt idx="151">
                  <c:v>82</c:v>
                </c:pt>
                <c:pt idx="152">
                  <c:v>81</c:v>
                </c:pt>
                <c:pt idx="153">
                  <c:v>82</c:v>
                </c:pt>
                <c:pt idx="154">
                  <c:v>80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84</c:v>
                </c:pt>
                <c:pt idx="160">
                  <c:v>83</c:v>
                </c:pt>
                <c:pt idx="161">
                  <c:v>82</c:v>
                </c:pt>
                <c:pt idx="162">
                  <c:v>81</c:v>
                </c:pt>
                <c:pt idx="163">
                  <c:v>83</c:v>
                </c:pt>
                <c:pt idx="164">
                  <c:v>82</c:v>
                </c:pt>
                <c:pt idx="165">
                  <c:v>82</c:v>
                </c:pt>
                <c:pt idx="166">
                  <c:v>81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80</c:v>
                </c:pt>
                <c:pt idx="173">
                  <c:v>83</c:v>
                </c:pt>
                <c:pt idx="174">
                  <c:v>81</c:v>
                </c:pt>
                <c:pt idx="175">
                  <c:v>83</c:v>
                </c:pt>
                <c:pt idx="176">
                  <c:v>82</c:v>
                </c:pt>
                <c:pt idx="177">
                  <c:v>83</c:v>
                </c:pt>
                <c:pt idx="178">
                  <c:v>82</c:v>
                </c:pt>
                <c:pt idx="179">
                  <c:v>81</c:v>
                </c:pt>
                <c:pt idx="180">
                  <c:v>83</c:v>
                </c:pt>
                <c:pt idx="181">
                  <c:v>81</c:v>
                </c:pt>
                <c:pt idx="182">
                  <c:v>82</c:v>
                </c:pt>
                <c:pt idx="183">
                  <c:v>81</c:v>
                </c:pt>
                <c:pt idx="184">
                  <c:v>83</c:v>
                </c:pt>
                <c:pt idx="185">
                  <c:v>82</c:v>
                </c:pt>
                <c:pt idx="186">
                  <c:v>82</c:v>
                </c:pt>
                <c:pt idx="187">
                  <c:v>83</c:v>
                </c:pt>
                <c:pt idx="188">
                  <c:v>82</c:v>
                </c:pt>
                <c:pt idx="189">
                  <c:v>82</c:v>
                </c:pt>
                <c:pt idx="190">
                  <c:v>81</c:v>
                </c:pt>
                <c:pt idx="191">
                  <c:v>82</c:v>
                </c:pt>
                <c:pt idx="192">
                  <c:v>83</c:v>
                </c:pt>
                <c:pt idx="193">
                  <c:v>81</c:v>
                </c:pt>
                <c:pt idx="194">
                  <c:v>83</c:v>
                </c:pt>
                <c:pt idx="195">
                  <c:v>83</c:v>
                </c:pt>
                <c:pt idx="196">
                  <c:v>81</c:v>
                </c:pt>
                <c:pt idx="197">
                  <c:v>82</c:v>
                </c:pt>
                <c:pt idx="198">
                  <c:v>82</c:v>
                </c:pt>
                <c:pt idx="199">
                  <c:v>83</c:v>
                </c:pt>
                <c:pt idx="200">
                  <c:v>81</c:v>
                </c:pt>
                <c:pt idx="201">
                  <c:v>83</c:v>
                </c:pt>
                <c:pt idx="202">
                  <c:v>82</c:v>
                </c:pt>
                <c:pt idx="203">
                  <c:v>81</c:v>
                </c:pt>
                <c:pt idx="204">
                  <c:v>81</c:v>
                </c:pt>
                <c:pt idx="205">
                  <c:v>83</c:v>
                </c:pt>
                <c:pt idx="206">
                  <c:v>82</c:v>
                </c:pt>
                <c:pt idx="207">
                  <c:v>80</c:v>
                </c:pt>
                <c:pt idx="208">
                  <c:v>82</c:v>
                </c:pt>
                <c:pt idx="209">
                  <c:v>82</c:v>
                </c:pt>
                <c:pt idx="210">
                  <c:v>80</c:v>
                </c:pt>
                <c:pt idx="211">
                  <c:v>81</c:v>
                </c:pt>
                <c:pt idx="212">
                  <c:v>82</c:v>
                </c:pt>
                <c:pt idx="213">
                  <c:v>80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80</c:v>
                </c:pt>
                <c:pt idx="218">
                  <c:v>81</c:v>
                </c:pt>
                <c:pt idx="219">
                  <c:v>81</c:v>
                </c:pt>
                <c:pt idx="220">
                  <c:v>80</c:v>
                </c:pt>
                <c:pt idx="221">
                  <c:v>80</c:v>
                </c:pt>
                <c:pt idx="222">
                  <c:v>79</c:v>
                </c:pt>
                <c:pt idx="223">
                  <c:v>79</c:v>
                </c:pt>
                <c:pt idx="224">
                  <c:v>79</c:v>
                </c:pt>
                <c:pt idx="225">
                  <c:v>80</c:v>
                </c:pt>
                <c:pt idx="226">
                  <c:v>79</c:v>
                </c:pt>
                <c:pt idx="227">
                  <c:v>79</c:v>
                </c:pt>
                <c:pt idx="228">
                  <c:v>81</c:v>
                </c:pt>
                <c:pt idx="229">
                  <c:v>79</c:v>
                </c:pt>
                <c:pt idx="230">
                  <c:v>79</c:v>
                </c:pt>
                <c:pt idx="231">
                  <c:v>78</c:v>
                </c:pt>
                <c:pt idx="232">
                  <c:v>79</c:v>
                </c:pt>
                <c:pt idx="233">
                  <c:v>79</c:v>
                </c:pt>
                <c:pt idx="234">
                  <c:v>79</c:v>
                </c:pt>
                <c:pt idx="235">
                  <c:v>80</c:v>
                </c:pt>
                <c:pt idx="236">
                  <c:v>78</c:v>
                </c:pt>
                <c:pt idx="237">
                  <c:v>79</c:v>
                </c:pt>
                <c:pt idx="238">
                  <c:v>79</c:v>
                </c:pt>
                <c:pt idx="239">
                  <c:v>79</c:v>
                </c:pt>
                <c:pt idx="240">
                  <c:v>79</c:v>
                </c:pt>
                <c:pt idx="241">
                  <c:v>78</c:v>
                </c:pt>
                <c:pt idx="242">
                  <c:v>78</c:v>
                </c:pt>
                <c:pt idx="243">
                  <c:v>77</c:v>
                </c:pt>
                <c:pt idx="244">
                  <c:v>78</c:v>
                </c:pt>
                <c:pt idx="245">
                  <c:v>79</c:v>
                </c:pt>
                <c:pt idx="246">
                  <c:v>78</c:v>
                </c:pt>
                <c:pt idx="247">
                  <c:v>77</c:v>
                </c:pt>
                <c:pt idx="248">
                  <c:v>78</c:v>
                </c:pt>
                <c:pt idx="249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54-4570-8D47-14E406C7A6AA}"/>
            </c:ext>
          </c:extLst>
        </c:ser>
        <c:ser>
          <c:idx val="8"/>
          <c:order val="7"/>
          <c:tx>
            <c:strRef>
              <c:f>mean!$C$1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lumMod val="60000"/>
                </a:schemeClr>
              </a:solidFill>
              <a:ln w="317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mean!$B$2:$B$251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mean!$C$2:$C$251</c:f>
              <c:numCache>
                <c:formatCode>General</c:formatCode>
                <c:ptCount val="250"/>
                <c:pt idx="0">
                  <c:v>542363</c:v>
                </c:pt>
                <c:pt idx="1">
                  <c:v>542360</c:v>
                </c:pt>
                <c:pt idx="2">
                  <c:v>542357</c:v>
                </c:pt>
                <c:pt idx="3">
                  <c:v>542353</c:v>
                </c:pt>
                <c:pt idx="4">
                  <c:v>542348</c:v>
                </c:pt>
                <c:pt idx="5">
                  <c:v>542342</c:v>
                </c:pt>
                <c:pt idx="6">
                  <c:v>542334</c:v>
                </c:pt>
                <c:pt idx="7">
                  <c:v>542324</c:v>
                </c:pt>
                <c:pt idx="8">
                  <c:v>542312</c:v>
                </c:pt>
                <c:pt idx="9">
                  <c:v>542297</c:v>
                </c:pt>
                <c:pt idx="10">
                  <c:v>542280</c:v>
                </c:pt>
                <c:pt idx="11">
                  <c:v>542261</c:v>
                </c:pt>
                <c:pt idx="12">
                  <c:v>542238</c:v>
                </c:pt>
                <c:pt idx="13">
                  <c:v>542213</c:v>
                </c:pt>
                <c:pt idx="14">
                  <c:v>542188</c:v>
                </c:pt>
                <c:pt idx="15">
                  <c:v>542162</c:v>
                </c:pt>
                <c:pt idx="16">
                  <c:v>542137</c:v>
                </c:pt>
                <c:pt idx="17">
                  <c:v>542114</c:v>
                </c:pt>
                <c:pt idx="18">
                  <c:v>542092</c:v>
                </c:pt>
                <c:pt idx="19">
                  <c:v>542073</c:v>
                </c:pt>
                <c:pt idx="20">
                  <c:v>542061</c:v>
                </c:pt>
                <c:pt idx="21">
                  <c:v>542053</c:v>
                </c:pt>
                <c:pt idx="22">
                  <c:v>542036</c:v>
                </c:pt>
                <c:pt idx="23">
                  <c:v>542019</c:v>
                </c:pt>
                <c:pt idx="24">
                  <c:v>542005</c:v>
                </c:pt>
                <c:pt idx="25">
                  <c:v>541991</c:v>
                </c:pt>
                <c:pt idx="26">
                  <c:v>541978</c:v>
                </c:pt>
                <c:pt idx="27">
                  <c:v>541967</c:v>
                </c:pt>
                <c:pt idx="28">
                  <c:v>541956</c:v>
                </c:pt>
                <c:pt idx="29">
                  <c:v>541945</c:v>
                </c:pt>
                <c:pt idx="30">
                  <c:v>541935</c:v>
                </c:pt>
                <c:pt idx="31">
                  <c:v>541925</c:v>
                </c:pt>
                <c:pt idx="32">
                  <c:v>541915</c:v>
                </c:pt>
                <c:pt idx="33">
                  <c:v>541906</c:v>
                </c:pt>
                <c:pt idx="34">
                  <c:v>541897</c:v>
                </c:pt>
                <c:pt idx="35">
                  <c:v>541889</c:v>
                </c:pt>
                <c:pt idx="36">
                  <c:v>541881</c:v>
                </c:pt>
                <c:pt idx="37">
                  <c:v>541873</c:v>
                </c:pt>
                <c:pt idx="38">
                  <c:v>541866</c:v>
                </c:pt>
                <c:pt idx="39">
                  <c:v>541859</c:v>
                </c:pt>
                <c:pt idx="40">
                  <c:v>541852</c:v>
                </c:pt>
                <c:pt idx="41">
                  <c:v>541845</c:v>
                </c:pt>
                <c:pt idx="42">
                  <c:v>541838</c:v>
                </c:pt>
                <c:pt idx="43">
                  <c:v>541832</c:v>
                </c:pt>
                <c:pt idx="44">
                  <c:v>541826</c:v>
                </c:pt>
                <c:pt idx="45">
                  <c:v>541820</c:v>
                </c:pt>
                <c:pt idx="46">
                  <c:v>541814</c:v>
                </c:pt>
                <c:pt idx="47">
                  <c:v>541809</c:v>
                </c:pt>
                <c:pt idx="48">
                  <c:v>541804</c:v>
                </c:pt>
                <c:pt idx="49">
                  <c:v>541798</c:v>
                </c:pt>
                <c:pt idx="50">
                  <c:v>541792</c:v>
                </c:pt>
                <c:pt idx="51">
                  <c:v>541787</c:v>
                </c:pt>
                <c:pt idx="52">
                  <c:v>541782</c:v>
                </c:pt>
                <c:pt idx="53">
                  <c:v>541777</c:v>
                </c:pt>
                <c:pt idx="54">
                  <c:v>541772</c:v>
                </c:pt>
                <c:pt idx="55">
                  <c:v>541768</c:v>
                </c:pt>
                <c:pt idx="56">
                  <c:v>541763</c:v>
                </c:pt>
                <c:pt idx="57">
                  <c:v>541758</c:v>
                </c:pt>
                <c:pt idx="58">
                  <c:v>541752</c:v>
                </c:pt>
                <c:pt idx="59">
                  <c:v>541746</c:v>
                </c:pt>
                <c:pt idx="60">
                  <c:v>541740</c:v>
                </c:pt>
                <c:pt idx="61">
                  <c:v>541734</c:v>
                </c:pt>
                <c:pt idx="62">
                  <c:v>541728</c:v>
                </c:pt>
                <c:pt idx="63">
                  <c:v>541721</c:v>
                </c:pt>
                <c:pt idx="64">
                  <c:v>541714</c:v>
                </c:pt>
                <c:pt idx="65">
                  <c:v>541708</c:v>
                </c:pt>
                <c:pt idx="66">
                  <c:v>541701</c:v>
                </c:pt>
                <c:pt idx="67">
                  <c:v>541694</c:v>
                </c:pt>
                <c:pt idx="68">
                  <c:v>541686</c:v>
                </c:pt>
                <c:pt idx="69">
                  <c:v>541679</c:v>
                </c:pt>
                <c:pt idx="70">
                  <c:v>541671</c:v>
                </c:pt>
                <c:pt idx="71">
                  <c:v>541661</c:v>
                </c:pt>
                <c:pt idx="72">
                  <c:v>541651</c:v>
                </c:pt>
                <c:pt idx="73">
                  <c:v>541640</c:v>
                </c:pt>
                <c:pt idx="74">
                  <c:v>541629</c:v>
                </c:pt>
                <c:pt idx="75">
                  <c:v>541617</c:v>
                </c:pt>
                <c:pt idx="76">
                  <c:v>541605</c:v>
                </c:pt>
                <c:pt idx="77">
                  <c:v>541592</c:v>
                </c:pt>
                <c:pt idx="78">
                  <c:v>541578</c:v>
                </c:pt>
                <c:pt idx="79">
                  <c:v>541564</c:v>
                </c:pt>
                <c:pt idx="80">
                  <c:v>541548</c:v>
                </c:pt>
                <c:pt idx="81">
                  <c:v>541532</c:v>
                </c:pt>
                <c:pt idx="82">
                  <c:v>541514</c:v>
                </c:pt>
                <c:pt idx="83">
                  <c:v>541496</c:v>
                </c:pt>
                <c:pt idx="84">
                  <c:v>541477</c:v>
                </c:pt>
                <c:pt idx="85">
                  <c:v>541457</c:v>
                </c:pt>
                <c:pt idx="86">
                  <c:v>541436</c:v>
                </c:pt>
                <c:pt idx="87">
                  <c:v>541414</c:v>
                </c:pt>
                <c:pt idx="88">
                  <c:v>541391</c:v>
                </c:pt>
                <c:pt idx="89">
                  <c:v>541367</c:v>
                </c:pt>
                <c:pt idx="90">
                  <c:v>541342</c:v>
                </c:pt>
                <c:pt idx="91">
                  <c:v>541315</c:v>
                </c:pt>
                <c:pt idx="92">
                  <c:v>541286</c:v>
                </c:pt>
                <c:pt idx="93">
                  <c:v>541256</c:v>
                </c:pt>
                <c:pt idx="94">
                  <c:v>541226</c:v>
                </c:pt>
                <c:pt idx="95">
                  <c:v>541193</c:v>
                </c:pt>
                <c:pt idx="96">
                  <c:v>541159</c:v>
                </c:pt>
                <c:pt idx="97">
                  <c:v>541123</c:v>
                </c:pt>
                <c:pt idx="98">
                  <c:v>541085</c:v>
                </c:pt>
                <c:pt idx="99">
                  <c:v>541045</c:v>
                </c:pt>
                <c:pt idx="100">
                  <c:v>541004</c:v>
                </c:pt>
                <c:pt idx="101">
                  <c:v>540961</c:v>
                </c:pt>
                <c:pt idx="102">
                  <c:v>540915</c:v>
                </c:pt>
                <c:pt idx="103">
                  <c:v>540867</c:v>
                </c:pt>
                <c:pt idx="104">
                  <c:v>540817</c:v>
                </c:pt>
                <c:pt idx="105">
                  <c:v>540765</c:v>
                </c:pt>
                <c:pt idx="106">
                  <c:v>540710</c:v>
                </c:pt>
                <c:pt idx="107">
                  <c:v>540653</c:v>
                </c:pt>
                <c:pt idx="108">
                  <c:v>540591</c:v>
                </c:pt>
                <c:pt idx="109">
                  <c:v>540529</c:v>
                </c:pt>
                <c:pt idx="110">
                  <c:v>540463</c:v>
                </c:pt>
                <c:pt idx="111">
                  <c:v>540392</c:v>
                </c:pt>
                <c:pt idx="112">
                  <c:v>540319</c:v>
                </c:pt>
                <c:pt idx="113">
                  <c:v>540244</c:v>
                </c:pt>
                <c:pt idx="114">
                  <c:v>540164</c:v>
                </c:pt>
                <c:pt idx="115">
                  <c:v>540079</c:v>
                </c:pt>
                <c:pt idx="116">
                  <c:v>539992</c:v>
                </c:pt>
                <c:pt idx="117">
                  <c:v>539900</c:v>
                </c:pt>
                <c:pt idx="118">
                  <c:v>539828</c:v>
                </c:pt>
                <c:pt idx="119">
                  <c:v>539753</c:v>
                </c:pt>
                <c:pt idx="120">
                  <c:v>539674</c:v>
                </c:pt>
                <c:pt idx="121">
                  <c:v>539593</c:v>
                </c:pt>
                <c:pt idx="122">
                  <c:v>539514</c:v>
                </c:pt>
                <c:pt idx="123">
                  <c:v>539434</c:v>
                </c:pt>
                <c:pt idx="124">
                  <c:v>539353</c:v>
                </c:pt>
                <c:pt idx="125">
                  <c:v>539272</c:v>
                </c:pt>
                <c:pt idx="126">
                  <c:v>539192</c:v>
                </c:pt>
                <c:pt idx="127">
                  <c:v>539110</c:v>
                </c:pt>
                <c:pt idx="128">
                  <c:v>539033</c:v>
                </c:pt>
                <c:pt idx="129">
                  <c:v>538952</c:v>
                </c:pt>
                <c:pt idx="130">
                  <c:v>538872</c:v>
                </c:pt>
                <c:pt idx="131">
                  <c:v>538793</c:v>
                </c:pt>
                <c:pt idx="132">
                  <c:v>538713</c:v>
                </c:pt>
                <c:pt idx="133">
                  <c:v>538631</c:v>
                </c:pt>
                <c:pt idx="134">
                  <c:v>538550</c:v>
                </c:pt>
                <c:pt idx="135">
                  <c:v>538470</c:v>
                </c:pt>
                <c:pt idx="136">
                  <c:v>538390</c:v>
                </c:pt>
                <c:pt idx="137">
                  <c:v>538308</c:v>
                </c:pt>
                <c:pt idx="138">
                  <c:v>538227</c:v>
                </c:pt>
                <c:pt idx="139">
                  <c:v>538147</c:v>
                </c:pt>
                <c:pt idx="140">
                  <c:v>538068</c:v>
                </c:pt>
                <c:pt idx="141">
                  <c:v>537988</c:v>
                </c:pt>
                <c:pt idx="142">
                  <c:v>537908</c:v>
                </c:pt>
                <c:pt idx="143">
                  <c:v>537827</c:v>
                </c:pt>
                <c:pt idx="144">
                  <c:v>537745</c:v>
                </c:pt>
                <c:pt idx="145">
                  <c:v>537665</c:v>
                </c:pt>
                <c:pt idx="146">
                  <c:v>537583</c:v>
                </c:pt>
                <c:pt idx="147">
                  <c:v>537503</c:v>
                </c:pt>
                <c:pt idx="148">
                  <c:v>537424</c:v>
                </c:pt>
                <c:pt idx="149">
                  <c:v>537344</c:v>
                </c:pt>
                <c:pt idx="150">
                  <c:v>537262</c:v>
                </c:pt>
                <c:pt idx="151">
                  <c:v>537180</c:v>
                </c:pt>
                <c:pt idx="152">
                  <c:v>537099</c:v>
                </c:pt>
                <c:pt idx="153">
                  <c:v>537018</c:v>
                </c:pt>
                <c:pt idx="154">
                  <c:v>536938</c:v>
                </c:pt>
                <c:pt idx="155">
                  <c:v>536855</c:v>
                </c:pt>
                <c:pt idx="156">
                  <c:v>536773</c:v>
                </c:pt>
                <c:pt idx="157">
                  <c:v>536692</c:v>
                </c:pt>
                <c:pt idx="158">
                  <c:v>536610</c:v>
                </c:pt>
                <c:pt idx="159">
                  <c:v>536526</c:v>
                </c:pt>
                <c:pt idx="160">
                  <c:v>536443</c:v>
                </c:pt>
                <c:pt idx="161">
                  <c:v>536361</c:v>
                </c:pt>
                <c:pt idx="162">
                  <c:v>536280</c:v>
                </c:pt>
                <c:pt idx="163">
                  <c:v>536197</c:v>
                </c:pt>
                <c:pt idx="164">
                  <c:v>536116</c:v>
                </c:pt>
                <c:pt idx="165">
                  <c:v>536034</c:v>
                </c:pt>
                <c:pt idx="166">
                  <c:v>535952</c:v>
                </c:pt>
                <c:pt idx="167">
                  <c:v>535870</c:v>
                </c:pt>
                <c:pt idx="168">
                  <c:v>535788</c:v>
                </c:pt>
                <c:pt idx="169">
                  <c:v>535706</c:v>
                </c:pt>
                <c:pt idx="170">
                  <c:v>535624</c:v>
                </c:pt>
                <c:pt idx="171">
                  <c:v>535542</c:v>
                </c:pt>
                <c:pt idx="172">
                  <c:v>535462</c:v>
                </c:pt>
                <c:pt idx="173">
                  <c:v>535379</c:v>
                </c:pt>
                <c:pt idx="174">
                  <c:v>535298</c:v>
                </c:pt>
                <c:pt idx="175">
                  <c:v>535215</c:v>
                </c:pt>
                <c:pt idx="176">
                  <c:v>535133</c:v>
                </c:pt>
                <c:pt idx="177">
                  <c:v>535050</c:v>
                </c:pt>
                <c:pt idx="178">
                  <c:v>534968</c:v>
                </c:pt>
                <c:pt idx="179">
                  <c:v>534888</c:v>
                </c:pt>
                <c:pt idx="180">
                  <c:v>534805</c:v>
                </c:pt>
                <c:pt idx="181">
                  <c:v>534724</c:v>
                </c:pt>
                <c:pt idx="182">
                  <c:v>534641</c:v>
                </c:pt>
                <c:pt idx="183">
                  <c:v>534561</c:v>
                </c:pt>
                <c:pt idx="184">
                  <c:v>534477</c:v>
                </c:pt>
                <c:pt idx="185">
                  <c:v>534395</c:v>
                </c:pt>
                <c:pt idx="186">
                  <c:v>534313</c:v>
                </c:pt>
                <c:pt idx="187">
                  <c:v>534230</c:v>
                </c:pt>
                <c:pt idx="188">
                  <c:v>534148</c:v>
                </c:pt>
                <c:pt idx="189">
                  <c:v>534066</c:v>
                </c:pt>
                <c:pt idx="190">
                  <c:v>533985</c:v>
                </c:pt>
                <c:pt idx="191">
                  <c:v>533903</c:v>
                </c:pt>
                <c:pt idx="192">
                  <c:v>533820</c:v>
                </c:pt>
                <c:pt idx="193">
                  <c:v>533738</c:v>
                </c:pt>
                <c:pt idx="194">
                  <c:v>533656</c:v>
                </c:pt>
                <c:pt idx="195">
                  <c:v>533572</c:v>
                </c:pt>
                <c:pt idx="196">
                  <c:v>533491</c:v>
                </c:pt>
                <c:pt idx="197">
                  <c:v>533409</c:v>
                </c:pt>
                <c:pt idx="198">
                  <c:v>533327</c:v>
                </c:pt>
                <c:pt idx="199">
                  <c:v>533245</c:v>
                </c:pt>
                <c:pt idx="200">
                  <c:v>533163</c:v>
                </c:pt>
                <c:pt idx="201">
                  <c:v>533080</c:v>
                </c:pt>
                <c:pt idx="202">
                  <c:v>532998</c:v>
                </c:pt>
                <c:pt idx="203">
                  <c:v>532917</c:v>
                </c:pt>
                <c:pt idx="204">
                  <c:v>532836</c:v>
                </c:pt>
                <c:pt idx="205">
                  <c:v>532753</c:v>
                </c:pt>
                <c:pt idx="206">
                  <c:v>532671</c:v>
                </c:pt>
                <c:pt idx="207">
                  <c:v>532591</c:v>
                </c:pt>
                <c:pt idx="208">
                  <c:v>532510</c:v>
                </c:pt>
                <c:pt idx="209">
                  <c:v>532427</c:v>
                </c:pt>
                <c:pt idx="210">
                  <c:v>532347</c:v>
                </c:pt>
                <c:pt idx="211">
                  <c:v>532266</c:v>
                </c:pt>
                <c:pt idx="212">
                  <c:v>532183</c:v>
                </c:pt>
                <c:pt idx="213">
                  <c:v>532103</c:v>
                </c:pt>
                <c:pt idx="214">
                  <c:v>532021</c:v>
                </c:pt>
                <c:pt idx="215">
                  <c:v>531940</c:v>
                </c:pt>
                <c:pt idx="216">
                  <c:v>531860</c:v>
                </c:pt>
                <c:pt idx="217">
                  <c:v>531780</c:v>
                </c:pt>
                <c:pt idx="218">
                  <c:v>531699</c:v>
                </c:pt>
                <c:pt idx="219">
                  <c:v>531618</c:v>
                </c:pt>
                <c:pt idx="220">
                  <c:v>531537</c:v>
                </c:pt>
                <c:pt idx="221">
                  <c:v>531457</c:v>
                </c:pt>
                <c:pt idx="222">
                  <c:v>531378</c:v>
                </c:pt>
                <c:pt idx="223">
                  <c:v>531300</c:v>
                </c:pt>
                <c:pt idx="224">
                  <c:v>531220</c:v>
                </c:pt>
                <c:pt idx="225">
                  <c:v>531140</c:v>
                </c:pt>
                <c:pt idx="226">
                  <c:v>531062</c:v>
                </c:pt>
                <c:pt idx="227">
                  <c:v>530982</c:v>
                </c:pt>
                <c:pt idx="228">
                  <c:v>530901</c:v>
                </c:pt>
                <c:pt idx="229">
                  <c:v>530822</c:v>
                </c:pt>
                <c:pt idx="230">
                  <c:v>530743</c:v>
                </c:pt>
                <c:pt idx="231">
                  <c:v>530665</c:v>
                </c:pt>
                <c:pt idx="232">
                  <c:v>530586</c:v>
                </c:pt>
                <c:pt idx="233">
                  <c:v>530507</c:v>
                </c:pt>
                <c:pt idx="234">
                  <c:v>530428</c:v>
                </c:pt>
                <c:pt idx="235">
                  <c:v>530347</c:v>
                </c:pt>
                <c:pt idx="236">
                  <c:v>530269</c:v>
                </c:pt>
                <c:pt idx="237">
                  <c:v>530190</c:v>
                </c:pt>
                <c:pt idx="238">
                  <c:v>530111</c:v>
                </c:pt>
                <c:pt idx="239">
                  <c:v>530032</c:v>
                </c:pt>
                <c:pt idx="240">
                  <c:v>529953</c:v>
                </c:pt>
                <c:pt idx="241">
                  <c:v>529875</c:v>
                </c:pt>
                <c:pt idx="242">
                  <c:v>529797</c:v>
                </c:pt>
                <c:pt idx="243">
                  <c:v>529720</c:v>
                </c:pt>
                <c:pt idx="244">
                  <c:v>529642</c:v>
                </c:pt>
                <c:pt idx="245">
                  <c:v>529563</c:v>
                </c:pt>
                <c:pt idx="246">
                  <c:v>529486</c:v>
                </c:pt>
                <c:pt idx="247">
                  <c:v>529409</c:v>
                </c:pt>
                <c:pt idx="248">
                  <c:v>529331</c:v>
                </c:pt>
                <c:pt idx="249">
                  <c:v>529255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54-4570-8D47-14E406C7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04872"/>
        <c:axId val="645505200"/>
      </c:scatterChart>
      <c:valAx>
        <c:axId val="64550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Days since first infection(exposed) in Dane County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05200"/>
        <c:crosses val="autoZero"/>
        <c:crossBetween val="midCat"/>
      </c:valAx>
      <c:valAx>
        <c:axId val="6455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0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Predicted total number of infections in Dane County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mean!$N$1</c:f>
              <c:strCache>
                <c:ptCount val="1"/>
                <c:pt idx="0">
                  <c:v>Confirmed total number of infections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mean!$A$9:$A$251</c:f>
              <c:numCache>
                <c:formatCode>d\-mmm</c:formatCode>
                <c:ptCount val="24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43988</c:v>
                </c:pt>
                <c:pt idx="88">
                  <c:v>43989</c:v>
                </c:pt>
                <c:pt idx="89">
                  <c:v>43990</c:v>
                </c:pt>
                <c:pt idx="90">
                  <c:v>43991</c:v>
                </c:pt>
                <c:pt idx="91">
                  <c:v>43992</c:v>
                </c:pt>
                <c:pt idx="92">
                  <c:v>43993</c:v>
                </c:pt>
                <c:pt idx="93">
                  <c:v>43994</c:v>
                </c:pt>
                <c:pt idx="94">
                  <c:v>43995</c:v>
                </c:pt>
                <c:pt idx="95">
                  <c:v>43996</c:v>
                </c:pt>
                <c:pt idx="96">
                  <c:v>43997</c:v>
                </c:pt>
                <c:pt idx="97">
                  <c:v>43998</c:v>
                </c:pt>
                <c:pt idx="98">
                  <c:v>43999</c:v>
                </c:pt>
                <c:pt idx="99">
                  <c:v>44000</c:v>
                </c:pt>
                <c:pt idx="100">
                  <c:v>44001</c:v>
                </c:pt>
                <c:pt idx="101">
                  <c:v>44002</c:v>
                </c:pt>
                <c:pt idx="102">
                  <c:v>44003</c:v>
                </c:pt>
                <c:pt idx="103">
                  <c:v>44004</c:v>
                </c:pt>
                <c:pt idx="104">
                  <c:v>44005</c:v>
                </c:pt>
                <c:pt idx="105">
                  <c:v>44006</c:v>
                </c:pt>
                <c:pt idx="106">
                  <c:v>44007</c:v>
                </c:pt>
                <c:pt idx="107">
                  <c:v>44008</c:v>
                </c:pt>
                <c:pt idx="108">
                  <c:v>44009</c:v>
                </c:pt>
                <c:pt idx="109">
                  <c:v>44010</c:v>
                </c:pt>
                <c:pt idx="110">
                  <c:v>44011</c:v>
                </c:pt>
                <c:pt idx="111">
                  <c:v>44012</c:v>
                </c:pt>
                <c:pt idx="112">
                  <c:v>44013</c:v>
                </c:pt>
                <c:pt idx="113">
                  <c:v>44014</c:v>
                </c:pt>
                <c:pt idx="114">
                  <c:v>44015</c:v>
                </c:pt>
                <c:pt idx="115">
                  <c:v>44016</c:v>
                </c:pt>
                <c:pt idx="116">
                  <c:v>44017</c:v>
                </c:pt>
                <c:pt idx="117">
                  <c:v>44018</c:v>
                </c:pt>
                <c:pt idx="118">
                  <c:v>44019</c:v>
                </c:pt>
                <c:pt idx="119">
                  <c:v>44020</c:v>
                </c:pt>
                <c:pt idx="120">
                  <c:v>44021</c:v>
                </c:pt>
                <c:pt idx="121">
                  <c:v>44022</c:v>
                </c:pt>
                <c:pt idx="122">
                  <c:v>44023</c:v>
                </c:pt>
                <c:pt idx="123">
                  <c:v>44024</c:v>
                </c:pt>
                <c:pt idx="124">
                  <c:v>44025</c:v>
                </c:pt>
                <c:pt idx="125">
                  <c:v>44026</c:v>
                </c:pt>
                <c:pt idx="126">
                  <c:v>44027</c:v>
                </c:pt>
                <c:pt idx="127">
                  <c:v>44028</c:v>
                </c:pt>
                <c:pt idx="128">
                  <c:v>44029</c:v>
                </c:pt>
                <c:pt idx="129">
                  <c:v>44030</c:v>
                </c:pt>
                <c:pt idx="130">
                  <c:v>44031</c:v>
                </c:pt>
                <c:pt idx="131">
                  <c:v>44032</c:v>
                </c:pt>
                <c:pt idx="132">
                  <c:v>44033</c:v>
                </c:pt>
                <c:pt idx="133">
                  <c:v>44034</c:v>
                </c:pt>
                <c:pt idx="134">
                  <c:v>44035</c:v>
                </c:pt>
                <c:pt idx="135">
                  <c:v>44036</c:v>
                </c:pt>
                <c:pt idx="136">
                  <c:v>44037</c:v>
                </c:pt>
                <c:pt idx="137">
                  <c:v>44038</c:v>
                </c:pt>
                <c:pt idx="138">
                  <c:v>44039</c:v>
                </c:pt>
                <c:pt idx="139">
                  <c:v>44040</c:v>
                </c:pt>
                <c:pt idx="140">
                  <c:v>44041</c:v>
                </c:pt>
                <c:pt idx="141">
                  <c:v>44042</c:v>
                </c:pt>
                <c:pt idx="142">
                  <c:v>44043</c:v>
                </c:pt>
                <c:pt idx="143">
                  <c:v>44044</c:v>
                </c:pt>
                <c:pt idx="144">
                  <c:v>44045</c:v>
                </c:pt>
                <c:pt idx="145">
                  <c:v>44046</c:v>
                </c:pt>
                <c:pt idx="146">
                  <c:v>44047</c:v>
                </c:pt>
                <c:pt idx="147">
                  <c:v>44048</c:v>
                </c:pt>
                <c:pt idx="148">
                  <c:v>44049</c:v>
                </c:pt>
                <c:pt idx="149">
                  <c:v>44050</c:v>
                </c:pt>
                <c:pt idx="150">
                  <c:v>44051</c:v>
                </c:pt>
                <c:pt idx="151">
                  <c:v>44052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44058</c:v>
                </c:pt>
                <c:pt idx="158">
                  <c:v>44059</c:v>
                </c:pt>
                <c:pt idx="159">
                  <c:v>44060</c:v>
                </c:pt>
                <c:pt idx="160">
                  <c:v>44061</c:v>
                </c:pt>
                <c:pt idx="161">
                  <c:v>44062</c:v>
                </c:pt>
                <c:pt idx="162">
                  <c:v>44063</c:v>
                </c:pt>
                <c:pt idx="163">
                  <c:v>44064</c:v>
                </c:pt>
                <c:pt idx="164">
                  <c:v>44065</c:v>
                </c:pt>
                <c:pt idx="165">
                  <c:v>44066</c:v>
                </c:pt>
                <c:pt idx="166">
                  <c:v>44067</c:v>
                </c:pt>
                <c:pt idx="167">
                  <c:v>44068</c:v>
                </c:pt>
                <c:pt idx="168">
                  <c:v>44069</c:v>
                </c:pt>
                <c:pt idx="169">
                  <c:v>44070</c:v>
                </c:pt>
                <c:pt idx="170">
                  <c:v>44071</c:v>
                </c:pt>
                <c:pt idx="171">
                  <c:v>44072</c:v>
                </c:pt>
                <c:pt idx="172">
                  <c:v>44073</c:v>
                </c:pt>
                <c:pt idx="173">
                  <c:v>44074</c:v>
                </c:pt>
                <c:pt idx="174">
                  <c:v>44075</c:v>
                </c:pt>
                <c:pt idx="175">
                  <c:v>44076</c:v>
                </c:pt>
                <c:pt idx="176">
                  <c:v>44077</c:v>
                </c:pt>
                <c:pt idx="177">
                  <c:v>44078</c:v>
                </c:pt>
                <c:pt idx="178">
                  <c:v>44079</c:v>
                </c:pt>
                <c:pt idx="179">
                  <c:v>44080</c:v>
                </c:pt>
                <c:pt idx="180">
                  <c:v>44081</c:v>
                </c:pt>
                <c:pt idx="181">
                  <c:v>44082</c:v>
                </c:pt>
                <c:pt idx="182">
                  <c:v>44083</c:v>
                </c:pt>
                <c:pt idx="183">
                  <c:v>44084</c:v>
                </c:pt>
                <c:pt idx="184">
                  <c:v>44085</c:v>
                </c:pt>
                <c:pt idx="185">
                  <c:v>44086</c:v>
                </c:pt>
                <c:pt idx="186">
                  <c:v>44087</c:v>
                </c:pt>
                <c:pt idx="187">
                  <c:v>44088</c:v>
                </c:pt>
                <c:pt idx="188">
                  <c:v>44089</c:v>
                </c:pt>
                <c:pt idx="189">
                  <c:v>44090</c:v>
                </c:pt>
                <c:pt idx="190">
                  <c:v>44091</c:v>
                </c:pt>
                <c:pt idx="191">
                  <c:v>44092</c:v>
                </c:pt>
                <c:pt idx="192">
                  <c:v>44093</c:v>
                </c:pt>
                <c:pt idx="193">
                  <c:v>44094</c:v>
                </c:pt>
                <c:pt idx="194">
                  <c:v>44095</c:v>
                </c:pt>
                <c:pt idx="195">
                  <c:v>44096</c:v>
                </c:pt>
                <c:pt idx="196">
                  <c:v>44097</c:v>
                </c:pt>
                <c:pt idx="197">
                  <c:v>44098</c:v>
                </c:pt>
                <c:pt idx="198">
                  <c:v>44099</c:v>
                </c:pt>
                <c:pt idx="199">
                  <c:v>44100</c:v>
                </c:pt>
                <c:pt idx="200">
                  <c:v>44101</c:v>
                </c:pt>
                <c:pt idx="201">
                  <c:v>44102</c:v>
                </c:pt>
                <c:pt idx="202">
                  <c:v>44103</c:v>
                </c:pt>
                <c:pt idx="203">
                  <c:v>44104</c:v>
                </c:pt>
                <c:pt idx="204">
                  <c:v>44105</c:v>
                </c:pt>
                <c:pt idx="205">
                  <c:v>44106</c:v>
                </c:pt>
                <c:pt idx="206">
                  <c:v>44107</c:v>
                </c:pt>
                <c:pt idx="207">
                  <c:v>44108</c:v>
                </c:pt>
                <c:pt idx="208">
                  <c:v>44109</c:v>
                </c:pt>
                <c:pt idx="209">
                  <c:v>44110</c:v>
                </c:pt>
                <c:pt idx="210">
                  <c:v>44111</c:v>
                </c:pt>
                <c:pt idx="211">
                  <c:v>44112</c:v>
                </c:pt>
                <c:pt idx="212">
                  <c:v>44113</c:v>
                </c:pt>
                <c:pt idx="213">
                  <c:v>44114</c:v>
                </c:pt>
                <c:pt idx="214">
                  <c:v>44115</c:v>
                </c:pt>
                <c:pt idx="215">
                  <c:v>44116</c:v>
                </c:pt>
                <c:pt idx="216">
                  <c:v>44117</c:v>
                </c:pt>
                <c:pt idx="217">
                  <c:v>44118</c:v>
                </c:pt>
                <c:pt idx="218">
                  <c:v>44119</c:v>
                </c:pt>
                <c:pt idx="219">
                  <c:v>44120</c:v>
                </c:pt>
                <c:pt idx="220">
                  <c:v>44121</c:v>
                </c:pt>
                <c:pt idx="221">
                  <c:v>44122</c:v>
                </c:pt>
                <c:pt idx="222">
                  <c:v>44123</c:v>
                </c:pt>
                <c:pt idx="223">
                  <c:v>44124</c:v>
                </c:pt>
                <c:pt idx="224">
                  <c:v>44125</c:v>
                </c:pt>
                <c:pt idx="225">
                  <c:v>44126</c:v>
                </c:pt>
                <c:pt idx="226">
                  <c:v>44127</c:v>
                </c:pt>
                <c:pt idx="227">
                  <c:v>44128</c:v>
                </c:pt>
                <c:pt idx="228">
                  <c:v>44129</c:v>
                </c:pt>
                <c:pt idx="229">
                  <c:v>44130</c:v>
                </c:pt>
                <c:pt idx="230">
                  <c:v>44131</c:v>
                </c:pt>
                <c:pt idx="231">
                  <c:v>44132</c:v>
                </c:pt>
                <c:pt idx="232">
                  <c:v>44133</c:v>
                </c:pt>
                <c:pt idx="233">
                  <c:v>44134</c:v>
                </c:pt>
                <c:pt idx="234">
                  <c:v>44135</c:v>
                </c:pt>
                <c:pt idx="235">
                  <c:v>44136</c:v>
                </c:pt>
                <c:pt idx="236">
                  <c:v>44137</c:v>
                </c:pt>
                <c:pt idx="237">
                  <c:v>44138</c:v>
                </c:pt>
                <c:pt idx="238">
                  <c:v>44139</c:v>
                </c:pt>
                <c:pt idx="239">
                  <c:v>44140</c:v>
                </c:pt>
                <c:pt idx="240">
                  <c:v>44141</c:v>
                </c:pt>
                <c:pt idx="241">
                  <c:v>44142</c:v>
                </c:pt>
                <c:pt idx="242">
                  <c:v>44143</c:v>
                </c:pt>
              </c:numCache>
            </c:numRef>
          </c:xVal>
          <c:yVal>
            <c:numRef>
              <c:f>mean!$N$9:$N$251</c:f>
              <c:numCache>
                <c:formatCode>General</c:formatCode>
                <c:ptCount val="243"/>
                <c:pt idx="0">
                  <c:v>9</c:v>
                </c:pt>
                <c:pt idx="1">
                  <c:v>12</c:v>
                </c:pt>
                <c:pt idx="2">
                  <c:v>17</c:v>
                </c:pt>
                <c:pt idx="3">
                  <c:v>23</c:v>
                </c:pt>
                <c:pt idx="4">
                  <c:v>30</c:v>
                </c:pt>
                <c:pt idx="5">
                  <c:v>39</c:v>
                </c:pt>
                <c:pt idx="6">
                  <c:v>51</c:v>
                </c:pt>
                <c:pt idx="7">
                  <c:v>64</c:v>
                </c:pt>
                <c:pt idx="8">
                  <c:v>79</c:v>
                </c:pt>
                <c:pt idx="9">
                  <c:v>96</c:v>
                </c:pt>
                <c:pt idx="10">
                  <c:v>116</c:v>
                </c:pt>
                <c:pt idx="11">
                  <c:v>135</c:v>
                </c:pt>
                <c:pt idx="12">
                  <c:v>155</c:v>
                </c:pt>
                <c:pt idx="13">
                  <c:v>174</c:v>
                </c:pt>
                <c:pt idx="14">
                  <c:v>193</c:v>
                </c:pt>
                <c:pt idx="15">
                  <c:v>210</c:v>
                </c:pt>
                <c:pt idx="16">
                  <c:v>225</c:v>
                </c:pt>
                <c:pt idx="17">
                  <c:v>237</c:v>
                </c:pt>
                <c:pt idx="18">
                  <c:v>244</c:v>
                </c:pt>
                <c:pt idx="19">
                  <c:v>258</c:v>
                </c:pt>
                <c:pt idx="20">
                  <c:v>272</c:v>
                </c:pt>
                <c:pt idx="21">
                  <c:v>284</c:v>
                </c:pt>
                <c:pt idx="22">
                  <c:v>295</c:v>
                </c:pt>
                <c:pt idx="23">
                  <c:v>305</c:v>
                </c:pt>
                <c:pt idx="24">
                  <c:v>314</c:v>
                </c:pt>
                <c:pt idx="25">
                  <c:v>323</c:v>
                </c:pt>
                <c:pt idx="26">
                  <c:v>332</c:v>
                </c:pt>
                <c:pt idx="27">
                  <c:v>340</c:v>
                </c:pt>
                <c:pt idx="28">
                  <c:v>348</c:v>
                </c:pt>
                <c:pt idx="29">
                  <c:v>356</c:v>
                </c:pt>
                <c:pt idx="30">
                  <c:v>363</c:v>
                </c:pt>
                <c:pt idx="31">
                  <c:v>370</c:v>
                </c:pt>
                <c:pt idx="32">
                  <c:v>377</c:v>
                </c:pt>
                <c:pt idx="33">
                  <c:v>383</c:v>
                </c:pt>
                <c:pt idx="34">
                  <c:v>390</c:v>
                </c:pt>
                <c:pt idx="35">
                  <c:v>396</c:v>
                </c:pt>
                <c:pt idx="36">
                  <c:v>402</c:v>
                </c:pt>
                <c:pt idx="37">
                  <c:v>408</c:v>
                </c:pt>
                <c:pt idx="38">
                  <c:v>414</c:v>
                </c:pt>
                <c:pt idx="39">
                  <c:v>420</c:v>
                </c:pt>
                <c:pt idx="40">
                  <c:v>425</c:v>
                </c:pt>
                <c:pt idx="41">
                  <c:v>430</c:v>
                </c:pt>
                <c:pt idx="42">
                  <c:v>435</c:v>
                </c:pt>
                <c:pt idx="43">
                  <c:v>440</c:v>
                </c:pt>
                <c:pt idx="44">
                  <c:v>445</c:v>
                </c:pt>
                <c:pt idx="45">
                  <c:v>449</c:v>
                </c:pt>
                <c:pt idx="46">
                  <c:v>454</c:v>
                </c:pt>
                <c:pt idx="47">
                  <c:v>459</c:v>
                </c:pt>
                <c:pt idx="48">
                  <c:v>463</c:v>
                </c:pt>
                <c:pt idx="49">
                  <c:v>467</c:v>
                </c:pt>
                <c:pt idx="50">
                  <c:v>472</c:v>
                </c:pt>
                <c:pt idx="51">
                  <c:v>476</c:v>
                </c:pt>
                <c:pt idx="52">
                  <c:v>479</c:v>
                </c:pt>
                <c:pt idx="53">
                  <c:v>483</c:v>
                </c:pt>
                <c:pt idx="54">
                  <c:v>487</c:v>
                </c:pt>
                <c:pt idx="55">
                  <c:v>492</c:v>
                </c:pt>
                <c:pt idx="56">
                  <c:v>497</c:v>
                </c:pt>
                <c:pt idx="57">
                  <c:v>502</c:v>
                </c:pt>
                <c:pt idx="58">
                  <c:v>507</c:v>
                </c:pt>
                <c:pt idx="59">
                  <c:v>512</c:v>
                </c:pt>
                <c:pt idx="60">
                  <c:v>519</c:v>
                </c:pt>
                <c:pt idx="61">
                  <c:v>525</c:v>
                </c:pt>
                <c:pt idx="62">
                  <c:v>531</c:v>
                </c:pt>
                <c:pt idx="63">
                  <c:v>537</c:v>
                </c:pt>
                <c:pt idx="64">
                  <c:v>544</c:v>
                </c:pt>
                <c:pt idx="65">
                  <c:v>551</c:v>
                </c:pt>
                <c:pt idx="66">
                  <c:v>558</c:v>
                </c:pt>
                <c:pt idx="67">
                  <c:v>565</c:v>
                </c:pt>
                <c:pt idx="68">
                  <c:v>574</c:v>
                </c:pt>
                <c:pt idx="69">
                  <c:v>583</c:v>
                </c:pt>
                <c:pt idx="70">
                  <c:v>593</c:v>
                </c:pt>
                <c:pt idx="71">
                  <c:v>603</c:v>
                </c:pt>
                <c:pt idx="72">
                  <c:v>614</c:v>
                </c:pt>
                <c:pt idx="73">
                  <c:v>625</c:v>
                </c:pt>
                <c:pt idx="74">
                  <c:v>636</c:v>
                </c:pt>
                <c:pt idx="75">
                  <c:v>649</c:v>
                </c:pt>
                <c:pt idx="76">
                  <c:v>662</c:v>
                </c:pt>
                <c:pt idx="77">
                  <c:v>676</c:v>
                </c:pt>
                <c:pt idx="78">
                  <c:v>691</c:v>
                </c:pt>
                <c:pt idx="79">
                  <c:v>707</c:v>
                </c:pt>
                <c:pt idx="80">
                  <c:v>723</c:v>
                </c:pt>
                <c:pt idx="81">
                  <c:v>740</c:v>
                </c:pt>
                <c:pt idx="82">
                  <c:v>759</c:v>
                </c:pt>
                <c:pt idx="83">
                  <c:v>778</c:v>
                </c:pt>
                <c:pt idx="84">
                  <c:v>798</c:v>
                </c:pt>
                <c:pt idx="85">
                  <c:v>819</c:v>
                </c:pt>
                <c:pt idx="86">
                  <c:v>841</c:v>
                </c:pt>
                <c:pt idx="87">
                  <c:v>864</c:v>
                </c:pt>
                <c:pt idx="88">
                  <c:v>889</c:v>
                </c:pt>
                <c:pt idx="89">
                  <c:v>915</c:v>
                </c:pt>
                <c:pt idx="90">
                  <c:v>942</c:v>
                </c:pt>
                <c:pt idx="91">
                  <c:v>970</c:v>
                </c:pt>
                <c:pt idx="92">
                  <c:v>1000</c:v>
                </c:pt>
                <c:pt idx="93">
                  <c:v>1031</c:v>
                </c:pt>
                <c:pt idx="94">
                  <c:v>1065</c:v>
                </c:pt>
                <c:pt idx="95">
                  <c:v>1100</c:v>
                </c:pt>
                <c:pt idx="96">
                  <c:v>1136</c:v>
                </c:pt>
                <c:pt idx="97">
                  <c:v>1174</c:v>
                </c:pt>
                <c:pt idx="98">
                  <c:v>1213</c:v>
                </c:pt>
                <c:pt idx="99">
                  <c:v>1255</c:v>
                </c:pt>
                <c:pt idx="100">
                  <c:v>1298</c:v>
                </c:pt>
                <c:pt idx="101">
                  <c:v>1345</c:v>
                </c:pt>
                <c:pt idx="102">
                  <c:v>1392</c:v>
                </c:pt>
                <c:pt idx="103">
                  <c:v>1442</c:v>
                </c:pt>
                <c:pt idx="104">
                  <c:v>1494</c:v>
                </c:pt>
                <c:pt idx="105">
                  <c:v>1550</c:v>
                </c:pt>
                <c:pt idx="106">
                  <c:v>1607</c:v>
                </c:pt>
                <c:pt idx="107">
                  <c:v>1668</c:v>
                </c:pt>
                <c:pt idx="108">
                  <c:v>1732</c:v>
                </c:pt>
                <c:pt idx="109">
                  <c:v>1799</c:v>
                </c:pt>
                <c:pt idx="110">
                  <c:v>1868</c:v>
                </c:pt>
                <c:pt idx="111">
                  <c:v>1941</c:v>
                </c:pt>
                <c:pt idx="112">
                  <c:v>2018</c:v>
                </c:pt>
                <c:pt idx="113">
                  <c:v>2098</c:v>
                </c:pt>
                <c:pt idx="114">
                  <c:v>2182</c:v>
                </c:pt>
                <c:pt idx="115">
                  <c:v>2248</c:v>
                </c:pt>
                <c:pt idx="116">
                  <c:v>2318</c:v>
                </c:pt>
                <c:pt idx="117">
                  <c:v>2390</c:v>
                </c:pt>
                <c:pt idx="118">
                  <c:v>2465</c:v>
                </c:pt>
                <c:pt idx="119">
                  <c:v>2537</c:v>
                </c:pt>
                <c:pt idx="120">
                  <c:v>2611</c:v>
                </c:pt>
                <c:pt idx="121">
                  <c:v>2685</c:v>
                </c:pt>
                <c:pt idx="122">
                  <c:v>2759</c:v>
                </c:pt>
                <c:pt idx="123">
                  <c:v>2834</c:v>
                </c:pt>
                <c:pt idx="124">
                  <c:v>2908</c:v>
                </c:pt>
                <c:pt idx="125">
                  <c:v>2980</c:v>
                </c:pt>
                <c:pt idx="126">
                  <c:v>3054</c:v>
                </c:pt>
                <c:pt idx="127">
                  <c:v>3128</c:v>
                </c:pt>
                <c:pt idx="128">
                  <c:v>3200</c:v>
                </c:pt>
                <c:pt idx="129">
                  <c:v>3274</c:v>
                </c:pt>
                <c:pt idx="130">
                  <c:v>3349</c:v>
                </c:pt>
                <c:pt idx="131">
                  <c:v>3424</c:v>
                </c:pt>
                <c:pt idx="132">
                  <c:v>3498</c:v>
                </c:pt>
                <c:pt idx="133">
                  <c:v>3572</c:v>
                </c:pt>
                <c:pt idx="134">
                  <c:v>3646</c:v>
                </c:pt>
                <c:pt idx="135">
                  <c:v>3721</c:v>
                </c:pt>
                <c:pt idx="136">
                  <c:v>3795</c:v>
                </c:pt>
                <c:pt idx="137">
                  <c:v>3868</c:v>
                </c:pt>
                <c:pt idx="138">
                  <c:v>3941</c:v>
                </c:pt>
                <c:pt idx="139">
                  <c:v>4015</c:v>
                </c:pt>
                <c:pt idx="140">
                  <c:v>4090</c:v>
                </c:pt>
                <c:pt idx="141">
                  <c:v>4164</c:v>
                </c:pt>
                <c:pt idx="142">
                  <c:v>4239</c:v>
                </c:pt>
                <c:pt idx="143">
                  <c:v>4314</c:v>
                </c:pt>
                <c:pt idx="144">
                  <c:v>4387</c:v>
                </c:pt>
                <c:pt idx="145">
                  <c:v>4460</c:v>
                </c:pt>
                <c:pt idx="146">
                  <c:v>4533</c:v>
                </c:pt>
                <c:pt idx="147">
                  <c:v>4608</c:v>
                </c:pt>
                <c:pt idx="148">
                  <c:v>4683</c:v>
                </c:pt>
                <c:pt idx="149">
                  <c:v>4758</c:v>
                </c:pt>
                <c:pt idx="150">
                  <c:v>4833</c:v>
                </c:pt>
                <c:pt idx="151">
                  <c:v>4907</c:v>
                </c:pt>
                <c:pt idx="152">
                  <c:v>4983</c:v>
                </c:pt>
                <c:pt idx="153">
                  <c:v>5058</c:v>
                </c:pt>
                <c:pt idx="154">
                  <c:v>5134</c:v>
                </c:pt>
                <c:pt idx="155">
                  <c:v>5209</c:v>
                </c:pt>
                <c:pt idx="156">
                  <c:v>5285</c:v>
                </c:pt>
                <c:pt idx="157">
                  <c:v>5362</c:v>
                </c:pt>
                <c:pt idx="158">
                  <c:v>5437</c:v>
                </c:pt>
                <c:pt idx="159">
                  <c:v>5511</c:v>
                </c:pt>
                <c:pt idx="160">
                  <c:v>5588</c:v>
                </c:pt>
                <c:pt idx="161">
                  <c:v>5663</c:v>
                </c:pt>
                <c:pt idx="162">
                  <c:v>5738</c:v>
                </c:pt>
                <c:pt idx="163">
                  <c:v>5813</c:v>
                </c:pt>
                <c:pt idx="164">
                  <c:v>5889</c:v>
                </c:pt>
                <c:pt idx="165">
                  <c:v>5965</c:v>
                </c:pt>
                <c:pt idx="166">
                  <c:v>6040</c:v>
                </c:pt>
                <c:pt idx="167">
                  <c:v>6115</c:v>
                </c:pt>
                <c:pt idx="168">
                  <c:v>6190</c:v>
                </c:pt>
                <c:pt idx="169">
                  <c:v>6264</c:v>
                </c:pt>
                <c:pt idx="170">
                  <c:v>6339</c:v>
                </c:pt>
                <c:pt idx="171">
                  <c:v>6414</c:v>
                </c:pt>
                <c:pt idx="172">
                  <c:v>6490</c:v>
                </c:pt>
                <c:pt idx="173">
                  <c:v>6566</c:v>
                </c:pt>
                <c:pt idx="174">
                  <c:v>6642</c:v>
                </c:pt>
                <c:pt idx="175">
                  <c:v>6717</c:v>
                </c:pt>
                <c:pt idx="176">
                  <c:v>6792</c:v>
                </c:pt>
                <c:pt idx="177">
                  <c:v>6868</c:v>
                </c:pt>
                <c:pt idx="178">
                  <c:v>6942</c:v>
                </c:pt>
                <c:pt idx="179">
                  <c:v>7018</c:v>
                </c:pt>
                <c:pt idx="180">
                  <c:v>7092</c:v>
                </c:pt>
                <c:pt idx="181">
                  <c:v>7168</c:v>
                </c:pt>
                <c:pt idx="182">
                  <c:v>7244</c:v>
                </c:pt>
                <c:pt idx="183">
                  <c:v>7319</c:v>
                </c:pt>
                <c:pt idx="184">
                  <c:v>7395</c:v>
                </c:pt>
                <c:pt idx="185">
                  <c:v>7470</c:v>
                </c:pt>
                <c:pt idx="186">
                  <c:v>7545</c:v>
                </c:pt>
                <c:pt idx="187">
                  <c:v>7620</c:v>
                </c:pt>
                <c:pt idx="188">
                  <c:v>7695</c:v>
                </c:pt>
                <c:pt idx="189">
                  <c:v>7772</c:v>
                </c:pt>
                <c:pt idx="190">
                  <c:v>7847</c:v>
                </c:pt>
                <c:pt idx="191">
                  <c:v>7923</c:v>
                </c:pt>
                <c:pt idx="192">
                  <c:v>8000</c:v>
                </c:pt>
                <c:pt idx="193">
                  <c:v>8075</c:v>
                </c:pt>
                <c:pt idx="194">
                  <c:v>8150</c:v>
                </c:pt>
                <c:pt idx="195">
                  <c:v>8224</c:v>
                </c:pt>
                <c:pt idx="196">
                  <c:v>8300</c:v>
                </c:pt>
                <c:pt idx="197">
                  <c:v>8375</c:v>
                </c:pt>
                <c:pt idx="198">
                  <c:v>8452</c:v>
                </c:pt>
                <c:pt idx="199">
                  <c:v>8527</c:v>
                </c:pt>
                <c:pt idx="200">
                  <c:v>8602</c:v>
                </c:pt>
                <c:pt idx="201">
                  <c:v>8677</c:v>
                </c:pt>
                <c:pt idx="202">
                  <c:v>8753</c:v>
                </c:pt>
                <c:pt idx="203">
                  <c:v>8829</c:v>
                </c:pt>
                <c:pt idx="204">
                  <c:v>8902</c:v>
                </c:pt>
                <c:pt idx="205">
                  <c:v>8977</c:v>
                </c:pt>
                <c:pt idx="206">
                  <c:v>9053</c:v>
                </c:pt>
                <c:pt idx="207">
                  <c:v>9127</c:v>
                </c:pt>
                <c:pt idx="208">
                  <c:v>9202</c:v>
                </c:pt>
                <c:pt idx="209">
                  <c:v>9278</c:v>
                </c:pt>
                <c:pt idx="210">
                  <c:v>9351</c:v>
                </c:pt>
                <c:pt idx="211">
                  <c:v>9426</c:v>
                </c:pt>
                <c:pt idx="212">
                  <c:v>9501</c:v>
                </c:pt>
                <c:pt idx="213">
                  <c:v>9575</c:v>
                </c:pt>
                <c:pt idx="214">
                  <c:v>9648</c:v>
                </c:pt>
                <c:pt idx="215">
                  <c:v>9722</c:v>
                </c:pt>
                <c:pt idx="216">
                  <c:v>9797</c:v>
                </c:pt>
                <c:pt idx="217">
                  <c:v>9870</c:v>
                </c:pt>
                <c:pt idx="218">
                  <c:v>9944</c:v>
                </c:pt>
                <c:pt idx="219">
                  <c:v>10016</c:v>
                </c:pt>
                <c:pt idx="220">
                  <c:v>10089</c:v>
                </c:pt>
                <c:pt idx="221">
                  <c:v>10162</c:v>
                </c:pt>
                <c:pt idx="222">
                  <c:v>10236</c:v>
                </c:pt>
                <c:pt idx="223">
                  <c:v>10309</c:v>
                </c:pt>
                <c:pt idx="224">
                  <c:v>10382</c:v>
                </c:pt>
                <c:pt idx="225">
                  <c:v>10456</c:v>
                </c:pt>
                <c:pt idx="226">
                  <c:v>10529</c:v>
                </c:pt>
                <c:pt idx="227">
                  <c:v>10602</c:v>
                </c:pt>
                <c:pt idx="228">
                  <c:v>10674</c:v>
                </c:pt>
                <c:pt idx="229">
                  <c:v>10746</c:v>
                </c:pt>
                <c:pt idx="230">
                  <c:v>10819</c:v>
                </c:pt>
                <c:pt idx="231">
                  <c:v>10891</c:v>
                </c:pt>
                <c:pt idx="232">
                  <c:v>10965</c:v>
                </c:pt>
                <c:pt idx="233">
                  <c:v>11037</c:v>
                </c:pt>
                <c:pt idx="234">
                  <c:v>11109</c:v>
                </c:pt>
                <c:pt idx="235">
                  <c:v>11182</c:v>
                </c:pt>
                <c:pt idx="236">
                  <c:v>11254</c:v>
                </c:pt>
                <c:pt idx="237">
                  <c:v>11327</c:v>
                </c:pt>
                <c:pt idx="238">
                  <c:v>11399</c:v>
                </c:pt>
                <c:pt idx="239">
                  <c:v>11470</c:v>
                </c:pt>
                <c:pt idx="240">
                  <c:v>11541</c:v>
                </c:pt>
                <c:pt idx="241">
                  <c:v>11613</c:v>
                </c:pt>
                <c:pt idx="242">
                  <c:v>11685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E8-48B0-A7D3-71CC86B83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88848"/>
        <c:axId val="486689832"/>
      </c:scatterChart>
      <c:valAx>
        <c:axId val="486688848"/>
        <c:scaling>
          <c:orientation val="minMax"/>
          <c:max val="44265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89832"/>
        <c:crosses val="autoZero"/>
        <c:crossBetween val="midCat"/>
      </c:valAx>
      <c:valAx>
        <c:axId val="4866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8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hospitalizations, ICU</a:t>
            </a:r>
            <a:r>
              <a:rPr lang="en-US" baseline="0"/>
              <a:t> patients, new infections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Hospitalizations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mean!$B$2:$B$251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mean!$G$22:$G$251</c:f>
              <c:numCache>
                <c:formatCode>General</c:formatCode>
                <c:ptCount val="230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24</c:v>
                </c:pt>
                <c:pt idx="11">
                  <c:v>21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21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26</c:v>
                </c:pt>
                <c:pt idx="81">
                  <c:v>27</c:v>
                </c:pt>
                <c:pt idx="82">
                  <c:v>29</c:v>
                </c:pt>
                <c:pt idx="83">
                  <c:v>30</c:v>
                </c:pt>
                <c:pt idx="84">
                  <c:v>32</c:v>
                </c:pt>
                <c:pt idx="85">
                  <c:v>33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40</c:v>
                </c:pt>
                <c:pt idx="90">
                  <c:v>41</c:v>
                </c:pt>
                <c:pt idx="91">
                  <c:v>43</c:v>
                </c:pt>
                <c:pt idx="92">
                  <c:v>45</c:v>
                </c:pt>
                <c:pt idx="93">
                  <c:v>48</c:v>
                </c:pt>
                <c:pt idx="94">
                  <c:v>52</c:v>
                </c:pt>
                <c:pt idx="95">
                  <c:v>54</c:v>
                </c:pt>
                <c:pt idx="96">
                  <c:v>57</c:v>
                </c:pt>
                <c:pt idx="97">
                  <c:v>60</c:v>
                </c:pt>
                <c:pt idx="98">
                  <c:v>63</c:v>
                </c:pt>
                <c:pt idx="99">
                  <c:v>66</c:v>
                </c:pt>
                <c:pt idx="100">
                  <c:v>68</c:v>
                </c:pt>
                <c:pt idx="101">
                  <c:v>71</c:v>
                </c:pt>
                <c:pt idx="102">
                  <c:v>75</c:v>
                </c:pt>
                <c:pt idx="103">
                  <c:v>79</c:v>
                </c:pt>
                <c:pt idx="104">
                  <c:v>82</c:v>
                </c:pt>
                <c:pt idx="105">
                  <c:v>86</c:v>
                </c:pt>
                <c:pt idx="106">
                  <c:v>89</c:v>
                </c:pt>
                <c:pt idx="107">
                  <c:v>94</c:v>
                </c:pt>
                <c:pt idx="108">
                  <c:v>93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91</c:v>
                </c:pt>
                <c:pt idx="113">
                  <c:v>89</c:v>
                </c:pt>
                <c:pt idx="114">
                  <c:v>91</c:v>
                </c:pt>
                <c:pt idx="115">
                  <c:v>92</c:v>
                </c:pt>
                <c:pt idx="116">
                  <c:v>91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90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92</c:v>
                </c:pt>
                <c:pt idx="128">
                  <c:v>92</c:v>
                </c:pt>
                <c:pt idx="129">
                  <c:v>91</c:v>
                </c:pt>
                <c:pt idx="130">
                  <c:v>91</c:v>
                </c:pt>
                <c:pt idx="131">
                  <c:v>91</c:v>
                </c:pt>
                <c:pt idx="132">
                  <c:v>91</c:v>
                </c:pt>
                <c:pt idx="133">
                  <c:v>92</c:v>
                </c:pt>
                <c:pt idx="134">
                  <c:v>92</c:v>
                </c:pt>
                <c:pt idx="135">
                  <c:v>92</c:v>
                </c:pt>
                <c:pt idx="136">
                  <c:v>92</c:v>
                </c:pt>
                <c:pt idx="137">
                  <c:v>91</c:v>
                </c:pt>
                <c:pt idx="138">
                  <c:v>91</c:v>
                </c:pt>
                <c:pt idx="139">
                  <c:v>91</c:v>
                </c:pt>
                <c:pt idx="140">
                  <c:v>91</c:v>
                </c:pt>
                <c:pt idx="141">
                  <c:v>92</c:v>
                </c:pt>
                <c:pt idx="142">
                  <c:v>92</c:v>
                </c:pt>
                <c:pt idx="143">
                  <c:v>93</c:v>
                </c:pt>
                <c:pt idx="144">
                  <c:v>93</c:v>
                </c:pt>
                <c:pt idx="145">
                  <c:v>93</c:v>
                </c:pt>
                <c:pt idx="146">
                  <c:v>94</c:v>
                </c:pt>
                <c:pt idx="147">
                  <c:v>93</c:v>
                </c:pt>
                <c:pt idx="148">
                  <c:v>93</c:v>
                </c:pt>
                <c:pt idx="149">
                  <c:v>94</c:v>
                </c:pt>
                <c:pt idx="150">
                  <c:v>94</c:v>
                </c:pt>
                <c:pt idx="151">
                  <c:v>94</c:v>
                </c:pt>
                <c:pt idx="152">
                  <c:v>94</c:v>
                </c:pt>
                <c:pt idx="153">
                  <c:v>95</c:v>
                </c:pt>
                <c:pt idx="154">
                  <c:v>94</c:v>
                </c:pt>
                <c:pt idx="155">
                  <c:v>93</c:v>
                </c:pt>
                <c:pt idx="156">
                  <c:v>93</c:v>
                </c:pt>
                <c:pt idx="157">
                  <c:v>93</c:v>
                </c:pt>
                <c:pt idx="158">
                  <c:v>93</c:v>
                </c:pt>
                <c:pt idx="159">
                  <c:v>93</c:v>
                </c:pt>
                <c:pt idx="160">
                  <c:v>94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94</c:v>
                </c:pt>
                <c:pt idx="165">
                  <c:v>94</c:v>
                </c:pt>
                <c:pt idx="166">
                  <c:v>94</c:v>
                </c:pt>
                <c:pt idx="167">
                  <c:v>93</c:v>
                </c:pt>
                <c:pt idx="168">
                  <c:v>94</c:v>
                </c:pt>
                <c:pt idx="169">
                  <c:v>94</c:v>
                </c:pt>
                <c:pt idx="170">
                  <c:v>94</c:v>
                </c:pt>
                <c:pt idx="171">
                  <c:v>93</c:v>
                </c:pt>
                <c:pt idx="172">
                  <c:v>92</c:v>
                </c:pt>
                <c:pt idx="173">
                  <c:v>92</c:v>
                </c:pt>
                <c:pt idx="174">
                  <c:v>92</c:v>
                </c:pt>
                <c:pt idx="175">
                  <c:v>93</c:v>
                </c:pt>
                <c:pt idx="176">
                  <c:v>94</c:v>
                </c:pt>
                <c:pt idx="177">
                  <c:v>95</c:v>
                </c:pt>
                <c:pt idx="178">
                  <c:v>95</c:v>
                </c:pt>
                <c:pt idx="179">
                  <c:v>95</c:v>
                </c:pt>
                <c:pt idx="180">
                  <c:v>94</c:v>
                </c:pt>
                <c:pt idx="181">
                  <c:v>93</c:v>
                </c:pt>
                <c:pt idx="182">
                  <c:v>93</c:v>
                </c:pt>
                <c:pt idx="183">
                  <c:v>92</c:v>
                </c:pt>
                <c:pt idx="184">
                  <c:v>92</c:v>
                </c:pt>
                <c:pt idx="185">
                  <c:v>93</c:v>
                </c:pt>
                <c:pt idx="186">
                  <c:v>93</c:v>
                </c:pt>
                <c:pt idx="187">
                  <c:v>94</c:v>
                </c:pt>
                <c:pt idx="188">
                  <c:v>94</c:v>
                </c:pt>
                <c:pt idx="189">
                  <c:v>95</c:v>
                </c:pt>
                <c:pt idx="190">
                  <c:v>94</c:v>
                </c:pt>
                <c:pt idx="191">
                  <c:v>94</c:v>
                </c:pt>
                <c:pt idx="192">
                  <c:v>94</c:v>
                </c:pt>
                <c:pt idx="193">
                  <c:v>94</c:v>
                </c:pt>
                <c:pt idx="194">
                  <c:v>93</c:v>
                </c:pt>
                <c:pt idx="195">
                  <c:v>93</c:v>
                </c:pt>
                <c:pt idx="196">
                  <c:v>94</c:v>
                </c:pt>
                <c:pt idx="197">
                  <c:v>93</c:v>
                </c:pt>
                <c:pt idx="198">
                  <c:v>93</c:v>
                </c:pt>
                <c:pt idx="199">
                  <c:v>93</c:v>
                </c:pt>
                <c:pt idx="200">
                  <c:v>94</c:v>
                </c:pt>
                <c:pt idx="201">
                  <c:v>93</c:v>
                </c:pt>
                <c:pt idx="202">
                  <c:v>92</c:v>
                </c:pt>
                <c:pt idx="203">
                  <c:v>93</c:v>
                </c:pt>
                <c:pt idx="204">
                  <c:v>93</c:v>
                </c:pt>
                <c:pt idx="205">
                  <c:v>92</c:v>
                </c:pt>
                <c:pt idx="206">
                  <c:v>91</c:v>
                </c:pt>
                <c:pt idx="207">
                  <c:v>91</c:v>
                </c:pt>
                <c:pt idx="208">
                  <c:v>92</c:v>
                </c:pt>
                <c:pt idx="209">
                  <c:v>92</c:v>
                </c:pt>
                <c:pt idx="210">
                  <c:v>91</c:v>
                </c:pt>
                <c:pt idx="211">
                  <c:v>92</c:v>
                </c:pt>
                <c:pt idx="212">
                  <c:v>92</c:v>
                </c:pt>
                <c:pt idx="213">
                  <c:v>91</c:v>
                </c:pt>
                <c:pt idx="214">
                  <c:v>91</c:v>
                </c:pt>
                <c:pt idx="215">
                  <c:v>91</c:v>
                </c:pt>
                <c:pt idx="216">
                  <c:v>92</c:v>
                </c:pt>
                <c:pt idx="217">
                  <c:v>92</c:v>
                </c:pt>
                <c:pt idx="218">
                  <c:v>91</c:v>
                </c:pt>
                <c:pt idx="219">
                  <c:v>91</c:v>
                </c:pt>
                <c:pt idx="220">
                  <c:v>91</c:v>
                </c:pt>
                <c:pt idx="221">
                  <c:v>90</c:v>
                </c:pt>
                <c:pt idx="222">
                  <c:v>89</c:v>
                </c:pt>
                <c:pt idx="223">
                  <c:v>90</c:v>
                </c:pt>
                <c:pt idx="224">
                  <c:v>89</c:v>
                </c:pt>
                <c:pt idx="225">
                  <c:v>89</c:v>
                </c:pt>
                <c:pt idx="226">
                  <c:v>89</c:v>
                </c:pt>
                <c:pt idx="227">
                  <c:v>89</c:v>
                </c:pt>
                <c:pt idx="228">
                  <c:v>90</c:v>
                </c:pt>
                <c:pt idx="22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C-4030-9B50-B45E0DB65E72}"/>
            </c:ext>
          </c:extLst>
        </c:ser>
        <c:ser>
          <c:idx val="1"/>
          <c:order val="1"/>
          <c:tx>
            <c:v>ICU 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mean!$B$2:$B$251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mean!$H$2:$H$251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10</c:v>
                </c:pt>
                <c:pt idx="104">
                  <c:v>10</c:v>
                </c:pt>
                <c:pt idx="105">
                  <c:v>11</c:v>
                </c:pt>
                <c:pt idx="106">
                  <c:v>11</c:v>
                </c:pt>
                <c:pt idx="107">
                  <c:v>12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23</c:v>
                </c:pt>
                <c:pt idx="122">
                  <c:v>24</c:v>
                </c:pt>
                <c:pt idx="123">
                  <c:v>26</c:v>
                </c:pt>
                <c:pt idx="124">
                  <c:v>27</c:v>
                </c:pt>
                <c:pt idx="125">
                  <c:v>29</c:v>
                </c:pt>
                <c:pt idx="126">
                  <c:v>30</c:v>
                </c:pt>
                <c:pt idx="127">
                  <c:v>32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37</c:v>
                </c:pt>
                <c:pt idx="132">
                  <c:v>39</c:v>
                </c:pt>
                <c:pt idx="133">
                  <c:v>41</c:v>
                </c:pt>
                <c:pt idx="134">
                  <c:v>41</c:v>
                </c:pt>
                <c:pt idx="135">
                  <c:v>42</c:v>
                </c:pt>
                <c:pt idx="136">
                  <c:v>42</c:v>
                </c:pt>
                <c:pt idx="137">
                  <c:v>43</c:v>
                </c:pt>
                <c:pt idx="138">
                  <c:v>43</c:v>
                </c:pt>
                <c:pt idx="139">
                  <c:v>42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42</c:v>
                </c:pt>
                <c:pt idx="144">
                  <c:v>42</c:v>
                </c:pt>
                <c:pt idx="145">
                  <c:v>43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42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45</c:v>
                </c:pt>
                <c:pt idx="181">
                  <c:v>45</c:v>
                </c:pt>
                <c:pt idx="182">
                  <c:v>44</c:v>
                </c:pt>
                <c:pt idx="183">
                  <c:v>44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44</c:v>
                </c:pt>
                <c:pt idx="190">
                  <c:v>44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44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44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44</c:v>
                </c:pt>
                <c:pt idx="207">
                  <c:v>45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43</c:v>
                </c:pt>
                <c:pt idx="213">
                  <c:v>43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43</c:v>
                </c:pt>
                <c:pt idx="222">
                  <c:v>44</c:v>
                </c:pt>
                <c:pt idx="223">
                  <c:v>44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43</c:v>
                </c:pt>
                <c:pt idx="247">
                  <c:v>43</c:v>
                </c:pt>
                <c:pt idx="248">
                  <c:v>42</c:v>
                </c:pt>
                <c:pt idx="24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D-47BE-B03A-9C3CD649F2EA}"/>
            </c:ext>
          </c:extLst>
        </c:ser>
        <c:ser>
          <c:idx val="2"/>
          <c:order val="2"/>
          <c:tx>
            <c:v>Ventilators needed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mean!$B$2:$B$251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mean!$I$2:$I$251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13</c:v>
                </c:pt>
                <c:pt idx="124">
                  <c:v>13</c:v>
                </c:pt>
                <c:pt idx="125">
                  <c:v>14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20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D-47BE-B03A-9C3CD649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39936"/>
        <c:axId val="621647152"/>
      </c:scatterChart>
      <c:valAx>
        <c:axId val="62163993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Days since first infection(exposed) in Dane County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47152"/>
        <c:crossesAt val="0"/>
        <c:crossBetween val="midCat"/>
      </c:valAx>
      <c:valAx>
        <c:axId val="6216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3993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old-</a:t>
            </a:r>
            <a:r>
              <a:rPr lang="en-US" baseline="0"/>
              <a:t> </a:t>
            </a:r>
            <a:r>
              <a:rPr lang="en-US"/>
              <a:t>Model predicted confirmed</a:t>
            </a:r>
            <a:r>
              <a:rPr lang="en-US" baseline="0"/>
              <a:t> cases vs. actual Dane county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19913077304859E-2"/>
          <c:y val="0.21607651607651607"/>
          <c:w val="0.88776509409918314"/>
          <c:h val="0.66915641955012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'Dane County data'!$D$1</c:f>
              <c:strCache>
                <c:ptCount val="1"/>
                <c:pt idx="0">
                  <c:v>Dane County- actual confirmed cases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County data'!$E$2:$E$100</c:f>
              <c:numCache>
                <c:formatCode>[$-409]d\-mmm;@</c:formatCode>
                <c:ptCount val="99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</c:numCache>
            </c:numRef>
          </c:xVal>
          <c:yVal>
            <c:numRef>
              <c:f>'Dane County data'!$D$2:$D$100</c:f>
              <c:numCache>
                <c:formatCode>0</c:formatCode>
                <c:ptCount val="99"/>
                <c:pt idx="0">
                  <c:v>10</c:v>
                </c:pt>
                <c:pt idx="1">
                  <c:v>19</c:v>
                </c:pt>
                <c:pt idx="2">
                  <c:v>23</c:v>
                </c:pt>
                <c:pt idx="3">
                  <c:v>27</c:v>
                </c:pt>
                <c:pt idx="4">
                  <c:v>32</c:v>
                </c:pt>
                <c:pt idx="5">
                  <c:v>49</c:v>
                </c:pt>
                <c:pt idx="6">
                  <c:v>61</c:v>
                </c:pt>
                <c:pt idx="7">
                  <c:v>70</c:v>
                </c:pt>
                <c:pt idx="8">
                  <c:v>72</c:v>
                </c:pt>
                <c:pt idx="9">
                  <c:v>88</c:v>
                </c:pt>
                <c:pt idx="10">
                  <c:v>114</c:v>
                </c:pt>
                <c:pt idx="11">
                  <c:v>133</c:v>
                </c:pt>
                <c:pt idx="12">
                  <c:v>158</c:v>
                </c:pt>
                <c:pt idx="13">
                  <c:v>172</c:v>
                </c:pt>
                <c:pt idx="14">
                  <c:v>187</c:v>
                </c:pt>
                <c:pt idx="15">
                  <c:v>209</c:v>
                </c:pt>
                <c:pt idx="16">
                  <c:v>232</c:v>
                </c:pt>
                <c:pt idx="17">
                  <c:v>238</c:v>
                </c:pt>
                <c:pt idx="18">
                  <c:v>252</c:v>
                </c:pt>
                <c:pt idx="19">
                  <c:v>269</c:v>
                </c:pt>
                <c:pt idx="20">
                  <c:v>280</c:v>
                </c:pt>
                <c:pt idx="21">
                  <c:v>292</c:v>
                </c:pt>
                <c:pt idx="22">
                  <c:v>303</c:v>
                </c:pt>
                <c:pt idx="23">
                  <c:v>306</c:v>
                </c:pt>
                <c:pt idx="24">
                  <c:v>313</c:v>
                </c:pt>
                <c:pt idx="25">
                  <c:v>324</c:v>
                </c:pt>
                <c:pt idx="26">
                  <c:v>332</c:v>
                </c:pt>
                <c:pt idx="27">
                  <c:v>339</c:v>
                </c:pt>
                <c:pt idx="28">
                  <c:v>342</c:v>
                </c:pt>
                <c:pt idx="29">
                  <c:v>348</c:v>
                </c:pt>
                <c:pt idx="30">
                  <c:v>350</c:v>
                </c:pt>
                <c:pt idx="31">
                  <c:v>352</c:v>
                </c:pt>
                <c:pt idx="32">
                  <c:v>357</c:v>
                </c:pt>
                <c:pt idx="33">
                  <c:v>361</c:v>
                </c:pt>
                <c:pt idx="34">
                  <c:v>365</c:v>
                </c:pt>
                <c:pt idx="35">
                  <c:v>382</c:v>
                </c:pt>
                <c:pt idx="36">
                  <c:v>387</c:v>
                </c:pt>
                <c:pt idx="37">
                  <c:v>387</c:v>
                </c:pt>
                <c:pt idx="38">
                  <c:v>390</c:v>
                </c:pt>
                <c:pt idx="39">
                  <c:v>399</c:v>
                </c:pt>
                <c:pt idx="40">
                  <c:v>401</c:v>
                </c:pt>
                <c:pt idx="41">
                  <c:v>405</c:v>
                </c:pt>
                <c:pt idx="42">
                  <c:v>414</c:v>
                </c:pt>
                <c:pt idx="43">
                  <c:v>417</c:v>
                </c:pt>
                <c:pt idx="44">
                  <c:v>424</c:v>
                </c:pt>
                <c:pt idx="45">
                  <c:v>428</c:v>
                </c:pt>
                <c:pt idx="46">
                  <c:v>430</c:v>
                </c:pt>
                <c:pt idx="47">
                  <c:v>433</c:v>
                </c:pt>
                <c:pt idx="48">
                  <c:v>438</c:v>
                </c:pt>
                <c:pt idx="49">
                  <c:v>444</c:v>
                </c:pt>
                <c:pt idx="50">
                  <c:v>444</c:v>
                </c:pt>
                <c:pt idx="51">
                  <c:v>445</c:v>
                </c:pt>
                <c:pt idx="52">
                  <c:v>447</c:v>
                </c:pt>
                <c:pt idx="53">
                  <c:v>455</c:v>
                </c:pt>
                <c:pt idx="54">
                  <c:v>465</c:v>
                </c:pt>
                <c:pt idx="55">
                  <c:v>472</c:v>
                </c:pt>
                <c:pt idx="56">
                  <c:v>474</c:v>
                </c:pt>
                <c:pt idx="57">
                  <c:v>477</c:v>
                </c:pt>
                <c:pt idx="58">
                  <c:v>490</c:v>
                </c:pt>
                <c:pt idx="59">
                  <c:v>494</c:v>
                </c:pt>
                <c:pt idx="60">
                  <c:v>507</c:v>
                </c:pt>
                <c:pt idx="61">
                  <c:v>519</c:v>
                </c:pt>
                <c:pt idx="62">
                  <c:v>537</c:v>
                </c:pt>
                <c:pt idx="63">
                  <c:v>538</c:v>
                </c:pt>
                <c:pt idx="64">
                  <c:v>541</c:v>
                </c:pt>
                <c:pt idx="65">
                  <c:v>563</c:v>
                </c:pt>
                <c:pt idx="66">
                  <c:v>576</c:v>
                </c:pt>
                <c:pt idx="67">
                  <c:v>587</c:v>
                </c:pt>
                <c:pt idx="68">
                  <c:v>594</c:v>
                </c:pt>
                <c:pt idx="69">
                  <c:v>596</c:v>
                </c:pt>
                <c:pt idx="70">
                  <c:v>604</c:v>
                </c:pt>
                <c:pt idx="71">
                  <c:v>630</c:v>
                </c:pt>
                <c:pt idx="72">
                  <c:v>653</c:v>
                </c:pt>
                <c:pt idx="73">
                  <c:v>679</c:v>
                </c:pt>
                <c:pt idx="74">
                  <c:v>705</c:v>
                </c:pt>
                <c:pt idx="75">
                  <c:v>723</c:v>
                </c:pt>
                <c:pt idx="76">
                  <c:v>730</c:v>
                </c:pt>
                <c:pt idx="77">
                  <c:v>735</c:v>
                </c:pt>
                <c:pt idx="78">
                  <c:v>759</c:v>
                </c:pt>
                <c:pt idx="79">
                  <c:v>773</c:v>
                </c:pt>
                <c:pt idx="80">
                  <c:v>789</c:v>
                </c:pt>
                <c:pt idx="81">
                  <c:v>800</c:v>
                </c:pt>
                <c:pt idx="82">
                  <c:v>814</c:v>
                </c:pt>
                <c:pt idx="83">
                  <c:v>843</c:v>
                </c:pt>
                <c:pt idx="84">
                  <c:v>856</c:v>
                </c:pt>
                <c:pt idx="85">
                  <c:v>871</c:v>
                </c:pt>
                <c:pt idx="86">
                  <c:v>884</c:v>
                </c:pt>
                <c:pt idx="90">
                  <c:v>956</c:v>
                </c:pt>
                <c:pt idx="91">
                  <c:v>968</c:v>
                </c:pt>
                <c:pt idx="93">
                  <c:v>1000</c:v>
                </c:pt>
                <c:pt idx="94">
                  <c:v>1023</c:v>
                </c:pt>
                <c:pt idx="95">
                  <c:v>1046</c:v>
                </c:pt>
                <c:pt idx="96">
                  <c:v>1071</c:v>
                </c:pt>
                <c:pt idx="97">
                  <c:v>1111</c:v>
                </c:pt>
                <c:pt idx="98">
                  <c:v>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3-42B9-986F-739150BEAE3E}"/>
            </c:ext>
          </c:extLst>
        </c:ser>
        <c:ser>
          <c:idx val="1"/>
          <c:order val="1"/>
          <c:tx>
            <c:v>Alagoz model results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B43-42B9-986F-739150BEAE3E}"/>
              </c:ext>
            </c:extLst>
          </c:dPt>
          <c:xVal>
            <c:numRef>
              <c:f>'Dane County data'!$E$2:$E$100</c:f>
              <c:numCache>
                <c:formatCode>[$-409]d\-mmm;@</c:formatCode>
                <c:ptCount val="99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</c:numCache>
            </c:numRef>
          </c:xVal>
          <c:yVal>
            <c:numRef>
              <c:f>mean!$N$8:$N$100</c:f>
              <c:numCache>
                <c:formatCode>General</c:formatCode>
                <c:ptCount val="93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17</c:v>
                </c:pt>
                <c:pt idx="4">
                  <c:v>23</c:v>
                </c:pt>
                <c:pt idx="5">
                  <c:v>30</c:v>
                </c:pt>
                <c:pt idx="6">
                  <c:v>39</c:v>
                </c:pt>
                <c:pt idx="7">
                  <c:v>51</c:v>
                </c:pt>
                <c:pt idx="8">
                  <c:v>64</c:v>
                </c:pt>
                <c:pt idx="9">
                  <c:v>79</c:v>
                </c:pt>
                <c:pt idx="10">
                  <c:v>96</c:v>
                </c:pt>
                <c:pt idx="11">
                  <c:v>116</c:v>
                </c:pt>
                <c:pt idx="12">
                  <c:v>135</c:v>
                </c:pt>
                <c:pt idx="13">
                  <c:v>155</c:v>
                </c:pt>
                <c:pt idx="14">
                  <c:v>174</c:v>
                </c:pt>
                <c:pt idx="15">
                  <c:v>193</c:v>
                </c:pt>
                <c:pt idx="16">
                  <c:v>210</c:v>
                </c:pt>
                <c:pt idx="17">
                  <c:v>225</c:v>
                </c:pt>
                <c:pt idx="18">
                  <c:v>237</c:v>
                </c:pt>
                <c:pt idx="19">
                  <c:v>244</c:v>
                </c:pt>
                <c:pt idx="20">
                  <c:v>258</c:v>
                </c:pt>
                <c:pt idx="21">
                  <c:v>272</c:v>
                </c:pt>
                <c:pt idx="22">
                  <c:v>284</c:v>
                </c:pt>
                <c:pt idx="23">
                  <c:v>295</c:v>
                </c:pt>
                <c:pt idx="24">
                  <c:v>305</c:v>
                </c:pt>
                <c:pt idx="25">
                  <c:v>314</c:v>
                </c:pt>
                <c:pt idx="26">
                  <c:v>323</c:v>
                </c:pt>
                <c:pt idx="27">
                  <c:v>332</c:v>
                </c:pt>
                <c:pt idx="28">
                  <c:v>340</c:v>
                </c:pt>
                <c:pt idx="29">
                  <c:v>348</c:v>
                </c:pt>
                <c:pt idx="30">
                  <c:v>356</c:v>
                </c:pt>
                <c:pt idx="31">
                  <c:v>363</c:v>
                </c:pt>
                <c:pt idx="32">
                  <c:v>370</c:v>
                </c:pt>
                <c:pt idx="33">
                  <c:v>377</c:v>
                </c:pt>
                <c:pt idx="34">
                  <c:v>383</c:v>
                </c:pt>
                <c:pt idx="35">
                  <c:v>390</c:v>
                </c:pt>
                <c:pt idx="36">
                  <c:v>396</c:v>
                </c:pt>
                <c:pt idx="37">
                  <c:v>402</c:v>
                </c:pt>
                <c:pt idx="38">
                  <c:v>408</c:v>
                </c:pt>
                <c:pt idx="39">
                  <c:v>414</c:v>
                </c:pt>
                <c:pt idx="40">
                  <c:v>420</c:v>
                </c:pt>
                <c:pt idx="41">
                  <c:v>425</c:v>
                </c:pt>
                <c:pt idx="42">
                  <c:v>430</c:v>
                </c:pt>
                <c:pt idx="43">
                  <c:v>435</c:v>
                </c:pt>
                <c:pt idx="44">
                  <c:v>440</c:v>
                </c:pt>
                <c:pt idx="45">
                  <c:v>445</c:v>
                </c:pt>
                <c:pt idx="46">
                  <c:v>449</c:v>
                </c:pt>
                <c:pt idx="47">
                  <c:v>454</c:v>
                </c:pt>
                <c:pt idx="48">
                  <c:v>459</c:v>
                </c:pt>
                <c:pt idx="49">
                  <c:v>463</c:v>
                </c:pt>
                <c:pt idx="50">
                  <c:v>467</c:v>
                </c:pt>
                <c:pt idx="51">
                  <c:v>472</c:v>
                </c:pt>
                <c:pt idx="52">
                  <c:v>476</c:v>
                </c:pt>
                <c:pt idx="53">
                  <c:v>479</c:v>
                </c:pt>
                <c:pt idx="54">
                  <c:v>483</c:v>
                </c:pt>
                <c:pt idx="55">
                  <c:v>487</c:v>
                </c:pt>
                <c:pt idx="56">
                  <c:v>492</c:v>
                </c:pt>
                <c:pt idx="57">
                  <c:v>497</c:v>
                </c:pt>
                <c:pt idx="58">
                  <c:v>502</c:v>
                </c:pt>
                <c:pt idx="59">
                  <c:v>507</c:v>
                </c:pt>
                <c:pt idx="60">
                  <c:v>512</c:v>
                </c:pt>
                <c:pt idx="61">
                  <c:v>519</c:v>
                </c:pt>
                <c:pt idx="62">
                  <c:v>525</c:v>
                </c:pt>
                <c:pt idx="63">
                  <c:v>531</c:v>
                </c:pt>
                <c:pt idx="64">
                  <c:v>537</c:v>
                </c:pt>
                <c:pt idx="65">
                  <c:v>544</c:v>
                </c:pt>
                <c:pt idx="66">
                  <c:v>551</c:v>
                </c:pt>
                <c:pt idx="67">
                  <c:v>558</c:v>
                </c:pt>
                <c:pt idx="68">
                  <c:v>565</c:v>
                </c:pt>
                <c:pt idx="69">
                  <c:v>574</c:v>
                </c:pt>
                <c:pt idx="70">
                  <c:v>583</c:v>
                </c:pt>
                <c:pt idx="71">
                  <c:v>593</c:v>
                </c:pt>
                <c:pt idx="72">
                  <c:v>603</c:v>
                </c:pt>
                <c:pt idx="73">
                  <c:v>614</c:v>
                </c:pt>
                <c:pt idx="74">
                  <c:v>625</c:v>
                </c:pt>
                <c:pt idx="75">
                  <c:v>636</c:v>
                </c:pt>
                <c:pt idx="76">
                  <c:v>649</c:v>
                </c:pt>
                <c:pt idx="77">
                  <c:v>662</c:v>
                </c:pt>
                <c:pt idx="78">
                  <c:v>676</c:v>
                </c:pt>
                <c:pt idx="79">
                  <c:v>691</c:v>
                </c:pt>
                <c:pt idx="80">
                  <c:v>707</c:v>
                </c:pt>
                <c:pt idx="81">
                  <c:v>723</c:v>
                </c:pt>
                <c:pt idx="82">
                  <c:v>740</c:v>
                </c:pt>
                <c:pt idx="83">
                  <c:v>759</c:v>
                </c:pt>
                <c:pt idx="84">
                  <c:v>778</c:v>
                </c:pt>
                <c:pt idx="85">
                  <c:v>798</c:v>
                </c:pt>
                <c:pt idx="86">
                  <c:v>819</c:v>
                </c:pt>
                <c:pt idx="87">
                  <c:v>841</c:v>
                </c:pt>
                <c:pt idx="88">
                  <c:v>864</c:v>
                </c:pt>
                <c:pt idx="89">
                  <c:v>889</c:v>
                </c:pt>
                <c:pt idx="90">
                  <c:v>915</c:v>
                </c:pt>
                <c:pt idx="91">
                  <c:v>942</c:v>
                </c:pt>
                <c:pt idx="92">
                  <c:v>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43-42B9-986F-739150BEAE3E}"/>
            </c:ext>
          </c:extLst>
        </c:ser>
        <c:ser>
          <c:idx val="2"/>
          <c:order val="2"/>
          <c:tx>
            <c:v>Validation begin date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31750" cap="flat" cmpd="sng" algn="ctr">
                <a:solidFill>
                  <a:schemeClr val="accent1"/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plus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mean!$A$47</c:f>
              <c:numCache>
                <c:formatCode>d\-mmm</c:formatCode>
                <c:ptCount val="1"/>
                <c:pt idx="0">
                  <c:v>43939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390-40A2-9D3F-6E5E01B0F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72376"/>
        <c:axId val="490374016"/>
      </c:scatterChart>
      <c:valAx>
        <c:axId val="490372376"/>
        <c:scaling>
          <c:orientation val="minMax"/>
          <c:max val="439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4016"/>
        <c:crosses val="autoZero"/>
        <c:crossBetween val="midCat"/>
      </c:valAx>
      <c:valAx>
        <c:axId val="49037401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hospitalizations, ICU</a:t>
            </a:r>
            <a:r>
              <a:rPr lang="en-US" baseline="0"/>
              <a:t> patients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Hospitalizations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mean!$A$12:$A$92</c:f>
              <c:numCache>
                <c:formatCode>d\-mmm</c:formatCode>
                <c:ptCount val="81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</c:numCache>
            </c:numRef>
          </c:xVal>
          <c:yVal>
            <c:numRef>
              <c:f>mean!$G$12:$G$92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13</c:v>
                </c:pt>
                <c:pt idx="11">
                  <c:v>16</c:v>
                </c:pt>
                <c:pt idx="12">
                  <c:v>18</c:v>
                </c:pt>
                <c:pt idx="13">
                  <c:v>21</c:v>
                </c:pt>
                <c:pt idx="14">
                  <c:v>24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24</c:v>
                </c:pt>
                <c:pt idx="21">
                  <c:v>21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2-4238-B6AC-89BEE7A919BE}"/>
            </c:ext>
          </c:extLst>
        </c:ser>
        <c:ser>
          <c:idx val="1"/>
          <c:order val="1"/>
          <c:tx>
            <c:v>ICU 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mean!$A$12:$A$92</c:f>
              <c:numCache>
                <c:formatCode>d\-mmm</c:formatCode>
                <c:ptCount val="81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</c:numCache>
            </c:numRef>
          </c:xVal>
          <c:yVal>
            <c:numRef>
              <c:f>mean!$H$12:$H$92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2-4238-B6AC-89BEE7A91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39936"/>
        <c:axId val="621647152"/>
      </c:scatterChart>
      <c:valAx>
        <c:axId val="621639936"/>
        <c:scaling>
          <c:orientation val="minMax"/>
          <c:max val="43955"/>
          <c:min val="43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Days since first infection(exposed) in Dane County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47152"/>
        <c:crossesAt val="0"/>
        <c:crossBetween val="midCat"/>
      </c:valAx>
      <c:valAx>
        <c:axId val="62164715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3993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7259528879645"/>
          <c:y val="7.8219878834436166E-2"/>
          <c:w val="0.86155969890556139"/>
          <c:h val="0.794803033212866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'Dane County data'!$D$1</c:f>
              <c:strCache>
                <c:ptCount val="1"/>
                <c:pt idx="0">
                  <c:v>Dane County- actual confirmed cases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 County data'!$E$2:$E$200</c:f>
              <c:numCache>
                <c:formatCode>[$-409]d\-mmm;@</c:formatCode>
                <c:ptCount val="199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</c:numCache>
            </c:numRef>
          </c:xVal>
          <c:yVal>
            <c:numRef>
              <c:f>'Dane County data'!$D$2:$D$200</c:f>
              <c:numCache>
                <c:formatCode>0</c:formatCode>
                <c:ptCount val="199"/>
                <c:pt idx="0">
                  <c:v>10</c:v>
                </c:pt>
                <c:pt idx="1">
                  <c:v>19</c:v>
                </c:pt>
                <c:pt idx="2">
                  <c:v>23</c:v>
                </c:pt>
                <c:pt idx="3">
                  <c:v>27</c:v>
                </c:pt>
                <c:pt idx="4">
                  <c:v>32</c:v>
                </c:pt>
                <c:pt idx="5">
                  <c:v>49</c:v>
                </c:pt>
                <c:pt idx="6">
                  <c:v>61</c:v>
                </c:pt>
                <c:pt idx="7">
                  <c:v>70</c:v>
                </c:pt>
                <c:pt idx="8">
                  <c:v>72</c:v>
                </c:pt>
                <c:pt idx="9">
                  <c:v>88</c:v>
                </c:pt>
                <c:pt idx="10">
                  <c:v>114</c:v>
                </c:pt>
                <c:pt idx="11">
                  <c:v>133</c:v>
                </c:pt>
                <c:pt idx="12">
                  <c:v>158</c:v>
                </c:pt>
                <c:pt idx="13">
                  <c:v>172</c:v>
                </c:pt>
                <c:pt idx="14">
                  <c:v>187</c:v>
                </c:pt>
                <c:pt idx="15">
                  <c:v>209</c:v>
                </c:pt>
                <c:pt idx="16">
                  <c:v>232</c:v>
                </c:pt>
                <c:pt idx="17">
                  <c:v>238</c:v>
                </c:pt>
                <c:pt idx="18">
                  <c:v>252</c:v>
                </c:pt>
                <c:pt idx="19">
                  <c:v>269</c:v>
                </c:pt>
                <c:pt idx="20">
                  <c:v>280</c:v>
                </c:pt>
                <c:pt idx="21">
                  <c:v>292</c:v>
                </c:pt>
                <c:pt idx="22">
                  <c:v>303</c:v>
                </c:pt>
                <c:pt idx="23">
                  <c:v>306</c:v>
                </c:pt>
                <c:pt idx="24">
                  <c:v>313</c:v>
                </c:pt>
                <c:pt idx="25">
                  <c:v>324</c:v>
                </c:pt>
                <c:pt idx="26">
                  <c:v>332</c:v>
                </c:pt>
                <c:pt idx="27">
                  <c:v>339</c:v>
                </c:pt>
                <c:pt idx="28">
                  <c:v>342</c:v>
                </c:pt>
                <c:pt idx="29">
                  <c:v>348</c:v>
                </c:pt>
                <c:pt idx="30">
                  <c:v>350</c:v>
                </c:pt>
                <c:pt idx="31">
                  <c:v>352</c:v>
                </c:pt>
                <c:pt idx="32">
                  <c:v>357</c:v>
                </c:pt>
                <c:pt idx="33">
                  <c:v>361</c:v>
                </c:pt>
                <c:pt idx="34">
                  <c:v>365</c:v>
                </c:pt>
                <c:pt idx="35">
                  <c:v>382</c:v>
                </c:pt>
                <c:pt idx="36">
                  <c:v>387</c:v>
                </c:pt>
                <c:pt idx="37">
                  <c:v>387</c:v>
                </c:pt>
                <c:pt idx="38">
                  <c:v>390</c:v>
                </c:pt>
                <c:pt idx="39">
                  <c:v>399</c:v>
                </c:pt>
                <c:pt idx="40">
                  <c:v>401</c:v>
                </c:pt>
                <c:pt idx="41">
                  <c:v>405</c:v>
                </c:pt>
                <c:pt idx="42">
                  <c:v>414</c:v>
                </c:pt>
                <c:pt idx="43">
                  <c:v>417</c:v>
                </c:pt>
                <c:pt idx="44">
                  <c:v>424</c:v>
                </c:pt>
                <c:pt idx="45">
                  <c:v>428</c:v>
                </c:pt>
                <c:pt idx="46">
                  <c:v>430</c:v>
                </c:pt>
                <c:pt idx="47">
                  <c:v>433</c:v>
                </c:pt>
                <c:pt idx="48">
                  <c:v>438</c:v>
                </c:pt>
                <c:pt idx="49">
                  <c:v>444</c:v>
                </c:pt>
                <c:pt idx="50">
                  <c:v>444</c:v>
                </c:pt>
                <c:pt idx="51">
                  <c:v>445</c:v>
                </c:pt>
                <c:pt idx="52">
                  <c:v>447</c:v>
                </c:pt>
                <c:pt idx="53">
                  <c:v>455</c:v>
                </c:pt>
                <c:pt idx="54">
                  <c:v>465</c:v>
                </c:pt>
                <c:pt idx="55">
                  <c:v>472</c:v>
                </c:pt>
                <c:pt idx="56">
                  <c:v>474</c:v>
                </c:pt>
                <c:pt idx="57">
                  <c:v>477</c:v>
                </c:pt>
                <c:pt idx="58">
                  <c:v>490</c:v>
                </c:pt>
                <c:pt idx="59">
                  <c:v>494</c:v>
                </c:pt>
                <c:pt idx="60">
                  <c:v>507</c:v>
                </c:pt>
                <c:pt idx="61">
                  <c:v>519</c:v>
                </c:pt>
                <c:pt idx="62">
                  <c:v>537</c:v>
                </c:pt>
                <c:pt idx="63">
                  <c:v>538</c:v>
                </c:pt>
                <c:pt idx="64">
                  <c:v>541</c:v>
                </c:pt>
                <c:pt idx="65">
                  <c:v>563</c:v>
                </c:pt>
                <c:pt idx="66">
                  <c:v>576</c:v>
                </c:pt>
                <c:pt idx="67">
                  <c:v>587</c:v>
                </c:pt>
                <c:pt idx="68">
                  <c:v>594</c:v>
                </c:pt>
                <c:pt idx="69">
                  <c:v>596</c:v>
                </c:pt>
                <c:pt idx="70">
                  <c:v>604</c:v>
                </c:pt>
                <c:pt idx="71">
                  <c:v>630</c:v>
                </c:pt>
                <c:pt idx="72">
                  <c:v>653</c:v>
                </c:pt>
                <c:pt idx="73">
                  <c:v>679</c:v>
                </c:pt>
                <c:pt idx="74">
                  <c:v>705</c:v>
                </c:pt>
                <c:pt idx="75">
                  <c:v>723</c:v>
                </c:pt>
                <c:pt idx="76">
                  <c:v>730</c:v>
                </c:pt>
                <c:pt idx="77">
                  <c:v>735</c:v>
                </c:pt>
                <c:pt idx="78">
                  <c:v>759</c:v>
                </c:pt>
                <c:pt idx="79">
                  <c:v>773</c:v>
                </c:pt>
                <c:pt idx="80">
                  <c:v>789</c:v>
                </c:pt>
                <c:pt idx="81">
                  <c:v>800</c:v>
                </c:pt>
                <c:pt idx="82">
                  <c:v>814</c:v>
                </c:pt>
                <c:pt idx="83">
                  <c:v>843</c:v>
                </c:pt>
                <c:pt idx="84">
                  <c:v>856</c:v>
                </c:pt>
                <c:pt idx="85">
                  <c:v>871</c:v>
                </c:pt>
                <c:pt idx="86">
                  <c:v>884</c:v>
                </c:pt>
                <c:pt idx="90">
                  <c:v>956</c:v>
                </c:pt>
                <c:pt idx="91">
                  <c:v>968</c:v>
                </c:pt>
                <c:pt idx="93">
                  <c:v>1000</c:v>
                </c:pt>
                <c:pt idx="94">
                  <c:v>1023</c:v>
                </c:pt>
                <c:pt idx="95">
                  <c:v>1046</c:v>
                </c:pt>
                <c:pt idx="96">
                  <c:v>1071</c:v>
                </c:pt>
                <c:pt idx="97">
                  <c:v>1111</c:v>
                </c:pt>
                <c:pt idx="98">
                  <c:v>1141</c:v>
                </c:pt>
                <c:pt idx="99">
                  <c:v>1172</c:v>
                </c:pt>
                <c:pt idx="100">
                  <c:v>1245</c:v>
                </c:pt>
                <c:pt idx="101">
                  <c:v>1350</c:v>
                </c:pt>
                <c:pt idx="102">
                  <c:v>1446</c:v>
                </c:pt>
                <c:pt idx="103">
                  <c:v>1525</c:v>
                </c:pt>
                <c:pt idx="104">
                  <c:v>1650</c:v>
                </c:pt>
                <c:pt idx="105">
                  <c:v>1751</c:v>
                </c:pt>
                <c:pt idx="106">
                  <c:v>1876</c:v>
                </c:pt>
                <c:pt idx="107">
                  <c:v>1952</c:v>
                </c:pt>
                <c:pt idx="108">
                  <c:v>2075</c:v>
                </c:pt>
                <c:pt idx="109">
                  <c:v>2192</c:v>
                </c:pt>
                <c:pt idx="110">
                  <c:v>2302</c:v>
                </c:pt>
                <c:pt idx="111">
                  <c:v>2381</c:v>
                </c:pt>
                <c:pt idx="112">
                  <c:v>2475</c:v>
                </c:pt>
                <c:pt idx="113">
                  <c:v>2510</c:v>
                </c:pt>
                <c:pt idx="117">
                  <c:v>2889</c:v>
                </c:pt>
                <c:pt idx="118">
                  <c:v>2995</c:v>
                </c:pt>
                <c:pt idx="119">
                  <c:v>3071</c:v>
                </c:pt>
                <c:pt idx="120">
                  <c:v>3151</c:v>
                </c:pt>
                <c:pt idx="121">
                  <c:v>3250</c:v>
                </c:pt>
                <c:pt idx="122">
                  <c:v>3298</c:v>
                </c:pt>
                <c:pt idx="123">
                  <c:v>3376</c:v>
                </c:pt>
                <c:pt idx="124">
                  <c:v>3438</c:v>
                </c:pt>
                <c:pt idx="125">
                  <c:v>3495</c:v>
                </c:pt>
                <c:pt idx="126">
                  <c:v>3529</c:v>
                </c:pt>
                <c:pt idx="127">
                  <c:v>3562</c:v>
                </c:pt>
                <c:pt idx="128">
                  <c:v>3623</c:v>
                </c:pt>
                <c:pt idx="129">
                  <c:v>3666</c:v>
                </c:pt>
                <c:pt idx="130">
                  <c:v>3729</c:v>
                </c:pt>
                <c:pt idx="131">
                  <c:v>3776</c:v>
                </c:pt>
                <c:pt idx="132">
                  <c:v>3825</c:v>
                </c:pt>
                <c:pt idx="136" formatCode="General">
                  <c:v>4007</c:v>
                </c:pt>
                <c:pt idx="137" formatCode="General">
                  <c:v>4086</c:v>
                </c:pt>
                <c:pt idx="139" formatCode="General">
                  <c:v>4198</c:v>
                </c:pt>
                <c:pt idx="140" formatCode="General">
                  <c:v>4230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5-4108-ADDA-C84D3F09BA48}"/>
            </c:ext>
          </c:extLst>
        </c:ser>
        <c:ser>
          <c:idx val="1"/>
          <c:order val="1"/>
          <c:tx>
            <c:v>Alagoz model results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FC5-4108-ADDA-C84D3F09BA4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mean!$P$2:$P$103</c:f>
                <c:numCache>
                  <c:formatCode>General</c:formatCode>
                  <c:ptCount val="10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2</c:v>
                  </c:pt>
                  <c:pt idx="15">
                    <c:v>2</c:v>
                  </c:pt>
                  <c:pt idx="16">
                    <c:v>3</c:v>
                  </c:pt>
                  <c:pt idx="17">
                    <c:v>3</c:v>
                  </c:pt>
                  <c:pt idx="18">
                    <c:v>5</c:v>
                  </c:pt>
                  <c:pt idx="19">
                    <c:v>5</c:v>
                  </c:pt>
                  <c:pt idx="20">
                    <c:v>6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8</c:v>
                  </c:pt>
                  <c:pt idx="25">
                    <c:v>9</c:v>
                  </c:pt>
                  <c:pt idx="26">
                    <c:v>9</c:v>
                  </c:pt>
                  <c:pt idx="27">
                    <c:v>9</c:v>
                  </c:pt>
                  <c:pt idx="28">
                    <c:v>10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11</c:v>
                  </c:pt>
                  <c:pt idx="32">
                    <c:v>12</c:v>
                  </c:pt>
                  <c:pt idx="33">
                    <c:v>12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13</c:v>
                  </c:pt>
                  <c:pt idx="38">
                    <c:v>14</c:v>
                  </c:pt>
                  <c:pt idx="39">
                    <c:v>14</c:v>
                  </c:pt>
                  <c:pt idx="40">
                    <c:v>14</c:v>
                  </c:pt>
                  <c:pt idx="41">
                    <c:v>14</c:v>
                  </c:pt>
                  <c:pt idx="42">
                    <c:v>14</c:v>
                  </c:pt>
                  <c:pt idx="43">
                    <c:v>15</c:v>
                  </c:pt>
                  <c:pt idx="44">
                    <c:v>15</c:v>
                  </c:pt>
                  <c:pt idx="45">
                    <c:v>15</c:v>
                  </c:pt>
                  <c:pt idx="46">
                    <c:v>15</c:v>
                  </c:pt>
                  <c:pt idx="47">
                    <c:v>15</c:v>
                  </c:pt>
                  <c:pt idx="48">
                    <c:v>16</c:v>
                  </c:pt>
                  <c:pt idx="49">
                    <c:v>16</c:v>
                  </c:pt>
                  <c:pt idx="50">
                    <c:v>16</c:v>
                  </c:pt>
                  <c:pt idx="51">
                    <c:v>16</c:v>
                  </c:pt>
                  <c:pt idx="52">
                    <c:v>16</c:v>
                  </c:pt>
                  <c:pt idx="53">
                    <c:v>16</c:v>
                  </c:pt>
                  <c:pt idx="54">
                    <c:v>16</c:v>
                  </c:pt>
                  <c:pt idx="55">
                    <c:v>16</c:v>
                  </c:pt>
                  <c:pt idx="56">
                    <c:v>17</c:v>
                  </c:pt>
                  <c:pt idx="57">
                    <c:v>16</c:v>
                  </c:pt>
                  <c:pt idx="58">
                    <c:v>16</c:v>
                  </c:pt>
                  <c:pt idx="59">
                    <c:v>17</c:v>
                  </c:pt>
                  <c:pt idx="60">
                    <c:v>17</c:v>
                  </c:pt>
                  <c:pt idx="61">
                    <c:v>17</c:v>
                  </c:pt>
                  <c:pt idx="62">
                    <c:v>17</c:v>
                  </c:pt>
                  <c:pt idx="63">
                    <c:v>18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17</c:v>
                  </c:pt>
                  <c:pt idx="68">
                    <c:v>18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18</c:v>
                  </c:pt>
                  <c:pt idx="72">
                    <c:v>18</c:v>
                  </c:pt>
                  <c:pt idx="73">
                    <c:v>18</c:v>
                  </c:pt>
                  <c:pt idx="74">
                    <c:v>18</c:v>
                  </c:pt>
                  <c:pt idx="75">
                    <c:v>19</c:v>
                  </c:pt>
                  <c:pt idx="76">
                    <c:v>19</c:v>
                  </c:pt>
                  <c:pt idx="77">
                    <c:v>20</c:v>
                  </c:pt>
                  <c:pt idx="78">
                    <c:v>20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21</c:v>
                  </c:pt>
                  <c:pt idx="82">
                    <c:v>21</c:v>
                  </c:pt>
                  <c:pt idx="83">
                    <c:v>21</c:v>
                  </c:pt>
                  <c:pt idx="84">
                    <c:v>21</c:v>
                  </c:pt>
                  <c:pt idx="85">
                    <c:v>21</c:v>
                  </c:pt>
                  <c:pt idx="86">
                    <c:v>22</c:v>
                  </c:pt>
                  <c:pt idx="87">
                    <c:v>23</c:v>
                  </c:pt>
                  <c:pt idx="88">
                    <c:v>23</c:v>
                  </c:pt>
                  <c:pt idx="89">
                    <c:v>23</c:v>
                  </c:pt>
                  <c:pt idx="90">
                    <c:v>24</c:v>
                  </c:pt>
                  <c:pt idx="91">
                    <c:v>25</c:v>
                  </c:pt>
                  <c:pt idx="92">
                    <c:v>25</c:v>
                  </c:pt>
                  <c:pt idx="93">
                    <c:v>26</c:v>
                  </c:pt>
                  <c:pt idx="94">
                    <c:v>27</c:v>
                  </c:pt>
                  <c:pt idx="95">
                    <c:v>28</c:v>
                  </c:pt>
                  <c:pt idx="96">
                    <c:v>29</c:v>
                  </c:pt>
                  <c:pt idx="97">
                    <c:v>30</c:v>
                  </c:pt>
                  <c:pt idx="98">
                    <c:v>31</c:v>
                  </c:pt>
                  <c:pt idx="99">
                    <c:v>32</c:v>
                  </c:pt>
                  <c:pt idx="100">
                    <c:v>33</c:v>
                  </c:pt>
                  <c:pt idx="101">
                    <c:v>34</c:v>
                  </c:pt>
                </c:numCache>
              </c:numRef>
            </c:plus>
            <c:minus>
              <c:numRef>
                <c:f>mean!$O$2:$O$101</c:f>
                <c:numCache>
                  <c:formatCode>General</c:formatCode>
                  <c:ptCount val="1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1</c:v>
                  </c:pt>
                  <c:pt idx="11">
                    <c:v>0</c:v>
                  </c:pt>
                  <c:pt idx="12">
                    <c:v>1</c:v>
                  </c:pt>
                  <c:pt idx="13">
                    <c:v>2</c:v>
                  </c:pt>
                  <c:pt idx="14">
                    <c:v>2</c:v>
                  </c:pt>
                  <c:pt idx="15">
                    <c:v>3</c:v>
                  </c:pt>
                  <c:pt idx="16">
                    <c:v>3</c:v>
                  </c:pt>
                  <c:pt idx="17">
                    <c:v>4</c:v>
                  </c:pt>
                  <c:pt idx="18">
                    <c:v>4</c:v>
                  </c:pt>
                  <c:pt idx="19">
                    <c:v>5</c:v>
                  </c:pt>
                  <c:pt idx="20">
                    <c:v>5</c:v>
                  </c:pt>
                  <c:pt idx="21">
                    <c:v>7</c:v>
                  </c:pt>
                  <c:pt idx="22">
                    <c:v>7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9</c:v>
                  </c:pt>
                  <c:pt idx="27">
                    <c:v>10</c:v>
                  </c:pt>
                  <c:pt idx="28">
                    <c:v>10</c:v>
                  </c:pt>
                  <c:pt idx="29">
                    <c:v>10</c:v>
                  </c:pt>
                  <c:pt idx="30">
                    <c:v>10</c:v>
                  </c:pt>
                  <c:pt idx="31">
                    <c:v>11</c:v>
                  </c:pt>
                  <c:pt idx="32">
                    <c:v>11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13</c:v>
                  </c:pt>
                  <c:pt idx="38">
                    <c:v>13</c:v>
                  </c:pt>
                  <c:pt idx="39">
                    <c:v>14</c:v>
                  </c:pt>
                  <c:pt idx="40">
                    <c:v>13</c:v>
                  </c:pt>
                  <c:pt idx="41">
                    <c:v>14</c:v>
                  </c:pt>
                  <c:pt idx="42">
                    <c:v>14</c:v>
                  </c:pt>
                  <c:pt idx="43">
                    <c:v>14</c:v>
                  </c:pt>
                  <c:pt idx="44">
                    <c:v>15</c:v>
                  </c:pt>
                  <c:pt idx="45">
                    <c:v>15</c:v>
                  </c:pt>
                  <c:pt idx="46">
                    <c:v>15</c:v>
                  </c:pt>
                  <c:pt idx="47">
                    <c:v>15</c:v>
                  </c:pt>
                  <c:pt idx="48">
                    <c:v>15</c:v>
                  </c:pt>
                  <c:pt idx="49">
                    <c:v>15</c:v>
                  </c:pt>
                  <c:pt idx="50">
                    <c:v>15</c:v>
                  </c:pt>
                  <c:pt idx="51">
                    <c:v>16</c:v>
                  </c:pt>
                  <c:pt idx="52">
                    <c:v>16</c:v>
                  </c:pt>
                  <c:pt idx="53">
                    <c:v>16</c:v>
                  </c:pt>
                  <c:pt idx="54">
                    <c:v>16</c:v>
                  </c:pt>
                  <c:pt idx="55">
                    <c:v>17</c:v>
                  </c:pt>
                  <c:pt idx="56">
                    <c:v>16</c:v>
                  </c:pt>
                  <c:pt idx="57">
                    <c:v>17</c:v>
                  </c:pt>
                  <c:pt idx="58">
                    <c:v>17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17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17</c:v>
                  </c:pt>
                  <c:pt idx="67">
                    <c:v>18</c:v>
                  </c:pt>
                  <c:pt idx="68">
                    <c:v>18</c:v>
                  </c:pt>
                  <c:pt idx="69">
                    <c:v>18</c:v>
                  </c:pt>
                  <c:pt idx="70">
                    <c:v>18</c:v>
                  </c:pt>
                  <c:pt idx="71">
                    <c:v>18</c:v>
                  </c:pt>
                  <c:pt idx="72">
                    <c:v>19</c:v>
                  </c:pt>
                  <c:pt idx="73">
                    <c:v>19</c:v>
                  </c:pt>
                  <c:pt idx="74">
                    <c:v>19</c:v>
                  </c:pt>
                  <c:pt idx="75">
                    <c:v>19</c:v>
                  </c:pt>
                  <c:pt idx="76">
                    <c:v>19</c:v>
                  </c:pt>
                  <c:pt idx="77">
                    <c:v>19</c:v>
                  </c:pt>
                  <c:pt idx="78">
                    <c:v>19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21</c:v>
                  </c:pt>
                  <c:pt idx="83">
                    <c:v>21</c:v>
                  </c:pt>
                  <c:pt idx="84">
                    <c:v>22</c:v>
                  </c:pt>
                  <c:pt idx="85">
                    <c:v>22</c:v>
                  </c:pt>
                  <c:pt idx="86">
                    <c:v>22</c:v>
                  </c:pt>
                  <c:pt idx="87">
                    <c:v>22</c:v>
                  </c:pt>
                  <c:pt idx="88">
                    <c:v>23</c:v>
                  </c:pt>
                  <c:pt idx="89">
                    <c:v>24</c:v>
                  </c:pt>
                  <c:pt idx="90">
                    <c:v>24</c:v>
                  </c:pt>
                  <c:pt idx="91">
                    <c:v>25</c:v>
                  </c:pt>
                  <c:pt idx="92">
                    <c:v>25</c:v>
                  </c:pt>
                  <c:pt idx="93">
                    <c:v>26</c:v>
                  </c:pt>
                  <c:pt idx="94">
                    <c:v>27</c:v>
                  </c:pt>
                  <c:pt idx="95">
                    <c:v>28</c:v>
                  </c:pt>
                  <c:pt idx="96">
                    <c:v>28</c:v>
                  </c:pt>
                  <c:pt idx="97">
                    <c:v>30</c:v>
                  </c:pt>
                  <c:pt idx="98">
                    <c:v>30</c:v>
                  </c:pt>
                  <c:pt idx="99">
                    <c:v>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'Dane County data'!$E$2:$E$200</c:f>
              <c:numCache>
                <c:formatCode>[$-409]d\-mmm;@</c:formatCode>
                <c:ptCount val="199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</c:numCache>
            </c:numRef>
          </c:xVal>
          <c:yVal>
            <c:numRef>
              <c:f>mean!$N$13:$N$209</c:f>
              <c:numCache>
                <c:formatCode>General</c:formatCode>
                <c:ptCount val="197"/>
                <c:pt idx="0">
                  <c:v>30</c:v>
                </c:pt>
                <c:pt idx="1">
                  <c:v>39</c:v>
                </c:pt>
                <c:pt idx="2">
                  <c:v>51</c:v>
                </c:pt>
                <c:pt idx="3">
                  <c:v>64</c:v>
                </c:pt>
                <c:pt idx="4">
                  <c:v>79</c:v>
                </c:pt>
                <c:pt idx="5">
                  <c:v>96</c:v>
                </c:pt>
                <c:pt idx="6">
                  <c:v>116</c:v>
                </c:pt>
                <c:pt idx="7">
                  <c:v>135</c:v>
                </c:pt>
                <c:pt idx="8">
                  <c:v>155</c:v>
                </c:pt>
                <c:pt idx="9">
                  <c:v>174</c:v>
                </c:pt>
                <c:pt idx="10">
                  <c:v>193</c:v>
                </c:pt>
                <c:pt idx="11">
                  <c:v>210</c:v>
                </c:pt>
                <c:pt idx="12">
                  <c:v>225</c:v>
                </c:pt>
                <c:pt idx="13">
                  <c:v>237</c:v>
                </c:pt>
                <c:pt idx="14">
                  <c:v>244</c:v>
                </c:pt>
                <c:pt idx="15">
                  <c:v>258</c:v>
                </c:pt>
                <c:pt idx="16">
                  <c:v>272</c:v>
                </c:pt>
                <c:pt idx="17">
                  <c:v>284</c:v>
                </c:pt>
                <c:pt idx="18">
                  <c:v>295</c:v>
                </c:pt>
                <c:pt idx="19">
                  <c:v>305</c:v>
                </c:pt>
                <c:pt idx="20">
                  <c:v>314</c:v>
                </c:pt>
                <c:pt idx="21">
                  <c:v>323</c:v>
                </c:pt>
                <c:pt idx="22">
                  <c:v>332</c:v>
                </c:pt>
                <c:pt idx="23">
                  <c:v>340</c:v>
                </c:pt>
                <c:pt idx="24">
                  <c:v>348</c:v>
                </c:pt>
                <c:pt idx="25">
                  <c:v>356</c:v>
                </c:pt>
                <c:pt idx="26">
                  <c:v>363</c:v>
                </c:pt>
                <c:pt idx="27">
                  <c:v>370</c:v>
                </c:pt>
                <c:pt idx="28">
                  <c:v>377</c:v>
                </c:pt>
                <c:pt idx="29">
                  <c:v>383</c:v>
                </c:pt>
                <c:pt idx="30">
                  <c:v>390</c:v>
                </c:pt>
                <c:pt idx="31">
                  <c:v>396</c:v>
                </c:pt>
                <c:pt idx="32">
                  <c:v>402</c:v>
                </c:pt>
                <c:pt idx="33">
                  <c:v>408</c:v>
                </c:pt>
                <c:pt idx="34">
                  <c:v>414</c:v>
                </c:pt>
                <c:pt idx="35">
                  <c:v>420</c:v>
                </c:pt>
                <c:pt idx="36">
                  <c:v>425</c:v>
                </c:pt>
                <c:pt idx="37">
                  <c:v>430</c:v>
                </c:pt>
                <c:pt idx="38">
                  <c:v>435</c:v>
                </c:pt>
                <c:pt idx="39">
                  <c:v>440</c:v>
                </c:pt>
                <c:pt idx="40">
                  <c:v>445</c:v>
                </c:pt>
                <c:pt idx="41">
                  <c:v>449</c:v>
                </c:pt>
                <c:pt idx="42">
                  <c:v>454</c:v>
                </c:pt>
                <c:pt idx="43">
                  <c:v>459</c:v>
                </c:pt>
                <c:pt idx="44">
                  <c:v>463</c:v>
                </c:pt>
                <c:pt idx="45">
                  <c:v>467</c:v>
                </c:pt>
                <c:pt idx="46">
                  <c:v>472</c:v>
                </c:pt>
                <c:pt idx="47">
                  <c:v>476</c:v>
                </c:pt>
                <c:pt idx="48">
                  <c:v>479</c:v>
                </c:pt>
                <c:pt idx="49">
                  <c:v>483</c:v>
                </c:pt>
                <c:pt idx="50">
                  <c:v>487</c:v>
                </c:pt>
                <c:pt idx="51">
                  <c:v>492</c:v>
                </c:pt>
                <c:pt idx="52">
                  <c:v>497</c:v>
                </c:pt>
                <c:pt idx="53">
                  <c:v>502</c:v>
                </c:pt>
                <c:pt idx="54">
                  <c:v>507</c:v>
                </c:pt>
                <c:pt idx="55">
                  <c:v>512</c:v>
                </c:pt>
                <c:pt idx="56">
                  <c:v>519</c:v>
                </c:pt>
                <c:pt idx="57">
                  <c:v>525</c:v>
                </c:pt>
                <c:pt idx="58">
                  <c:v>531</c:v>
                </c:pt>
                <c:pt idx="59">
                  <c:v>537</c:v>
                </c:pt>
                <c:pt idx="60">
                  <c:v>544</c:v>
                </c:pt>
                <c:pt idx="61">
                  <c:v>551</c:v>
                </c:pt>
                <c:pt idx="62">
                  <c:v>558</c:v>
                </c:pt>
                <c:pt idx="63">
                  <c:v>565</c:v>
                </c:pt>
                <c:pt idx="64">
                  <c:v>574</c:v>
                </c:pt>
                <c:pt idx="65">
                  <c:v>583</c:v>
                </c:pt>
                <c:pt idx="66">
                  <c:v>593</c:v>
                </c:pt>
                <c:pt idx="67">
                  <c:v>603</c:v>
                </c:pt>
                <c:pt idx="68">
                  <c:v>614</c:v>
                </c:pt>
                <c:pt idx="69">
                  <c:v>625</c:v>
                </c:pt>
                <c:pt idx="70">
                  <c:v>636</c:v>
                </c:pt>
                <c:pt idx="71">
                  <c:v>649</c:v>
                </c:pt>
                <c:pt idx="72">
                  <c:v>662</c:v>
                </c:pt>
                <c:pt idx="73">
                  <c:v>676</c:v>
                </c:pt>
                <c:pt idx="74">
                  <c:v>691</c:v>
                </c:pt>
                <c:pt idx="75">
                  <c:v>707</c:v>
                </c:pt>
                <c:pt idx="76">
                  <c:v>723</c:v>
                </c:pt>
                <c:pt idx="77">
                  <c:v>740</c:v>
                </c:pt>
                <c:pt idx="78">
                  <c:v>759</c:v>
                </c:pt>
                <c:pt idx="79">
                  <c:v>778</c:v>
                </c:pt>
                <c:pt idx="80">
                  <c:v>798</c:v>
                </c:pt>
                <c:pt idx="81">
                  <c:v>819</c:v>
                </c:pt>
                <c:pt idx="82">
                  <c:v>841</c:v>
                </c:pt>
                <c:pt idx="83">
                  <c:v>864</c:v>
                </c:pt>
                <c:pt idx="84">
                  <c:v>889</c:v>
                </c:pt>
                <c:pt idx="85">
                  <c:v>915</c:v>
                </c:pt>
                <c:pt idx="86">
                  <c:v>942</c:v>
                </c:pt>
                <c:pt idx="87">
                  <c:v>970</c:v>
                </c:pt>
                <c:pt idx="88">
                  <c:v>1000</c:v>
                </c:pt>
                <c:pt idx="89">
                  <c:v>1031</c:v>
                </c:pt>
                <c:pt idx="90">
                  <c:v>1065</c:v>
                </c:pt>
                <c:pt idx="91">
                  <c:v>1100</c:v>
                </c:pt>
                <c:pt idx="92">
                  <c:v>1136</c:v>
                </c:pt>
                <c:pt idx="93">
                  <c:v>1174</c:v>
                </c:pt>
                <c:pt idx="94">
                  <c:v>1213</c:v>
                </c:pt>
                <c:pt idx="95">
                  <c:v>1255</c:v>
                </c:pt>
                <c:pt idx="96">
                  <c:v>1298</c:v>
                </c:pt>
                <c:pt idx="97">
                  <c:v>1345</c:v>
                </c:pt>
                <c:pt idx="98">
                  <c:v>1392</c:v>
                </c:pt>
                <c:pt idx="99">
                  <c:v>1442</c:v>
                </c:pt>
                <c:pt idx="100">
                  <c:v>1494</c:v>
                </c:pt>
                <c:pt idx="101">
                  <c:v>1550</c:v>
                </c:pt>
                <c:pt idx="102">
                  <c:v>1607</c:v>
                </c:pt>
                <c:pt idx="103">
                  <c:v>1668</c:v>
                </c:pt>
                <c:pt idx="104">
                  <c:v>1732</c:v>
                </c:pt>
                <c:pt idx="105">
                  <c:v>1799</c:v>
                </c:pt>
                <c:pt idx="106">
                  <c:v>1868</c:v>
                </c:pt>
                <c:pt idx="107">
                  <c:v>1941</c:v>
                </c:pt>
                <c:pt idx="108">
                  <c:v>2018</c:v>
                </c:pt>
                <c:pt idx="109">
                  <c:v>2098</c:v>
                </c:pt>
                <c:pt idx="110">
                  <c:v>2182</c:v>
                </c:pt>
                <c:pt idx="111">
                  <c:v>2248</c:v>
                </c:pt>
                <c:pt idx="112">
                  <c:v>2318</c:v>
                </c:pt>
                <c:pt idx="113">
                  <c:v>2390</c:v>
                </c:pt>
                <c:pt idx="114">
                  <c:v>2465</c:v>
                </c:pt>
                <c:pt idx="115">
                  <c:v>2537</c:v>
                </c:pt>
                <c:pt idx="116">
                  <c:v>2611</c:v>
                </c:pt>
                <c:pt idx="117">
                  <c:v>2685</c:v>
                </c:pt>
                <c:pt idx="118">
                  <c:v>2759</c:v>
                </c:pt>
                <c:pt idx="119">
                  <c:v>2834</c:v>
                </c:pt>
                <c:pt idx="120">
                  <c:v>2908</c:v>
                </c:pt>
                <c:pt idx="121">
                  <c:v>2980</c:v>
                </c:pt>
                <c:pt idx="122">
                  <c:v>3054</c:v>
                </c:pt>
                <c:pt idx="123">
                  <c:v>3128</c:v>
                </c:pt>
                <c:pt idx="124">
                  <c:v>3200</c:v>
                </c:pt>
                <c:pt idx="125">
                  <c:v>3274</c:v>
                </c:pt>
                <c:pt idx="126">
                  <c:v>3349</c:v>
                </c:pt>
                <c:pt idx="127">
                  <c:v>3424</c:v>
                </c:pt>
                <c:pt idx="128">
                  <c:v>3498</c:v>
                </c:pt>
                <c:pt idx="129">
                  <c:v>3572</c:v>
                </c:pt>
                <c:pt idx="130">
                  <c:v>3646</c:v>
                </c:pt>
                <c:pt idx="131">
                  <c:v>3721</c:v>
                </c:pt>
                <c:pt idx="132">
                  <c:v>3795</c:v>
                </c:pt>
                <c:pt idx="133">
                  <c:v>3868</c:v>
                </c:pt>
                <c:pt idx="134">
                  <c:v>3941</c:v>
                </c:pt>
                <c:pt idx="135">
                  <c:v>4015</c:v>
                </c:pt>
                <c:pt idx="136">
                  <c:v>4090</c:v>
                </c:pt>
                <c:pt idx="137">
                  <c:v>4164</c:v>
                </c:pt>
                <c:pt idx="138">
                  <c:v>4239</c:v>
                </c:pt>
                <c:pt idx="139">
                  <c:v>4314</c:v>
                </c:pt>
                <c:pt idx="140">
                  <c:v>4387</c:v>
                </c:pt>
                <c:pt idx="141">
                  <c:v>4460</c:v>
                </c:pt>
                <c:pt idx="142">
                  <c:v>4533</c:v>
                </c:pt>
                <c:pt idx="143">
                  <c:v>4608</c:v>
                </c:pt>
                <c:pt idx="144">
                  <c:v>4683</c:v>
                </c:pt>
                <c:pt idx="145">
                  <c:v>4758</c:v>
                </c:pt>
                <c:pt idx="146">
                  <c:v>4833</c:v>
                </c:pt>
                <c:pt idx="147">
                  <c:v>4907</c:v>
                </c:pt>
                <c:pt idx="148">
                  <c:v>4983</c:v>
                </c:pt>
                <c:pt idx="149">
                  <c:v>5058</c:v>
                </c:pt>
                <c:pt idx="150">
                  <c:v>5134</c:v>
                </c:pt>
                <c:pt idx="151">
                  <c:v>5209</c:v>
                </c:pt>
                <c:pt idx="152">
                  <c:v>5285</c:v>
                </c:pt>
                <c:pt idx="153">
                  <c:v>5362</c:v>
                </c:pt>
                <c:pt idx="154">
                  <c:v>5437</c:v>
                </c:pt>
                <c:pt idx="155">
                  <c:v>5511</c:v>
                </c:pt>
                <c:pt idx="156">
                  <c:v>5588</c:v>
                </c:pt>
                <c:pt idx="157">
                  <c:v>5663</c:v>
                </c:pt>
                <c:pt idx="158">
                  <c:v>5738</c:v>
                </c:pt>
                <c:pt idx="159">
                  <c:v>5813</c:v>
                </c:pt>
                <c:pt idx="160">
                  <c:v>5889</c:v>
                </c:pt>
                <c:pt idx="161">
                  <c:v>5965</c:v>
                </c:pt>
                <c:pt idx="162">
                  <c:v>6040</c:v>
                </c:pt>
                <c:pt idx="163">
                  <c:v>6115</c:v>
                </c:pt>
                <c:pt idx="164">
                  <c:v>6190</c:v>
                </c:pt>
                <c:pt idx="165">
                  <c:v>6264</c:v>
                </c:pt>
                <c:pt idx="166">
                  <c:v>6339</c:v>
                </c:pt>
                <c:pt idx="167">
                  <c:v>6414</c:v>
                </c:pt>
                <c:pt idx="168">
                  <c:v>6490</c:v>
                </c:pt>
                <c:pt idx="169">
                  <c:v>6566</c:v>
                </c:pt>
                <c:pt idx="170">
                  <c:v>6642</c:v>
                </c:pt>
                <c:pt idx="171">
                  <c:v>6717</c:v>
                </c:pt>
                <c:pt idx="172">
                  <c:v>6792</c:v>
                </c:pt>
                <c:pt idx="173">
                  <c:v>6868</c:v>
                </c:pt>
                <c:pt idx="174">
                  <c:v>6942</c:v>
                </c:pt>
                <c:pt idx="175">
                  <c:v>7018</c:v>
                </c:pt>
                <c:pt idx="176">
                  <c:v>7092</c:v>
                </c:pt>
                <c:pt idx="177">
                  <c:v>7168</c:v>
                </c:pt>
                <c:pt idx="178">
                  <c:v>7244</c:v>
                </c:pt>
                <c:pt idx="179">
                  <c:v>7319</c:v>
                </c:pt>
                <c:pt idx="180">
                  <c:v>7395</c:v>
                </c:pt>
                <c:pt idx="181">
                  <c:v>7470</c:v>
                </c:pt>
                <c:pt idx="182">
                  <c:v>7545</c:v>
                </c:pt>
                <c:pt idx="183">
                  <c:v>7620</c:v>
                </c:pt>
                <c:pt idx="184">
                  <c:v>7695</c:v>
                </c:pt>
                <c:pt idx="185">
                  <c:v>7772</c:v>
                </c:pt>
                <c:pt idx="186">
                  <c:v>7847</c:v>
                </c:pt>
                <c:pt idx="187">
                  <c:v>7923</c:v>
                </c:pt>
                <c:pt idx="188">
                  <c:v>8000</c:v>
                </c:pt>
                <c:pt idx="189">
                  <c:v>8075</c:v>
                </c:pt>
                <c:pt idx="190">
                  <c:v>8150</c:v>
                </c:pt>
                <c:pt idx="191">
                  <c:v>8224</c:v>
                </c:pt>
                <c:pt idx="192">
                  <c:v>8300</c:v>
                </c:pt>
                <c:pt idx="193">
                  <c:v>8375</c:v>
                </c:pt>
                <c:pt idx="194">
                  <c:v>8452</c:v>
                </c:pt>
                <c:pt idx="195">
                  <c:v>8527</c:v>
                </c:pt>
                <c:pt idx="196">
                  <c:v>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5-4108-ADDA-C84D3F09BA48}"/>
            </c:ext>
          </c:extLst>
        </c:ser>
        <c:ser>
          <c:idx val="2"/>
          <c:order val="2"/>
          <c:tx>
            <c:v>Validation begin date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38100" cap="flat" cmpd="sng" algn="ctr">
                <a:solidFill>
                  <a:schemeClr val="accent1"/>
                </a:solidFill>
                <a:prstDash val="sysDash"/>
                <a:round/>
              </a:ln>
              <a:effectLst/>
            </c:spPr>
          </c:errBars>
          <c:xVal>
            <c:numRef>
              <c:f>mean!$A$151</c:f>
              <c:numCache>
                <c:formatCode>d\-mmm</c:formatCode>
                <c:ptCount val="1"/>
                <c:pt idx="0">
                  <c:v>44043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FC5-4108-ADDA-C84D3F09BA48}"/>
            </c:ext>
          </c:extLst>
        </c:ser>
        <c:ser>
          <c:idx val="3"/>
          <c:order val="3"/>
          <c:tx>
            <c:v>Set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41275" cap="flat" cmpd="sng" algn="ctr">
                <a:solidFill>
                  <a:schemeClr val="accent6"/>
                </a:solidFill>
                <a:prstDash val="sysDot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mean!$A$74</c:f>
              <c:numCache>
                <c:formatCode>d\-mmm</c:formatCode>
                <c:ptCount val="1"/>
                <c:pt idx="0">
                  <c:v>43966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FC5-4108-ADDA-C84D3F09BA48}"/>
            </c:ext>
          </c:extLst>
        </c:ser>
        <c:ser>
          <c:idx val="4"/>
          <c:order val="4"/>
          <c:tx>
            <c:v>age-specific modeling begin date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19050" cap="flat" cmpd="sng" algn="ctr">
                <a:solidFill>
                  <a:schemeClr val="accent2"/>
                </a:solidFill>
                <a:prstDash val="lgDashDot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mean!$A$148</c:f>
              <c:numCache>
                <c:formatCode>d\-mmm</c:formatCode>
                <c:ptCount val="1"/>
                <c:pt idx="0">
                  <c:v>44040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D3D-402E-8E5C-3067F6545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72376"/>
        <c:axId val="490374016"/>
      </c:scatterChart>
      <c:valAx>
        <c:axId val="490372376"/>
        <c:scaling>
          <c:orientation val="minMax"/>
          <c:max val="44060"/>
          <c:min val="439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4016"/>
        <c:crosses val="autoZero"/>
        <c:crossBetween val="midCat"/>
      </c:valAx>
      <c:valAx>
        <c:axId val="49037401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number of confirmed 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182880</xdr:colOff>
      <xdr:row>1</xdr:row>
      <xdr:rowOff>53340</xdr:rowOff>
    </xdr:from>
    <xdr:to>
      <xdr:col>38</xdr:col>
      <xdr:colOff>480060</xdr:colOff>
      <xdr:row>28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236220</xdr:colOff>
      <xdr:row>30</xdr:row>
      <xdr:rowOff>125730</xdr:rowOff>
    </xdr:from>
    <xdr:to>
      <xdr:col>26</xdr:col>
      <xdr:colOff>556260</xdr:colOff>
      <xdr:row>48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381000</xdr:colOff>
      <xdr:row>17</xdr:row>
      <xdr:rowOff>99060</xdr:rowOff>
    </xdr:from>
    <xdr:to>
      <xdr:col>36</xdr:col>
      <xdr:colOff>68580</xdr:colOff>
      <xdr:row>18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497800" y="3208020"/>
          <a:ext cx="9067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85000"/>
                  <a:lumOff val="15000"/>
                </a:schemeClr>
              </a:solidFill>
            </a:rPr>
            <a:t>Susceptible</a:t>
          </a:r>
        </a:p>
      </xdr:txBody>
    </xdr:sp>
    <xdr:clientData/>
  </xdr:twoCellAnchor>
  <xdr:twoCellAnchor>
    <xdr:from>
      <xdr:col>29</xdr:col>
      <xdr:colOff>137160</xdr:colOff>
      <xdr:row>20</xdr:row>
      <xdr:rowOff>76200</xdr:rowOff>
    </xdr:from>
    <xdr:to>
      <xdr:col>31</xdr:col>
      <xdr:colOff>472440</xdr:colOff>
      <xdr:row>22</xdr:row>
      <xdr:rowOff>15240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7205960" y="3733800"/>
          <a:ext cx="155448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accent2"/>
              </a:solidFill>
            </a:rPr>
            <a:t>Current-Mild</a:t>
          </a:r>
          <a:r>
            <a:rPr lang="en-US" sz="1000" baseline="0">
              <a:solidFill>
                <a:schemeClr val="accent2"/>
              </a:solidFill>
            </a:rPr>
            <a:t> infections</a:t>
          </a:r>
          <a:endParaRPr lang="en-US" sz="1000">
            <a:solidFill>
              <a:schemeClr val="accent2"/>
            </a:solidFill>
          </a:endParaRPr>
        </a:p>
      </xdr:txBody>
    </xdr:sp>
    <xdr:clientData/>
  </xdr:twoCellAnchor>
  <xdr:twoCellAnchor>
    <xdr:from>
      <xdr:col>34</xdr:col>
      <xdr:colOff>510540</xdr:colOff>
      <xdr:row>21</xdr:row>
      <xdr:rowOff>0</xdr:rowOff>
    </xdr:from>
    <xdr:to>
      <xdr:col>36</xdr:col>
      <xdr:colOff>198120</xdr:colOff>
      <xdr:row>22</xdr:row>
      <xdr:rowOff>53340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0627340" y="3840480"/>
          <a:ext cx="9067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B050"/>
              </a:solidFill>
            </a:rPr>
            <a:t>Deaths</a:t>
          </a:r>
        </a:p>
      </xdr:txBody>
    </xdr:sp>
    <xdr:clientData/>
  </xdr:twoCellAnchor>
  <xdr:twoCellAnchor>
    <xdr:from>
      <xdr:col>34</xdr:col>
      <xdr:colOff>259080</xdr:colOff>
      <xdr:row>7</xdr:row>
      <xdr:rowOff>121920</xdr:rowOff>
    </xdr:from>
    <xdr:to>
      <xdr:col>35</xdr:col>
      <xdr:colOff>556260</xdr:colOff>
      <xdr:row>8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375880" y="1402080"/>
          <a:ext cx="9067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B0F0"/>
              </a:solidFill>
            </a:rPr>
            <a:t>Recovered</a:t>
          </a:r>
        </a:p>
      </xdr:txBody>
    </xdr:sp>
    <xdr:clientData/>
  </xdr:twoCellAnchor>
  <xdr:twoCellAnchor>
    <xdr:from>
      <xdr:col>40</xdr:col>
      <xdr:colOff>320040</xdr:colOff>
      <xdr:row>1</xdr:row>
      <xdr:rowOff>106680</xdr:rowOff>
    </xdr:from>
    <xdr:to>
      <xdr:col>44</xdr:col>
      <xdr:colOff>403860</xdr:colOff>
      <xdr:row>3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4094440" y="289560"/>
          <a:ext cx="252222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85000"/>
                  <a:lumOff val="15000"/>
                </a:schemeClr>
              </a:solidFill>
            </a:rPr>
            <a:t>Hill model prediction</a:t>
          </a:r>
          <a:r>
            <a:rPr lang="en-US" sz="1100" baseline="0">
              <a:solidFill>
                <a:schemeClr val="tx1">
                  <a:lumMod val="85000"/>
                  <a:lumOff val="15000"/>
                </a:schemeClr>
              </a:solidFill>
            </a:rPr>
            <a:t> with default values</a:t>
          </a:r>
          <a:endParaRPr lang="en-US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14</xdr:col>
      <xdr:colOff>213360</xdr:colOff>
      <xdr:row>49</xdr:row>
      <xdr:rowOff>125730</xdr:rowOff>
    </xdr:from>
    <xdr:to>
      <xdr:col>24</xdr:col>
      <xdr:colOff>213360</xdr:colOff>
      <xdr:row>67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434340</xdr:colOff>
      <xdr:row>29</xdr:row>
      <xdr:rowOff>140970</xdr:rowOff>
    </xdr:from>
    <xdr:to>
      <xdr:col>36</xdr:col>
      <xdr:colOff>30480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563880</xdr:colOff>
      <xdr:row>48</xdr:row>
      <xdr:rowOff>106680</xdr:rowOff>
    </xdr:from>
    <xdr:to>
      <xdr:col>34</xdr:col>
      <xdr:colOff>563880</xdr:colOff>
      <xdr:row>66</xdr:row>
      <xdr:rowOff>49530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</xdr:colOff>
      <xdr:row>1</xdr:row>
      <xdr:rowOff>7620</xdr:rowOff>
    </xdr:from>
    <xdr:to>
      <xdr:col>21</xdr:col>
      <xdr:colOff>594360</xdr:colOff>
      <xdr:row>19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4"/>
  <sheetViews>
    <sheetView tabSelected="1" topLeftCell="M1" zoomScale="130" zoomScaleNormal="130" workbookViewId="0">
      <pane ySplit="1" topLeftCell="A2" activePane="bottomLeft" state="frozen"/>
      <selection pane="bottomLeft" activeCell="AA6" sqref="AA6"/>
    </sheetView>
  </sheetViews>
  <sheetFormatPr defaultRowHeight="14.4" x14ac:dyDescent="0.3"/>
  <sheetData>
    <row r="1" spans="1:24" x14ac:dyDescent="0.3">
      <c r="A1" t="s">
        <v>11</v>
      </c>
      <c r="B1" t="s">
        <v>0</v>
      </c>
      <c r="C1" t="s">
        <v>1</v>
      </c>
      <c r="D1" t="s">
        <v>2</v>
      </c>
      <c r="E1" t="s">
        <v>28</v>
      </c>
      <c r="F1" t="s">
        <v>29</v>
      </c>
      <c r="G1" t="s">
        <v>31</v>
      </c>
      <c r="H1" t="s">
        <v>32</v>
      </c>
      <c r="I1" t="s">
        <v>30</v>
      </c>
      <c r="J1" t="s">
        <v>3</v>
      </c>
      <c r="K1" t="s">
        <v>5</v>
      </c>
      <c r="L1" t="s">
        <v>4</v>
      </c>
      <c r="M1" t="s">
        <v>6</v>
      </c>
      <c r="N1" t="s">
        <v>50</v>
      </c>
      <c r="O1" t="s">
        <v>53</v>
      </c>
      <c r="P1" t="s">
        <v>54</v>
      </c>
      <c r="Q1" t="s">
        <v>51</v>
      </c>
      <c r="R1" t="s">
        <v>52</v>
      </c>
    </row>
    <row r="2" spans="1:24" x14ac:dyDescent="0.3">
      <c r="A2" s="7">
        <v>43894</v>
      </c>
      <c r="B2">
        <v>0</v>
      </c>
      <c r="C2">
        <v>542363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f>ABS(N2-Q2)</f>
        <v>0</v>
      </c>
      <c r="P2">
        <f>ABS(R2-N2)</f>
        <v>0</v>
      </c>
      <c r="Q2">
        <v>0</v>
      </c>
      <c r="R2">
        <v>0</v>
      </c>
      <c r="W2" t="s">
        <v>15</v>
      </c>
    </row>
    <row r="3" spans="1:24" x14ac:dyDescent="0.3">
      <c r="A3" s="7">
        <v>43895</v>
      </c>
      <c r="B3">
        <v>1</v>
      </c>
      <c r="C3">
        <v>542360</v>
      </c>
      <c r="D3">
        <v>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</v>
      </c>
      <c r="N3">
        <v>0</v>
      </c>
      <c r="O3">
        <f t="shared" ref="O3:O66" si="0">ABS(N3-Q3)</f>
        <v>0</v>
      </c>
      <c r="P3">
        <f t="shared" ref="P3:P66" si="1">ABS(R3-N3)</f>
        <v>0</v>
      </c>
      <c r="Q3">
        <v>0</v>
      </c>
      <c r="R3">
        <v>0</v>
      </c>
      <c r="W3">
        <v>0.2</v>
      </c>
      <c r="X3" t="s">
        <v>16</v>
      </c>
    </row>
    <row r="4" spans="1:24" x14ac:dyDescent="0.3">
      <c r="A4" s="7">
        <v>43896</v>
      </c>
      <c r="B4">
        <v>2</v>
      </c>
      <c r="C4">
        <v>542357</v>
      </c>
      <c r="D4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7</v>
      </c>
      <c r="N4">
        <v>0</v>
      </c>
      <c r="O4">
        <f t="shared" si="0"/>
        <v>0</v>
      </c>
      <c r="P4">
        <f t="shared" si="1"/>
        <v>0</v>
      </c>
      <c r="Q4">
        <v>0</v>
      </c>
      <c r="R4">
        <v>0</v>
      </c>
      <c r="W4">
        <v>0.34478000919822166</v>
      </c>
      <c r="X4" t="s">
        <v>17</v>
      </c>
    </row>
    <row r="5" spans="1:24" x14ac:dyDescent="0.3">
      <c r="A5" s="7">
        <v>43897</v>
      </c>
      <c r="B5">
        <v>3</v>
      </c>
      <c r="C5">
        <v>542353</v>
      </c>
      <c r="D5">
        <v>11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11</v>
      </c>
      <c r="N5">
        <v>0</v>
      </c>
      <c r="O5">
        <f t="shared" si="0"/>
        <v>0</v>
      </c>
      <c r="P5">
        <f t="shared" si="1"/>
        <v>0</v>
      </c>
      <c r="Q5">
        <v>0</v>
      </c>
      <c r="R5">
        <v>0</v>
      </c>
      <c r="W5">
        <v>0.38550823436546955</v>
      </c>
      <c r="X5" t="s">
        <v>18</v>
      </c>
    </row>
    <row r="6" spans="1:24" x14ac:dyDescent="0.3">
      <c r="A6" s="7">
        <v>43898</v>
      </c>
      <c r="B6">
        <v>4</v>
      </c>
      <c r="C6">
        <v>542348</v>
      </c>
      <c r="D6">
        <v>15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16</v>
      </c>
      <c r="N6">
        <v>1</v>
      </c>
      <c r="O6">
        <f t="shared" si="0"/>
        <v>0</v>
      </c>
      <c r="P6">
        <f t="shared" si="1"/>
        <v>0</v>
      </c>
      <c r="Q6">
        <v>1</v>
      </c>
      <c r="R6">
        <v>1</v>
      </c>
      <c r="W6">
        <v>0.50695615514333892</v>
      </c>
      <c r="X6" t="s">
        <v>19</v>
      </c>
    </row>
    <row r="7" spans="1:24" x14ac:dyDescent="0.3">
      <c r="A7" s="7">
        <v>43899</v>
      </c>
      <c r="B7">
        <v>5</v>
      </c>
      <c r="C7">
        <v>542342</v>
      </c>
      <c r="D7">
        <v>18</v>
      </c>
      <c r="E7">
        <v>3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6</v>
      </c>
      <c r="M7">
        <v>22</v>
      </c>
      <c r="N7">
        <v>3</v>
      </c>
      <c r="O7">
        <f t="shared" si="0"/>
        <v>0</v>
      </c>
      <c r="P7">
        <f t="shared" si="1"/>
        <v>0</v>
      </c>
      <c r="Q7">
        <v>3</v>
      </c>
      <c r="R7">
        <v>3</v>
      </c>
      <c r="W7">
        <v>0.52210538038117671</v>
      </c>
      <c r="X7" t="s">
        <v>20</v>
      </c>
    </row>
    <row r="8" spans="1:24" x14ac:dyDescent="0.3">
      <c r="A8" s="7">
        <v>43900</v>
      </c>
      <c r="B8">
        <v>6</v>
      </c>
      <c r="C8">
        <v>542334</v>
      </c>
      <c r="D8">
        <v>23</v>
      </c>
      <c r="E8">
        <v>5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>
        <v>30</v>
      </c>
      <c r="N8">
        <v>5</v>
      </c>
      <c r="O8">
        <f t="shared" si="0"/>
        <v>0</v>
      </c>
      <c r="P8">
        <f t="shared" si="1"/>
        <v>1</v>
      </c>
      <c r="Q8">
        <v>5</v>
      </c>
      <c r="R8">
        <v>6</v>
      </c>
      <c r="W8">
        <v>0.49792199314584135</v>
      </c>
      <c r="X8" t="s">
        <v>21</v>
      </c>
    </row>
    <row r="9" spans="1:24" x14ac:dyDescent="0.3">
      <c r="A9" s="7">
        <v>43901</v>
      </c>
      <c r="B9">
        <v>7</v>
      </c>
      <c r="C9">
        <v>542324</v>
      </c>
      <c r="D9">
        <v>29</v>
      </c>
      <c r="E9">
        <v>9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10</v>
      </c>
      <c r="M9">
        <v>40</v>
      </c>
      <c r="N9">
        <v>9</v>
      </c>
      <c r="O9">
        <f t="shared" si="0"/>
        <v>1</v>
      </c>
      <c r="P9">
        <f t="shared" si="1"/>
        <v>0</v>
      </c>
      <c r="Q9">
        <v>8</v>
      </c>
      <c r="R9">
        <v>9</v>
      </c>
      <c r="W9">
        <v>0.58440298629643572</v>
      </c>
      <c r="X9" t="s">
        <v>22</v>
      </c>
    </row>
    <row r="10" spans="1:24" x14ac:dyDescent="0.3">
      <c r="A10" s="7">
        <v>43902</v>
      </c>
      <c r="B10">
        <v>8</v>
      </c>
      <c r="C10">
        <v>542312</v>
      </c>
      <c r="D10">
        <v>36</v>
      </c>
      <c r="E10">
        <v>12</v>
      </c>
      <c r="F10">
        <v>4</v>
      </c>
      <c r="G10">
        <v>0</v>
      </c>
      <c r="H10">
        <v>0</v>
      </c>
      <c r="I10">
        <v>0</v>
      </c>
      <c r="J10">
        <v>0</v>
      </c>
      <c r="K10">
        <v>0</v>
      </c>
      <c r="L10">
        <v>12</v>
      </c>
      <c r="M10">
        <v>52</v>
      </c>
      <c r="N10">
        <v>12</v>
      </c>
      <c r="O10">
        <f t="shared" si="0"/>
        <v>0</v>
      </c>
      <c r="P10">
        <f t="shared" si="1"/>
        <v>1</v>
      </c>
      <c r="Q10">
        <v>12</v>
      </c>
      <c r="R10">
        <v>13</v>
      </c>
      <c r="W10">
        <v>0.57446904274663491</v>
      </c>
      <c r="X10" t="s">
        <v>23</v>
      </c>
    </row>
    <row r="11" spans="1:24" x14ac:dyDescent="0.3">
      <c r="A11" s="7">
        <v>43903</v>
      </c>
      <c r="B11">
        <v>9</v>
      </c>
      <c r="C11">
        <v>542297</v>
      </c>
      <c r="D11">
        <v>44</v>
      </c>
      <c r="E11">
        <v>17</v>
      </c>
      <c r="F11">
        <v>5</v>
      </c>
      <c r="G11">
        <v>0</v>
      </c>
      <c r="H11">
        <v>0</v>
      </c>
      <c r="I11">
        <v>0</v>
      </c>
      <c r="J11">
        <v>0</v>
      </c>
      <c r="K11">
        <v>0</v>
      </c>
      <c r="L11">
        <v>15</v>
      </c>
      <c r="M11">
        <v>67</v>
      </c>
      <c r="N11">
        <v>17</v>
      </c>
      <c r="O11">
        <f t="shared" si="0"/>
        <v>1</v>
      </c>
      <c r="P11">
        <f t="shared" si="1"/>
        <v>1</v>
      </c>
      <c r="Q11">
        <v>16</v>
      </c>
      <c r="R11">
        <v>18</v>
      </c>
      <c r="W11">
        <v>0.57058729800427577</v>
      </c>
      <c r="X11" t="s">
        <v>24</v>
      </c>
    </row>
    <row r="12" spans="1:24" x14ac:dyDescent="0.3">
      <c r="A12" s="7">
        <v>43904</v>
      </c>
      <c r="B12">
        <v>10</v>
      </c>
      <c r="C12">
        <v>542280</v>
      </c>
      <c r="D12">
        <v>54</v>
      </c>
      <c r="E12">
        <v>22</v>
      </c>
      <c r="F12">
        <v>7</v>
      </c>
      <c r="G12">
        <v>0</v>
      </c>
      <c r="H12">
        <v>0</v>
      </c>
      <c r="I12">
        <v>0</v>
      </c>
      <c r="J12">
        <v>1</v>
      </c>
      <c r="K12">
        <v>0</v>
      </c>
      <c r="L12">
        <v>17</v>
      </c>
      <c r="M12">
        <v>84</v>
      </c>
      <c r="N12">
        <v>23</v>
      </c>
      <c r="O12">
        <f t="shared" si="0"/>
        <v>1</v>
      </c>
      <c r="P12">
        <f t="shared" si="1"/>
        <v>0</v>
      </c>
      <c r="Q12">
        <v>22</v>
      </c>
      <c r="R12">
        <v>23</v>
      </c>
      <c r="W12">
        <v>0.59016652613828002</v>
      </c>
      <c r="X12" t="s">
        <v>25</v>
      </c>
    </row>
    <row r="13" spans="1:24" x14ac:dyDescent="0.3">
      <c r="A13" s="7">
        <v>43905</v>
      </c>
      <c r="B13">
        <v>11</v>
      </c>
      <c r="C13">
        <v>542261</v>
      </c>
      <c r="D13">
        <v>64</v>
      </c>
      <c r="E13">
        <v>27</v>
      </c>
      <c r="F13">
        <v>9</v>
      </c>
      <c r="G13">
        <v>1</v>
      </c>
      <c r="H13">
        <v>0</v>
      </c>
      <c r="I13">
        <v>0</v>
      </c>
      <c r="J13">
        <v>3</v>
      </c>
      <c r="K13">
        <v>0</v>
      </c>
      <c r="L13">
        <v>20</v>
      </c>
      <c r="M13">
        <v>103</v>
      </c>
      <c r="N13">
        <v>30</v>
      </c>
      <c r="O13">
        <f t="shared" si="0"/>
        <v>0</v>
      </c>
      <c r="P13">
        <f t="shared" si="1"/>
        <v>1</v>
      </c>
      <c r="Q13">
        <v>30</v>
      </c>
      <c r="R13">
        <v>31</v>
      </c>
      <c r="W13">
        <v>0.62558071741432686</v>
      </c>
      <c r="X13" t="s">
        <v>26</v>
      </c>
    </row>
    <row r="14" spans="1:24" x14ac:dyDescent="0.3">
      <c r="A14" s="7">
        <v>43906</v>
      </c>
      <c r="B14">
        <v>12</v>
      </c>
      <c r="C14">
        <v>542238</v>
      </c>
      <c r="D14">
        <v>74</v>
      </c>
      <c r="E14">
        <v>33</v>
      </c>
      <c r="F14">
        <v>11</v>
      </c>
      <c r="G14">
        <v>1</v>
      </c>
      <c r="H14">
        <v>0</v>
      </c>
      <c r="I14">
        <v>0</v>
      </c>
      <c r="J14">
        <v>6</v>
      </c>
      <c r="K14">
        <v>0</v>
      </c>
      <c r="L14">
        <v>22</v>
      </c>
      <c r="M14">
        <v>126</v>
      </c>
      <c r="N14">
        <v>39</v>
      </c>
      <c r="O14">
        <f t="shared" si="0"/>
        <v>1</v>
      </c>
      <c r="P14">
        <f t="shared" si="1"/>
        <v>1</v>
      </c>
      <c r="Q14">
        <v>38</v>
      </c>
      <c r="R14">
        <v>40</v>
      </c>
      <c r="W14">
        <v>0.5</v>
      </c>
      <c r="X14" t="s">
        <v>27</v>
      </c>
    </row>
    <row r="15" spans="1:24" x14ac:dyDescent="0.3">
      <c r="A15" s="7">
        <v>43907</v>
      </c>
      <c r="B15">
        <v>13</v>
      </c>
      <c r="C15">
        <v>542213</v>
      </c>
      <c r="D15">
        <v>84</v>
      </c>
      <c r="E15">
        <v>41</v>
      </c>
      <c r="F15">
        <v>14</v>
      </c>
      <c r="G15">
        <v>2</v>
      </c>
      <c r="H15">
        <v>0</v>
      </c>
      <c r="I15">
        <v>0</v>
      </c>
      <c r="J15">
        <v>9</v>
      </c>
      <c r="K15">
        <v>0</v>
      </c>
      <c r="L15">
        <v>25</v>
      </c>
      <c r="M15">
        <v>151</v>
      </c>
      <c r="N15">
        <v>51</v>
      </c>
      <c r="O15">
        <f t="shared" si="0"/>
        <v>2</v>
      </c>
      <c r="P15">
        <f t="shared" si="1"/>
        <v>1</v>
      </c>
      <c r="Q15">
        <v>49</v>
      </c>
      <c r="R15">
        <v>52</v>
      </c>
    </row>
    <row r="16" spans="1:24" x14ac:dyDescent="0.3">
      <c r="A16" s="7">
        <v>43908</v>
      </c>
      <c r="B16">
        <v>14</v>
      </c>
      <c r="C16">
        <v>542188</v>
      </c>
      <c r="D16">
        <v>92</v>
      </c>
      <c r="E16">
        <v>51</v>
      </c>
      <c r="F16">
        <v>16</v>
      </c>
      <c r="G16">
        <v>3</v>
      </c>
      <c r="H16">
        <v>0</v>
      </c>
      <c r="I16">
        <v>0</v>
      </c>
      <c r="J16">
        <v>13</v>
      </c>
      <c r="K16">
        <v>0</v>
      </c>
      <c r="L16">
        <v>25</v>
      </c>
      <c r="M16">
        <v>176</v>
      </c>
      <c r="N16">
        <v>64</v>
      </c>
      <c r="O16">
        <f t="shared" si="0"/>
        <v>2</v>
      </c>
      <c r="P16">
        <f t="shared" si="1"/>
        <v>2</v>
      </c>
      <c r="Q16">
        <v>62</v>
      </c>
      <c r="R16">
        <v>66</v>
      </c>
    </row>
    <row r="17" spans="1:18" x14ac:dyDescent="0.3">
      <c r="A17" s="7">
        <v>43909</v>
      </c>
      <c r="B17">
        <v>15</v>
      </c>
      <c r="C17">
        <v>542162</v>
      </c>
      <c r="D17">
        <v>99</v>
      </c>
      <c r="E17">
        <v>61</v>
      </c>
      <c r="F17">
        <v>20</v>
      </c>
      <c r="G17">
        <v>4</v>
      </c>
      <c r="H17">
        <v>0</v>
      </c>
      <c r="I17">
        <v>0</v>
      </c>
      <c r="J17">
        <v>18</v>
      </c>
      <c r="K17">
        <v>0</v>
      </c>
      <c r="L17">
        <v>26</v>
      </c>
      <c r="M17">
        <v>202</v>
      </c>
      <c r="N17">
        <v>79</v>
      </c>
      <c r="O17">
        <f t="shared" si="0"/>
        <v>3</v>
      </c>
      <c r="P17">
        <f t="shared" si="1"/>
        <v>2</v>
      </c>
      <c r="Q17">
        <v>76</v>
      </c>
      <c r="R17">
        <v>81</v>
      </c>
    </row>
    <row r="18" spans="1:18" x14ac:dyDescent="0.3">
      <c r="A18" s="7">
        <v>43910</v>
      </c>
      <c r="B18">
        <v>16</v>
      </c>
      <c r="C18">
        <v>542137</v>
      </c>
      <c r="D18">
        <v>101</v>
      </c>
      <c r="E18">
        <v>73</v>
      </c>
      <c r="F18">
        <v>23</v>
      </c>
      <c r="G18">
        <v>5</v>
      </c>
      <c r="H18">
        <v>0</v>
      </c>
      <c r="I18">
        <v>0</v>
      </c>
      <c r="J18">
        <v>25</v>
      </c>
      <c r="K18">
        <v>0</v>
      </c>
      <c r="L18">
        <v>25</v>
      </c>
      <c r="M18">
        <v>227</v>
      </c>
      <c r="N18">
        <v>96</v>
      </c>
      <c r="O18">
        <f t="shared" si="0"/>
        <v>3</v>
      </c>
      <c r="P18">
        <f t="shared" si="1"/>
        <v>3</v>
      </c>
      <c r="Q18">
        <v>93</v>
      </c>
      <c r="R18">
        <v>99</v>
      </c>
    </row>
    <row r="19" spans="1:18" x14ac:dyDescent="0.3">
      <c r="A19" s="7">
        <v>43911</v>
      </c>
      <c r="B19">
        <v>17</v>
      </c>
      <c r="C19">
        <v>542114</v>
      </c>
      <c r="D19">
        <v>99</v>
      </c>
      <c r="E19">
        <v>84</v>
      </c>
      <c r="F19">
        <v>26</v>
      </c>
      <c r="G19">
        <v>7</v>
      </c>
      <c r="H19">
        <v>1</v>
      </c>
      <c r="I19">
        <v>1</v>
      </c>
      <c r="J19">
        <v>33</v>
      </c>
      <c r="K19">
        <v>0</v>
      </c>
      <c r="L19">
        <v>23</v>
      </c>
      <c r="M19">
        <v>250</v>
      </c>
      <c r="N19">
        <v>116</v>
      </c>
      <c r="O19">
        <f t="shared" si="0"/>
        <v>4</v>
      </c>
      <c r="P19">
        <f t="shared" si="1"/>
        <v>3</v>
      </c>
      <c r="Q19">
        <v>112</v>
      </c>
      <c r="R19">
        <v>119</v>
      </c>
    </row>
    <row r="20" spans="1:18" x14ac:dyDescent="0.3">
      <c r="A20" s="7">
        <v>43912</v>
      </c>
      <c r="B20">
        <v>18</v>
      </c>
      <c r="C20">
        <v>542092</v>
      </c>
      <c r="D20">
        <v>96</v>
      </c>
      <c r="E20">
        <v>94</v>
      </c>
      <c r="F20">
        <v>30</v>
      </c>
      <c r="G20">
        <v>8</v>
      </c>
      <c r="H20">
        <v>1</v>
      </c>
      <c r="I20">
        <v>1</v>
      </c>
      <c r="J20">
        <v>42</v>
      </c>
      <c r="K20">
        <v>0</v>
      </c>
      <c r="L20">
        <v>22</v>
      </c>
      <c r="M20">
        <v>272</v>
      </c>
      <c r="N20">
        <v>135</v>
      </c>
      <c r="O20">
        <f t="shared" si="0"/>
        <v>4</v>
      </c>
      <c r="P20">
        <f t="shared" si="1"/>
        <v>5</v>
      </c>
      <c r="Q20">
        <v>131</v>
      </c>
      <c r="R20">
        <v>140</v>
      </c>
    </row>
    <row r="21" spans="1:18" x14ac:dyDescent="0.3">
      <c r="A21" s="7">
        <v>43913</v>
      </c>
      <c r="B21">
        <v>19</v>
      </c>
      <c r="C21">
        <v>542073</v>
      </c>
      <c r="D21">
        <v>88</v>
      </c>
      <c r="E21">
        <v>103</v>
      </c>
      <c r="F21">
        <v>33</v>
      </c>
      <c r="G21">
        <v>10</v>
      </c>
      <c r="H21">
        <v>1</v>
      </c>
      <c r="I21">
        <v>1</v>
      </c>
      <c r="J21">
        <v>55</v>
      </c>
      <c r="K21">
        <v>0</v>
      </c>
      <c r="L21">
        <v>19</v>
      </c>
      <c r="M21">
        <v>291</v>
      </c>
      <c r="N21">
        <v>155</v>
      </c>
      <c r="O21">
        <f t="shared" si="0"/>
        <v>5</v>
      </c>
      <c r="P21">
        <f t="shared" si="1"/>
        <v>5</v>
      </c>
      <c r="Q21">
        <v>150</v>
      </c>
      <c r="R21">
        <v>160</v>
      </c>
    </row>
    <row r="22" spans="1:18" x14ac:dyDescent="0.3">
      <c r="A22" s="7">
        <v>43914</v>
      </c>
      <c r="B22">
        <v>20</v>
      </c>
      <c r="C22">
        <v>542061</v>
      </c>
      <c r="D22">
        <v>77</v>
      </c>
      <c r="E22">
        <v>108</v>
      </c>
      <c r="F22">
        <v>35</v>
      </c>
      <c r="G22">
        <v>13</v>
      </c>
      <c r="H22">
        <v>1</v>
      </c>
      <c r="I22">
        <v>1</v>
      </c>
      <c r="J22">
        <v>70</v>
      </c>
      <c r="K22">
        <v>0</v>
      </c>
      <c r="L22">
        <v>13</v>
      </c>
      <c r="M22">
        <v>303</v>
      </c>
      <c r="N22">
        <v>174</v>
      </c>
      <c r="O22">
        <f t="shared" si="0"/>
        <v>5</v>
      </c>
      <c r="P22">
        <f t="shared" si="1"/>
        <v>6</v>
      </c>
      <c r="Q22">
        <v>169</v>
      </c>
      <c r="R22">
        <v>180</v>
      </c>
    </row>
    <row r="23" spans="1:18" x14ac:dyDescent="0.3">
      <c r="A23" s="7">
        <v>43915</v>
      </c>
      <c r="B23">
        <v>21</v>
      </c>
      <c r="C23">
        <v>542053</v>
      </c>
      <c r="D23">
        <v>61</v>
      </c>
      <c r="E23">
        <v>110</v>
      </c>
      <c r="F23">
        <v>36</v>
      </c>
      <c r="G23">
        <v>16</v>
      </c>
      <c r="H23">
        <v>2</v>
      </c>
      <c r="I23">
        <v>1</v>
      </c>
      <c r="J23">
        <v>86</v>
      </c>
      <c r="K23">
        <v>0</v>
      </c>
      <c r="L23">
        <v>8</v>
      </c>
      <c r="M23">
        <v>311</v>
      </c>
      <c r="N23">
        <v>193</v>
      </c>
      <c r="O23">
        <f t="shared" si="0"/>
        <v>7</v>
      </c>
      <c r="P23">
        <f t="shared" si="1"/>
        <v>6</v>
      </c>
      <c r="Q23">
        <v>186</v>
      </c>
      <c r="R23">
        <v>199</v>
      </c>
    </row>
    <row r="24" spans="1:18" x14ac:dyDescent="0.3">
      <c r="A24" s="7">
        <v>43916</v>
      </c>
      <c r="B24">
        <v>22</v>
      </c>
      <c r="C24">
        <v>542036</v>
      </c>
      <c r="D24">
        <v>56</v>
      </c>
      <c r="E24">
        <v>110</v>
      </c>
      <c r="F24">
        <v>36</v>
      </c>
      <c r="G24">
        <v>18</v>
      </c>
      <c r="H24">
        <v>2</v>
      </c>
      <c r="I24">
        <v>1</v>
      </c>
      <c r="J24">
        <v>105</v>
      </c>
      <c r="K24">
        <v>0</v>
      </c>
      <c r="L24">
        <v>17</v>
      </c>
      <c r="M24">
        <v>328</v>
      </c>
      <c r="N24">
        <v>210</v>
      </c>
      <c r="O24">
        <f t="shared" si="0"/>
        <v>7</v>
      </c>
      <c r="P24">
        <f t="shared" si="1"/>
        <v>7</v>
      </c>
      <c r="Q24">
        <v>203</v>
      </c>
      <c r="R24">
        <v>217</v>
      </c>
    </row>
    <row r="25" spans="1:18" x14ac:dyDescent="0.3">
      <c r="A25" s="7">
        <v>43917</v>
      </c>
      <c r="B25">
        <v>23</v>
      </c>
      <c r="C25">
        <v>542019</v>
      </c>
      <c r="D25">
        <v>54</v>
      </c>
      <c r="E25">
        <v>105</v>
      </c>
      <c r="F25">
        <v>35</v>
      </c>
      <c r="G25">
        <v>21</v>
      </c>
      <c r="H25">
        <v>3</v>
      </c>
      <c r="I25">
        <v>2</v>
      </c>
      <c r="J25">
        <v>127</v>
      </c>
      <c r="K25">
        <v>0</v>
      </c>
      <c r="L25">
        <v>17</v>
      </c>
      <c r="M25">
        <v>345</v>
      </c>
      <c r="N25">
        <v>225</v>
      </c>
      <c r="O25">
        <f t="shared" si="0"/>
        <v>8</v>
      </c>
      <c r="P25">
        <f t="shared" si="1"/>
        <v>8</v>
      </c>
      <c r="Q25">
        <v>217</v>
      </c>
      <c r="R25">
        <v>233</v>
      </c>
    </row>
    <row r="26" spans="1:18" x14ac:dyDescent="0.3">
      <c r="A26" s="7">
        <v>43918</v>
      </c>
      <c r="B26">
        <v>24</v>
      </c>
      <c r="C26">
        <v>542005</v>
      </c>
      <c r="D26">
        <v>56</v>
      </c>
      <c r="E26">
        <v>95</v>
      </c>
      <c r="F26">
        <v>32</v>
      </c>
      <c r="G26">
        <v>24</v>
      </c>
      <c r="H26">
        <v>3</v>
      </c>
      <c r="I26">
        <v>2</v>
      </c>
      <c r="J26">
        <v>149</v>
      </c>
      <c r="K26">
        <v>0</v>
      </c>
      <c r="L26">
        <v>14</v>
      </c>
      <c r="M26">
        <v>359</v>
      </c>
      <c r="N26">
        <v>237</v>
      </c>
      <c r="O26">
        <f t="shared" si="0"/>
        <v>8</v>
      </c>
      <c r="P26">
        <f t="shared" si="1"/>
        <v>8</v>
      </c>
      <c r="Q26">
        <v>229</v>
      </c>
      <c r="R26">
        <v>245</v>
      </c>
    </row>
    <row r="27" spans="1:18" x14ac:dyDescent="0.3">
      <c r="A27" s="7">
        <v>43919</v>
      </c>
      <c r="B27">
        <v>25</v>
      </c>
      <c r="C27">
        <v>541991</v>
      </c>
      <c r="D27">
        <v>62</v>
      </c>
      <c r="E27">
        <v>82</v>
      </c>
      <c r="F27">
        <v>27</v>
      </c>
      <c r="G27">
        <v>26</v>
      </c>
      <c r="H27">
        <v>4</v>
      </c>
      <c r="I27">
        <v>2</v>
      </c>
      <c r="J27">
        <v>172</v>
      </c>
      <c r="K27">
        <v>0</v>
      </c>
      <c r="L27">
        <v>14</v>
      </c>
      <c r="M27">
        <v>373</v>
      </c>
      <c r="N27">
        <v>244</v>
      </c>
      <c r="O27">
        <f t="shared" si="0"/>
        <v>8</v>
      </c>
      <c r="P27">
        <f t="shared" si="1"/>
        <v>9</v>
      </c>
      <c r="Q27">
        <v>236</v>
      </c>
      <c r="R27">
        <v>253</v>
      </c>
    </row>
    <row r="28" spans="1:18" x14ac:dyDescent="0.3">
      <c r="A28" s="7">
        <v>43920</v>
      </c>
      <c r="B28">
        <v>26</v>
      </c>
      <c r="C28">
        <v>541978</v>
      </c>
      <c r="D28">
        <v>58</v>
      </c>
      <c r="E28">
        <v>76</v>
      </c>
      <c r="F28">
        <v>25</v>
      </c>
      <c r="G28">
        <v>27</v>
      </c>
      <c r="H28">
        <v>5</v>
      </c>
      <c r="I28">
        <v>3</v>
      </c>
      <c r="J28">
        <v>195</v>
      </c>
      <c r="K28">
        <v>0</v>
      </c>
      <c r="L28">
        <v>13</v>
      </c>
      <c r="M28">
        <v>386</v>
      </c>
      <c r="N28">
        <v>258</v>
      </c>
      <c r="O28">
        <f t="shared" si="0"/>
        <v>9</v>
      </c>
      <c r="P28">
        <f t="shared" si="1"/>
        <v>9</v>
      </c>
      <c r="Q28">
        <v>249</v>
      </c>
      <c r="R28">
        <v>267</v>
      </c>
    </row>
    <row r="29" spans="1:18" x14ac:dyDescent="0.3">
      <c r="A29" s="7">
        <v>43921</v>
      </c>
      <c r="B29">
        <v>27</v>
      </c>
      <c r="C29">
        <v>541967</v>
      </c>
      <c r="D29">
        <v>53</v>
      </c>
      <c r="E29">
        <v>71</v>
      </c>
      <c r="F29">
        <v>23</v>
      </c>
      <c r="G29">
        <v>28</v>
      </c>
      <c r="H29">
        <v>5</v>
      </c>
      <c r="I29">
        <v>3</v>
      </c>
      <c r="J29">
        <v>217</v>
      </c>
      <c r="K29">
        <v>1</v>
      </c>
      <c r="L29">
        <v>12</v>
      </c>
      <c r="M29">
        <v>397</v>
      </c>
      <c r="N29">
        <v>272</v>
      </c>
      <c r="O29">
        <f t="shared" si="0"/>
        <v>10</v>
      </c>
      <c r="P29">
        <f t="shared" si="1"/>
        <v>9</v>
      </c>
      <c r="Q29">
        <v>262</v>
      </c>
      <c r="R29">
        <v>281</v>
      </c>
    </row>
    <row r="30" spans="1:18" x14ac:dyDescent="0.3">
      <c r="A30" s="7">
        <v>43922</v>
      </c>
      <c r="B30">
        <v>28</v>
      </c>
      <c r="C30">
        <v>541956</v>
      </c>
      <c r="D30">
        <v>49</v>
      </c>
      <c r="E30">
        <v>65</v>
      </c>
      <c r="F30">
        <v>22</v>
      </c>
      <c r="G30">
        <v>27</v>
      </c>
      <c r="H30">
        <v>6</v>
      </c>
      <c r="I30">
        <v>3</v>
      </c>
      <c r="J30">
        <v>238</v>
      </c>
      <c r="K30">
        <v>1</v>
      </c>
      <c r="L30">
        <v>11</v>
      </c>
      <c r="M30">
        <v>408</v>
      </c>
      <c r="N30">
        <v>284</v>
      </c>
      <c r="O30">
        <f t="shared" si="0"/>
        <v>10</v>
      </c>
      <c r="P30">
        <f t="shared" si="1"/>
        <v>10</v>
      </c>
      <c r="Q30">
        <v>274</v>
      </c>
      <c r="R30">
        <v>294</v>
      </c>
    </row>
    <row r="31" spans="1:18" x14ac:dyDescent="0.3">
      <c r="A31" s="7">
        <v>43923</v>
      </c>
      <c r="B31">
        <v>29</v>
      </c>
      <c r="C31">
        <v>541945</v>
      </c>
      <c r="D31">
        <v>46</v>
      </c>
      <c r="E31">
        <v>62</v>
      </c>
      <c r="F31">
        <v>20</v>
      </c>
      <c r="G31">
        <v>27</v>
      </c>
      <c r="H31">
        <v>7</v>
      </c>
      <c r="I31">
        <v>3</v>
      </c>
      <c r="J31">
        <v>256</v>
      </c>
      <c r="K31">
        <v>1</v>
      </c>
      <c r="L31">
        <v>10</v>
      </c>
      <c r="M31">
        <v>419</v>
      </c>
      <c r="N31">
        <v>295</v>
      </c>
      <c r="O31">
        <f t="shared" si="0"/>
        <v>10</v>
      </c>
      <c r="P31">
        <f t="shared" si="1"/>
        <v>10</v>
      </c>
      <c r="Q31">
        <v>285</v>
      </c>
      <c r="R31">
        <v>305</v>
      </c>
    </row>
    <row r="32" spans="1:18" x14ac:dyDescent="0.3">
      <c r="A32" s="7">
        <v>43924</v>
      </c>
      <c r="B32">
        <v>30</v>
      </c>
      <c r="C32">
        <v>541935</v>
      </c>
      <c r="D32">
        <v>43</v>
      </c>
      <c r="E32">
        <v>62</v>
      </c>
      <c r="F32">
        <v>20</v>
      </c>
      <c r="G32">
        <v>24</v>
      </c>
      <c r="H32">
        <v>8</v>
      </c>
      <c r="I32">
        <v>4</v>
      </c>
      <c r="J32">
        <v>270</v>
      </c>
      <c r="K32">
        <v>1</v>
      </c>
      <c r="L32">
        <v>10</v>
      </c>
      <c r="M32">
        <v>429</v>
      </c>
      <c r="N32">
        <v>305</v>
      </c>
      <c r="O32">
        <f t="shared" si="0"/>
        <v>10</v>
      </c>
      <c r="P32">
        <f t="shared" si="1"/>
        <v>11</v>
      </c>
      <c r="Q32">
        <v>295</v>
      </c>
      <c r="R32">
        <v>316</v>
      </c>
    </row>
    <row r="33" spans="1:18" x14ac:dyDescent="0.3">
      <c r="A33" s="7">
        <v>43925</v>
      </c>
      <c r="B33">
        <v>31</v>
      </c>
      <c r="C33">
        <v>541925</v>
      </c>
      <c r="D33">
        <v>41</v>
      </c>
      <c r="E33">
        <v>65</v>
      </c>
      <c r="F33">
        <v>21</v>
      </c>
      <c r="G33">
        <v>21</v>
      </c>
      <c r="H33">
        <v>10</v>
      </c>
      <c r="I33">
        <v>5</v>
      </c>
      <c r="J33">
        <v>280</v>
      </c>
      <c r="K33">
        <v>1</v>
      </c>
      <c r="L33">
        <v>10</v>
      </c>
      <c r="M33">
        <v>439</v>
      </c>
      <c r="N33">
        <v>314</v>
      </c>
      <c r="O33">
        <f t="shared" si="0"/>
        <v>11</v>
      </c>
      <c r="P33">
        <f t="shared" si="1"/>
        <v>11</v>
      </c>
      <c r="Q33">
        <v>303</v>
      </c>
      <c r="R33">
        <v>325</v>
      </c>
    </row>
    <row r="34" spans="1:18" x14ac:dyDescent="0.3">
      <c r="A34" s="7">
        <v>43926</v>
      </c>
      <c r="B34">
        <v>32</v>
      </c>
      <c r="C34">
        <v>541915</v>
      </c>
      <c r="D34">
        <v>40</v>
      </c>
      <c r="E34">
        <v>61</v>
      </c>
      <c r="F34">
        <v>20</v>
      </c>
      <c r="G34">
        <v>19</v>
      </c>
      <c r="H34">
        <v>11</v>
      </c>
      <c r="I34">
        <v>5</v>
      </c>
      <c r="J34">
        <v>297</v>
      </c>
      <c r="K34">
        <v>1</v>
      </c>
      <c r="L34">
        <v>10</v>
      </c>
      <c r="M34">
        <v>449</v>
      </c>
      <c r="N34">
        <v>323</v>
      </c>
      <c r="O34">
        <f t="shared" si="0"/>
        <v>11</v>
      </c>
      <c r="P34">
        <f t="shared" si="1"/>
        <v>12</v>
      </c>
      <c r="Q34">
        <v>312</v>
      </c>
      <c r="R34">
        <v>335</v>
      </c>
    </row>
    <row r="35" spans="1:18" x14ac:dyDescent="0.3">
      <c r="A35" s="7">
        <v>43927</v>
      </c>
      <c r="B35">
        <v>33</v>
      </c>
      <c r="C35">
        <v>541906</v>
      </c>
      <c r="D35">
        <v>39</v>
      </c>
      <c r="E35">
        <v>56</v>
      </c>
      <c r="F35">
        <v>18</v>
      </c>
      <c r="G35">
        <v>18</v>
      </c>
      <c r="H35">
        <v>11</v>
      </c>
      <c r="I35">
        <v>5</v>
      </c>
      <c r="J35">
        <v>314</v>
      </c>
      <c r="K35">
        <v>1</v>
      </c>
      <c r="L35">
        <v>9</v>
      </c>
      <c r="M35">
        <v>458</v>
      </c>
      <c r="N35">
        <v>332</v>
      </c>
      <c r="O35">
        <f t="shared" si="0"/>
        <v>11</v>
      </c>
      <c r="P35">
        <f t="shared" si="1"/>
        <v>12</v>
      </c>
      <c r="Q35">
        <v>321</v>
      </c>
      <c r="R35">
        <v>344</v>
      </c>
    </row>
    <row r="36" spans="1:18" x14ac:dyDescent="0.3">
      <c r="A36" s="7">
        <v>43928</v>
      </c>
      <c r="B36">
        <v>34</v>
      </c>
      <c r="C36">
        <v>541897</v>
      </c>
      <c r="D36">
        <v>38</v>
      </c>
      <c r="E36">
        <v>53</v>
      </c>
      <c r="F36">
        <v>17</v>
      </c>
      <c r="G36">
        <v>17</v>
      </c>
      <c r="H36">
        <v>12</v>
      </c>
      <c r="I36">
        <v>5</v>
      </c>
      <c r="J36">
        <v>329</v>
      </c>
      <c r="K36">
        <v>2</v>
      </c>
      <c r="L36">
        <v>9</v>
      </c>
      <c r="M36">
        <v>467</v>
      </c>
      <c r="N36">
        <v>340</v>
      </c>
      <c r="O36">
        <f t="shared" si="0"/>
        <v>12</v>
      </c>
      <c r="P36">
        <f t="shared" si="1"/>
        <v>12</v>
      </c>
      <c r="Q36">
        <v>328</v>
      </c>
      <c r="R36">
        <v>352</v>
      </c>
    </row>
    <row r="37" spans="1:18" x14ac:dyDescent="0.3">
      <c r="A37" s="7">
        <v>43929</v>
      </c>
      <c r="B37">
        <v>35</v>
      </c>
      <c r="C37">
        <v>541889</v>
      </c>
      <c r="D37">
        <v>37</v>
      </c>
      <c r="E37">
        <v>49</v>
      </c>
      <c r="F37">
        <v>16</v>
      </c>
      <c r="G37">
        <v>16</v>
      </c>
      <c r="H37">
        <v>12</v>
      </c>
      <c r="I37">
        <v>5</v>
      </c>
      <c r="J37">
        <v>344</v>
      </c>
      <c r="K37">
        <v>2</v>
      </c>
      <c r="L37">
        <v>8</v>
      </c>
      <c r="M37">
        <v>475</v>
      </c>
      <c r="N37">
        <v>348</v>
      </c>
      <c r="O37">
        <f t="shared" si="0"/>
        <v>12</v>
      </c>
      <c r="P37">
        <f t="shared" si="1"/>
        <v>12</v>
      </c>
      <c r="Q37">
        <v>336</v>
      </c>
      <c r="R37">
        <v>360</v>
      </c>
    </row>
    <row r="38" spans="1:18" x14ac:dyDescent="0.3">
      <c r="A38" s="7">
        <v>43930</v>
      </c>
      <c r="B38">
        <v>36</v>
      </c>
      <c r="C38">
        <v>541881</v>
      </c>
      <c r="D38">
        <v>34</v>
      </c>
      <c r="E38">
        <v>47</v>
      </c>
      <c r="F38">
        <v>16</v>
      </c>
      <c r="G38">
        <v>15</v>
      </c>
      <c r="H38">
        <v>12</v>
      </c>
      <c r="I38">
        <v>5</v>
      </c>
      <c r="J38">
        <v>357</v>
      </c>
      <c r="K38">
        <v>2</v>
      </c>
      <c r="L38">
        <v>8</v>
      </c>
      <c r="M38">
        <v>483</v>
      </c>
      <c r="N38">
        <v>356</v>
      </c>
      <c r="O38">
        <f t="shared" si="0"/>
        <v>13</v>
      </c>
      <c r="P38">
        <f t="shared" si="1"/>
        <v>13</v>
      </c>
      <c r="Q38">
        <v>343</v>
      </c>
      <c r="R38">
        <v>369</v>
      </c>
    </row>
    <row r="39" spans="1:18" x14ac:dyDescent="0.3">
      <c r="A39" s="7">
        <v>43931</v>
      </c>
      <c r="B39">
        <v>37</v>
      </c>
      <c r="C39">
        <v>541873</v>
      </c>
      <c r="D39">
        <v>33</v>
      </c>
      <c r="E39">
        <v>45</v>
      </c>
      <c r="F39">
        <v>16</v>
      </c>
      <c r="G39">
        <v>16</v>
      </c>
      <c r="H39">
        <v>11</v>
      </c>
      <c r="I39">
        <v>5</v>
      </c>
      <c r="J39">
        <v>368</v>
      </c>
      <c r="K39">
        <v>2</v>
      </c>
      <c r="L39">
        <v>8</v>
      </c>
      <c r="M39">
        <v>491</v>
      </c>
      <c r="N39">
        <v>363</v>
      </c>
      <c r="O39">
        <f t="shared" si="0"/>
        <v>13</v>
      </c>
      <c r="P39">
        <f t="shared" si="1"/>
        <v>13</v>
      </c>
      <c r="Q39">
        <v>350</v>
      </c>
      <c r="R39">
        <v>376</v>
      </c>
    </row>
    <row r="40" spans="1:18" x14ac:dyDescent="0.3">
      <c r="A40" s="7">
        <v>43932</v>
      </c>
      <c r="B40">
        <v>38</v>
      </c>
      <c r="C40">
        <v>541866</v>
      </c>
      <c r="D40">
        <v>31</v>
      </c>
      <c r="E40">
        <v>43</v>
      </c>
      <c r="F40">
        <v>15</v>
      </c>
      <c r="G40">
        <v>15</v>
      </c>
      <c r="H40">
        <v>11</v>
      </c>
      <c r="I40">
        <v>5</v>
      </c>
      <c r="J40">
        <v>380</v>
      </c>
      <c r="K40">
        <v>2</v>
      </c>
      <c r="L40">
        <v>7</v>
      </c>
      <c r="M40">
        <v>498</v>
      </c>
      <c r="N40">
        <v>370</v>
      </c>
      <c r="O40">
        <f t="shared" si="0"/>
        <v>13</v>
      </c>
      <c r="P40">
        <f t="shared" si="1"/>
        <v>14</v>
      </c>
      <c r="Q40">
        <v>357</v>
      </c>
      <c r="R40">
        <v>384</v>
      </c>
    </row>
    <row r="41" spans="1:18" x14ac:dyDescent="0.3">
      <c r="A41" s="7">
        <v>43933</v>
      </c>
      <c r="B41">
        <v>39</v>
      </c>
      <c r="C41">
        <v>541859</v>
      </c>
      <c r="D41">
        <v>30</v>
      </c>
      <c r="E41">
        <v>42</v>
      </c>
      <c r="F41">
        <v>15</v>
      </c>
      <c r="G41">
        <v>14</v>
      </c>
      <c r="H41">
        <v>10</v>
      </c>
      <c r="I41">
        <v>5</v>
      </c>
      <c r="J41">
        <v>392</v>
      </c>
      <c r="K41">
        <v>3</v>
      </c>
      <c r="L41">
        <v>7</v>
      </c>
      <c r="M41">
        <v>505</v>
      </c>
      <c r="N41">
        <v>377</v>
      </c>
      <c r="O41">
        <f t="shared" si="0"/>
        <v>14</v>
      </c>
      <c r="P41">
        <f t="shared" si="1"/>
        <v>14</v>
      </c>
      <c r="Q41">
        <v>363</v>
      </c>
      <c r="R41">
        <v>391</v>
      </c>
    </row>
    <row r="42" spans="1:18" x14ac:dyDescent="0.3">
      <c r="A42" s="7">
        <v>43934</v>
      </c>
      <c r="B42">
        <v>40</v>
      </c>
      <c r="C42">
        <v>541852</v>
      </c>
      <c r="D42">
        <v>29</v>
      </c>
      <c r="E42">
        <v>40</v>
      </c>
      <c r="F42">
        <v>14</v>
      </c>
      <c r="G42">
        <v>13</v>
      </c>
      <c r="H42">
        <v>10</v>
      </c>
      <c r="I42">
        <v>4</v>
      </c>
      <c r="J42">
        <v>403</v>
      </c>
      <c r="K42">
        <v>3</v>
      </c>
      <c r="L42">
        <v>7</v>
      </c>
      <c r="M42">
        <v>512</v>
      </c>
      <c r="N42">
        <v>383</v>
      </c>
      <c r="O42">
        <f t="shared" si="0"/>
        <v>13</v>
      </c>
      <c r="P42">
        <f t="shared" si="1"/>
        <v>14</v>
      </c>
      <c r="Q42">
        <v>370</v>
      </c>
      <c r="R42">
        <v>397</v>
      </c>
    </row>
    <row r="43" spans="1:18" x14ac:dyDescent="0.3">
      <c r="A43" s="7">
        <v>43935</v>
      </c>
      <c r="B43">
        <v>41</v>
      </c>
      <c r="C43">
        <v>541845</v>
      </c>
      <c r="D43">
        <v>28</v>
      </c>
      <c r="E43">
        <v>39</v>
      </c>
      <c r="F43">
        <v>13</v>
      </c>
      <c r="G43">
        <v>13</v>
      </c>
      <c r="H43">
        <v>9</v>
      </c>
      <c r="I43">
        <v>4</v>
      </c>
      <c r="J43">
        <v>414</v>
      </c>
      <c r="K43">
        <v>3</v>
      </c>
      <c r="L43">
        <v>7</v>
      </c>
      <c r="M43">
        <v>519</v>
      </c>
      <c r="N43">
        <v>390</v>
      </c>
      <c r="O43">
        <f t="shared" si="0"/>
        <v>14</v>
      </c>
      <c r="P43">
        <f t="shared" si="1"/>
        <v>14</v>
      </c>
      <c r="Q43">
        <v>376</v>
      </c>
      <c r="R43">
        <v>404</v>
      </c>
    </row>
    <row r="44" spans="1:18" x14ac:dyDescent="0.3">
      <c r="A44" s="7">
        <v>43936</v>
      </c>
      <c r="B44">
        <v>42</v>
      </c>
      <c r="C44">
        <v>541838</v>
      </c>
      <c r="D44">
        <v>28</v>
      </c>
      <c r="E44">
        <v>37</v>
      </c>
      <c r="F44">
        <v>12</v>
      </c>
      <c r="G44">
        <v>12</v>
      </c>
      <c r="H44">
        <v>8</v>
      </c>
      <c r="I44">
        <v>4</v>
      </c>
      <c r="J44">
        <v>425</v>
      </c>
      <c r="K44">
        <v>4</v>
      </c>
      <c r="L44">
        <v>7</v>
      </c>
      <c r="M44">
        <v>526</v>
      </c>
      <c r="N44">
        <v>396</v>
      </c>
      <c r="O44">
        <f t="shared" si="0"/>
        <v>14</v>
      </c>
      <c r="P44">
        <f t="shared" si="1"/>
        <v>14</v>
      </c>
      <c r="Q44">
        <v>382</v>
      </c>
      <c r="R44">
        <v>410</v>
      </c>
    </row>
    <row r="45" spans="1:18" x14ac:dyDescent="0.3">
      <c r="A45" s="7">
        <v>43937</v>
      </c>
      <c r="B45">
        <v>43</v>
      </c>
      <c r="C45">
        <v>541832</v>
      </c>
      <c r="D45">
        <v>27</v>
      </c>
      <c r="E45">
        <v>36</v>
      </c>
      <c r="F45">
        <v>11</v>
      </c>
      <c r="G45">
        <v>12</v>
      </c>
      <c r="H45">
        <v>8</v>
      </c>
      <c r="I45">
        <v>3</v>
      </c>
      <c r="J45">
        <v>435</v>
      </c>
      <c r="K45">
        <v>4</v>
      </c>
      <c r="L45">
        <v>6</v>
      </c>
      <c r="M45">
        <v>532</v>
      </c>
      <c r="N45">
        <v>402</v>
      </c>
      <c r="O45">
        <f t="shared" si="0"/>
        <v>14</v>
      </c>
      <c r="P45">
        <f t="shared" si="1"/>
        <v>15</v>
      </c>
      <c r="Q45">
        <v>388</v>
      </c>
      <c r="R45">
        <v>417</v>
      </c>
    </row>
    <row r="46" spans="1:18" x14ac:dyDescent="0.3">
      <c r="A46" s="7">
        <v>43938</v>
      </c>
      <c r="B46">
        <v>44</v>
      </c>
      <c r="C46">
        <v>541826</v>
      </c>
      <c r="D46">
        <v>26</v>
      </c>
      <c r="E46">
        <v>35</v>
      </c>
      <c r="F46">
        <v>10</v>
      </c>
      <c r="G46">
        <v>11</v>
      </c>
      <c r="H46">
        <v>7</v>
      </c>
      <c r="I46">
        <v>3</v>
      </c>
      <c r="J46">
        <v>444</v>
      </c>
      <c r="K46">
        <v>4</v>
      </c>
      <c r="L46">
        <v>6</v>
      </c>
      <c r="M46">
        <v>538</v>
      </c>
      <c r="N46">
        <v>408</v>
      </c>
      <c r="O46">
        <f t="shared" si="0"/>
        <v>15</v>
      </c>
      <c r="P46">
        <f t="shared" si="1"/>
        <v>15</v>
      </c>
      <c r="Q46">
        <v>393</v>
      </c>
      <c r="R46">
        <v>423</v>
      </c>
    </row>
    <row r="47" spans="1:18" x14ac:dyDescent="0.3">
      <c r="A47" s="7">
        <v>43939</v>
      </c>
      <c r="B47">
        <v>45</v>
      </c>
      <c r="C47">
        <v>541820</v>
      </c>
      <c r="D47">
        <v>25</v>
      </c>
      <c r="E47">
        <v>34</v>
      </c>
      <c r="F47">
        <v>9</v>
      </c>
      <c r="G47">
        <v>11</v>
      </c>
      <c r="H47">
        <v>7</v>
      </c>
      <c r="I47">
        <v>3</v>
      </c>
      <c r="J47">
        <v>453</v>
      </c>
      <c r="K47">
        <v>4</v>
      </c>
      <c r="L47">
        <v>6</v>
      </c>
      <c r="M47">
        <v>544</v>
      </c>
      <c r="N47">
        <v>414</v>
      </c>
      <c r="O47">
        <f t="shared" si="0"/>
        <v>15</v>
      </c>
      <c r="P47">
        <f t="shared" si="1"/>
        <v>15</v>
      </c>
      <c r="Q47">
        <v>399</v>
      </c>
      <c r="R47">
        <v>429</v>
      </c>
    </row>
    <row r="48" spans="1:18" x14ac:dyDescent="0.3">
      <c r="A48" s="7">
        <v>43940</v>
      </c>
      <c r="B48">
        <v>46</v>
      </c>
      <c r="C48">
        <v>541814</v>
      </c>
      <c r="D48">
        <v>24</v>
      </c>
      <c r="E48">
        <v>34</v>
      </c>
      <c r="F48">
        <v>9</v>
      </c>
      <c r="G48">
        <v>11</v>
      </c>
      <c r="H48">
        <v>7</v>
      </c>
      <c r="I48">
        <v>3</v>
      </c>
      <c r="J48">
        <v>462</v>
      </c>
      <c r="K48">
        <v>5</v>
      </c>
      <c r="L48">
        <v>6</v>
      </c>
      <c r="M48">
        <v>550</v>
      </c>
      <c r="N48">
        <v>420</v>
      </c>
      <c r="O48">
        <f t="shared" si="0"/>
        <v>15</v>
      </c>
      <c r="P48">
        <f t="shared" si="1"/>
        <v>15</v>
      </c>
      <c r="Q48">
        <v>405</v>
      </c>
      <c r="R48">
        <v>435</v>
      </c>
    </row>
    <row r="49" spans="1:18" x14ac:dyDescent="0.3">
      <c r="A49" s="7">
        <v>43941</v>
      </c>
      <c r="B49">
        <v>47</v>
      </c>
      <c r="C49">
        <v>541809</v>
      </c>
      <c r="D49">
        <v>23</v>
      </c>
      <c r="E49">
        <v>34</v>
      </c>
      <c r="F49">
        <v>8</v>
      </c>
      <c r="G49">
        <v>10</v>
      </c>
      <c r="H49">
        <v>7</v>
      </c>
      <c r="I49">
        <v>3</v>
      </c>
      <c r="J49">
        <v>469</v>
      </c>
      <c r="K49">
        <v>5</v>
      </c>
      <c r="L49">
        <v>5</v>
      </c>
      <c r="M49">
        <v>555</v>
      </c>
      <c r="N49">
        <v>425</v>
      </c>
      <c r="O49">
        <f t="shared" si="0"/>
        <v>15</v>
      </c>
      <c r="P49">
        <f t="shared" si="1"/>
        <v>15</v>
      </c>
      <c r="Q49">
        <v>410</v>
      </c>
      <c r="R49">
        <v>440</v>
      </c>
    </row>
    <row r="50" spans="1:18" x14ac:dyDescent="0.3">
      <c r="A50" s="7">
        <v>43942</v>
      </c>
      <c r="B50">
        <v>48</v>
      </c>
      <c r="C50">
        <v>541804</v>
      </c>
      <c r="D50">
        <v>22</v>
      </c>
      <c r="E50">
        <v>32</v>
      </c>
      <c r="F50">
        <v>8</v>
      </c>
      <c r="G50">
        <v>9</v>
      </c>
      <c r="H50">
        <v>7</v>
      </c>
      <c r="I50">
        <v>3</v>
      </c>
      <c r="J50">
        <v>477</v>
      </c>
      <c r="K50">
        <v>5</v>
      </c>
      <c r="L50">
        <v>5</v>
      </c>
      <c r="M50">
        <v>561</v>
      </c>
      <c r="N50">
        <v>430</v>
      </c>
      <c r="O50">
        <f t="shared" si="0"/>
        <v>15</v>
      </c>
      <c r="P50">
        <f t="shared" si="1"/>
        <v>16</v>
      </c>
      <c r="Q50">
        <v>415</v>
      </c>
      <c r="R50">
        <v>446</v>
      </c>
    </row>
    <row r="51" spans="1:18" x14ac:dyDescent="0.3">
      <c r="A51" s="7">
        <v>43943</v>
      </c>
      <c r="B51">
        <v>49</v>
      </c>
      <c r="C51">
        <v>541798</v>
      </c>
      <c r="D51">
        <v>23</v>
      </c>
      <c r="E51">
        <v>31</v>
      </c>
      <c r="F51">
        <v>7</v>
      </c>
      <c r="G51">
        <v>9</v>
      </c>
      <c r="H51">
        <v>6</v>
      </c>
      <c r="I51">
        <v>3</v>
      </c>
      <c r="J51">
        <v>485</v>
      </c>
      <c r="K51">
        <v>5</v>
      </c>
      <c r="L51">
        <v>6</v>
      </c>
      <c r="M51">
        <v>566</v>
      </c>
      <c r="N51">
        <v>435</v>
      </c>
      <c r="O51">
        <f t="shared" si="0"/>
        <v>15</v>
      </c>
      <c r="P51">
        <f t="shared" si="1"/>
        <v>16</v>
      </c>
      <c r="Q51">
        <v>420</v>
      </c>
      <c r="R51">
        <v>451</v>
      </c>
    </row>
    <row r="52" spans="1:18" x14ac:dyDescent="0.3">
      <c r="A52" s="7">
        <v>43944</v>
      </c>
      <c r="B52">
        <v>50</v>
      </c>
      <c r="C52">
        <v>541792</v>
      </c>
      <c r="D52">
        <v>22</v>
      </c>
      <c r="E52">
        <v>31</v>
      </c>
      <c r="F52">
        <v>7</v>
      </c>
      <c r="G52">
        <v>9</v>
      </c>
      <c r="H52">
        <v>6</v>
      </c>
      <c r="I52">
        <v>3</v>
      </c>
      <c r="J52">
        <v>493</v>
      </c>
      <c r="K52">
        <v>5</v>
      </c>
      <c r="L52">
        <v>5</v>
      </c>
      <c r="M52">
        <v>572</v>
      </c>
      <c r="N52">
        <v>440</v>
      </c>
      <c r="O52">
        <f t="shared" si="0"/>
        <v>15</v>
      </c>
      <c r="P52">
        <f t="shared" si="1"/>
        <v>16</v>
      </c>
      <c r="Q52">
        <v>425</v>
      </c>
      <c r="R52">
        <v>456</v>
      </c>
    </row>
    <row r="53" spans="1:18" x14ac:dyDescent="0.3">
      <c r="A53" s="7">
        <v>43945</v>
      </c>
      <c r="B53">
        <v>51</v>
      </c>
      <c r="C53">
        <v>541787</v>
      </c>
      <c r="D53">
        <v>21</v>
      </c>
      <c r="E53">
        <v>29</v>
      </c>
      <c r="F53">
        <v>7</v>
      </c>
      <c r="G53">
        <v>8</v>
      </c>
      <c r="H53">
        <v>6</v>
      </c>
      <c r="I53">
        <v>3</v>
      </c>
      <c r="J53">
        <v>499</v>
      </c>
      <c r="K53">
        <v>5</v>
      </c>
      <c r="L53">
        <v>5</v>
      </c>
      <c r="M53">
        <v>577</v>
      </c>
      <c r="N53">
        <v>445</v>
      </c>
      <c r="O53">
        <f t="shared" si="0"/>
        <v>16</v>
      </c>
      <c r="P53">
        <f t="shared" si="1"/>
        <v>16</v>
      </c>
      <c r="Q53">
        <v>429</v>
      </c>
      <c r="R53">
        <v>461</v>
      </c>
    </row>
    <row r="54" spans="1:18" x14ac:dyDescent="0.3">
      <c r="A54" s="7">
        <v>43946</v>
      </c>
      <c r="B54">
        <v>52</v>
      </c>
      <c r="C54">
        <v>541782</v>
      </c>
      <c r="D54">
        <v>21</v>
      </c>
      <c r="E54">
        <v>28</v>
      </c>
      <c r="F54">
        <v>7</v>
      </c>
      <c r="G54">
        <v>8</v>
      </c>
      <c r="H54">
        <v>6</v>
      </c>
      <c r="I54">
        <v>3</v>
      </c>
      <c r="J54">
        <v>506</v>
      </c>
      <c r="K54">
        <v>6</v>
      </c>
      <c r="L54">
        <v>5</v>
      </c>
      <c r="M54">
        <v>582</v>
      </c>
      <c r="N54">
        <v>449</v>
      </c>
      <c r="O54">
        <f t="shared" si="0"/>
        <v>16</v>
      </c>
      <c r="P54">
        <f t="shared" si="1"/>
        <v>16</v>
      </c>
      <c r="Q54">
        <v>433</v>
      </c>
      <c r="R54">
        <v>465</v>
      </c>
    </row>
    <row r="55" spans="1:18" x14ac:dyDescent="0.3">
      <c r="A55" s="7">
        <v>43947</v>
      </c>
      <c r="B55">
        <v>53</v>
      </c>
      <c r="C55">
        <v>541777</v>
      </c>
      <c r="D55">
        <v>21</v>
      </c>
      <c r="E55">
        <v>28</v>
      </c>
      <c r="F55">
        <v>6</v>
      </c>
      <c r="G55">
        <v>8</v>
      </c>
      <c r="H55">
        <v>5</v>
      </c>
      <c r="I55">
        <v>3</v>
      </c>
      <c r="J55">
        <v>513</v>
      </c>
      <c r="K55">
        <v>6</v>
      </c>
      <c r="L55">
        <v>6</v>
      </c>
      <c r="M55">
        <v>587</v>
      </c>
      <c r="N55">
        <v>454</v>
      </c>
      <c r="O55">
        <f t="shared" si="0"/>
        <v>16</v>
      </c>
      <c r="P55">
        <f t="shared" si="1"/>
        <v>16</v>
      </c>
      <c r="Q55">
        <v>438</v>
      </c>
      <c r="R55">
        <v>470</v>
      </c>
    </row>
    <row r="56" spans="1:18" x14ac:dyDescent="0.3">
      <c r="A56" s="7">
        <v>43948</v>
      </c>
      <c r="B56">
        <v>54</v>
      </c>
      <c r="C56">
        <v>541772</v>
      </c>
      <c r="D56">
        <v>20</v>
      </c>
      <c r="E56">
        <v>27</v>
      </c>
      <c r="F56">
        <v>6</v>
      </c>
      <c r="G56">
        <v>8</v>
      </c>
      <c r="H56">
        <v>5</v>
      </c>
      <c r="I56">
        <v>3</v>
      </c>
      <c r="J56">
        <v>520</v>
      </c>
      <c r="K56">
        <v>6</v>
      </c>
      <c r="L56">
        <v>5</v>
      </c>
      <c r="M56">
        <v>592</v>
      </c>
      <c r="N56">
        <v>459</v>
      </c>
      <c r="O56">
        <f t="shared" si="0"/>
        <v>16</v>
      </c>
      <c r="P56">
        <f t="shared" si="1"/>
        <v>16</v>
      </c>
      <c r="Q56">
        <v>443</v>
      </c>
      <c r="R56">
        <v>475</v>
      </c>
    </row>
    <row r="57" spans="1:18" x14ac:dyDescent="0.3">
      <c r="A57" s="7">
        <v>43949</v>
      </c>
      <c r="B57">
        <v>55</v>
      </c>
      <c r="C57">
        <v>541768</v>
      </c>
      <c r="D57">
        <v>20</v>
      </c>
      <c r="E57">
        <v>26</v>
      </c>
      <c r="F57">
        <v>6</v>
      </c>
      <c r="G57">
        <v>7</v>
      </c>
      <c r="H57">
        <v>5</v>
      </c>
      <c r="I57">
        <v>2</v>
      </c>
      <c r="J57">
        <v>526</v>
      </c>
      <c r="K57">
        <v>6</v>
      </c>
      <c r="L57">
        <v>5</v>
      </c>
      <c r="M57">
        <v>596</v>
      </c>
      <c r="N57">
        <v>463</v>
      </c>
      <c r="O57">
        <f t="shared" si="0"/>
        <v>17</v>
      </c>
      <c r="P57">
        <f t="shared" si="1"/>
        <v>16</v>
      </c>
      <c r="Q57">
        <v>446</v>
      </c>
      <c r="R57">
        <v>479</v>
      </c>
    </row>
    <row r="58" spans="1:18" x14ac:dyDescent="0.3">
      <c r="A58" s="7">
        <v>43950</v>
      </c>
      <c r="B58">
        <v>56</v>
      </c>
      <c r="C58">
        <v>541763</v>
      </c>
      <c r="D58">
        <v>20</v>
      </c>
      <c r="E58">
        <v>25</v>
      </c>
      <c r="F58">
        <v>6</v>
      </c>
      <c r="G58">
        <v>7</v>
      </c>
      <c r="H58">
        <v>5</v>
      </c>
      <c r="I58">
        <v>2</v>
      </c>
      <c r="J58">
        <v>532</v>
      </c>
      <c r="K58">
        <v>6</v>
      </c>
      <c r="L58">
        <v>5</v>
      </c>
      <c r="M58">
        <v>601</v>
      </c>
      <c r="N58">
        <v>467</v>
      </c>
      <c r="O58">
        <f t="shared" si="0"/>
        <v>16</v>
      </c>
      <c r="P58">
        <f t="shared" si="1"/>
        <v>17</v>
      </c>
      <c r="Q58">
        <v>451</v>
      </c>
      <c r="R58">
        <v>484</v>
      </c>
    </row>
    <row r="59" spans="1:18" x14ac:dyDescent="0.3">
      <c r="A59" s="7">
        <v>43951</v>
      </c>
      <c r="B59">
        <v>57</v>
      </c>
      <c r="C59">
        <v>541758</v>
      </c>
      <c r="D59">
        <v>18</v>
      </c>
      <c r="E59">
        <v>26</v>
      </c>
      <c r="F59">
        <v>6</v>
      </c>
      <c r="G59">
        <v>7</v>
      </c>
      <c r="H59">
        <v>4</v>
      </c>
      <c r="I59">
        <v>2</v>
      </c>
      <c r="J59">
        <v>538</v>
      </c>
      <c r="K59">
        <v>6</v>
      </c>
      <c r="L59">
        <v>4</v>
      </c>
      <c r="M59">
        <v>606</v>
      </c>
      <c r="N59">
        <v>472</v>
      </c>
      <c r="O59">
        <f t="shared" si="0"/>
        <v>17</v>
      </c>
      <c r="P59">
        <f t="shared" si="1"/>
        <v>16</v>
      </c>
      <c r="Q59">
        <v>455</v>
      </c>
      <c r="R59">
        <v>488</v>
      </c>
    </row>
    <row r="60" spans="1:18" x14ac:dyDescent="0.3">
      <c r="A60" s="7">
        <v>43952</v>
      </c>
      <c r="B60">
        <v>58</v>
      </c>
      <c r="C60">
        <v>541752</v>
      </c>
      <c r="D60">
        <v>20</v>
      </c>
      <c r="E60">
        <v>25</v>
      </c>
      <c r="F60">
        <v>6</v>
      </c>
      <c r="G60">
        <v>7</v>
      </c>
      <c r="H60">
        <v>4</v>
      </c>
      <c r="I60">
        <v>2</v>
      </c>
      <c r="J60">
        <v>543</v>
      </c>
      <c r="K60">
        <v>7</v>
      </c>
      <c r="L60">
        <v>6</v>
      </c>
      <c r="M60">
        <v>612</v>
      </c>
      <c r="N60">
        <v>476</v>
      </c>
      <c r="O60">
        <f t="shared" si="0"/>
        <v>17</v>
      </c>
      <c r="P60">
        <f t="shared" si="1"/>
        <v>16</v>
      </c>
      <c r="Q60">
        <v>459</v>
      </c>
      <c r="R60">
        <v>492</v>
      </c>
    </row>
    <row r="61" spans="1:18" x14ac:dyDescent="0.3">
      <c r="A61" s="7">
        <v>43953</v>
      </c>
      <c r="B61">
        <v>59</v>
      </c>
      <c r="C61">
        <v>541746</v>
      </c>
      <c r="D61">
        <v>22</v>
      </c>
      <c r="E61">
        <v>24</v>
      </c>
      <c r="F61">
        <v>6</v>
      </c>
      <c r="G61">
        <v>7</v>
      </c>
      <c r="H61">
        <v>4</v>
      </c>
      <c r="I61">
        <v>2</v>
      </c>
      <c r="J61">
        <v>549</v>
      </c>
      <c r="K61">
        <v>7</v>
      </c>
      <c r="L61">
        <v>6</v>
      </c>
      <c r="M61">
        <v>618</v>
      </c>
      <c r="N61">
        <v>479</v>
      </c>
      <c r="O61">
        <f t="shared" si="0"/>
        <v>16</v>
      </c>
      <c r="P61">
        <f t="shared" si="1"/>
        <v>17</v>
      </c>
      <c r="Q61">
        <v>463</v>
      </c>
      <c r="R61">
        <v>496</v>
      </c>
    </row>
    <row r="62" spans="1:18" x14ac:dyDescent="0.3">
      <c r="A62" s="7">
        <v>43954</v>
      </c>
      <c r="B62">
        <v>60</v>
      </c>
      <c r="C62">
        <v>541740</v>
      </c>
      <c r="D62">
        <v>23</v>
      </c>
      <c r="E62">
        <v>24</v>
      </c>
      <c r="F62">
        <v>6</v>
      </c>
      <c r="G62">
        <v>7</v>
      </c>
      <c r="H62">
        <v>4</v>
      </c>
      <c r="I62">
        <v>2</v>
      </c>
      <c r="J62">
        <v>554</v>
      </c>
      <c r="K62">
        <v>7</v>
      </c>
      <c r="L62">
        <v>6</v>
      </c>
      <c r="M62">
        <v>624</v>
      </c>
      <c r="N62">
        <v>483</v>
      </c>
      <c r="O62">
        <f t="shared" si="0"/>
        <v>17</v>
      </c>
      <c r="P62">
        <f t="shared" si="1"/>
        <v>17</v>
      </c>
      <c r="Q62">
        <v>466</v>
      </c>
      <c r="R62">
        <v>500</v>
      </c>
    </row>
    <row r="63" spans="1:18" x14ac:dyDescent="0.3">
      <c r="A63" s="7">
        <v>43955</v>
      </c>
      <c r="B63">
        <v>61</v>
      </c>
      <c r="C63">
        <v>541734</v>
      </c>
      <c r="D63">
        <v>24</v>
      </c>
      <c r="E63">
        <v>23</v>
      </c>
      <c r="F63">
        <v>6</v>
      </c>
      <c r="G63">
        <v>7</v>
      </c>
      <c r="H63">
        <v>4</v>
      </c>
      <c r="I63">
        <v>2</v>
      </c>
      <c r="J63">
        <v>559</v>
      </c>
      <c r="K63">
        <v>7</v>
      </c>
      <c r="L63">
        <v>6</v>
      </c>
      <c r="M63">
        <v>630</v>
      </c>
      <c r="N63">
        <v>487</v>
      </c>
      <c r="O63">
        <f t="shared" si="0"/>
        <v>17</v>
      </c>
      <c r="P63">
        <f t="shared" si="1"/>
        <v>17</v>
      </c>
      <c r="Q63">
        <v>470</v>
      </c>
      <c r="R63">
        <v>504</v>
      </c>
    </row>
    <row r="64" spans="1:18" x14ac:dyDescent="0.3">
      <c r="A64" s="7">
        <v>43956</v>
      </c>
      <c r="B64">
        <v>62</v>
      </c>
      <c r="C64">
        <v>541728</v>
      </c>
      <c r="D64">
        <v>24</v>
      </c>
      <c r="E64">
        <v>24</v>
      </c>
      <c r="F64">
        <v>6</v>
      </c>
      <c r="G64">
        <v>6</v>
      </c>
      <c r="H64">
        <v>4</v>
      </c>
      <c r="I64">
        <v>2</v>
      </c>
      <c r="J64">
        <v>565</v>
      </c>
      <c r="K64">
        <v>7</v>
      </c>
      <c r="L64">
        <v>6</v>
      </c>
      <c r="M64">
        <v>636</v>
      </c>
      <c r="N64">
        <v>492</v>
      </c>
      <c r="O64">
        <f t="shared" si="0"/>
        <v>17</v>
      </c>
      <c r="P64">
        <f t="shared" si="1"/>
        <v>17</v>
      </c>
      <c r="Q64">
        <v>475</v>
      </c>
      <c r="R64">
        <v>509</v>
      </c>
    </row>
    <row r="65" spans="1:18" x14ac:dyDescent="0.3">
      <c r="A65" s="7">
        <v>43957</v>
      </c>
      <c r="B65">
        <v>63</v>
      </c>
      <c r="C65">
        <v>541721</v>
      </c>
      <c r="D65">
        <v>25</v>
      </c>
      <c r="E65">
        <v>24</v>
      </c>
      <c r="F65">
        <v>6</v>
      </c>
      <c r="G65">
        <v>6</v>
      </c>
      <c r="H65">
        <v>4</v>
      </c>
      <c r="I65">
        <v>2</v>
      </c>
      <c r="J65">
        <v>571</v>
      </c>
      <c r="K65">
        <v>7</v>
      </c>
      <c r="L65">
        <v>7</v>
      </c>
      <c r="M65">
        <v>643</v>
      </c>
      <c r="N65">
        <v>497</v>
      </c>
      <c r="O65">
        <f t="shared" si="0"/>
        <v>17</v>
      </c>
      <c r="P65">
        <f t="shared" si="1"/>
        <v>18</v>
      </c>
      <c r="Q65">
        <v>480</v>
      </c>
      <c r="R65">
        <v>515</v>
      </c>
    </row>
    <row r="66" spans="1:18" x14ac:dyDescent="0.3">
      <c r="A66" s="7">
        <v>43958</v>
      </c>
      <c r="B66">
        <v>64</v>
      </c>
      <c r="C66">
        <v>541714</v>
      </c>
      <c r="D66">
        <v>26</v>
      </c>
      <c r="E66">
        <v>25</v>
      </c>
      <c r="F66">
        <v>7</v>
      </c>
      <c r="G66">
        <v>6</v>
      </c>
      <c r="H66">
        <v>3</v>
      </c>
      <c r="I66">
        <v>1</v>
      </c>
      <c r="J66">
        <v>575</v>
      </c>
      <c r="K66">
        <v>7</v>
      </c>
      <c r="L66">
        <v>7</v>
      </c>
      <c r="M66">
        <v>650</v>
      </c>
      <c r="N66">
        <v>502</v>
      </c>
      <c r="O66">
        <f t="shared" si="0"/>
        <v>17</v>
      </c>
      <c r="P66">
        <f t="shared" si="1"/>
        <v>17</v>
      </c>
      <c r="Q66">
        <v>485</v>
      </c>
      <c r="R66">
        <v>519</v>
      </c>
    </row>
    <row r="67" spans="1:18" x14ac:dyDescent="0.3">
      <c r="A67" s="7">
        <v>43959</v>
      </c>
      <c r="B67">
        <v>65</v>
      </c>
      <c r="C67">
        <v>541708</v>
      </c>
      <c r="D67">
        <v>26</v>
      </c>
      <c r="E67">
        <v>27</v>
      </c>
      <c r="F67">
        <v>7</v>
      </c>
      <c r="G67">
        <v>6</v>
      </c>
      <c r="H67">
        <v>3</v>
      </c>
      <c r="I67">
        <v>1</v>
      </c>
      <c r="J67">
        <v>580</v>
      </c>
      <c r="K67">
        <v>7</v>
      </c>
      <c r="L67">
        <v>7</v>
      </c>
      <c r="M67">
        <v>656</v>
      </c>
      <c r="N67">
        <v>507</v>
      </c>
      <c r="O67">
        <f t="shared" ref="O67:O130" si="2">ABS(N67-Q67)</f>
        <v>17</v>
      </c>
      <c r="P67">
        <f t="shared" ref="P67:P130" si="3">ABS(R67-N67)</f>
        <v>17</v>
      </c>
      <c r="Q67">
        <v>490</v>
      </c>
      <c r="R67">
        <v>524</v>
      </c>
    </row>
    <row r="68" spans="1:18" x14ac:dyDescent="0.3">
      <c r="A68" s="7">
        <v>43960</v>
      </c>
      <c r="B68">
        <v>66</v>
      </c>
      <c r="C68">
        <v>541701</v>
      </c>
      <c r="D68">
        <v>27</v>
      </c>
      <c r="E68">
        <v>28</v>
      </c>
      <c r="F68">
        <v>7</v>
      </c>
      <c r="G68">
        <v>6</v>
      </c>
      <c r="H68">
        <v>3</v>
      </c>
      <c r="I68">
        <v>2</v>
      </c>
      <c r="J68">
        <v>585</v>
      </c>
      <c r="K68">
        <v>7</v>
      </c>
      <c r="L68">
        <v>7</v>
      </c>
      <c r="M68">
        <v>663</v>
      </c>
      <c r="N68">
        <v>512</v>
      </c>
      <c r="O68">
        <f t="shared" si="2"/>
        <v>17</v>
      </c>
      <c r="P68">
        <f t="shared" si="3"/>
        <v>18</v>
      </c>
      <c r="Q68">
        <v>495</v>
      </c>
      <c r="R68">
        <v>530</v>
      </c>
    </row>
    <row r="69" spans="1:18" x14ac:dyDescent="0.3">
      <c r="A69" s="7">
        <v>43961</v>
      </c>
      <c r="B69">
        <v>67</v>
      </c>
      <c r="C69">
        <v>541694</v>
      </c>
      <c r="D69">
        <v>27</v>
      </c>
      <c r="E69">
        <v>31</v>
      </c>
      <c r="F69">
        <v>7</v>
      </c>
      <c r="G69">
        <v>5</v>
      </c>
      <c r="H69">
        <v>3</v>
      </c>
      <c r="I69">
        <v>2</v>
      </c>
      <c r="J69">
        <v>589</v>
      </c>
      <c r="K69">
        <v>7</v>
      </c>
      <c r="L69">
        <v>7</v>
      </c>
      <c r="M69">
        <v>670</v>
      </c>
      <c r="N69">
        <v>519</v>
      </c>
      <c r="O69">
        <f t="shared" si="2"/>
        <v>18</v>
      </c>
      <c r="P69">
        <f t="shared" si="3"/>
        <v>17</v>
      </c>
      <c r="Q69">
        <v>501</v>
      </c>
      <c r="R69">
        <v>536</v>
      </c>
    </row>
    <row r="70" spans="1:18" x14ac:dyDescent="0.3">
      <c r="A70" s="7">
        <v>43962</v>
      </c>
      <c r="B70">
        <v>68</v>
      </c>
      <c r="C70">
        <v>541686</v>
      </c>
      <c r="D70">
        <v>28</v>
      </c>
      <c r="E70">
        <v>31</v>
      </c>
      <c r="F70">
        <v>6</v>
      </c>
      <c r="G70">
        <v>6</v>
      </c>
      <c r="H70">
        <v>3</v>
      </c>
      <c r="I70">
        <v>2</v>
      </c>
      <c r="J70">
        <v>595</v>
      </c>
      <c r="K70">
        <v>8</v>
      </c>
      <c r="L70">
        <v>7</v>
      </c>
      <c r="M70">
        <v>678</v>
      </c>
      <c r="N70">
        <v>525</v>
      </c>
      <c r="O70">
        <f t="shared" si="2"/>
        <v>18</v>
      </c>
      <c r="P70">
        <f t="shared" si="3"/>
        <v>18</v>
      </c>
      <c r="Q70">
        <v>507</v>
      </c>
      <c r="R70">
        <v>543</v>
      </c>
    </row>
    <row r="71" spans="1:18" x14ac:dyDescent="0.3">
      <c r="A71" s="7">
        <v>43963</v>
      </c>
      <c r="B71">
        <v>69</v>
      </c>
      <c r="C71">
        <v>541679</v>
      </c>
      <c r="D71">
        <v>29</v>
      </c>
      <c r="E71">
        <v>33</v>
      </c>
      <c r="F71">
        <v>5</v>
      </c>
      <c r="G71">
        <v>6</v>
      </c>
      <c r="H71">
        <v>3</v>
      </c>
      <c r="I71">
        <v>2</v>
      </c>
      <c r="J71">
        <v>601</v>
      </c>
      <c r="K71">
        <v>8</v>
      </c>
      <c r="L71">
        <v>8</v>
      </c>
      <c r="M71">
        <v>685</v>
      </c>
      <c r="N71">
        <v>531</v>
      </c>
      <c r="O71">
        <f t="shared" si="2"/>
        <v>18</v>
      </c>
      <c r="P71">
        <f t="shared" si="3"/>
        <v>18</v>
      </c>
      <c r="Q71">
        <v>513</v>
      </c>
      <c r="R71">
        <v>549</v>
      </c>
    </row>
    <row r="72" spans="1:18" x14ac:dyDescent="0.3">
      <c r="A72" s="7">
        <v>43964</v>
      </c>
      <c r="B72">
        <v>70</v>
      </c>
      <c r="C72">
        <v>541671</v>
      </c>
      <c r="D72">
        <v>30</v>
      </c>
      <c r="E72">
        <v>34</v>
      </c>
      <c r="F72">
        <v>5</v>
      </c>
      <c r="G72">
        <v>6</v>
      </c>
      <c r="H72">
        <v>3</v>
      </c>
      <c r="I72">
        <v>1</v>
      </c>
      <c r="J72">
        <v>607</v>
      </c>
      <c r="K72">
        <v>8</v>
      </c>
      <c r="L72">
        <v>8</v>
      </c>
      <c r="M72">
        <v>693</v>
      </c>
      <c r="N72">
        <v>537</v>
      </c>
      <c r="O72">
        <f t="shared" si="2"/>
        <v>18</v>
      </c>
      <c r="P72">
        <f t="shared" si="3"/>
        <v>19</v>
      </c>
      <c r="Q72">
        <v>519</v>
      </c>
      <c r="R72">
        <v>556</v>
      </c>
    </row>
    <row r="73" spans="1:18" x14ac:dyDescent="0.3">
      <c r="A73" s="7">
        <v>43965</v>
      </c>
      <c r="B73">
        <v>71</v>
      </c>
      <c r="C73">
        <v>541661</v>
      </c>
      <c r="D73">
        <v>33</v>
      </c>
      <c r="E73">
        <v>36</v>
      </c>
      <c r="F73">
        <v>5</v>
      </c>
      <c r="G73">
        <v>6</v>
      </c>
      <c r="H73">
        <v>3</v>
      </c>
      <c r="I73">
        <v>1</v>
      </c>
      <c r="J73">
        <v>613</v>
      </c>
      <c r="K73">
        <v>8</v>
      </c>
      <c r="L73">
        <v>10</v>
      </c>
      <c r="M73">
        <v>703</v>
      </c>
      <c r="N73">
        <v>544</v>
      </c>
      <c r="O73">
        <f t="shared" si="2"/>
        <v>18</v>
      </c>
      <c r="P73">
        <f t="shared" si="3"/>
        <v>18</v>
      </c>
      <c r="Q73">
        <v>526</v>
      </c>
      <c r="R73">
        <v>562</v>
      </c>
    </row>
    <row r="74" spans="1:18" x14ac:dyDescent="0.3">
      <c r="A74" s="7">
        <v>43966</v>
      </c>
      <c r="B74">
        <v>72</v>
      </c>
      <c r="C74">
        <v>541651</v>
      </c>
      <c r="D74">
        <v>36</v>
      </c>
      <c r="E74">
        <v>37</v>
      </c>
      <c r="F74">
        <v>4</v>
      </c>
      <c r="G74">
        <v>6</v>
      </c>
      <c r="H74">
        <v>3</v>
      </c>
      <c r="I74">
        <v>1</v>
      </c>
      <c r="J74">
        <v>619</v>
      </c>
      <c r="K74">
        <v>8</v>
      </c>
      <c r="L74">
        <v>10</v>
      </c>
      <c r="M74">
        <v>713</v>
      </c>
      <c r="N74">
        <v>551</v>
      </c>
      <c r="O74">
        <f t="shared" si="2"/>
        <v>19</v>
      </c>
      <c r="P74">
        <f t="shared" si="3"/>
        <v>18</v>
      </c>
      <c r="Q74">
        <v>532</v>
      </c>
      <c r="R74">
        <v>569</v>
      </c>
    </row>
    <row r="75" spans="1:18" x14ac:dyDescent="0.3">
      <c r="A75" s="7">
        <v>43967</v>
      </c>
      <c r="B75">
        <v>73</v>
      </c>
      <c r="C75">
        <v>541640</v>
      </c>
      <c r="D75">
        <v>39</v>
      </c>
      <c r="E75">
        <v>38</v>
      </c>
      <c r="F75">
        <v>4</v>
      </c>
      <c r="G75">
        <v>7</v>
      </c>
      <c r="H75">
        <v>3</v>
      </c>
      <c r="I75">
        <v>1</v>
      </c>
      <c r="J75">
        <v>625</v>
      </c>
      <c r="K75">
        <v>8</v>
      </c>
      <c r="L75">
        <v>11</v>
      </c>
      <c r="M75">
        <v>724</v>
      </c>
      <c r="N75">
        <v>558</v>
      </c>
      <c r="O75">
        <f t="shared" si="2"/>
        <v>19</v>
      </c>
      <c r="P75">
        <f t="shared" si="3"/>
        <v>18</v>
      </c>
      <c r="Q75">
        <v>539</v>
      </c>
      <c r="R75">
        <v>576</v>
      </c>
    </row>
    <row r="76" spans="1:18" x14ac:dyDescent="0.3">
      <c r="A76" s="7">
        <v>43968</v>
      </c>
      <c r="B76">
        <v>74</v>
      </c>
      <c r="C76">
        <v>541629</v>
      </c>
      <c r="D76">
        <v>42</v>
      </c>
      <c r="E76">
        <v>39</v>
      </c>
      <c r="F76">
        <v>4</v>
      </c>
      <c r="G76">
        <v>7</v>
      </c>
      <c r="H76">
        <v>3</v>
      </c>
      <c r="I76">
        <v>1</v>
      </c>
      <c r="J76">
        <v>632</v>
      </c>
      <c r="K76">
        <v>8</v>
      </c>
      <c r="L76">
        <v>11</v>
      </c>
      <c r="M76">
        <v>735</v>
      </c>
      <c r="N76">
        <v>565</v>
      </c>
      <c r="O76">
        <f t="shared" si="2"/>
        <v>19</v>
      </c>
      <c r="P76">
        <f t="shared" si="3"/>
        <v>18</v>
      </c>
      <c r="Q76">
        <v>546</v>
      </c>
      <c r="R76">
        <v>583</v>
      </c>
    </row>
    <row r="77" spans="1:18" x14ac:dyDescent="0.3">
      <c r="A77" s="7">
        <v>43969</v>
      </c>
      <c r="B77">
        <v>75</v>
      </c>
      <c r="C77">
        <v>541617</v>
      </c>
      <c r="D77">
        <v>44</v>
      </c>
      <c r="E77">
        <v>42</v>
      </c>
      <c r="F77">
        <v>5</v>
      </c>
      <c r="G77">
        <v>7</v>
      </c>
      <c r="H77">
        <v>3</v>
      </c>
      <c r="I77">
        <v>1</v>
      </c>
      <c r="J77">
        <v>638</v>
      </c>
      <c r="K77">
        <v>8</v>
      </c>
      <c r="L77">
        <v>12</v>
      </c>
      <c r="M77">
        <v>747</v>
      </c>
      <c r="N77">
        <v>574</v>
      </c>
      <c r="O77">
        <f t="shared" si="2"/>
        <v>19</v>
      </c>
      <c r="P77">
        <f t="shared" si="3"/>
        <v>19</v>
      </c>
      <c r="Q77">
        <v>555</v>
      </c>
      <c r="R77">
        <v>593</v>
      </c>
    </row>
    <row r="78" spans="1:18" x14ac:dyDescent="0.3">
      <c r="A78" s="7">
        <v>43970</v>
      </c>
      <c r="B78">
        <v>76</v>
      </c>
      <c r="C78">
        <v>541605</v>
      </c>
      <c r="D78">
        <v>46</v>
      </c>
      <c r="E78">
        <v>45</v>
      </c>
      <c r="F78">
        <v>5</v>
      </c>
      <c r="G78">
        <v>7</v>
      </c>
      <c r="H78">
        <v>3</v>
      </c>
      <c r="I78">
        <v>1</v>
      </c>
      <c r="J78">
        <v>645</v>
      </c>
      <c r="K78">
        <v>8</v>
      </c>
      <c r="L78">
        <v>12</v>
      </c>
      <c r="M78">
        <v>759</v>
      </c>
      <c r="N78">
        <v>583</v>
      </c>
      <c r="O78">
        <f t="shared" si="2"/>
        <v>19</v>
      </c>
      <c r="P78">
        <f t="shared" si="3"/>
        <v>19</v>
      </c>
      <c r="Q78">
        <v>564</v>
      </c>
      <c r="R78">
        <v>602</v>
      </c>
    </row>
    <row r="79" spans="1:18" x14ac:dyDescent="0.3">
      <c r="A79" s="7">
        <v>43971</v>
      </c>
      <c r="B79">
        <v>77</v>
      </c>
      <c r="C79">
        <v>541592</v>
      </c>
      <c r="D79">
        <v>48</v>
      </c>
      <c r="E79">
        <v>48</v>
      </c>
      <c r="F79">
        <v>5</v>
      </c>
      <c r="G79">
        <v>7</v>
      </c>
      <c r="H79">
        <v>3</v>
      </c>
      <c r="I79">
        <v>1</v>
      </c>
      <c r="J79">
        <v>652</v>
      </c>
      <c r="K79">
        <v>8</v>
      </c>
      <c r="L79">
        <v>13</v>
      </c>
      <c r="M79">
        <v>772</v>
      </c>
      <c r="N79">
        <v>593</v>
      </c>
      <c r="O79">
        <f t="shared" si="2"/>
        <v>19</v>
      </c>
      <c r="P79">
        <f t="shared" si="3"/>
        <v>20</v>
      </c>
      <c r="Q79">
        <v>574</v>
      </c>
      <c r="R79">
        <v>613</v>
      </c>
    </row>
    <row r="80" spans="1:18" x14ac:dyDescent="0.3">
      <c r="A80" s="7">
        <v>43972</v>
      </c>
      <c r="B80">
        <v>78</v>
      </c>
      <c r="C80">
        <v>541578</v>
      </c>
      <c r="D80">
        <v>51</v>
      </c>
      <c r="E80">
        <v>52</v>
      </c>
      <c r="F80">
        <v>6</v>
      </c>
      <c r="G80">
        <v>7</v>
      </c>
      <c r="H80">
        <v>3</v>
      </c>
      <c r="I80">
        <v>1</v>
      </c>
      <c r="J80">
        <v>659</v>
      </c>
      <c r="K80">
        <v>8</v>
      </c>
      <c r="L80">
        <v>14</v>
      </c>
      <c r="M80">
        <v>786</v>
      </c>
      <c r="N80">
        <v>603</v>
      </c>
      <c r="O80">
        <f t="shared" si="2"/>
        <v>19</v>
      </c>
      <c r="P80">
        <f t="shared" si="3"/>
        <v>20</v>
      </c>
      <c r="Q80">
        <v>584</v>
      </c>
      <c r="R80">
        <v>623</v>
      </c>
    </row>
    <row r="81" spans="1:18" x14ac:dyDescent="0.3">
      <c r="A81" s="7">
        <v>43973</v>
      </c>
      <c r="B81">
        <v>79</v>
      </c>
      <c r="C81">
        <v>541564</v>
      </c>
      <c r="D81">
        <v>53</v>
      </c>
      <c r="E81">
        <v>56</v>
      </c>
      <c r="F81">
        <v>6</v>
      </c>
      <c r="G81">
        <v>7</v>
      </c>
      <c r="H81">
        <v>3</v>
      </c>
      <c r="I81">
        <v>1</v>
      </c>
      <c r="J81">
        <v>666</v>
      </c>
      <c r="K81">
        <v>8</v>
      </c>
      <c r="L81">
        <v>15</v>
      </c>
      <c r="M81">
        <v>800</v>
      </c>
      <c r="N81">
        <v>614</v>
      </c>
      <c r="O81">
        <f t="shared" si="2"/>
        <v>20</v>
      </c>
      <c r="P81">
        <f t="shared" si="3"/>
        <v>20</v>
      </c>
      <c r="Q81">
        <v>594</v>
      </c>
      <c r="R81">
        <v>634</v>
      </c>
    </row>
    <row r="82" spans="1:18" x14ac:dyDescent="0.3">
      <c r="A82" s="7">
        <v>43974</v>
      </c>
      <c r="B82">
        <v>80</v>
      </c>
      <c r="C82">
        <v>541548</v>
      </c>
      <c r="D82">
        <v>57</v>
      </c>
      <c r="E82">
        <v>60</v>
      </c>
      <c r="F82">
        <v>7</v>
      </c>
      <c r="G82">
        <v>8</v>
      </c>
      <c r="H82">
        <v>3</v>
      </c>
      <c r="I82">
        <v>1</v>
      </c>
      <c r="J82">
        <v>674</v>
      </c>
      <c r="K82">
        <v>9</v>
      </c>
      <c r="L82">
        <v>15</v>
      </c>
      <c r="M82">
        <v>816</v>
      </c>
      <c r="N82">
        <v>625</v>
      </c>
      <c r="O82">
        <f t="shared" si="2"/>
        <v>20</v>
      </c>
      <c r="P82">
        <f t="shared" si="3"/>
        <v>20</v>
      </c>
      <c r="Q82">
        <v>605</v>
      </c>
      <c r="R82">
        <v>645</v>
      </c>
    </row>
    <row r="83" spans="1:18" x14ac:dyDescent="0.3">
      <c r="A83" s="7">
        <v>43975</v>
      </c>
      <c r="B83">
        <v>81</v>
      </c>
      <c r="C83">
        <v>541532</v>
      </c>
      <c r="D83">
        <v>60</v>
      </c>
      <c r="E83">
        <v>62</v>
      </c>
      <c r="F83">
        <v>7</v>
      </c>
      <c r="G83">
        <v>9</v>
      </c>
      <c r="H83">
        <v>3</v>
      </c>
      <c r="I83">
        <v>1</v>
      </c>
      <c r="J83">
        <v>683</v>
      </c>
      <c r="K83">
        <v>9</v>
      </c>
      <c r="L83">
        <v>16</v>
      </c>
      <c r="M83">
        <v>832</v>
      </c>
      <c r="N83">
        <v>636</v>
      </c>
      <c r="O83">
        <f t="shared" si="2"/>
        <v>20</v>
      </c>
      <c r="P83">
        <f t="shared" si="3"/>
        <v>21</v>
      </c>
      <c r="Q83">
        <v>616</v>
      </c>
      <c r="R83">
        <v>657</v>
      </c>
    </row>
    <row r="84" spans="1:18" x14ac:dyDescent="0.3">
      <c r="A84" s="7">
        <v>43976</v>
      </c>
      <c r="B84">
        <v>82</v>
      </c>
      <c r="C84">
        <v>541514</v>
      </c>
      <c r="D84">
        <v>64</v>
      </c>
      <c r="E84">
        <v>65</v>
      </c>
      <c r="F84">
        <v>8</v>
      </c>
      <c r="G84">
        <v>9</v>
      </c>
      <c r="H84">
        <v>3</v>
      </c>
      <c r="I84">
        <v>2</v>
      </c>
      <c r="J84">
        <v>692</v>
      </c>
      <c r="K84">
        <v>9</v>
      </c>
      <c r="L84">
        <v>18</v>
      </c>
      <c r="M84">
        <v>850</v>
      </c>
      <c r="N84">
        <v>649</v>
      </c>
      <c r="O84">
        <f t="shared" si="2"/>
        <v>21</v>
      </c>
      <c r="P84">
        <f t="shared" si="3"/>
        <v>21</v>
      </c>
      <c r="Q84">
        <v>628</v>
      </c>
      <c r="R84">
        <v>670</v>
      </c>
    </row>
    <row r="85" spans="1:18" x14ac:dyDescent="0.3">
      <c r="A85" s="7">
        <v>43977</v>
      </c>
      <c r="B85">
        <v>83</v>
      </c>
      <c r="C85">
        <v>541496</v>
      </c>
      <c r="D85">
        <v>67</v>
      </c>
      <c r="E85">
        <v>68</v>
      </c>
      <c r="F85">
        <v>8</v>
      </c>
      <c r="G85">
        <v>10</v>
      </c>
      <c r="H85">
        <v>3</v>
      </c>
      <c r="I85">
        <v>2</v>
      </c>
      <c r="J85">
        <v>702</v>
      </c>
      <c r="K85">
        <v>9</v>
      </c>
      <c r="L85">
        <v>18</v>
      </c>
      <c r="M85">
        <v>868</v>
      </c>
      <c r="N85">
        <v>662</v>
      </c>
      <c r="O85">
        <f t="shared" si="2"/>
        <v>21</v>
      </c>
      <c r="P85">
        <f t="shared" si="3"/>
        <v>21</v>
      </c>
      <c r="Q85">
        <v>641</v>
      </c>
      <c r="R85">
        <v>683</v>
      </c>
    </row>
    <row r="86" spans="1:18" x14ac:dyDescent="0.3">
      <c r="A86" s="7">
        <v>43978</v>
      </c>
      <c r="B86">
        <v>84</v>
      </c>
      <c r="C86">
        <v>541477</v>
      </c>
      <c r="D86">
        <v>71</v>
      </c>
      <c r="E86">
        <v>72</v>
      </c>
      <c r="F86">
        <v>9</v>
      </c>
      <c r="G86">
        <v>11</v>
      </c>
      <c r="H86">
        <v>3</v>
      </c>
      <c r="I86">
        <v>2</v>
      </c>
      <c r="J86">
        <v>713</v>
      </c>
      <c r="K86">
        <v>9</v>
      </c>
      <c r="L86">
        <v>19</v>
      </c>
      <c r="M86">
        <v>887</v>
      </c>
      <c r="N86">
        <v>676</v>
      </c>
      <c r="O86">
        <f t="shared" si="2"/>
        <v>22</v>
      </c>
      <c r="P86">
        <f t="shared" si="3"/>
        <v>21</v>
      </c>
      <c r="Q86">
        <v>654</v>
      </c>
      <c r="R86">
        <v>697</v>
      </c>
    </row>
    <row r="87" spans="1:18" x14ac:dyDescent="0.3">
      <c r="A87" s="7">
        <v>43979</v>
      </c>
      <c r="B87">
        <v>85</v>
      </c>
      <c r="C87">
        <v>541457</v>
      </c>
      <c r="D87">
        <v>75</v>
      </c>
      <c r="E87">
        <v>76</v>
      </c>
      <c r="F87">
        <v>9</v>
      </c>
      <c r="G87">
        <v>12</v>
      </c>
      <c r="H87">
        <v>3</v>
      </c>
      <c r="I87">
        <v>2</v>
      </c>
      <c r="J87">
        <v>723</v>
      </c>
      <c r="K87">
        <v>9</v>
      </c>
      <c r="L87">
        <v>20</v>
      </c>
      <c r="M87">
        <v>907</v>
      </c>
      <c r="N87">
        <v>691</v>
      </c>
      <c r="O87">
        <f t="shared" si="2"/>
        <v>22</v>
      </c>
      <c r="P87">
        <f t="shared" si="3"/>
        <v>21</v>
      </c>
      <c r="Q87">
        <v>669</v>
      </c>
      <c r="R87">
        <v>712</v>
      </c>
    </row>
    <row r="88" spans="1:18" x14ac:dyDescent="0.3">
      <c r="A88" s="7">
        <v>43980</v>
      </c>
      <c r="B88">
        <v>86</v>
      </c>
      <c r="C88">
        <v>541436</v>
      </c>
      <c r="D88">
        <v>78</v>
      </c>
      <c r="E88">
        <v>81</v>
      </c>
      <c r="F88">
        <v>10</v>
      </c>
      <c r="G88">
        <v>12</v>
      </c>
      <c r="H88">
        <v>4</v>
      </c>
      <c r="I88">
        <v>2</v>
      </c>
      <c r="J88">
        <v>735</v>
      </c>
      <c r="K88">
        <v>9</v>
      </c>
      <c r="L88">
        <v>21</v>
      </c>
      <c r="M88">
        <v>928</v>
      </c>
      <c r="N88">
        <v>707</v>
      </c>
      <c r="O88">
        <f t="shared" si="2"/>
        <v>22</v>
      </c>
      <c r="P88">
        <f t="shared" si="3"/>
        <v>22</v>
      </c>
      <c r="Q88">
        <v>685</v>
      </c>
      <c r="R88">
        <v>729</v>
      </c>
    </row>
    <row r="89" spans="1:18" x14ac:dyDescent="0.3">
      <c r="A89" s="7">
        <v>43981</v>
      </c>
      <c r="B89">
        <v>87</v>
      </c>
      <c r="C89">
        <v>541414</v>
      </c>
      <c r="D89">
        <v>82</v>
      </c>
      <c r="E89">
        <v>86</v>
      </c>
      <c r="F89">
        <v>10</v>
      </c>
      <c r="G89">
        <v>13</v>
      </c>
      <c r="H89">
        <v>4</v>
      </c>
      <c r="I89">
        <v>2</v>
      </c>
      <c r="J89">
        <v>747</v>
      </c>
      <c r="K89">
        <v>9</v>
      </c>
      <c r="L89">
        <v>22</v>
      </c>
      <c r="M89">
        <v>950</v>
      </c>
      <c r="N89">
        <v>723</v>
      </c>
      <c r="O89">
        <f t="shared" si="2"/>
        <v>22</v>
      </c>
      <c r="P89">
        <f t="shared" si="3"/>
        <v>23</v>
      </c>
      <c r="Q89">
        <v>701</v>
      </c>
      <c r="R89">
        <v>746</v>
      </c>
    </row>
    <row r="90" spans="1:18" x14ac:dyDescent="0.3">
      <c r="A90" s="7">
        <v>43982</v>
      </c>
      <c r="B90">
        <v>88</v>
      </c>
      <c r="C90">
        <v>541391</v>
      </c>
      <c r="D90">
        <v>86</v>
      </c>
      <c r="E90">
        <v>90</v>
      </c>
      <c r="F90">
        <v>10</v>
      </c>
      <c r="G90">
        <v>14</v>
      </c>
      <c r="H90">
        <v>4</v>
      </c>
      <c r="I90">
        <v>2</v>
      </c>
      <c r="J90">
        <v>759</v>
      </c>
      <c r="K90">
        <v>9</v>
      </c>
      <c r="L90">
        <v>23</v>
      </c>
      <c r="M90">
        <v>973</v>
      </c>
      <c r="N90">
        <v>740</v>
      </c>
      <c r="O90">
        <f t="shared" si="2"/>
        <v>23</v>
      </c>
      <c r="P90">
        <f t="shared" si="3"/>
        <v>23</v>
      </c>
      <c r="Q90">
        <v>717</v>
      </c>
      <c r="R90">
        <v>763</v>
      </c>
    </row>
    <row r="91" spans="1:18" x14ac:dyDescent="0.3">
      <c r="A91" s="7">
        <v>43983</v>
      </c>
      <c r="B91">
        <v>89</v>
      </c>
      <c r="C91">
        <v>541367</v>
      </c>
      <c r="D91">
        <v>90</v>
      </c>
      <c r="E91">
        <v>96</v>
      </c>
      <c r="F91">
        <v>11</v>
      </c>
      <c r="G91">
        <v>14</v>
      </c>
      <c r="H91">
        <v>4</v>
      </c>
      <c r="I91">
        <v>2</v>
      </c>
      <c r="J91">
        <v>773</v>
      </c>
      <c r="K91">
        <v>9</v>
      </c>
      <c r="L91">
        <v>24</v>
      </c>
      <c r="M91">
        <v>997</v>
      </c>
      <c r="N91">
        <v>759</v>
      </c>
      <c r="O91">
        <f t="shared" si="2"/>
        <v>24</v>
      </c>
      <c r="P91">
        <f t="shared" si="3"/>
        <v>23</v>
      </c>
      <c r="Q91">
        <v>735</v>
      </c>
      <c r="R91">
        <v>782</v>
      </c>
    </row>
    <row r="92" spans="1:18" x14ac:dyDescent="0.3">
      <c r="A92" s="7">
        <v>43984</v>
      </c>
      <c r="B92">
        <v>90</v>
      </c>
      <c r="C92">
        <v>541342</v>
      </c>
      <c r="D92">
        <v>95</v>
      </c>
      <c r="E92">
        <v>101</v>
      </c>
      <c r="F92">
        <v>11</v>
      </c>
      <c r="G92">
        <v>15</v>
      </c>
      <c r="H92">
        <v>5</v>
      </c>
      <c r="I92">
        <v>2</v>
      </c>
      <c r="J92">
        <v>787</v>
      </c>
      <c r="K92">
        <v>9</v>
      </c>
      <c r="L92">
        <v>25</v>
      </c>
      <c r="M92">
        <v>1022</v>
      </c>
      <c r="N92">
        <v>778</v>
      </c>
      <c r="O92">
        <f t="shared" si="2"/>
        <v>24</v>
      </c>
      <c r="P92">
        <f t="shared" si="3"/>
        <v>24</v>
      </c>
      <c r="Q92">
        <v>754</v>
      </c>
      <c r="R92">
        <v>802</v>
      </c>
    </row>
    <row r="93" spans="1:18" x14ac:dyDescent="0.3">
      <c r="A93" s="7">
        <v>43985</v>
      </c>
      <c r="B93">
        <v>91</v>
      </c>
      <c r="C93">
        <v>541315</v>
      </c>
      <c r="D93">
        <v>100</v>
      </c>
      <c r="E93">
        <v>106</v>
      </c>
      <c r="F93">
        <v>12</v>
      </c>
      <c r="G93">
        <v>16</v>
      </c>
      <c r="H93">
        <v>5</v>
      </c>
      <c r="I93">
        <v>2</v>
      </c>
      <c r="J93">
        <v>802</v>
      </c>
      <c r="K93">
        <v>9</v>
      </c>
      <c r="L93">
        <v>27</v>
      </c>
      <c r="M93">
        <v>1049</v>
      </c>
      <c r="N93">
        <v>798</v>
      </c>
      <c r="O93">
        <f t="shared" si="2"/>
        <v>25</v>
      </c>
      <c r="P93">
        <f t="shared" si="3"/>
        <v>25</v>
      </c>
      <c r="Q93">
        <v>773</v>
      </c>
      <c r="R93">
        <v>823</v>
      </c>
    </row>
    <row r="94" spans="1:18" x14ac:dyDescent="0.3">
      <c r="A94" s="7">
        <v>43986</v>
      </c>
      <c r="B94">
        <v>92</v>
      </c>
      <c r="C94">
        <v>541286</v>
      </c>
      <c r="D94">
        <v>106</v>
      </c>
      <c r="E94">
        <v>110</v>
      </c>
      <c r="F94">
        <v>12</v>
      </c>
      <c r="G94">
        <v>17</v>
      </c>
      <c r="H94">
        <v>5</v>
      </c>
      <c r="I94">
        <v>2</v>
      </c>
      <c r="J94">
        <v>818</v>
      </c>
      <c r="K94">
        <v>9</v>
      </c>
      <c r="L94">
        <v>29</v>
      </c>
      <c r="M94">
        <v>1078</v>
      </c>
      <c r="N94">
        <v>819</v>
      </c>
      <c r="O94">
        <f t="shared" si="2"/>
        <v>25</v>
      </c>
      <c r="P94">
        <f t="shared" si="3"/>
        <v>25</v>
      </c>
      <c r="Q94">
        <v>794</v>
      </c>
      <c r="R94">
        <v>844</v>
      </c>
    </row>
    <row r="95" spans="1:18" x14ac:dyDescent="0.3">
      <c r="A95" s="7">
        <v>43987</v>
      </c>
      <c r="B95">
        <v>93</v>
      </c>
      <c r="C95">
        <v>541256</v>
      </c>
      <c r="D95">
        <v>111</v>
      </c>
      <c r="E95">
        <v>116</v>
      </c>
      <c r="F95">
        <v>13</v>
      </c>
      <c r="G95">
        <v>18</v>
      </c>
      <c r="H95">
        <v>5</v>
      </c>
      <c r="I95">
        <v>2</v>
      </c>
      <c r="J95">
        <v>835</v>
      </c>
      <c r="K95">
        <v>9</v>
      </c>
      <c r="L95">
        <v>29</v>
      </c>
      <c r="M95">
        <v>1108</v>
      </c>
      <c r="N95">
        <v>841</v>
      </c>
      <c r="O95">
        <f t="shared" si="2"/>
        <v>26</v>
      </c>
      <c r="P95">
        <f t="shared" si="3"/>
        <v>26</v>
      </c>
      <c r="Q95">
        <v>815</v>
      </c>
      <c r="R95">
        <v>867</v>
      </c>
    </row>
    <row r="96" spans="1:18" x14ac:dyDescent="0.3">
      <c r="A96" s="7">
        <v>43988</v>
      </c>
      <c r="B96">
        <v>94</v>
      </c>
      <c r="C96">
        <v>541226</v>
      </c>
      <c r="D96">
        <v>116</v>
      </c>
      <c r="E96">
        <v>122</v>
      </c>
      <c r="F96">
        <v>13</v>
      </c>
      <c r="G96">
        <v>19</v>
      </c>
      <c r="H96">
        <v>6</v>
      </c>
      <c r="I96">
        <v>2</v>
      </c>
      <c r="J96">
        <v>852</v>
      </c>
      <c r="K96">
        <v>9</v>
      </c>
      <c r="L96">
        <v>31</v>
      </c>
      <c r="M96">
        <v>1138</v>
      </c>
      <c r="N96">
        <v>864</v>
      </c>
      <c r="O96">
        <f t="shared" si="2"/>
        <v>27</v>
      </c>
      <c r="P96">
        <f t="shared" si="3"/>
        <v>27</v>
      </c>
      <c r="Q96">
        <v>837</v>
      </c>
      <c r="R96">
        <v>891</v>
      </c>
    </row>
    <row r="97" spans="1:18" x14ac:dyDescent="0.3">
      <c r="A97" s="7">
        <v>43989</v>
      </c>
      <c r="B97">
        <v>95</v>
      </c>
      <c r="C97">
        <v>541193</v>
      </c>
      <c r="D97">
        <v>122</v>
      </c>
      <c r="E97">
        <v>128</v>
      </c>
      <c r="F97">
        <v>14</v>
      </c>
      <c r="G97">
        <v>20</v>
      </c>
      <c r="H97">
        <v>6</v>
      </c>
      <c r="I97">
        <v>3</v>
      </c>
      <c r="J97">
        <v>871</v>
      </c>
      <c r="K97">
        <v>10</v>
      </c>
      <c r="L97">
        <v>33</v>
      </c>
      <c r="M97">
        <v>1171</v>
      </c>
      <c r="N97">
        <v>889</v>
      </c>
      <c r="O97">
        <f t="shared" si="2"/>
        <v>28</v>
      </c>
      <c r="P97">
        <f t="shared" si="3"/>
        <v>28</v>
      </c>
      <c r="Q97">
        <v>861</v>
      </c>
      <c r="R97">
        <v>917</v>
      </c>
    </row>
    <row r="98" spans="1:18" x14ac:dyDescent="0.3">
      <c r="A98" s="7">
        <v>43990</v>
      </c>
      <c r="B98">
        <v>96</v>
      </c>
      <c r="C98">
        <v>541159</v>
      </c>
      <c r="D98">
        <v>127</v>
      </c>
      <c r="E98">
        <v>135</v>
      </c>
      <c r="F98">
        <v>15</v>
      </c>
      <c r="G98">
        <v>21</v>
      </c>
      <c r="H98">
        <v>7</v>
      </c>
      <c r="I98">
        <v>3</v>
      </c>
      <c r="J98">
        <v>890</v>
      </c>
      <c r="K98">
        <v>10</v>
      </c>
      <c r="L98">
        <v>34</v>
      </c>
      <c r="M98">
        <v>1205</v>
      </c>
      <c r="N98">
        <v>915</v>
      </c>
      <c r="O98">
        <f t="shared" si="2"/>
        <v>28</v>
      </c>
      <c r="P98">
        <f t="shared" si="3"/>
        <v>29</v>
      </c>
      <c r="Q98">
        <v>887</v>
      </c>
      <c r="R98">
        <v>944</v>
      </c>
    </row>
    <row r="99" spans="1:18" x14ac:dyDescent="0.3">
      <c r="A99" s="7">
        <v>43991</v>
      </c>
      <c r="B99">
        <v>97</v>
      </c>
      <c r="C99">
        <v>541123</v>
      </c>
      <c r="D99">
        <v>134</v>
      </c>
      <c r="E99">
        <v>142</v>
      </c>
      <c r="F99">
        <v>16</v>
      </c>
      <c r="G99">
        <v>23</v>
      </c>
      <c r="H99">
        <v>7</v>
      </c>
      <c r="I99">
        <v>3</v>
      </c>
      <c r="J99">
        <v>910</v>
      </c>
      <c r="K99">
        <v>10</v>
      </c>
      <c r="L99">
        <v>36</v>
      </c>
      <c r="M99">
        <v>1241</v>
      </c>
      <c r="N99">
        <v>942</v>
      </c>
      <c r="O99">
        <f t="shared" si="2"/>
        <v>30</v>
      </c>
      <c r="P99">
        <f t="shared" si="3"/>
        <v>30</v>
      </c>
      <c r="Q99">
        <v>912</v>
      </c>
      <c r="R99">
        <v>972</v>
      </c>
    </row>
    <row r="100" spans="1:18" x14ac:dyDescent="0.3">
      <c r="A100" s="7">
        <v>43992</v>
      </c>
      <c r="B100">
        <v>98</v>
      </c>
      <c r="C100">
        <v>541085</v>
      </c>
      <c r="D100">
        <v>141</v>
      </c>
      <c r="E100">
        <v>149</v>
      </c>
      <c r="F100">
        <v>17</v>
      </c>
      <c r="G100">
        <v>24</v>
      </c>
      <c r="H100">
        <v>8</v>
      </c>
      <c r="I100">
        <v>3</v>
      </c>
      <c r="J100">
        <v>932</v>
      </c>
      <c r="K100">
        <v>10</v>
      </c>
      <c r="L100">
        <v>38</v>
      </c>
      <c r="M100">
        <v>1279</v>
      </c>
      <c r="N100">
        <v>970</v>
      </c>
      <c r="O100">
        <f t="shared" si="2"/>
        <v>30</v>
      </c>
      <c r="P100">
        <f t="shared" si="3"/>
        <v>31</v>
      </c>
      <c r="Q100">
        <v>940</v>
      </c>
      <c r="R100">
        <v>1001</v>
      </c>
    </row>
    <row r="101" spans="1:18" x14ac:dyDescent="0.3">
      <c r="A101" s="7">
        <v>43993</v>
      </c>
      <c r="B101">
        <v>99</v>
      </c>
      <c r="C101">
        <v>541045</v>
      </c>
      <c r="D101">
        <v>148</v>
      </c>
      <c r="E101">
        <v>157</v>
      </c>
      <c r="F101">
        <v>18</v>
      </c>
      <c r="G101">
        <v>25</v>
      </c>
      <c r="H101">
        <v>8</v>
      </c>
      <c r="I101">
        <v>4</v>
      </c>
      <c r="J101">
        <v>954</v>
      </c>
      <c r="K101">
        <v>10</v>
      </c>
      <c r="L101">
        <v>40</v>
      </c>
      <c r="M101">
        <v>1319</v>
      </c>
      <c r="N101">
        <v>1000</v>
      </c>
      <c r="O101">
        <f t="shared" si="2"/>
        <v>32</v>
      </c>
      <c r="P101">
        <f t="shared" si="3"/>
        <v>32</v>
      </c>
      <c r="Q101">
        <v>968</v>
      </c>
      <c r="R101">
        <v>1032</v>
      </c>
    </row>
    <row r="102" spans="1:18" x14ac:dyDescent="0.3">
      <c r="A102" s="7">
        <v>43994</v>
      </c>
      <c r="B102">
        <v>100</v>
      </c>
      <c r="C102">
        <v>541004</v>
      </c>
      <c r="D102">
        <v>155</v>
      </c>
      <c r="E102">
        <v>165</v>
      </c>
      <c r="F102">
        <v>18</v>
      </c>
      <c r="G102">
        <v>26</v>
      </c>
      <c r="H102">
        <v>8</v>
      </c>
      <c r="I102">
        <v>4</v>
      </c>
      <c r="J102">
        <v>978</v>
      </c>
      <c r="K102">
        <v>10</v>
      </c>
      <c r="L102">
        <v>42</v>
      </c>
      <c r="M102">
        <v>1360</v>
      </c>
      <c r="N102">
        <v>1031</v>
      </c>
      <c r="O102">
        <f t="shared" si="2"/>
        <v>33</v>
      </c>
      <c r="P102">
        <f t="shared" si="3"/>
        <v>33</v>
      </c>
      <c r="Q102">
        <v>998</v>
      </c>
      <c r="R102">
        <v>1064</v>
      </c>
    </row>
    <row r="103" spans="1:18" x14ac:dyDescent="0.3">
      <c r="A103" s="7">
        <v>43995</v>
      </c>
      <c r="B103">
        <v>101</v>
      </c>
      <c r="C103">
        <v>540961</v>
      </c>
      <c r="D103">
        <v>162</v>
      </c>
      <c r="E103">
        <v>173</v>
      </c>
      <c r="F103">
        <v>19</v>
      </c>
      <c r="G103">
        <v>27</v>
      </c>
      <c r="H103">
        <v>9</v>
      </c>
      <c r="I103">
        <v>4</v>
      </c>
      <c r="J103">
        <v>1003</v>
      </c>
      <c r="K103">
        <v>10</v>
      </c>
      <c r="L103">
        <v>43</v>
      </c>
      <c r="M103">
        <v>1403</v>
      </c>
      <c r="N103">
        <v>1065</v>
      </c>
      <c r="O103">
        <f t="shared" si="2"/>
        <v>34</v>
      </c>
      <c r="P103">
        <f t="shared" si="3"/>
        <v>34</v>
      </c>
      <c r="Q103">
        <v>1031</v>
      </c>
      <c r="R103">
        <v>1099</v>
      </c>
    </row>
    <row r="104" spans="1:18" x14ac:dyDescent="0.3">
      <c r="A104" s="7">
        <v>43996</v>
      </c>
      <c r="B104">
        <v>102</v>
      </c>
      <c r="C104">
        <v>540915</v>
      </c>
      <c r="D104">
        <v>170</v>
      </c>
      <c r="E104">
        <v>182</v>
      </c>
      <c r="F104">
        <v>19</v>
      </c>
      <c r="G104">
        <v>29</v>
      </c>
      <c r="H104">
        <v>9</v>
      </c>
      <c r="I104">
        <v>4</v>
      </c>
      <c r="J104">
        <v>1030</v>
      </c>
      <c r="K104">
        <v>10</v>
      </c>
      <c r="L104">
        <v>46</v>
      </c>
      <c r="M104">
        <v>1449</v>
      </c>
      <c r="N104">
        <v>1100</v>
      </c>
      <c r="O104">
        <f t="shared" si="2"/>
        <v>36</v>
      </c>
      <c r="P104">
        <f t="shared" si="3"/>
        <v>35</v>
      </c>
      <c r="Q104">
        <v>1064</v>
      </c>
      <c r="R104">
        <v>1135</v>
      </c>
    </row>
    <row r="105" spans="1:18" x14ac:dyDescent="0.3">
      <c r="A105" s="7">
        <v>43997</v>
      </c>
      <c r="B105">
        <v>103</v>
      </c>
      <c r="C105">
        <v>540867</v>
      </c>
      <c r="D105">
        <v>178</v>
      </c>
      <c r="E105">
        <v>191</v>
      </c>
      <c r="F105">
        <v>20</v>
      </c>
      <c r="G105">
        <v>30</v>
      </c>
      <c r="H105">
        <v>10</v>
      </c>
      <c r="I105">
        <v>5</v>
      </c>
      <c r="J105">
        <v>1057</v>
      </c>
      <c r="K105">
        <v>11</v>
      </c>
      <c r="L105">
        <v>48</v>
      </c>
      <c r="M105">
        <v>1497</v>
      </c>
      <c r="N105">
        <v>1136</v>
      </c>
      <c r="O105">
        <f t="shared" si="2"/>
        <v>37</v>
      </c>
      <c r="P105">
        <f t="shared" si="3"/>
        <v>37</v>
      </c>
      <c r="Q105">
        <v>1099</v>
      </c>
      <c r="R105">
        <v>1173</v>
      </c>
    </row>
    <row r="106" spans="1:18" x14ac:dyDescent="0.3">
      <c r="A106" s="7">
        <v>43998</v>
      </c>
      <c r="B106">
        <v>104</v>
      </c>
      <c r="C106">
        <v>540817</v>
      </c>
      <c r="D106">
        <v>187</v>
      </c>
      <c r="E106">
        <v>200</v>
      </c>
      <c r="F106">
        <v>22</v>
      </c>
      <c r="G106">
        <v>32</v>
      </c>
      <c r="H106">
        <v>10</v>
      </c>
      <c r="I106">
        <v>5</v>
      </c>
      <c r="J106">
        <v>1086</v>
      </c>
      <c r="K106">
        <v>11</v>
      </c>
      <c r="L106">
        <v>50</v>
      </c>
      <c r="M106">
        <v>1547</v>
      </c>
      <c r="N106">
        <v>1174</v>
      </c>
      <c r="O106">
        <f t="shared" si="2"/>
        <v>39</v>
      </c>
      <c r="P106">
        <f t="shared" si="3"/>
        <v>38</v>
      </c>
      <c r="Q106">
        <v>1135</v>
      </c>
      <c r="R106">
        <v>1212</v>
      </c>
    </row>
    <row r="107" spans="1:18" x14ac:dyDescent="0.3">
      <c r="A107" s="7">
        <v>43999</v>
      </c>
      <c r="B107">
        <v>105</v>
      </c>
      <c r="C107">
        <v>540765</v>
      </c>
      <c r="D107">
        <v>196</v>
      </c>
      <c r="E107">
        <v>209</v>
      </c>
      <c r="F107">
        <v>23</v>
      </c>
      <c r="G107">
        <v>33</v>
      </c>
      <c r="H107">
        <v>11</v>
      </c>
      <c r="I107">
        <v>5</v>
      </c>
      <c r="J107">
        <v>1116</v>
      </c>
      <c r="K107">
        <v>11</v>
      </c>
      <c r="L107">
        <v>52</v>
      </c>
      <c r="M107">
        <v>1599</v>
      </c>
      <c r="N107">
        <v>1213</v>
      </c>
      <c r="O107">
        <f t="shared" si="2"/>
        <v>41</v>
      </c>
      <c r="P107">
        <f t="shared" si="3"/>
        <v>40</v>
      </c>
      <c r="Q107">
        <v>1172</v>
      </c>
      <c r="R107">
        <v>1253</v>
      </c>
    </row>
    <row r="108" spans="1:18" x14ac:dyDescent="0.3">
      <c r="A108" s="7">
        <v>44000</v>
      </c>
      <c r="B108">
        <v>106</v>
      </c>
      <c r="C108">
        <v>540710</v>
      </c>
      <c r="D108">
        <v>206</v>
      </c>
      <c r="E108">
        <v>220</v>
      </c>
      <c r="F108">
        <v>24</v>
      </c>
      <c r="G108">
        <v>36</v>
      </c>
      <c r="H108">
        <v>11</v>
      </c>
      <c r="I108">
        <v>5</v>
      </c>
      <c r="J108">
        <v>1147</v>
      </c>
      <c r="K108">
        <v>11</v>
      </c>
      <c r="L108">
        <v>55</v>
      </c>
      <c r="M108">
        <v>1654</v>
      </c>
      <c r="N108">
        <v>1255</v>
      </c>
      <c r="O108">
        <f t="shared" si="2"/>
        <v>42</v>
      </c>
      <c r="P108">
        <f t="shared" si="3"/>
        <v>42</v>
      </c>
      <c r="Q108">
        <v>1213</v>
      </c>
      <c r="R108">
        <v>1297</v>
      </c>
    </row>
    <row r="109" spans="1:18" x14ac:dyDescent="0.3">
      <c r="A109" s="7">
        <v>44001</v>
      </c>
      <c r="B109">
        <v>107</v>
      </c>
      <c r="C109">
        <v>540653</v>
      </c>
      <c r="D109">
        <v>215</v>
      </c>
      <c r="E109">
        <v>230</v>
      </c>
      <c r="F109">
        <v>26</v>
      </c>
      <c r="G109">
        <v>37</v>
      </c>
      <c r="H109">
        <v>12</v>
      </c>
      <c r="I109">
        <v>6</v>
      </c>
      <c r="J109">
        <v>1181</v>
      </c>
      <c r="K109">
        <v>11</v>
      </c>
      <c r="L109">
        <v>57</v>
      </c>
      <c r="M109">
        <v>1711</v>
      </c>
      <c r="N109">
        <v>1298</v>
      </c>
      <c r="O109">
        <f t="shared" si="2"/>
        <v>44</v>
      </c>
      <c r="P109">
        <f t="shared" si="3"/>
        <v>44</v>
      </c>
      <c r="Q109">
        <v>1254</v>
      </c>
      <c r="R109">
        <v>1342</v>
      </c>
    </row>
    <row r="110" spans="1:18" x14ac:dyDescent="0.3">
      <c r="A110" s="7">
        <v>44002</v>
      </c>
      <c r="B110">
        <v>108</v>
      </c>
      <c r="C110">
        <v>540591</v>
      </c>
      <c r="D110">
        <v>226</v>
      </c>
      <c r="E110">
        <v>241</v>
      </c>
      <c r="F110">
        <v>27</v>
      </c>
      <c r="G110">
        <v>38</v>
      </c>
      <c r="H110">
        <v>12</v>
      </c>
      <c r="I110">
        <v>6</v>
      </c>
      <c r="J110">
        <v>1217</v>
      </c>
      <c r="K110">
        <v>12</v>
      </c>
      <c r="L110">
        <v>61</v>
      </c>
      <c r="M110">
        <v>1773</v>
      </c>
      <c r="N110">
        <v>1345</v>
      </c>
      <c r="O110">
        <f t="shared" si="2"/>
        <v>47</v>
      </c>
      <c r="P110">
        <f t="shared" si="3"/>
        <v>46</v>
      </c>
      <c r="Q110">
        <v>1298</v>
      </c>
      <c r="R110">
        <v>1391</v>
      </c>
    </row>
    <row r="111" spans="1:18" x14ac:dyDescent="0.3">
      <c r="A111" s="7">
        <v>44003</v>
      </c>
      <c r="B111">
        <v>109</v>
      </c>
      <c r="C111">
        <v>540529</v>
      </c>
      <c r="D111">
        <v>236</v>
      </c>
      <c r="E111">
        <v>252</v>
      </c>
      <c r="F111">
        <v>29</v>
      </c>
      <c r="G111">
        <v>40</v>
      </c>
      <c r="H111">
        <v>13</v>
      </c>
      <c r="I111">
        <v>6</v>
      </c>
      <c r="J111">
        <v>1254</v>
      </c>
      <c r="K111">
        <v>12</v>
      </c>
      <c r="L111">
        <v>62</v>
      </c>
      <c r="M111">
        <v>1835</v>
      </c>
      <c r="N111">
        <v>1392</v>
      </c>
      <c r="O111">
        <f t="shared" si="2"/>
        <v>49</v>
      </c>
      <c r="P111">
        <f t="shared" si="3"/>
        <v>48</v>
      </c>
      <c r="Q111">
        <v>1343</v>
      </c>
      <c r="R111">
        <v>1440</v>
      </c>
    </row>
    <row r="112" spans="1:18" x14ac:dyDescent="0.3">
      <c r="A112" s="7">
        <v>44004</v>
      </c>
      <c r="B112">
        <v>110</v>
      </c>
      <c r="C112">
        <v>540463</v>
      </c>
      <c r="D112">
        <v>247</v>
      </c>
      <c r="E112">
        <v>264</v>
      </c>
      <c r="F112">
        <v>30</v>
      </c>
      <c r="G112">
        <v>41</v>
      </c>
      <c r="H112">
        <v>14</v>
      </c>
      <c r="I112">
        <v>6</v>
      </c>
      <c r="J112">
        <v>1293</v>
      </c>
      <c r="K112">
        <v>12</v>
      </c>
      <c r="L112">
        <v>66</v>
      </c>
      <c r="M112">
        <v>1901</v>
      </c>
      <c r="N112">
        <v>1442</v>
      </c>
      <c r="O112">
        <f t="shared" si="2"/>
        <v>51</v>
      </c>
      <c r="P112">
        <f t="shared" si="3"/>
        <v>51</v>
      </c>
      <c r="Q112">
        <v>1391</v>
      </c>
      <c r="R112">
        <v>1493</v>
      </c>
    </row>
    <row r="113" spans="1:18" x14ac:dyDescent="0.3">
      <c r="A113" s="7">
        <v>44005</v>
      </c>
      <c r="B113">
        <v>111</v>
      </c>
      <c r="C113">
        <v>540392</v>
      </c>
      <c r="D113">
        <v>260</v>
      </c>
      <c r="E113">
        <v>277</v>
      </c>
      <c r="F113">
        <v>31</v>
      </c>
      <c r="G113">
        <v>43</v>
      </c>
      <c r="H113">
        <v>15</v>
      </c>
      <c r="I113">
        <v>7</v>
      </c>
      <c r="J113">
        <v>1333</v>
      </c>
      <c r="K113">
        <v>12</v>
      </c>
      <c r="L113">
        <v>70</v>
      </c>
      <c r="M113">
        <v>1972</v>
      </c>
      <c r="N113">
        <v>1494</v>
      </c>
      <c r="O113">
        <f t="shared" si="2"/>
        <v>52</v>
      </c>
      <c r="P113">
        <f t="shared" si="3"/>
        <v>53</v>
      </c>
      <c r="Q113">
        <v>1442</v>
      </c>
      <c r="R113">
        <v>1547</v>
      </c>
    </row>
    <row r="114" spans="1:18" x14ac:dyDescent="0.3">
      <c r="A114" s="7">
        <v>44006</v>
      </c>
      <c r="B114">
        <v>112</v>
      </c>
      <c r="C114">
        <v>540319</v>
      </c>
      <c r="D114">
        <v>272</v>
      </c>
      <c r="E114">
        <v>291</v>
      </c>
      <c r="F114">
        <v>33</v>
      </c>
      <c r="G114">
        <v>45</v>
      </c>
      <c r="H114">
        <v>15</v>
      </c>
      <c r="I114">
        <v>7</v>
      </c>
      <c r="J114">
        <v>1376</v>
      </c>
      <c r="K114">
        <v>13</v>
      </c>
      <c r="L114">
        <v>73</v>
      </c>
      <c r="M114">
        <v>2045</v>
      </c>
      <c r="N114">
        <v>1550</v>
      </c>
      <c r="O114">
        <f t="shared" si="2"/>
        <v>55</v>
      </c>
      <c r="P114">
        <f t="shared" si="3"/>
        <v>55</v>
      </c>
      <c r="Q114">
        <v>1495</v>
      </c>
      <c r="R114">
        <v>1605</v>
      </c>
    </row>
    <row r="115" spans="1:18" x14ac:dyDescent="0.3">
      <c r="A115" s="7">
        <v>44007</v>
      </c>
      <c r="B115">
        <v>113</v>
      </c>
      <c r="C115">
        <v>540244</v>
      </c>
      <c r="D115">
        <v>285</v>
      </c>
      <c r="E115">
        <v>304</v>
      </c>
      <c r="F115">
        <v>35</v>
      </c>
      <c r="G115">
        <v>48</v>
      </c>
      <c r="H115">
        <v>16</v>
      </c>
      <c r="I115">
        <v>7</v>
      </c>
      <c r="J115">
        <v>1420</v>
      </c>
      <c r="K115">
        <v>13</v>
      </c>
      <c r="L115">
        <v>75</v>
      </c>
      <c r="M115">
        <v>2120</v>
      </c>
      <c r="N115">
        <v>1607</v>
      </c>
      <c r="O115">
        <f t="shared" si="2"/>
        <v>58</v>
      </c>
      <c r="P115">
        <f t="shared" si="3"/>
        <v>58</v>
      </c>
      <c r="Q115">
        <v>1549</v>
      </c>
      <c r="R115">
        <v>1665</v>
      </c>
    </row>
    <row r="116" spans="1:18" x14ac:dyDescent="0.3">
      <c r="A116" s="7">
        <v>44008</v>
      </c>
      <c r="B116">
        <v>114</v>
      </c>
      <c r="C116">
        <v>540164</v>
      </c>
      <c r="D116">
        <v>299</v>
      </c>
      <c r="E116">
        <v>318</v>
      </c>
      <c r="F116">
        <v>37</v>
      </c>
      <c r="G116">
        <v>52</v>
      </c>
      <c r="H116">
        <v>16</v>
      </c>
      <c r="I116">
        <v>8</v>
      </c>
      <c r="J116">
        <v>1466</v>
      </c>
      <c r="K116">
        <v>13</v>
      </c>
      <c r="L116">
        <v>80</v>
      </c>
      <c r="M116">
        <v>2200</v>
      </c>
      <c r="N116">
        <v>1668</v>
      </c>
      <c r="O116">
        <f t="shared" si="2"/>
        <v>61</v>
      </c>
      <c r="P116">
        <f t="shared" si="3"/>
        <v>61</v>
      </c>
      <c r="Q116">
        <v>1607</v>
      </c>
      <c r="R116">
        <v>1729</v>
      </c>
    </row>
    <row r="117" spans="1:18" x14ac:dyDescent="0.3">
      <c r="A117" s="7">
        <v>44009</v>
      </c>
      <c r="B117">
        <v>115</v>
      </c>
      <c r="C117">
        <v>540079</v>
      </c>
      <c r="D117">
        <v>313</v>
      </c>
      <c r="E117">
        <v>334</v>
      </c>
      <c r="F117">
        <v>38</v>
      </c>
      <c r="G117">
        <v>54</v>
      </c>
      <c r="H117">
        <v>17</v>
      </c>
      <c r="I117">
        <v>8</v>
      </c>
      <c r="J117">
        <v>1514</v>
      </c>
      <c r="K117">
        <v>13</v>
      </c>
      <c r="L117">
        <v>84</v>
      </c>
      <c r="M117">
        <v>2285</v>
      </c>
      <c r="N117">
        <v>1732</v>
      </c>
      <c r="O117">
        <f t="shared" si="2"/>
        <v>64</v>
      </c>
      <c r="P117">
        <f t="shared" si="3"/>
        <v>64</v>
      </c>
      <c r="Q117">
        <v>1668</v>
      </c>
      <c r="R117">
        <v>1796</v>
      </c>
    </row>
    <row r="118" spans="1:18" x14ac:dyDescent="0.3">
      <c r="A118" s="7">
        <v>44010</v>
      </c>
      <c r="B118">
        <v>116</v>
      </c>
      <c r="C118">
        <v>539992</v>
      </c>
      <c r="D118">
        <v>327</v>
      </c>
      <c r="E118">
        <v>351</v>
      </c>
      <c r="F118">
        <v>39</v>
      </c>
      <c r="G118">
        <v>57</v>
      </c>
      <c r="H118">
        <v>18</v>
      </c>
      <c r="I118">
        <v>8</v>
      </c>
      <c r="J118">
        <v>1565</v>
      </c>
      <c r="K118">
        <v>14</v>
      </c>
      <c r="L118">
        <v>87</v>
      </c>
      <c r="M118">
        <v>2372</v>
      </c>
      <c r="N118">
        <v>1799</v>
      </c>
      <c r="O118">
        <f t="shared" si="2"/>
        <v>67</v>
      </c>
      <c r="P118">
        <f t="shared" si="3"/>
        <v>68</v>
      </c>
      <c r="Q118">
        <v>1732</v>
      </c>
      <c r="R118">
        <v>1867</v>
      </c>
    </row>
    <row r="119" spans="1:18" x14ac:dyDescent="0.3">
      <c r="A119" s="7">
        <v>44011</v>
      </c>
      <c r="B119">
        <v>117</v>
      </c>
      <c r="C119">
        <v>539900</v>
      </c>
      <c r="D119">
        <v>344</v>
      </c>
      <c r="E119">
        <v>367</v>
      </c>
      <c r="F119">
        <v>41</v>
      </c>
      <c r="G119">
        <v>60</v>
      </c>
      <c r="H119">
        <v>19</v>
      </c>
      <c r="I119">
        <v>9</v>
      </c>
      <c r="J119">
        <v>1619</v>
      </c>
      <c r="K119">
        <v>14</v>
      </c>
      <c r="L119">
        <v>92</v>
      </c>
      <c r="M119">
        <v>2464</v>
      </c>
      <c r="N119">
        <v>1868</v>
      </c>
      <c r="O119">
        <f t="shared" si="2"/>
        <v>70</v>
      </c>
      <c r="P119">
        <f t="shared" si="3"/>
        <v>71</v>
      </c>
      <c r="Q119">
        <v>1798</v>
      </c>
      <c r="R119">
        <v>1939</v>
      </c>
    </row>
    <row r="120" spans="1:18" x14ac:dyDescent="0.3">
      <c r="A120" s="7">
        <v>44012</v>
      </c>
      <c r="B120">
        <v>118</v>
      </c>
      <c r="C120">
        <v>539828</v>
      </c>
      <c r="D120">
        <v>336</v>
      </c>
      <c r="E120">
        <v>385</v>
      </c>
      <c r="F120">
        <v>43</v>
      </c>
      <c r="G120">
        <v>63</v>
      </c>
      <c r="H120">
        <v>20</v>
      </c>
      <c r="I120">
        <v>9</v>
      </c>
      <c r="J120">
        <v>1676</v>
      </c>
      <c r="K120">
        <v>14</v>
      </c>
      <c r="L120">
        <v>72</v>
      </c>
      <c r="M120">
        <v>2536</v>
      </c>
      <c r="N120">
        <v>1941</v>
      </c>
      <c r="O120">
        <f t="shared" si="2"/>
        <v>74</v>
      </c>
      <c r="P120">
        <f t="shared" si="3"/>
        <v>74</v>
      </c>
      <c r="Q120">
        <v>1867</v>
      </c>
      <c r="R120">
        <v>2015</v>
      </c>
    </row>
    <row r="121" spans="1:18" x14ac:dyDescent="0.3">
      <c r="A121" s="7">
        <v>44013</v>
      </c>
      <c r="B121">
        <v>119</v>
      </c>
      <c r="C121">
        <v>539753</v>
      </c>
      <c r="D121">
        <v>327</v>
      </c>
      <c r="E121">
        <v>404</v>
      </c>
      <c r="F121">
        <v>45</v>
      </c>
      <c r="G121">
        <v>66</v>
      </c>
      <c r="H121">
        <v>21</v>
      </c>
      <c r="I121">
        <v>10</v>
      </c>
      <c r="J121">
        <v>1734</v>
      </c>
      <c r="K121">
        <v>15</v>
      </c>
      <c r="L121">
        <v>75</v>
      </c>
      <c r="M121">
        <v>2611</v>
      </c>
      <c r="N121">
        <v>2018</v>
      </c>
      <c r="O121">
        <f t="shared" si="2"/>
        <v>78</v>
      </c>
      <c r="P121">
        <f t="shared" si="3"/>
        <v>78</v>
      </c>
      <c r="Q121">
        <v>1940</v>
      </c>
      <c r="R121">
        <v>2096</v>
      </c>
    </row>
    <row r="122" spans="1:18" x14ac:dyDescent="0.3">
      <c r="A122" s="7">
        <v>44014</v>
      </c>
      <c r="B122">
        <v>120</v>
      </c>
      <c r="C122">
        <v>539674</v>
      </c>
      <c r="D122">
        <v>318</v>
      </c>
      <c r="E122">
        <v>423</v>
      </c>
      <c r="F122">
        <v>47</v>
      </c>
      <c r="G122">
        <v>68</v>
      </c>
      <c r="H122">
        <v>22</v>
      </c>
      <c r="I122">
        <v>11</v>
      </c>
      <c r="J122">
        <v>1796</v>
      </c>
      <c r="K122">
        <v>15</v>
      </c>
      <c r="L122">
        <v>79</v>
      </c>
      <c r="M122">
        <v>2690</v>
      </c>
      <c r="N122">
        <v>2098</v>
      </c>
      <c r="O122">
        <f t="shared" si="2"/>
        <v>82</v>
      </c>
      <c r="P122">
        <f t="shared" si="3"/>
        <v>82</v>
      </c>
      <c r="Q122">
        <v>2016</v>
      </c>
      <c r="R122">
        <v>2180</v>
      </c>
    </row>
    <row r="123" spans="1:18" x14ac:dyDescent="0.3">
      <c r="A123" s="7">
        <v>44015</v>
      </c>
      <c r="B123">
        <v>121</v>
      </c>
      <c r="C123">
        <v>539593</v>
      </c>
      <c r="D123">
        <v>307</v>
      </c>
      <c r="E123">
        <v>443</v>
      </c>
      <c r="F123">
        <v>49</v>
      </c>
      <c r="G123">
        <v>71</v>
      </c>
      <c r="H123">
        <v>23</v>
      </c>
      <c r="I123">
        <v>11</v>
      </c>
      <c r="J123">
        <v>1862</v>
      </c>
      <c r="K123">
        <v>16</v>
      </c>
      <c r="L123">
        <v>81</v>
      </c>
      <c r="M123">
        <v>2771</v>
      </c>
      <c r="N123">
        <v>2182</v>
      </c>
      <c r="O123">
        <f t="shared" si="2"/>
        <v>86</v>
      </c>
      <c r="P123">
        <f t="shared" si="3"/>
        <v>86</v>
      </c>
      <c r="Q123">
        <v>2096</v>
      </c>
      <c r="R123">
        <v>2268</v>
      </c>
    </row>
    <row r="124" spans="1:18" x14ac:dyDescent="0.3">
      <c r="A124" s="7">
        <v>44016</v>
      </c>
      <c r="B124">
        <v>122</v>
      </c>
      <c r="C124">
        <v>539514</v>
      </c>
      <c r="D124">
        <v>314</v>
      </c>
      <c r="E124">
        <v>441</v>
      </c>
      <c r="F124">
        <v>49</v>
      </c>
      <c r="G124">
        <v>75</v>
      </c>
      <c r="H124">
        <v>24</v>
      </c>
      <c r="I124">
        <v>12</v>
      </c>
      <c r="J124">
        <v>1930</v>
      </c>
      <c r="K124">
        <v>16</v>
      </c>
      <c r="L124">
        <v>79</v>
      </c>
      <c r="M124">
        <v>2850</v>
      </c>
      <c r="N124">
        <v>2248</v>
      </c>
      <c r="O124">
        <f t="shared" si="2"/>
        <v>89</v>
      </c>
      <c r="P124">
        <f t="shared" si="3"/>
        <v>89</v>
      </c>
      <c r="Q124">
        <v>2159</v>
      </c>
      <c r="R124">
        <v>2337</v>
      </c>
    </row>
    <row r="125" spans="1:18" x14ac:dyDescent="0.3">
      <c r="A125" s="7">
        <v>44017</v>
      </c>
      <c r="B125">
        <v>123</v>
      </c>
      <c r="C125">
        <v>539434</v>
      </c>
      <c r="D125">
        <v>319</v>
      </c>
      <c r="E125">
        <v>442</v>
      </c>
      <c r="F125">
        <v>49</v>
      </c>
      <c r="G125">
        <v>79</v>
      </c>
      <c r="H125">
        <v>26</v>
      </c>
      <c r="I125">
        <v>13</v>
      </c>
      <c r="J125">
        <v>1999</v>
      </c>
      <c r="K125">
        <v>17</v>
      </c>
      <c r="L125">
        <v>80</v>
      </c>
      <c r="M125">
        <v>2930</v>
      </c>
      <c r="N125">
        <v>2318</v>
      </c>
      <c r="O125">
        <f t="shared" si="2"/>
        <v>92</v>
      </c>
      <c r="P125">
        <f t="shared" si="3"/>
        <v>93</v>
      </c>
      <c r="Q125">
        <v>2226</v>
      </c>
      <c r="R125">
        <v>2411</v>
      </c>
    </row>
    <row r="126" spans="1:18" x14ac:dyDescent="0.3">
      <c r="A126" s="7">
        <v>44018</v>
      </c>
      <c r="B126">
        <v>124</v>
      </c>
      <c r="C126">
        <v>539353</v>
      </c>
      <c r="D126">
        <v>320</v>
      </c>
      <c r="E126">
        <v>441</v>
      </c>
      <c r="F126">
        <v>50</v>
      </c>
      <c r="G126">
        <v>82</v>
      </c>
      <c r="H126">
        <v>27</v>
      </c>
      <c r="I126">
        <v>13</v>
      </c>
      <c r="J126">
        <v>2074</v>
      </c>
      <c r="K126">
        <v>17</v>
      </c>
      <c r="L126">
        <v>81</v>
      </c>
      <c r="M126">
        <v>3011</v>
      </c>
      <c r="N126">
        <v>2390</v>
      </c>
      <c r="O126">
        <f t="shared" si="2"/>
        <v>96</v>
      </c>
      <c r="P126">
        <f t="shared" si="3"/>
        <v>97</v>
      </c>
      <c r="Q126">
        <v>2294</v>
      </c>
      <c r="R126">
        <v>2487</v>
      </c>
    </row>
    <row r="127" spans="1:18" x14ac:dyDescent="0.3">
      <c r="A127" s="7">
        <v>44019</v>
      </c>
      <c r="B127">
        <v>125</v>
      </c>
      <c r="C127">
        <v>539272</v>
      </c>
      <c r="D127">
        <v>321</v>
      </c>
      <c r="E127">
        <v>438</v>
      </c>
      <c r="F127">
        <v>49</v>
      </c>
      <c r="G127">
        <v>86</v>
      </c>
      <c r="H127">
        <v>29</v>
      </c>
      <c r="I127">
        <v>14</v>
      </c>
      <c r="J127">
        <v>2153</v>
      </c>
      <c r="K127">
        <v>17</v>
      </c>
      <c r="L127">
        <v>81</v>
      </c>
      <c r="M127">
        <v>3092</v>
      </c>
      <c r="N127">
        <v>2465</v>
      </c>
      <c r="O127">
        <f t="shared" si="2"/>
        <v>100</v>
      </c>
      <c r="P127">
        <f t="shared" si="3"/>
        <v>100</v>
      </c>
      <c r="Q127">
        <v>2365</v>
      </c>
      <c r="R127">
        <v>2565</v>
      </c>
    </row>
    <row r="128" spans="1:18" x14ac:dyDescent="0.3">
      <c r="A128" s="7">
        <v>44020</v>
      </c>
      <c r="B128">
        <v>126</v>
      </c>
      <c r="C128">
        <v>539192</v>
      </c>
      <c r="D128">
        <v>322</v>
      </c>
      <c r="E128">
        <v>430</v>
      </c>
      <c r="F128">
        <v>48</v>
      </c>
      <c r="G128">
        <v>89</v>
      </c>
      <c r="H128">
        <v>30</v>
      </c>
      <c r="I128">
        <v>15</v>
      </c>
      <c r="J128">
        <v>2234</v>
      </c>
      <c r="K128">
        <v>18</v>
      </c>
      <c r="L128">
        <v>80</v>
      </c>
      <c r="M128">
        <v>3172</v>
      </c>
      <c r="N128">
        <v>2537</v>
      </c>
      <c r="O128">
        <f t="shared" si="2"/>
        <v>104</v>
      </c>
      <c r="P128">
        <f t="shared" si="3"/>
        <v>104</v>
      </c>
      <c r="Q128">
        <v>2433</v>
      </c>
      <c r="R128">
        <v>2641</v>
      </c>
    </row>
    <row r="129" spans="1:18" x14ac:dyDescent="0.3">
      <c r="A129" s="7">
        <v>44021</v>
      </c>
      <c r="B129">
        <v>127</v>
      </c>
      <c r="C129">
        <v>539110</v>
      </c>
      <c r="D129">
        <v>324</v>
      </c>
      <c r="E129">
        <v>419</v>
      </c>
      <c r="F129">
        <v>47</v>
      </c>
      <c r="G129">
        <v>94</v>
      </c>
      <c r="H129">
        <v>32</v>
      </c>
      <c r="I129">
        <v>15</v>
      </c>
      <c r="J129">
        <v>2320</v>
      </c>
      <c r="K129">
        <v>19</v>
      </c>
      <c r="L129">
        <v>81</v>
      </c>
      <c r="M129">
        <v>3254</v>
      </c>
      <c r="N129">
        <v>2611</v>
      </c>
      <c r="O129">
        <f t="shared" si="2"/>
        <v>107</v>
      </c>
      <c r="P129">
        <f t="shared" si="3"/>
        <v>108</v>
      </c>
      <c r="Q129">
        <v>2504</v>
      </c>
      <c r="R129">
        <v>2719</v>
      </c>
    </row>
    <row r="130" spans="1:18" x14ac:dyDescent="0.3">
      <c r="A130" s="7">
        <v>44022</v>
      </c>
      <c r="B130">
        <v>128</v>
      </c>
      <c r="C130">
        <v>539033</v>
      </c>
      <c r="D130">
        <v>321</v>
      </c>
      <c r="E130">
        <v>427</v>
      </c>
      <c r="F130">
        <v>48</v>
      </c>
      <c r="G130">
        <v>93</v>
      </c>
      <c r="H130">
        <v>34</v>
      </c>
      <c r="I130">
        <v>16</v>
      </c>
      <c r="J130">
        <v>2390</v>
      </c>
      <c r="K130">
        <v>19</v>
      </c>
      <c r="L130">
        <v>78</v>
      </c>
      <c r="M130">
        <v>3331</v>
      </c>
      <c r="N130">
        <v>2685</v>
      </c>
      <c r="O130">
        <f t="shared" si="2"/>
        <v>111</v>
      </c>
      <c r="P130">
        <f t="shared" si="3"/>
        <v>111</v>
      </c>
      <c r="Q130">
        <v>2574</v>
      </c>
      <c r="R130">
        <v>2796</v>
      </c>
    </row>
    <row r="131" spans="1:18" x14ac:dyDescent="0.3">
      <c r="A131" s="7">
        <v>44023</v>
      </c>
      <c r="B131">
        <v>129</v>
      </c>
      <c r="C131">
        <v>538952</v>
      </c>
      <c r="D131">
        <v>320</v>
      </c>
      <c r="E131">
        <v>432</v>
      </c>
      <c r="F131">
        <v>49</v>
      </c>
      <c r="G131">
        <v>92</v>
      </c>
      <c r="H131">
        <v>35</v>
      </c>
      <c r="I131">
        <v>17</v>
      </c>
      <c r="J131">
        <v>2464</v>
      </c>
      <c r="K131">
        <v>20</v>
      </c>
      <c r="L131">
        <v>81</v>
      </c>
      <c r="M131">
        <v>3412</v>
      </c>
      <c r="N131">
        <v>2759</v>
      </c>
      <c r="O131">
        <f t="shared" ref="O131:O194" si="4">ABS(N131-Q131)</f>
        <v>115</v>
      </c>
      <c r="P131">
        <f t="shared" ref="P131:P194" si="5">ABS(R131-N131)</f>
        <v>115</v>
      </c>
      <c r="Q131">
        <v>2644</v>
      </c>
      <c r="R131">
        <v>2874</v>
      </c>
    </row>
    <row r="132" spans="1:18" x14ac:dyDescent="0.3">
      <c r="A132" s="7">
        <v>44024</v>
      </c>
      <c r="B132">
        <v>130</v>
      </c>
      <c r="C132">
        <v>538872</v>
      </c>
      <c r="D132">
        <v>320</v>
      </c>
      <c r="E132">
        <v>434</v>
      </c>
      <c r="F132">
        <v>48</v>
      </c>
      <c r="G132">
        <v>92</v>
      </c>
      <c r="H132">
        <v>36</v>
      </c>
      <c r="I132">
        <v>17</v>
      </c>
      <c r="J132">
        <v>2542</v>
      </c>
      <c r="K132">
        <v>21</v>
      </c>
      <c r="L132">
        <v>80</v>
      </c>
      <c r="M132">
        <v>3492</v>
      </c>
      <c r="N132">
        <v>2834</v>
      </c>
      <c r="O132">
        <f t="shared" si="4"/>
        <v>119</v>
      </c>
      <c r="P132">
        <f t="shared" si="5"/>
        <v>118</v>
      </c>
      <c r="Q132">
        <v>2715</v>
      </c>
      <c r="R132">
        <v>2952</v>
      </c>
    </row>
    <row r="133" spans="1:18" x14ac:dyDescent="0.3">
      <c r="A133" s="7">
        <v>44025</v>
      </c>
      <c r="B133">
        <v>131</v>
      </c>
      <c r="C133">
        <v>538793</v>
      </c>
      <c r="D133">
        <v>317</v>
      </c>
      <c r="E133">
        <v>433</v>
      </c>
      <c r="F133">
        <v>49</v>
      </c>
      <c r="G133">
        <v>92</v>
      </c>
      <c r="H133">
        <v>37</v>
      </c>
      <c r="I133">
        <v>17</v>
      </c>
      <c r="J133">
        <v>2620</v>
      </c>
      <c r="K133">
        <v>21</v>
      </c>
      <c r="L133">
        <v>79</v>
      </c>
      <c r="M133">
        <v>3571</v>
      </c>
      <c r="N133">
        <v>2908</v>
      </c>
      <c r="O133">
        <f t="shared" si="4"/>
        <v>122</v>
      </c>
      <c r="P133">
        <f t="shared" si="5"/>
        <v>122</v>
      </c>
      <c r="Q133">
        <v>2786</v>
      </c>
      <c r="R133">
        <v>3030</v>
      </c>
    </row>
    <row r="134" spans="1:18" x14ac:dyDescent="0.3">
      <c r="A134" s="7">
        <v>44026</v>
      </c>
      <c r="B134">
        <v>132</v>
      </c>
      <c r="C134">
        <v>538713</v>
      </c>
      <c r="D134">
        <v>319</v>
      </c>
      <c r="E134">
        <v>433</v>
      </c>
      <c r="F134">
        <v>49</v>
      </c>
      <c r="G134">
        <v>91</v>
      </c>
      <c r="H134">
        <v>39</v>
      </c>
      <c r="I134">
        <v>18</v>
      </c>
      <c r="J134">
        <v>2698</v>
      </c>
      <c r="K134">
        <v>22</v>
      </c>
      <c r="L134">
        <v>80</v>
      </c>
      <c r="M134">
        <v>3651</v>
      </c>
      <c r="N134">
        <v>2980</v>
      </c>
      <c r="O134">
        <f t="shared" si="4"/>
        <v>126</v>
      </c>
      <c r="P134">
        <f t="shared" si="5"/>
        <v>126</v>
      </c>
      <c r="Q134">
        <v>2854</v>
      </c>
      <c r="R134">
        <v>3106</v>
      </c>
    </row>
    <row r="135" spans="1:18" x14ac:dyDescent="0.3">
      <c r="A135" s="7">
        <v>44027</v>
      </c>
      <c r="B135">
        <v>133</v>
      </c>
      <c r="C135">
        <v>538631</v>
      </c>
      <c r="D135">
        <v>320</v>
      </c>
      <c r="E135">
        <v>434</v>
      </c>
      <c r="F135">
        <v>49</v>
      </c>
      <c r="G135">
        <v>89</v>
      </c>
      <c r="H135">
        <v>41</v>
      </c>
      <c r="I135">
        <v>19</v>
      </c>
      <c r="J135">
        <v>2778</v>
      </c>
      <c r="K135">
        <v>23</v>
      </c>
      <c r="L135">
        <v>82</v>
      </c>
      <c r="M135">
        <v>3733</v>
      </c>
      <c r="N135">
        <v>3054</v>
      </c>
      <c r="O135">
        <f t="shared" si="4"/>
        <v>129</v>
      </c>
      <c r="P135">
        <f t="shared" si="5"/>
        <v>130</v>
      </c>
      <c r="Q135">
        <v>2925</v>
      </c>
      <c r="R135">
        <v>3184</v>
      </c>
    </row>
    <row r="136" spans="1:18" x14ac:dyDescent="0.3">
      <c r="A136" s="7">
        <v>44028</v>
      </c>
      <c r="B136">
        <v>134</v>
      </c>
      <c r="C136">
        <v>538550</v>
      </c>
      <c r="D136">
        <v>322</v>
      </c>
      <c r="E136">
        <v>433</v>
      </c>
      <c r="F136">
        <v>48</v>
      </c>
      <c r="G136">
        <v>91</v>
      </c>
      <c r="H136">
        <v>41</v>
      </c>
      <c r="I136">
        <v>19</v>
      </c>
      <c r="J136">
        <v>2855</v>
      </c>
      <c r="K136">
        <v>24</v>
      </c>
      <c r="L136">
        <v>81</v>
      </c>
      <c r="M136">
        <v>3814</v>
      </c>
      <c r="N136">
        <v>3128</v>
      </c>
      <c r="O136">
        <f t="shared" si="4"/>
        <v>133</v>
      </c>
      <c r="P136">
        <f t="shared" si="5"/>
        <v>134</v>
      </c>
      <c r="Q136">
        <v>2995</v>
      </c>
      <c r="R136">
        <v>3262</v>
      </c>
    </row>
    <row r="137" spans="1:18" x14ac:dyDescent="0.3">
      <c r="A137" s="7">
        <v>44029</v>
      </c>
      <c r="B137">
        <v>135</v>
      </c>
      <c r="C137">
        <v>538470</v>
      </c>
      <c r="D137">
        <v>323</v>
      </c>
      <c r="E137">
        <v>431</v>
      </c>
      <c r="F137">
        <v>48</v>
      </c>
      <c r="G137">
        <v>92</v>
      </c>
      <c r="H137">
        <v>42</v>
      </c>
      <c r="I137">
        <v>19</v>
      </c>
      <c r="J137">
        <v>2935</v>
      </c>
      <c r="K137">
        <v>24</v>
      </c>
      <c r="L137">
        <v>80</v>
      </c>
      <c r="M137">
        <v>3894</v>
      </c>
      <c r="N137">
        <v>3200</v>
      </c>
      <c r="O137">
        <f t="shared" si="4"/>
        <v>137</v>
      </c>
      <c r="P137">
        <f t="shared" si="5"/>
        <v>138</v>
      </c>
      <c r="Q137">
        <v>3063</v>
      </c>
      <c r="R137">
        <v>3338</v>
      </c>
    </row>
    <row r="138" spans="1:18" x14ac:dyDescent="0.3">
      <c r="A138" s="7">
        <v>44030</v>
      </c>
      <c r="B138">
        <v>136</v>
      </c>
      <c r="C138">
        <v>538390</v>
      </c>
      <c r="D138">
        <v>324</v>
      </c>
      <c r="E138">
        <v>431</v>
      </c>
      <c r="F138">
        <v>48</v>
      </c>
      <c r="G138">
        <v>91</v>
      </c>
      <c r="H138">
        <v>42</v>
      </c>
      <c r="I138">
        <v>20</v>
      </c>
      <c r="J138">
        <v>3013</v>
      </c>
      <c r="K138">
        <v>25</v>
      </c>
      <c r="L138">
        <v>80</v>
      </c>
      <c r="M138">
        <v>3974</v>
      </c>
      <c r="N138">
        <v>3274</v>
      </c>
      <c r="O138">
        <f t="shared" si="4"/>
        <v>141</v>
      </c>
      <c r="P138">
        <f t="shared" si="5"/>
        <v>141</v>
      </c>
      <c r="Q138">
        <v>3133</v>
      </c>
      <c r="R138">
        <v>3415</v>
      </c>
    </row>
    <row r="139" spans="1:18" x14ac:dyDescent="0.3">
      <c r="A139" s="7">
        <v>44031</v>
      </c>
      <c r="B139">
        <v>137</v>
      </c>
      <c r="C139">
        <v>538308</v>
      </c>
      <c r="D139">
        <v>323</v>
      </c>
      <c r="E139">
        <v>432</v>
      </c>
      <c r="F139">
        <v>48</v>
      </c>
      <c r="G139">
        <v>91</v>
      </c>
      <c r="H139">
        <v>43</v>
      </c>
      <c r="I139">
        <v>20</v>
      </c>
      <c r="J139">
        <v>3093</v>
      </c>
      <c r="K139">
        <v>26</v>
      </c>
      <c r="L139">
        <v>81</v>
      </c>
      <c r="M139">
        <v>4056</v>
      </c>
      <c r="N139">
        <v>3349</v>
      </c>
      <c r="O139">
        <f t="shared" si="4"/>
        <v>144</v>
      </c>
      <c r="P139">
        <f t="shared" si="5"/>
        <v>145</v>
      </c>
      <c r="Q139">
        <v>3205</v>
      </c>
      <c r="R139">
        <v>3494</v>
      </c>
    </row>
    <row r="140" spans="1:18" x14ac:dyDescent="0.3">
      <c r="A140" s="7">
        <v>44032</v>
      </c>
      <c r="B140">
        <v>138</v>
      </c>
      <c r="C140">
        <v>538227</v>
      </c>
      <c r="D140">
        <v>323</v>
      </c>
      <c r="E140">
        <v>435</v>
      </c>
      <c r="F140">
        <v>48</v>
      </c>
      <c r="G140">
        <v>91</v>
      </c>
      <c r="H140">
        <v>43</v>
      </c>
      <c r="I140">
        <v>20</v>
      </c>
      <c r="J140">
        <v>3171</v>
      </c>
      <c r="K140">
        <v>27</v>
      </c>
      <c r="L140">
        <v>81</v>
      </c>
      <c r="M140">
        <v>4137</v>
      </c>
      <c r="N140">
        <v>3424</v>
      </c>
      <c r="O140">
        <f t="shared" si="4"/>
        <v>148</v>
      </c>
      <c r="P140">
        <f t="shared" si="5"/>
        <v>149</v>
      </c>
      <c r="Q140">
        <v>3276</v>
      </c>
      <c r="R140">
        <v>3573</v>
      </c>
    </row>
    <row r="141" spans="1:18" x14ac:dyDescent="0.3">
      <c r="A141" s="7">
        <v>44033</v>
      </c>
      <c r="B141">
        <v>139</v>
      </c>
      <c r="C141">
        <v>538147</v>
      </c>
      <c r="D141">
        <v>323</v>
      </c>
      <c r="E141">
        <v>435</v>
      </c>
      <c r="F141">
        <v>47</v>
      </c>
      <c r="G141">
        <v>91</v>
      </c>
      <c r="H141">
        <v>42</v>
      </c>
      <c r="I141">
        <v>20</v>
      </c>
      <c r="J141">
        <v>3251</v>
      </c>
      <c r="K141">
        <v>28</v>
      </c>
      <c r="L141">
        <v>80</v>
      </c>
      <c r="M141">
        <v>4217</v>
      </c>
      <c r="N141">
        <v>3498</v>
      </c>
      <c r="O141">
        <f t="shared" si="4"/>
        <v>152</v>
      </c>
      <c r="P141">
        <f t="shared" si="5"/>
        <v>152</v>
      </c>
      <c r="Q141">
        <v>3346</v>
      </c>
      <c r="R141">
        <v>3650</v>
      </c>
    </row>
    <row r="142" spans="1:18" x14ac:dyDescent="0.3">
      <c r="A142" s="7">
        <v>44034</v>
      </c>
      <c r="B142">
        <v>140</v>
      </c>
      <c r="C142">
        <v>538068</v>
      </c>
      <c r="D142">
        <v>322</v>
      </c>
      <c r="E142">
        <v>435</v>
      </c>
      <c r="F142">
        <v>47</v>
      </c>
      <c r="G142">
        <v>90</v>
      </c>
      <c r="H142">
        <v>43</v>
      </c>
      <c r="I142">
        <v>20</v>
      </c>
      <c r="J142">
        <v>3331</v>
      </c>
      <c r="K142">
        <v>29</v>
      </c>
      <c r="L142">
        <v>79</v>
      </c>
      <c r="M142">
        <v>4296</v>
      </c>
      <c r="N142">
        <v>3572</v>
      </c>
      <c r="O142">
        <f t="shared" si="4"/>
        <v>156</v>
      </c>
      <c r="P142">
        <f t="shared" si="5"/>
        <v>155</v>
      </c>
      <c r="Q142">
        <v>3416</v>
      </c>
      <c r="R142">
        <v>3727</v>
      </c>
    </row>
    <row r="143" spans="1:18" x14ac:dyDescent="0.3">
      <c r="A143" s="7">
        <v>44035</v>
      </c>
      <c r="B143">
        <v>141</v>
      </c>
      <c r="C143">
        <v>537988</v>
      </c>
      <c r="D143">
        <v>320</v>
      </c>
      <c r="E143">
        <v>437</v>
      </c>
      <c r="F143">
        <v>47</v>
      </c>
      <c r="G143">
        <v>91</v>
      </c>
      <c r="H143">
        <v>43</v>
      </c>
      <c r="I143">
        <v>20</v>
      </c>
      <c r="J143">
        <v>3408</v>
      </c>
      <c r="K143">
        <v>30</v>
      </c>
      <c r="L143">
        <v>79</v>
      </c>
      <c r="M143">
        <v>4376</v>
      </c>
      <c r="N143">
        <v>3646</v>
      </c>
      <c r="O143">
        <f t="shared" si="4"/>
        <v>159</v>
      </c>
      <c r="P143">
        <f t="shared" si="5"/>
        <v>160</v>
      </c>
      <c r="Q143">
        <v>3487</v>
      </c>
      <c r="R143">
        <v>3806</v>
      </c>
    </row>
    <row r="144" spans="1:18" x14ac:dyDescent="0.3">
      <c r="A144" s="7">
        <v>44036</v>
      </c>
      <c r="B144">
        <v>142</v>
      </c>
      <c r="C144">
        <v>537908</v>
      </c>
      <c r="D144">
        <v>319</v>
      </c>
      <c r="E144">
        <v>439</v>
      </c>
      <c r="F144">
        <v>47</v>
      </c>
      <c r="G144">
        <v>91</v>
      </c>
      <c r="H144">
        <v>43</v>
      </c>
      <c r="I144">
        <v>20</v>
      </c>
      <c r="J144">
        <v>3486</v>
      </c>
      <c r="K144">
        <v>31</v>
      </c>
      <c r="L144">
        <v>80</v>
      </c>
      <c r="M144">
        <v>4456</v>
      </c>
      <c r="N144">
        <v>3721</v>
      </c>
      <c r="O144">
        <f t="shared" si="4"/>
        <v>163</v>
      </c>
      <c r="P144">
        <f t="shared" si="5"/>
        <v>163</v>
      </c>
      <c r="Q144">
        <v>3558</v>
      </c>
      <c r="R144">
        <v>3884</v>
      </c>
    </row>
    <row r="145" spans="1:18" x14ac:dyDescent="0.3">
      <c r="A145" s="7">
        <v>44037</v>
      </c>
      <c r="B145">
        <v>143</v>
      </c>
      <c r="C145">
        <v>537827</v>
      </c>
      <c r="D145">
        <v>320</v>
      </c>
      <c r="E145">
        <v>437</v>
      </c>
      <c r="F145">
        <v>47</v>
      </c>
      <c r="G145">
        <v>91</v>
      </c>
      <c r="H145">
        <v>42</v>
      </c>
      <c r="I145">
        <v>20</v>
      </c>
      <c r="J145">
        <v>3567</v>
      </c>
      <c r="K145">
        <v>32</v>
      </c>
      <c r="L145">
        <v>81</v>
      </c>
      <c r="M145">
        <v>4537</v>
      </c>
      <c r="N145">
        <v>3795</v>
      </c>
      <c r="O145">
        <f t="shared" si="4"/>
        <v>167</v>
      </c>
      <c r="P145">
        <f t="shared" si="5"/>
        <v>166</v>
      </c>
      <c r="Q145">
        <v>3628</v>
      </c>
      <c r="R145">
        <v>3961</v>
      </c>
    </row>
    <row r="146" spans="1:18" x14ac:dyDescent="0.3">
      <c r="A146" s="7">
        <v>44038</v>
      </c>
      <c r="B146">
        <v>144</v>
      </c>
      <c r="C146">
        <v>537745</v>
      </c>
      <c r="D146">
        <v>322</v>
      </c>
      <c r="E146">
        <v>435</v>
      </c>
      <c r="F146">
        <v>47</v>
      </c>
      <c r="G146">
        <v>92</v>
      </c>
      <c r="H146">
        <v>42</v>
      </c>
      <c r="I146">
        <v>20</v>
      </c>
      <c r="J146">
        <v>3647</v>
      </c>
      <c r="K146">
        <v>33</v>
      </c>
      <c r="L146">
        <v>81</v>
      </c>
      <c r="M146">
        <v>4619</v>
      </c>
      <c r="N146">
        <v>3868</v>
      </c>
      <c r="O146">
        <f t="shared" si="4"/>
        <v>170</v>
      </c>
      <c r="P146">
        <f t="shared" si="5"/>
        <v>170</v>
      </c>
      <c r="Q146">
        <v>3698</v>
      </c>
      <c r="R146">
        <v>4038</v>
      </c>
    </row>
    <row r="147" spans="1:18" x14ac:dyDescent="0.3">
      <c r="A147" s="7">
        <v>44039</v>
      </c>
      <c r="B147">
        <v>145</v>
      </c>
      <c r="C147">
        <v>537665</v>
      </c>
      <c r="D147">
        <v>324</v>
      </c>
      <c r="E147">
        <v>434</v>
      </c>
      <c r="F147">
        <v>48</v>
      </c>
      <c r="G147">
        <v>92</v>
      </c>
      <c r="H147">
        <v>43</v>
      </c>
      <c r="I147">
        <v>20</v>
      </c>
      <c r="J147">
        <v>3726</v>
      </c>
      <c r="K147">
        <v>34</v>
      </c>
      <c r="L147">
        <v>81</v>
      </c>
      <c r="M147">
        <v>4699</v>
      </c>
      <c r="N147">
        <v>3941</v>
      </c>
      <c r="O147">
        <f t="shared" si="4"/>
        <v>174</v>
      </c>
      <c r="P147">
        <f t="shared" si="5"/>
        <v>173</v>
      </c>
      <c r="Q147">
        <v>3767</v>
      </c>
      <c r="R147">
        <v>4114</v>
      </c>
    </row>
    <row r="148" spans="1:18" x14ac:dyDescent="0.3">
      <c r="A148" s="7">
        <v>44040</v>
      </c>
      <c r="B148">
        <v>146</v>
      </c>
      <c r="C148">
        <v>537583</v>
      </c>
      <c r="D148">
        <v>325</v>
      </c>
      <c r="E148">
        <v>434</v>
      </c>
      <c r="F148">
        <v>48</v>
      </c>
      <c r="G148">
        <v>92</v>
      </c>
      <c r="H148">
        <v>42</v>
      </c>
      <c r="I148">
        <v>20</v>
      </c>
      <c r="J148">
        <v>3805</v>
      </c>
      <c r="K148">
        <v>35</v>
      </c>
      <c r="L148">
        <v>82</v>
      </c>
      <c r="M148">
        <v>4781</v>
      </c>
      <c r="N148">
        <v>4015</v>
      </c>
      <c r="O148">
        <f t="shared" si="4"/>
        <v>177</v>
      </c>
      <c r="P148">
        <f t="shared" si="5"/>
        <v>177</v>
      </c>
      <c r="Q148">
        <v>3838</v>
      </c>
      <c r="R148">
        <v>4192</v>
      </c>
    </row>
    <row r="149" spans="1:18" x14ac:dyDescent="0.3">
      <c r="A149" s="7">
        <v>44041</v>
      </c>
      <c r="B149">
        <v>147</v>
      </c>
      <c r="C149">
        <v>537503</v>
      </c>
      <c r="D149">
        <v>323</v>
      </c>
      <c r="E149">
        <v>434</v>
      </c>
      <c r="F149">
        <v>48</v>
      </c>
      <c r="G149">
        <v>92</v>
      </c>
      <c r="H149">
        <v>42</v>
      </c>
      <c r="I149">
        <v>20</v>
      </c>
      <c r="J149">
        <v>3885</v>
      </c>
      <c r="K149">
        <v>36</v>
      </c>
      <c r="L149">
        <v>79</v>
      </c>
      <c r="M149">
        <v>4861</v>
      </c>
      <c r="N149">
        <v>4090</v>
      </c>
      <c r="O149">
        <f t="shared" si="4"/>
        <v>181</v>
      </c>
      <c r="P149">
        <f t="shared" si="5"/>
        <v>180</v>
      </c>
      <c r="Q149">
        <v>3909</v>
      </c>
      <c r="R149">
        <v>4270</v>
      </c>
    </row>
    <row r="150" spans="1:18" x14ac:dyDescent="0.3">
      <c r="A150" s="7">
        <v>44042</v>
      </c>
      <c r="B150">
        <v>148</v>
      </c>
      <c r="C150">
        <v>537424</v>
      </c>
      <c r="D150">
        <v>322</v>
      </c>
      <c r="E150">
        <v>434</v>
      </c>
      <c r="F150">
        <v>48</v>
      </c>
      <c r="G150">
        <v>92</v>
      </c>
      <c r="H150">
        <v>42</v>
      </c>
      <c r="I150">
        <v>20</v>
      </c>
      <c r="J150">
        <v>3966</v>
      </c>
      <c r="K150">
        <v>37</v>
      </c>
      <c r="L150">
        <v>80</v>
      </c>
      <c r="M150">
        <v>4940</v>
      </c>
      <c r="N150">
        <v>4164</v>
      </c>
      <c r="O150">
        <f t="shared" si="4"/>
        <v>184</v>
      </c>
      <c r="P150">
        <f t="shared" si="5"/>
        <v>185</v>
      </c>
      <c r="Q150">
        <v>3980</v>
      </c>
      <c r="R150">
        <v>4349</v>
      </c>
    </row>
    <row r="151" spans="1:18" x14ac:dyDescent="0.3">
      <c r="A151" s="7">
        <v>44043</v>
      </c>
      <c r="B151">
        <v>149</v>
      </c>
      <c r="C151">
        <v>537344</v>
      </c>
      <c r="D151">
        <v>321</v>
      </c>
      <c r="E151">
        <v>435</v>
      </c>
      <c r="F151">
        <v>48</v>
      </c>
      <c r="G151">
        <v>91</v>
      </c>
      <c r="H151">
        <v>43</v>
      </c>
      <c r="I151">
        <v>20</v>
      </c>
      <c r="J151">
        <v>4045</v>
      </c>
      <c r="K151">
        <v>38</v>
      </c>
      <c r="L151">
        <v>80</v>
      </c>
      <c r="M151">
        <v>5020</v>
      </c>
      <c r="N151">
        <v>4239</v>
      </c>
      <c r="O151">
        <f t="shared" si="4"/>
        <v>188</v>
      </c>
      <c r="P151">
        <f t="shared" si="5"/>
        <v>187</v>
      </c>
      <c r="Q151">
        <v>4051</v>
      </c>
      <c r="R151">
        <v>4426</v>
      </c>
    </row>
    <row r="152" spans="1:18" x14ac:dyDescent="0.3">
      <c r="A152" s="7">
        <v>44044</v>
      </c>
      <c r="B152">
        <v>150</v>
      </c>
      <c r="C152">
        <v>537262</v>
      </c>
      <c r="D152">
        <v>321</v>
      </c>
      <c r="E152">
        <v>437</v>
      </c>
      <c r="F152">
        <v>48</v>
      </c>
      <c r="G152">
        <v>91</v>
      </c>
      <c r="H152">
        <v>43</v>
      </c>
      <c r="I152">
        <v>20</v>
      </c>
      <c r="J152">
        <v>4123</v>
      </c>
      <c r="K152">
        <v>39</v>
      </c>
      <c r="L152">
        <v>82</v>
      </c>
      <c r="M152">
        <v>5102</v>
      </c>
      <c r="N152">
        <v>4314</v>
      </c>
      <c r="O152">
        <f t="shared" si="4"/>
        <v>191</v>
      </c>
      <c r="P152">
        <f t="shared" si="5"/>
        <v>191</v>
      </c>
      <c r="Q152">
        <v>4123</v>
      </c>
      <c r="R152">
        <v>4505</v>
      </c>
    </row>
    <row r="153" spans="1:18" x14ac:dyDescent="0.3">
      <c r="A153" s="7">
        <v>44045</v>
      </c>
      <c r="B153">
        <v>151</v>
      </c>
      <c r="C153">
        <v>537180</v>
      </c>
      <c r="D153">
        <v>323</v>
      </c>
      <c r="E153">
        <v>437</v>
      </c>
      <c r="F153">
        <v>48</v>
      </c>
      <c r="G153">
        <v>91</v>
      </c>
      <c r="H153">
        <v>43</v>
      </c>
      <c r="I153">
        <v>20</v>
      </c>
      <c r="J153">
        <v>4202</v>
      </c>
      <c r="K153">
        <v>40</v>
      </c>
      <c r="L153">
        <v>82</v>
      </c>
      <c r="M153">
        <v>5184</v>
      </c>
      <c r="N153">
        <v>4387</v>
      </c>
      <c r="O153">
        <f t="shared" si="4"/>
        <v>194</v>
      </c>
      <c r="P153">
        <f t="shared" si="5"/>
        <v>195</v>
      </c>
      <c r="Q153">
        <v>4193</v>
      </c>
      <c r="R153">
        <v>4582</v>
      </c>
    </row>
    <row r="154" spans="1:18" x14ac:dyDescent="0.3">
      <c r="A154" s="7">
        <v>44046</v>
      </c>
      <c r="B154">
        <v>152</v>
      </c>
      <c r="C154">
        <v>537099</v>
      </c>
      <c r="D154">
        <v>324</v>
      </c>
      <c r="E154">
        <v>436</v>
      </c>
      <c r="F154">
        <v>48</v>
      </c>
      <c r="G154">
        <v>91</v>
      </c>
      <c r="H154">
        <v>42</v>
      </c>
      <c r="I154">
        <v>20</v>
      </c>
      <c r="J154">
        <v>4282</v>
      </c>
      <c r="K154">
        <v>41</v>
      </c>
      <c r="L154">
        <v>81</v>
      </c>
      <c r="M154">
        <v>5265</v>
      </c>
      <c r="N154">
        <v>4460</v>
      </c>
      <c r="O154">
        <f t="shared" si="4"/>
        <v>198</v>
      </c>
      <c r="P154">
        <f t="shared" si="5"/>
        <v>198</v>
      </c>
      <c r="Q154">
        <v>4262</v>
      </c>
      <c r="R154">
        <v>4658</v>
      </c>
    </row>
    <row r="155" spans="1:18" x14ac:dyDescent="0.3">
      <c r="A155" s="7">
        <v>44047</v>
      </c>
      <c r="B155">
        <v>153</v>
      </c>
      <c r="C155">
        <v>537018</v>
      </c>
      <c r="D155">
        <v>326</v>
      </c>
      <c r="E155">
        <v>434</v>
      </c>
      <c r="F155">
        <v>49</v>
      </c>
      <c r="G155">
        <v>92</v>
      </c>
      <c r="H155">
        <v>42</v>
      </c>
      <c r="I155">
        <v>19</v>
      </c>
      <c r="J155">
        <v>4361</v>
      </c>
      <c r="K155">
        <v>42</v>
      </c>
      <c r="L155">
        <v>82</v>
      </c>
      <c r="M155">
        <v>5346</v>
      </c>
      <c r="N155">
        <v>4533</v>
      </c>
      <c r="O155">
        <f t="shared" si="4"/>
        <v>201</v>
      </c>
      <c r="P155">
        <f t="shared" si="5"/>
        <v>201</v>
      </c>
      <c r="Q155">
        <v>4332</v>
      </c>
      <c r="R155">
        <v>4734</v>
      </c>
    </row>
    <row r="156" spans="1:18" x14ac:dyDescent="0.3">
      <c r="A156" s="7">
        <v>44048</v>
      </c>
      <c r="B156">
        <v>154</v>
      </c>
      <c r="C156">
        <v>536938</v>
      </c>
      <c r="D156">
        <v>324</v>
      </c>
      <c r="E156">
        <v>434</v>
      </c>
      <c r="F156">
        <v>49</v>
      </c>
      <c r="G156">
        <v>92</v>
      </c>
      <c r="H156">
        <v>42</v>
      </c>
      <c r="I156">
        <v>19</v>
      </c>
      <c r="J156">
        <v>4442</v>
      </c>
      <c r="K156">
        <v>43</v>
      </c>
      <c r="L156">
        <v>80</v>
      </c>
      <c r="M156">
        <v>5426</v>
      </c>
      <c r="N156">
        <v>4608</v>
      </c>
      <c r="O156">
        <f t="shared" si="4"/>
        <v>205</v>
      </c>
      <c r="P156">
        <f t="shared" si="5"/>
        <v>205</v>
      </c>
      <c r="Q156">
        <v>4403</v>
      </c>
      <c r="R156">
        <v>4813</v>
      </c>
    </row>
    <row r="157" spans="1:18" x14ac:dyDescent="0.3">
      <c r="A157" s="7">
        <v>44049</v>
      </c>
      <c r="B157">
        <v>155</v>
      </c>
      <c r="C157">
        <v>536855</v>
      </c>
      <c r="D157">
        <v>325</v>
      </c>
      <c r="E157">
        <v>435</v>
      </c>
      <c r="F157">
        <v>49</v>
      </c>
      <c r="G157">
        <v>92</v>
      </c>
      <c r="H157">
        <v>42</v>
      </c>
      <c r="I157">
        <v>19</v>
      </c>
      <c r="J157">
        <v>4521</v>
      </c>
      <c r="K157">
        <v>44</v>
      </c>
      <c r="L157">
        <v>82</v>
      </c>
      <c r="M157">
        <v>5509</v>
      </c>
      <c r="N157">
        <v>4683</v>
      </c>
      <c r="O157">
        <f t="shared" si="4"/>
        <v>208</v>
      </c>
      <c r="P157">
        <f t="shared" si="5"/>
        <v>209</v>
      </c>
      <c r="Q157">
        <v>4475</v>
      </c>
      <c r="R157">
        <v>4892</v>
      </c>
    </row>
    <row r="158" spans="1:18" x14ac:dyDescent="0.3">
      <c r="A158" s="7">
        <v>44050</v>
      </c>
      <c r="B158">
        <v>156</v>
      </c>
      <c r="C158">
        <v>536773</v>
      </c>
      <c r="D158">
        <v>326</v>
      </c>
      <c r="E158">
        <v>434</v>
      </c>
      <c r="F158">
        <v>49</v>
      </c>
      <c r="G158">
        <v>92</v>
      </c>
      <c r="H158">
        <v>42</v>
      </c>
      <c r="I158">
        <v>19</v>
      </c>
      <c r="J158">
        <v>4602</v>
      </c>
      <c r="K158">
        <v>45</v>
      </c>
      <c r="L158">
        <v>82</v>
      </c>
      <c r="M158">
        <v>5591</v>
      </c>
      <c r="N158">
        <v>4758</v>
      </c>
      <c r="O158">
        <f t="shared" si="4"/>
        <v>212</v>
      </c>
      <c r="P158">
        <f t="shared" si="5"/>
        <v>212</v>
      </c>
      <c r="Q158">
        <v>4546</v>
      </c>
      <c r="R158">
        <v>4970</v>
      </c>
    </row>
    <row r="159" spans="1:18" x14ac:dyDescent="0.3">
      <c r="A159" s="7">
        <v>44051</v>
      </c>
      <c r="B159">
        <v>157</v>
      </c>
      <c r="C159">
        <v>536692</v>
      </c>
      <c r="D159">
        <v>326</v>
      </c>
      <c r="E159">
        <v>437</v>
      </c>
      <c r="F159">
        <v>49</v>
      </c>
      <c r="G159">
        <v>91</v>
      </c>
      <c r="H159">
        <v>42</v>
      </c>
      <c r="I159">
        <v>19</v>
      </c>
      <c r="J159">
        <v>4682</v>
      </c>
      <c r="K159">
        <v>46</v>
      </c>
      <c r="L159">
        <v>82</v>
      </c>
      <c r="M159">
        <v>5672</v>
      </c>
      <c r="N159">
        <v>4833</v>
      </c>
      <c r="O159">
        <f t="shared" si="4"/>
        <v>215</v>
      </c>
      <c r="P159">
        <f t="shared" si="5"/>
        <v>216</v>
      </c>
      <c r="Q159">
        <v>4618</v>
      </c>
      <c r="R159">
        <v>5049</v>
      </c>
    </row>
    <row r="160" spans="1:18" x14ac:dyDescent="0.3">
      <c r="A160" s="7">
        <v>44052</v>
      </c>
      <c r="B160">
        <v>158</v>
      </c>
      <c r="C160">
        <v>536610</v>
      </c>
      <c r="D160">
        <v>328</v>
      </c>
      <c r="E160">
        <v>437</v>
      </c>
      <c r="F160">
        <v>49</v>
      </c>
      <c r="G160">
        <v>91</v>
      </c>
      <c r="H160">
        <v>42</v>
      </c>
      <c r="I160">
        <v>19</v>
      </c>
      <c r="J160">
        <v>4760</v>
      </c>
      <c r="K160">
        <v>47</v>
      </c>
      <c r="L160">
        <v>82</v>
      </c>
      <c r="M160">
        <v>5754</v>
      </c>
      <c r="N160">
        <v>4907</v>
      </c>
      <c r="O160">
        <f t="shared" si="4"/>
        <v>219</v>
      </c>
      <c r="P160">
        <f t="shared" si="5"/>
        <v>219</v>
      </c>
      <c r="Q160">
        <v>4688</v>
      </c>
      <c r="R160">
        <v>5126</v>
      </c>
    </row>
    <row r="161" spans="1:18" x14ac:dyDescent="0.3">
      <c r="A161" s="7">
        <v>44053</v>
      </c>
      <c r="B161">
        <v>159</v>
      </c>
      <c r="C161">
        <v>536526</v>
      </c>
      <c r="D161">
        <v>329</v>
      </c>
      <c r="E161">
        <v>440</v>
      </c>
      <c r="F161">
        <v>48</v>
      </c>
      <c r="G161">
        <v>91</v>
      </c>
      <c r="H161">
        <v>42</v>
      </c>
      <c r="I161">
        <v>19</v>
      </c>
      <c r="J161">
        <v>4839</v>
      </c>
      <c r="K161">
        <v>48</v>
      </c>
      <c r="L161">
        <v>84</v>
      </c>
      <c r="M161">
        <v>5838</v>
      </c>
      <c r="N161">
        <v>4983</v>
      </c>
      <c r="O161">
        <f t="shared" si="4"/>
        <v>223</v>
      </c>
      <c r="P161">
        <f t="shared" si="5"/>
        <v>223</v>
      </c>
      <c r="Q161">
        <v>4760</v>
      </c>
      <c r="R161">
        <v>5206</v>
      </c>
    </row>
    <row r="162" spans="1:18" x14ac:dyDescent="0.3">
      <c r="A162" s="7">
        <v>44054</v>
      </c>
      <c r="B162">
        <v>160</v>
      </c>
      <c r="C162">
        <v>536443</v>
      </c>
      <c r="D162">
        <v>331</v>
      </c>
      <c r="E162">
        <v>441</v>
      </c>
      <c r="F162">
        <v>48</v>
      </c>
      <c r="G162">
        <v>91</v>
      </c>
      <c r="H162">
        <v>42</v>
      </c>
      <c r="I162">
        <v>19</v>
      </c>
      <c r="J162">
        <v>4920</v>
      </c>
      <c r="K162">
        <v>49</v>
      </c>
      <c r="L162">
        <v>83</v>
      </c>
      <c r="M162">
        <v>5921</v>
      </c>
      <c r="N162">
        <v>5058</v>
      </c>
      <c r="O162">
        <f t="shared" si="4"/>
        <v>225</v>
      </c>
      <c r="P162">
        <f t="shared" si="5"/>
        <v>226</v>
      </c>
      <c r="Q162">
        <v>4833</v>
      </c>
      <c r="R162">
        <v>5284</v>
      </c>
    </row>
    <row r="163" spans="1:18" x14ac:dyDescent="0.3">
      <c r="A163" s="7">
        <v>44055</v>
      </c>
      <c r="B163">
        <v>161</v>
      </c>
      <c r="C163">
        <v>536361</v>
      </c>
      <c r="D163">
        <v>331</v>
      </c>
      <c r="E163">
        <v>441</v>
      </c>
      <c r="F163">
        <v>48</v>
      </c>
      <c r="G163">
        <v>92</v>
      </c>
      <c r="H163">
        <v>42</v>
      </c>
      <c r="I163">
        <v>19</v>
      </c>
      <c r="J163">
        <v>5000</v>
      </c>
      <c r="K163">
        <v>50</v>
      </c>
      <c r="L163">
        <v>82</v>
      </c>
      <c r="M163">
        <v>6003</v>
      </c>
      <c r="N163">
        <v>5134</v>
      </c>
      <c r="O163">
        <f t="shared" si="4"/>
        <v>229</v>
      </c>
      <c r="P163">
        <f t="shared" si="5"/>
        <v>229</v>
      </c>
      <c r="Q163">
        <v>4905</v>
      </c>
      <c r="R163">
        <v>5363</v>
      </c>
    </row>
    <row r="164" spans="1:18" x14ac:dyDescent="0.3">
      <c r="A164" s="7">
        <v>44056</v>
      </c>
      <c r="B164">
        <v>162</v>
      </c>
      <c r="C164">
        <v>536280</v>
      </c>
      <c r="D164">
        <v>330</v>
      </c>
      <c r="E164">
        <v>441</v>
      </c>
      <c r="F164">
        <v>48</v>
      </c>
      <c r="G164">
        <v>92</v>
      </c>
      <c r="H164">
        <v>42</v>
      </c>
      <c r="I164">
        <v>20</v>
      </c>
      <c r="J164">
        <v>5080</v>
      </c>
      <c r="K164">
        <v>51</v>
      </c>
      <c r="L164">
        <v>81</v>
      </c>
      <c r="M164">
        <v>6084</v>
      </c>
      <c r="N164">
        <v>5209</v>
      </c>
      <c r="O164">
        <f t="shared" si="4"/>
        <v>232</v>
      </c>
      <c r="P164">
        <f t="shared" si="5"/>
        <v>232</v>
      </c>
      <c r="Q164">
        <v>4977</v>
      </c>
      <c r="R164">
        <v>5441</v>
      </c>
    </row>
    <row r="165" spans="1:18" x14ac:dyDescent="0.3">
      <c r="A165" s="7">
        <v>44057</v>
      </c>
      <c r="B165">
        <v>163</v>
      </c>
      <c r="C165">
        <v>536197</v>
      </c>
      <c r="D165">
        <v>329</v>
      </c>
      <c r="E165">
        <v>442</v>
      </c>
      <c r="F165">
        <v>49</v>
      </c>
      <c r="G165">
        <v>93</v>
      </c>
      <c r="H165">
        <v>42</v>
      </c>
      <c r="I165">
        <v>20</v>
      </c>
      <c r="J165">
        <v>5160</v>
      </c>
      <c r="K165">
        <v>52</v>
      </c>
      <c r="L165">
        <v>83</v>
      </c>
      <c r="M165">
        <v>6167</v>
      </c>
      <c r="N165">
        <v>5285</v>
      </c>
      <c r="O165">
        <f t="shared" si="4"/>
        <v>236</v>
      </c>
      <c r="P165">
        <f t="shared" si="5"/>
        <v>236</v>
      </c>
      <c r="Q165">
        <v>5049</v>
      </c>
      <c r="R165">
        <v>5521</v>
      </c>
    </row>
    <row r="166" spans="1:18" x14ac:dyDescent="0.3">
      <c r="A166" s="7">
        <v>44058</v>
      </c>
      <c r="B166">
        <v>164</v>
      </c>
      <c r="C166">
        <v>536116</v>
      </c>
      <c r="D166">
        <v>327</v>
      </c>
      <c r="E166">
        <v>446</v>
      </c>
      <c r="F166">
        <v>49</v>
      </c>
      <c r="G166">
        <v>93</v>
      </c>
      <c r="H166">
        <v>42</v>
      </c>
      <c r="I166">
        <v>20</v>
      </c>
      <c r="J166">
        <v>5239</v>
      </c>
      <c r="K166">
        <v>53</v>
      </c>
      <c r="L166">
        <v>82</v>
      </c>
      <c r="M166">
        <v>6248</v>
      </c>
      <c r="N166">
        <v>5362</v>
      </c>
      <c r="O166">
        <f t="shared" si="4"/>
        <v>239</v>
      </c>
      <c r="P166">
        <f t="shared" si="5"/>
        <v>239</v>
      </c>
      <c r="Q166">
        <v>5123</v>
      </c>
      <c r="R166">
        <v>5601</v>
      </c>
    </row>
    <row r="167" spans="1:18" x14ac:dyDescent="0.3">
      <c r="A167" s="7">
        <v>44059</v>
      </c>
      <c r="B167">
        <v>165</v>
      </c>
      <c r="C167">
        <v>536034</v>
      </c>
      <c r="D167">
        <v>327</v>
      </c>
      <c r="E167">
        <v>445</v>
      </c>
      <c r="F167">
        <v>50</v>
      </c>
      <c r="G167">
        <v>93</v>
      </c>
      <c r="H167">
        <v>42</v>
      </c>
      <c r="I167">
        <v>20</v>
      </c>
      <c r="J167">
        <v>5320</v>
      </c>
      <c r="K167">
        <v>54</v>
      </c>
      <c r="L167">
        <v>82</v>
      </c>
      <c r="M167">
        <v>6330</v>
      </c>
      <c r="N167">
        <v>5437</v>
      </c>
      <c r="O167">
        <f t="shared" si="4"/>
        <v>242</v>
      </c>
      <c r="P167">
        <f t="shared" si="5"/>
        <v>242</v>
      </c>
      <c r="Q167">
        <v>5195</v>
      </c>
      <c r="R167">
        <v>5679</v>
      </c>
    </row>
    <row r="168" spans="1:18" x14ac:dyDescent="0.3">
      <c r="A168" s="7">
        <v>44060</v>
      </c>
      <c r="B168">
        <v>166</v>
      </c>
      <c r="C168">
        <v>535952</v>
      </c>
      <c r="D168">
        <v>327</v>
      </c>
      <c r="E168">
        <v>444</v>
      </c>
      <c r="F168">
        <v>50</v>
      </c>
      <c r="G168">
        <v>94</v>
      </c>
      <c r="H168">
        <v>42</v>
      </c>
      <c r="I168">
        <v>20</v>
      </c>
      <c r="J168">
        <v>5400</v>
      </c>
      <c r="K168">
        <v>55</v>
      </c>
      <c r="L168">
        <v>81</v>
      </c>
      <c r="M168">
        <v>6412</v>
      </c>
      <c r="N168">
        <v>5511</v>
      </c>
      <c r="O168">
        <f t="shared" si="4"/>
        <v>245</v>
      </c>
      <c r="P168">
        <f t="shared" si="5"/>
        <v>246</v>
      </c>
      <c r="Q168">
        <v>5266</v>
      </c>
      <c r="R168">
        <v>5757</v>
      </c>
    </row>
    <row r="169" spans="1:18" x14ac:dyDescent="0.3">
      <c r="A169" s="7">
        <v>44061</v>
      </c>
      <c r="B169">
        <v>167</v>
      </c>
      <c r="C169">
        <v>535870</v>
      </c>
      <c r="D169">
        <v>327</v>
      </c>
      <c r="E169">
        <v>445</v>
      </c>
      <c r="F169">
        <v>50</v>
      </c>
      <c r="G169">
        <v>93</v>
      </c>
      <c r="H169">
        <v>43</v>
      </c>
      <c r="I169">
        <v>20</v>
      </c>
      <c r="J169">
        <v>5481</v>
      </c>
      <c r="K169">
        <v>56</v>
      </c>
      <c r="L169">
        <v>82</v>
      </c>
      <c r="M169">
        <v>6494</v>
      </c>
      <c r="N169">
        <v>5588</v>
      </c>
      <c r="O169">
        <f t="shared" si="4"/>
        <v>249</v>
      </c>
      <c r="P169">
        <f t="shared" si="5"/>
        <v>248</v>
      </c>
      <c r="Q169">
        <v>5339</v>
      </c>
      <c r="R169">
        <v>5836</v>
      </c>
    </row>
    <row r="170" spans="1:18" x14ac:dyDescent="0.3">
      <c r="A170" s="7">
        <v>44062</v>
      </c>
      <c r="B170">
        <v>168</v>
      </c>
      <c r="C170">
        <v>535788</v>
      </c>
      <c r="D170">
        <v>328</v>
      </c>
      <c r="E170">
        <v>445</v>
      </c>
      <c r="F170">
        <v>49</v>
      </c>
      <c r="G170">
        <v>93</v>
      </c>
      <c r="H170">
        <v>43</v>
      </c>
      <c r="I170">
        <v>20</v>
      </c>
      <c r="J170">
        <v>5562</v>
      </c>
      <c r="K170">
        <v>56</v>
      </c>
      <c r="L170">
        <v>82</v>
      </c>
      <c r="M170">
        <v>6576</v>
      </c>
      <c r="N170">
        <v>5663</v>
      </c>
      <c r="O170">
        <f t="shared" si="4"/>
        <v>252</v>
      </c>
      <c r="P170">
        <f t="shared" si="5"/>
        <v>252</v>
      </c>
      <c r="Q170">
        <v>5411</v>
      </c>
      <c r="R170">
        <v>5915</v>
      </c>
    </row>
    <row r="171" spans="1:18" x14ac:dyDescent="0.3">
      <c r="A171" s="7">
        <v>44063</v>
      </c>
      <c r="B171">
        <v>169</v>
      </c>
      <c r="C171">
        <v>535706</v>
      </c>
      <c r="D171">
        <v>328</v>
      </c>
      <c r="E171">
        <v>444</v>
      </c>
      <c r="F171">
        <v>48</v>
      </c>
      <c r="G171">
        <v>94</v>
      </c>
      <c r="H171">
        <v>43</v>
      </c>
      <c r="I171">
        <v>20</v>
      </c>
      <c r="J171">
        <v>5644</v>
      </c>
      <c r="K171">
        <v>57</v>
      </c>
      <c r="L171">
        <v>82</v>
      </c>
      <c r="M171">
        <v>6658</v>
      </c>
      <c r="N171">
        <v>5738</v>
      </c>
      <c r="O171">
        <f t="shared" si="4"/>
        <v>255</v>
      </c>
      <c r="P171">
        <f t="shared" si="5"/>
        <v>256</v>
      </c>
      <c r="Q171">
        <v>5483</v>
      </c>
      <c r="R171">
        <v>5994</v>
      </c>
    </row>
    <row r="172" spans="1:18" x14ac:dyDescent="0.3">
      <c r="A172" s="7">
        <v>44064</v>
      </c>
      <c r="B172">
        <v>170</v>
      </c>
      <c r="C172">
        <v>535624</v>
      </c>
      <c r="D172">
        <v>329</v>
      </c>
      <c r="E172">
        <v>442</v>
      </c>
      <c r="F172">
        <v>48</v>
      </c>
      <c r="G172">
        <v>94</v>
      </c>
      <c r="H172">
        <v>42</v>
      </c>
      <c r="I172">
        <v>20</v>
      </c>
      <c r="J172">
        <v>5726</v>
      </c>
      <c r="K172">
        <v>58</v>
      </c>
      <c r="L172">
        <v>82</v>
      </c>
      <c r="M172">
        <v>6740</v>
      </c>
      <c r="N172">
        <v>5813</v>
      </c>
      <c r="O172">
        <f t="shared" si="4"/>
        <v>259</v>
      </c>
      <c r="P172">
        <f t="shared" si="5"/>
        <v>259</v>
      </c>
      <c r="Q172">
        <v>5554</v>
      </c>
      <c r="R172">
        <v>6072</v>
      </c>
    </row>
    <row r="173" spans="1:18" x14ac:dyDescent="0.3">
      <c r="A173" s="7">
        <v>44065</v>
      </c>
      <c r="B173">
        <v>171</v>
      </c>
      <c r="C173">
        <v>535542</v>
      </c>
      <c r="D173">
        <v>328</v>
      </c>
      <c r="E173">
        <v>442</v>
      </c>
      <c r="F173">
        <v>49</v>
      </c>
      <c r="G173">
        <v>94</v>
      </c>
      <c r="H173">
        <v>43</v>
      </c>
      <c r="I173">
        <v>20</v>
      </c>
      <c r="J173">
        <v>5807</v>
      </c>
      <c r="K173">
        <v>59</v>
      </c>
      <c r="L173">
        <v>82</v>
      </c>
      <c r="M173">
        <v>6822</v>
      </c>
      <c r="N173">
        <v>5889</v>
      </c>
      <c r="O173">
        <f t="shared" si="4"/>
        <v>262</v>
      </c>
      <c r="P173">
        <f t="shared" si="5"/>
        <v>262</v>
      </c>
      <c r="Q173">
        <v>5627</v>
      </c>
      <c r="R173">
        <v>6151</v>
      </c>
    </row>
    <row r="174" spans="1:18" x14ac:dyDescent="0.3">
      <c r="A174" s="7">
        <v>44066</v>
      </c>
      <c r="B174">
        <v>172</v>
      </c>
      <c r="C174">
        <v>535462</v>
      </c>
      <c r="D174">
        <v>326</v>
      </c>
      <c r="E174">
        <v>443</v>
      </c>
      <c r="F174">
        <v>49</v>
      </c>
      <c r="G174">
        <v>94</v>
      </c>
      <c r="H174">
        <v>43</v>
      </c>
      <c r="I174">
        <v>20</v>
      </c>
      <c r="J174">
        <v>5886</v>
      </c>
      <c r="K174">
        <v>61</v>
      </c>
      <c r="L174">
        <v>80</v>
      </c>
      <c r="M174">
        <v>6902</v>
      </c>
      <c r="N174">
        <v>5965</v>
      </c>
      <c r="O174">
        <f t="shared" si="4"/>
        <v>266</v>
      </c>
      <c r="P174">
        <f t="shared" si="5"/>
        <v>265</v>
      </c>
      <c r="Q174">
        <v>5699</v>
      </c>
      <c r="R174">
        <v>6230</v>
      </c>
    </row>
    <row r="175" spans="1:18" x14ac:dyDescent="0.3">
      <c r="A175" s="7">
        <v>44067</v>
      </c>
      <c r="B175">
        <v>173</v>
      </c>
      <c r="C175">
        <v>535379</v>
      </c>
      <c r="D175">
        <v>327</v>
      </c>
      <c r="E175">
        <v>442</v>
      </c>
      <c r="F175">
        <v>49</v>
      </c>
      <c r="G175">
        <v>95</v>
      </c>
      <c r="H175">
        <v>43</v>
      </c>
      <c r="I175">
        <v>20</v>
      </c>
      <c r="J175">
        <v>5967</v>
      </c>
      <c r="K175">
        <v>62</v>
      </c>
      <c r="L175">
        <v>83</v>
      </c>
      <c r="M175">
        <v>6985</v>
      </c>
      <c r="N175">
        <v>6040</v>
      </c>
      <c r="O175">
        <f t="shared" si="4"/>
        <v>269</v>
      </c>
      <c r="P175">
        <f t="shared" si="5"/>
        <v>268</v>
      </c>
      <c r="Q175">
        <v>5771</v>
      </c>
      <c r="R175">
        <v>6308</v>
      </c>
    </row>
    <row r="176" spans="1:18" x14ac:dyDescent="0.3">
      <c r="A176" s="7">
        <v>44068</v>
      </c>
      <c r="B176">
        <v>174</v>
      </c>
      <c r="C176">
        <v>535298</v>
      </c>
      <c r="D176">
        <v>326</v>
      </c>
      <c r="E176">
        <v>443</v>
      </c>
      <c r="F176">
        <v>49</v>
      </c>
      <c r="G176">
        <v>94</v>
      </c>
      <c r="H176">
        <v>44</v>
      </c>
      <c r="I176">
        <v>20</v>
      </c>
      <c r="J176">
        <v>6048</v>
      </c>
      <c r="K176">
        <v>62</v>
      </c>
      <c r="L176">
        <v>81</v>
      </c>
      <c r="M176">
        <v>7066</v>
      </c>
      <c r="N176">
        <v>6115</v>
      </c>
      <c r="O176">
        <f t="shared" si="4"/>
        <v>272</v>
      </c>
      <c r="P176">
        <f t="shared" si="5"/>
        <v>272</v>
      </c>
      <c r="Q176">
        <v>5843</v>
      </c>
      <c r="R176">
        <v>6387</v>
      </c>
    </row>
    <row r="177" spans="1:18" x14ac:dyDescent="0.3">
      <c r="A177" s="7">
        <v>44069</v>
      </c>
      <c r="B177">
        <v>175</v>
      </c>
      <c r="C177">
        <v>535215</v>
      </c>
      <c r="D177">
        <v>327</v>
      </c>
      <c r="E177">
        <v>442</v>
      </c>
      <c r="F177">
        <v>50</v>
      </c>
      <c r="G177">
        <v>93</v>
      </c>
      <c r="H177">
        <v>44</v>
      </c>
      <c r="I177">
        <v>20</v>
      </c>
      <c r="J177">
        <v>6129</v>
      </c>
      <c r="K177">
        <v>63</v>
      </c>
      <c r="L177">
        <v>83</v>
      </c>
      <c r="M177">
        <v>7149</v>
      </c>
      <c r="N177">
        <v>6190</v>
      </c>
      <c r="O177">
        <f t="shared" si="4"/>
        <v>275</v>
      </c>
      <c r="P177">
        <f t="shared" si="5"/>
        <v>275</v>
      </c>
      <c r="Q177">
        <v>5915</v>
      </c>
      <c r="R177">
        <v>6465</v>
      </c>
    </row>
    <row r="178" spans="1:18" x14ac:dyDescent="0.3">
      <c r="A178" s="7">
        <v>44070</v>
      </c>
      <c r="B178">
        <v>176</v>
      </c>
      <c r="C178">
        <v>535133</v>
      </c>
      <c r="D178">
        <v>329</v>
      </c>
      <c r="E178">
        <v>441</v>
      </c>
      <c r="F178">
        <v>50</v>
      </c>
      <c r="G178">
        <v>93</v>
      </c>
      <c r="H178">
        <v>44</v>
      </c>
      <c r="I178">
        <v>20</v>
      </c>
      <c r="J178">
        <v>6210</v>
      </c>
      <c r="K178">
        <v>64</v>
      </c>
      <c r="L178">
        <v>82</v>
      </c>
      <c r="M178">
        <v>7231</v>
      </c>
      <c r="N178">
        <v>6264</v>
      </c>
      <c r="O178">
        <f t="shared" si="4"/>
        <v>279</v>
      </c>
      <c r="P178">
        <f t="shared" si="5"/>
        <v>278</v>
      </c>
      <c r="Q178">
        <v>5985</v>
      </c>
      <c r="R178">
        <v>6542</v>
      </c>
    </row>
    <row r="179" spans="1:18" x14ac:dyDescent="0.3">
      <c r="A179" s="7">
        <v>44071</v>
      </c>
      <c r="B179">
        <v>177</v>
      </c>
      <c r="C179">
        <v>535050</v>
      </c>
      <c r="D179">
        <v>329</v>
      </c>
      <c r="E179">
        <v>441</v>
      </c>
      <c r="F179">
        <v>50</v>
      </c>
      <c r="G179">
        <v>93</v>
      </c>
      <c r="H179">
        <v>44</v>
      </c>
      <c r="I179">
        <v>20</v>
      </c>
      <c r="J179">
        <v>6292</v>
      </c>
      <c r="K179">
        <v>65</v>
      </c>
      <c r="L179">
        <v>83</v>
      </c>
      <c r="M179">
        <v>7314</v>
      </c>
      <c r="N179">
        <v>6339</v>
      </c>
      <c r="O179">
        <f t="shared" si="4"/>
        <v>281</v>
      </c>
      <c r="P179">
        <f t="shared" si="5"/>
        <v>282</v>
      </c>
      <c r="Q179">
        <v>6058</v>
      </c>
      <c r="R179">
        <v>6621</v>
      </c>
    </row>
    <row r="180" spans="1:18" x14ac:dyDescent="0.3">
      <c r="A180" s="7">
        <v>44072</v>
      </c>
      <c r="B180">
        <v>178</v>
      </c>
      <c r="C180">
        <v>534968</v>
      </c>
      <c r="D180">
        <v>329</v>
      </c>
      <c r="E180">
        <v>440</v>
      </c>
      <c r="F180">
        <v>50</v>
      </c>
      <c r="G180">
        <v>93</v>
      </c>
      <c r="H180">
        <v>44</v>
      </c>
      <c r="I180">
        <v>20</v>
      </c>
      <c r="J180">
        <v>6373</v>
      </c>
      <c r="K180">
        <v>66</v>
      </c>
      <c r="L180">
        <v>82</v>
      </c>
      <c r="M180">
        <v>7396</v>
      </c>
      <c r="N180">
        <v>6414</v>
      </c>
      <c r="O180">
        <f t="shared" si="4"/>
        <v>285</v>
      </c>
      <c r="P180">
        <f t="shared" si="5"/>
        <v>285</v>
      </c>
      <c r="Q180">
        <v>6129</v>
      </c>
      <c r="R180">
        <v>6699</v>
      </c>
    </row>
    <row r="181" spans="1:18" x14ac:dyDescent="0.3">
      <c r="A181" s="7">
        <v>44073</v>
      </c>
      <c r="B181">
        <v>179</v>
      </c>
      <c r="C181">
        <v>534888</v>
      </c>
      <c r="D181">
        <v>328</v>
      </c>
      <c r="E181">
        <v>441</v>
      </c>
      <c r="F181">
        <v>49</v>
      </c>
      <c r="G181">
        <v>93</v>
      </c>
      <c r="H181">
        <v>44</v>
      </c>
      <c r="I181">
        <v>21</v>
      </c>
      <c r="J181">
        <v>6453</v>
      </c>
      <c r="K181">
        <v>67</v>
      </c>
      <c r="L181">
        <v>81</v>
      </c>
      <c r="M181">
        <v>7476</v>
      </c>
      <c r="N181">
        <v>6490</v>
      </c>
      <c r="O181">
        <f t="shared" si="4"/>
        <v>288</v>
      </c>
      <c r="P181">
        <f t="shared" si="5"/>
        <v>289</v>
      </c>
      <c r="Q181">
        <v>6202</v>
      </c>
      <c r="R181">
        <v>6779</v>
      </c>
    </row>
    <row r="182" spans="1:18" x14ac:dyDescent="0.3">
      <c r="A182" s="7">
        <v>44074</v>
      </c>
      <c r="B182">
        <v>180</v>
      </c>
      <c r="C182">
        <v>534805</v>
      </c>
      <c r="D182">
        <v>328</v>
      </c>
      <c r="E182">
        <v>442</v>
      </c>
      <c r="F182">
        <v>49</v>
      </c>
      <c r="G182">
        <v>94</v>
      </c>
      <c r="H182">
        <v>45</v>
      </c>
      <c r="I182">
        <v>21</v>
      </c>
      <c r="J182">
        <v>6533</v>
      </c>
      <c r="K182">
        <v>68</v>
      </c>
      <c r="L182">
        <v>83</v>
      </c>
      <c r="M182">
        <v>7559</v>
      </c>
      <c r="N182">
        <v>6566</v>
      </c>
      <c r="O182">
        <f t="shared" si="4"/>
        <v>292</v>
      </c>
      <c r="P182">
        <f t="shared" si="5"/>
        <v>292</v>
      </c>
      <c r="Q182">
        <v>6274</v>
      </c>
      <c r="R182">
        <v>6858</v>
      </c>
    </row>
    <row r="183" spans="1:18" x14ac:dyDescent="0.3">
      <c r="A183" s="7">
        <v>44075</v>
      </c>
      <c r="B183">
        <v>181</v>
      </c>
      <c r="C183">
        <v>534724</v>
      </c>
      <c r="D183">
        <v>326</v>
      </c>
      <c r="E183">
        <v>443</v>
      </c>
      <c r="F183">
        <v>49</v>
      </c>
      <c r="G183">
        <v>95</v>
      </c>
      <c r="H183">
        <v>45</v>
      </c>
      <c r="I183">
        <v>21</v>
      </c>
      <c r="J183">
        <v>6613</v>
      </c>
      <c r="K183">
        <v>69</v>
      </c>
      <c r="L183">
        <v>81</v>
      </c>
      <c r="M183">
        <v>7640</v>
      </c>
      <c r="N183">
        <v>6642</v>
      </c>
      <c r="O183">
        <f t="shared" si="4"/>
        <v>295</v>
      </c>
      <c r="P183">
        <f t="shared" si="5"/>
        <v>295</v>
      </c>
      <c r="Q183">
        <v>6347</v>
      </c>
      <c r="R183">
        <v>6937</v>
      </c>
    </row>
    <row r="184" spans="1:18" x14ac:dyDescent="0.3">
      <c r="A184" s="7">
        <v>44076</v>
      </c>
      <c r="B184">
        <v>182</v>
      </c>
      <c r="C184">
        <v>534641</v>
      </c>
      <c r="D184">
        <v>327</v>
      </c>
      <c r="E184">
        <v>444</v>
      </c>
      <c r="F184">
        <v>49</v>
      </c>
      <c r="G184">
        <v>95</v>
      </c>
      <c r="H184">
        <v>44</v>
      </c>
      <c r="I184">
        <v>21</v>
      </c>
      <c r="J184">
        <v>6693</v>
      </c>
      <c r="K184">
        <v>70</v>
      </c>
      <c r="L184">
        <v>82</v>
      </c>
      <c r="M184">
        <v>7723</v>
      </c>
      <c r="N184">
        <v>6717</v>
      </c>
      <c r="O184">
        <f t="shared" si="4"/>
        <v>298</v>
      </c>
      <c r="P184">
        <f t="shared" si="5"/>
        <v>299</v>
      </c>
      <c r="Q184">
        <v>6419</v>
      </c>
      <c r="R184">
        <v>7016</v>
      </c>
    </row>
    <row r="185" spans="1:18" x14ac:dyDescent="0.3">
      <c r="A185" s="7">
        <v>44077</v>
      </c>
      <c r="B185">
        <v>183</v>
      </c>
      <c r="C185">
        <v>534561</v>
      </c>
      <c r="D185">
        <v>327</v>
      </c>
      <c r="E185">
        <v>443</v>
      </c>
      <c r="F185">
        <v>49</v>
      </c>
      <c r="G185">
        <v>95</v>
      </c>
      <c r="H185">
        <v>44</v>
      </c>
      <c r="I185">
        <v>21</v>
      </c>
      <c r="J185">
        <v>6775</v>
      </c>
      <c r="K185">
        <v>72</v>
      </c>
      <c r="L185">
        <v>81</v>
      </c>
      <c r="M185">
        <v>7803</v>
      </c>
      <c r="N185">
        <v>6792</v>
      </c>
      <c r="O185">
        <f t="shared" si="4"/>
        <v>302</v>
      </c>
      <c r="P185">
        <f t="shared" si="5"/>
        <v>301</v>
      </c>
      <c r="Q185">
        <v>6490</v>
      </c>
      <c r="R185">
        <v>7093</v>
      </c>
    </row>
    <row r="186" spans="1:18" x14ac:dyDescent="0.3">
      <c r="A186" s="7">
        <v>44078</v>
      </c>
      <c r="B186">
        <v>184</v>
      </c>
      <c r="C186">
        <v>534477</v>
      </c>
      <c r="D186">
        <v>327</v>
      </c>
      <c r="E186">
        <v>445</v>
      </c>
      <c r="F186">
        <v>49</v>
      </c>
      <c r="G186">
        <v>94</v>
      </c>
      <c r="H186">
        <v>45</v>
      </c>
      <c r="I186">
        <v>21</v>
      </c>
      <c r="J186">
        <v>6855</v>
      </c>
      <c r="K186">
        <v>72</v>
      </c>
      <c r="L186">
        <v>83</v>
      </c>
      <c r="M186">
        <v>7887</v>
      </c>
      <c r="N186">
        <v>6868</v>
      </c>
      <c r="O186">
        <f t="shared" si="4"/>
        <v>305</v>
      </c>
      <c r="P186">
        <f t="shared" si="5"/>
        <v>305</v>
      </c>
      <c r="Q186">
        <v>6563</v>
      </c>
      <c r="R186">
        <v>7173</v>
      </c>
    </row>
    <row r="187" spans="1:18" x14ac:dyDescent="0.3">
      <c r="A187" s="7">
        <v>44079</v>
      </c>
      <c r="B187">
        <v>185</v>
      </c>
      <c r="C187">
        <v>534395</v>
      </c>
      <c r="D187">
        <v>329</v>
      </c>
      <c r="E187">
        <v>442</v>
      </c>
      <c r="F187">
        <v>49</v>
      </c>
      <c r="G187">
        <v>94</v>
      </c>
      <c r="H187">
        <v>45</v>
      </c>
      <c r="I187">
        <v>21</v>
      </c>
      <c r="J187">
        <v>6937</v>
      </c>
      <c r="K187">
        <v>73</v>
      </c>
      <c r="L187">
        <v>82</v>
      </c>
      <c r="M187">
        <v>7969</v>
      </c>
      <c r="N187">
        <v>6942</v>
      </c>
      <c r="O187">
        <f t="shared" si="4"/>
        <v>308</v>
      </c>
      <c r="P187">
        <f t="shared" si="5"/>
        <v>308</v>
      </c>
      <c r="Q187">
        <v>6634</v>
      </c>
      <c r="R187">
        <v>7250</v>
      </c>
    </row>
    <row r="188" spans="1:18" x14ac:dyDescent="0.3">
      <c r="A188" s="7">
        <v>44080</v>
      </c>
      <c r="B188">
        <v>186</v>
      </c>
      <c r="C188">
        <v>534313</v>
      </c>
      <c r="D188">
        <v>329</v>
      </c>
      <c r="E188">
        <v>442</v>
      </c>
      <c r="F188">
        <v>49</v>
      </c>
      <c r="G188">
        <v>94</v>
      </c>
      <c r="H188">
        <v>45</v>
      </c>
      <c r="I188">
        <v>21</v>
      </c>
      <c r="J188">
        <v>7018</v>
      </c>
      <c r="K188">
        <v>74</v>
      </c>
      <c r="L188">
        <v>82</v>
      </c>
      <c r="M188">
        <v>8051</v>
      </c>
      <c r="N188">
        <v>7018</v>
      </c>
      <c r="O188">
        <f t="shared" si="4"/>
        <v>311</v>
      </c>
      <c r="P188">
        <f t="shared" si="5"/>
        <v>311</v>
      </c>
      <c r="Q188">
        <v>6707</v>
      </c>
      <c r="R188">
        <v>7329</v>
      </c>
    </row>
    <row r="189" spans="1:18" x14ac:dyDescent="0.3">
      <c r="A189" s="7">
        <v>44081</v>
      </c>
      <c r="B189">
        <v>187</v>
      </c>
      <c r="C189">
        <v>534230</v>
      </c>
      <c r="D189">
        <v>330</v>
      </c>
      <c r="E189">
        <v>441</v>
      </c>
      <c r="F189">
        <v>49</v>
      </c>
      <c r="G189">
        <v>93</v>
      </c>
      <c r="H189">
        <v>45</v>
      </c>
      <c r="I189">
        <v>21</v>
      </c>
      <c r="J189">
        <v>7100</v>
      </c>
      <c r="K189">
        <v>75</v>
      </c>
      <c r="L189">
        <v>83</v>
      </c>
      <c r="M189">
        <v>8134</v>
      </c>
      <c r="N189">
        <v>7092</v>
      </c>
      <c r="O189">
        <f t="shared" si="4"/>
        <v>314</v>
      </c>
      <c r="P189">
        <f t="shared" si="5"/>
        <v>315</v>
      </c>
      <c r="Q189">
        <v>6778</v>
      </c>
      <c r="R189">
        <v>7407</v>
      </c>
    </row>
    <row r="190" spans="1:18" x14ac:dyDescent="0.3">
      <c r="A190" s="7">
        <v>44082</v>
      </c>
      <c r="B190">
        <v>188</v>
      </c>
      <c r="C190">
        <v>534148</v>
      </c>
      <c r="D190">
        <v>329</v>
      </c>
      <c r="E190">
        <v>442</v>
      </c>
      <c r="F190">
        <v>49</v>
      </c>
      <c r="G190">
        <v>94</v>
      </c>
      <c r="H190">
        <v>45</v>
      </c>
      <c r="I190">
        <v>21</v>
      </c>
      <c r="J190">
        <v>7181</v>
      </c>
      <c r="K190">
        <v>76</v>
      </c>
      <c r="L190">
        <v>82</v>
      </c>
      <c r="M190">
        <v>8216</v>
      </c>
      <c r="N190">
        <v>7168</v>
      </c>
      <c r="O190">
        <f t="shared" si="4"/>
        <v>317</v>
      </c>
      <c r="P190">
        <f t="shared" si="5"/>
        <v>318</v>
      </c>
      <c r="Q190">
        <v>6851</v>
      </c>
      <c r="R190">
        <v>7486</v>
      </c>
    </row>
    <row r="191" spans="1:18" x14ac:dyDescent="0.3">
      <c r="A191" s="7">
        <v>44083</v>
      </c>
      <c r="B191">
        <v>189</v>
      </c>
      <c r="C191">
        <v>534066</v>
      </c>
      <c r="D191">
        <v>329</v>
      </c>
      <c r="E191">
        <v>443</v>
      </c>
      <c r="F191">
        <v>49</v>
      </c>
      <c r="G191">
        <v>94</v>
      </c>
      <c r="H191">
        <v>44</v>
      </c>
      <c r="I191">
        <v>21</v>
      </c>
      <c r="J191">
        <v>7261</v>
      </c>
      <c r="K191">
        <v>77</v>
      </c>
      <c r="L191">
        <v>82</v>
      </c>
      <c r="M191">
        <v>8298</v>
      </c>
      <c r="N191">
        <v>7244</v>
      </c>
      <c r="O191">
        <f t="shared" si="4"/>
        <v>321</v>
      </c>
      <c r="P191">
        <f t="shared" si="5"/>
        <v>321</v>
      </c>
      <c r="Q191">
        <v>6923</v>
      </c>
      <c r="R191">
        <v>7565</v>
      </c>
    </row>
    <row r="192" spans="1:18" x14ac:dyDescent="0.3">
      <c r="A192" s="7">
        <v>44084</v>
      </c>
      <c r="B192">
        <v>190</v>
      </c>
      <c r="C192">
        <v>533985</v>
      </c>
      <c r="D192">
        <v>328</v>
      </c>
      <c r="E192">
        <v>442</v>
      </c>
      <c r="F192">
        <v>49</v>
      </c>
      <c r="G192">
        <v>94</v>
      </c>
      <c r="H192">
        <v>44</v>
      </c>
      <c r="I192">
        <v>21</v>
      </c>
      <c r="J192">
        <v>7343</v>
      </c>
      <c r="K192">
        <v>78</v>
      </c>
      <c r="L192">
        <v>81</v>
      </c>
      <c r="M192">
        <v>8379</v>
      </c>
      <c r="N192">
        <v>7319</v>
      </c>
      <c r="O192">
        <f t="shared" si="4"/>
        <v>324</v>
      </c>
      <c r="P192">
        <f t="shared" si="5"/>
        <v>325</v>
      </c>
      <c r="Q192">
        <v>6995</v>
      </c>
      <c r="R192">
        <v>7644</v>
      </c>
    </row>
    <row r="193" spans="1:18" x14ac:dyDescent="0.3">
      <c r="A193" s="7">
        <v>44085</v>
      </c>
      <c r="B193">
        <v>191</v>
      </c>
      <c r="C193">
        <v>533903</v>
      </c>
      <c r="D193">
        <v>328</v>
      </c>
      <c r="E193">
        <v>444</v>
      </c>
      <c r="F193">
        <v>50</v>
      </c>
      <c r="G193">
        <v>93</v>
      </c>
      <c r="H193">
        <v>45</v>
      </c>
      <c r="I193">
        <v>20</v>
      </c>
      <c r="J193">
        <v>7424</v>
      </c>
      <c r="K193">
        <v>79</v>
      </c>
      <c r="L193">
        <v>82</v>
      </c>
      <c r="M193">
        <v>8461</v>
      </c>
      <c r="N193">
        <v>7395</v>
      </c>
      <c r="O193">
        <f t="shared" si="4"/>
        <v>328</v>
      </c>
      <c r="P193">
        <f t="shared" si="5"/>
        <v>327</v>
      </c>
      <c r="Q193">
        <v>7067</v>
      </c>
      <c r="R193">
        <v>7722</v>
      </c>
    </row>
    <row r="194" spans="1:18" x14ac:dyDescent="0.3">
      <c r="A194" s="7">
        <v>44086</v>
      </c>
      <c r="B194">
        <v>192</v>
      </c>
      <c r="C194">
        <v>533820</v>
      </c>
      <c r="D194">
        <v>329</v>
      </c>
      <c r="E194">
        <v>443</v>
      </c>
      <c r="F194">
        <v>50</v>
      </c>
      <c r="G194">
        <v>92</v>
      </c>
      <c r="H194">
        <v>45</v>
      </c>
      <c r="I194">
        <v>20</v>
      </c>
      <c r="J194">
        <v>7505</v>
      </c>
      <c r="K194">
        <v>80</v>
      </c>
      <c r="L194">
        <v>83</v>
      </c>
      <c r="M194">
        <v>8544</v>
      </c>
      <c r="N194">
        <v>7470</v>
      </c>
      <c r="O194">
        <f t="shared" si="4"/>
        <v>331</v>
      </c>
      <c r="P194">
        <f t="shared" si="5"/>
        <v>331</v>
      </c>
      <c r="Q194">
        <v>7139</v>
      </c>
      <c r="R194">
        <v>7801</v>
      </c>
    </row>
    <row r="195" spans="1:18" x14ac:dyDescent="0.3">
      <c r="A195" s="7">
        <v>44087</v>
      </c>
      <c r="B195">
        <v>193</v>
      </c>
      <c r="C195">
        <v>533738</v>
      </c>
      <c r="D195">
        <v>328</v>
      </c>
      <c r="E195">
        <v>444</v>
      </c>
      <c r="F195">
        <v>50</v>
      </c>
      <c r="G195">
        <v>92</v>
      </c>
      <c r="H195">
        <v>45</v>
      </c>
      <c r="I195">
        <v>21</v>
      </c>
      <c r="J195">
        <v>7585</v>
      </c>
      <c r="K195">
        <v>81</v>
      </c>
      <c r="L195">
        <v>81</v>
      </c>
      <c r="M195">
        <v>8626</v>
      </c>
      <c r="N195">
        <v>7545</v>
      </c>
      <c r="O195">
        <f t="shared" ref="O195:O258" si="6">ABS(N195-Q195)</f>
        <v>334</v>
      </c>
      <c r="P195">
        <f t="shared" ref="P195:P258" si="7">ABS(R195-N195)</f>
        <v>334</v>
      </c>
      <c r="Q195">
        <v>7211</v>
      </c>
      <c r="R195">
        <v>7879</v>
      </c>
    </row>
    <row r="196" spans="1:18" x14ac:dyDescent="0.3">
      <c r="A196" s="7">
        <v>44088</v>
      </c>
      <c r="B196">
        <v>194</v>
      </c>
      <c r="C196">
        <v>533656</v>
      </c>
      <c r="D196">
        <v>329</v>
      </c>
      <c r="E196">
        <v>443</v>
      </c>
      <c r="F196">
        <v>50</v>
      </c>
      <c r="G196">
        <v>92</v>
      </c>
      <c r="H196">
        <v>45</v>
      </c>
      <c r="I196">
        <v>20</v>
      </c>
      <c r="J196">
        <v>7667</v>
      </c>
      <c r="K196">
        <v>82</v>
      </c>
      <c r="L196">
        <v>83</v>
      </c>
      <c r="M196">
        <v>8708</v>
      </c>
      <c r="N196">
        <v>7620</v>
      </c>
      <c r="O196">
        <f t="shared" si="6"/>
        <v>337</v>
      </c>
      <c r="P196">
        <f t="shared" si="7"/>
        <v>337</v>
      </c>
      <c r="Q196">
        <v>7283</v>
      </c>
      <c r="R196">
        <v>7957</v>
      </c>
    </row>
    <row r="197" spans="1:18" x14ac:dyDescent="0.3">
      <c r="A197" s="7">
        <v>44089</v>
      </c>
      <c r="B197">
        <v>195</v>
      </c>
      <c r="C197">
        <v>533572</v>
      </c>
      <c r="D197">
        <v>330</v>
      </c>
      <c r="E197">
        <v>442</v>
      </c>
      <c r="F197">
        <v>50</v>
      </c>
      <c r="G197">
        <v>93</v>
      </c>
      <c r="H197">
        <v>45</v>
      </c>
      <c r="I197">
        <v>20</v>
      </c>
      <c r="J197">
        <v>7748</v>
      </c>
      <c r="K197">
        <v>83</v>
      </c>
      <c r="L197">
        <v>83</v>
      </c>
      <c r="M197">
        <v>8792</v>
      </c>
      <c r="N197">
        <v>7695</v>
      </c>
      <c r="O197">
        <f t="shared" si="6"/>
        <v>340</v>
      </c>
      <c r="P197">
        <f t="shared" si="7"/>
        <v>341</v>
      </c>
      <c r="Q197">
        <v>7355</v>
      </c>
      <c r="R197">
        <v>8036</v>
      </c>
    </row>
    <row r="198" spans="1:18" x14ac:dyDescent="0.3">
      <c r="A198" s="7">
        <v>44090</v>
      </c>
      <c r="B198">
        <v>196</v>
      </c>
      <c r="C198">
        <v>533491</v>
      </c>
      <c r="D198">
        <v>328</v>
      </c>
      <c r="E198">
        <v>444</v>
      </c>
      <c r="F198">
        <v>50</v>
      </c>
      <c r="G198">
        <v>94</v>
      </c>
      <c r="H198">
        <v>45</v>
      </c>
      <c r="I198">
        <v>20</v>
      </c>
      <c r="J198">
        <v>7828</v>
      </c>
      <c r="K198">
        <v>84</v>
      </c>
      <c r="L198">
        <v>81</v>
      </c>
      <c r="M198">
        <v>8873</v>
      </c>
      <c r="N198">
        <v>7772</v>
      </c>
      <c r="O198">
        <f t="shared" si="6"/>
        <v>344</v>
      </c>
      <c r="P198">
        <f t="shared" si="7"/>
        <v>344</v>
      </c>
      <c r="Q198">
        <v>7428</v>
      </c>
      <c r="R198">
        <v>8116</v>
      </c>
    </row>
    <row r="199" spans="1:18" x14ac:dyDescent="0.3">
      <c r="A199" s="7">
        <v>44091</v>
      </c>
      <c r="B199">
        <v>197</v>
      </c>
      <c r="C199">
        <v>533409</v>
      </c>
      <c r="D199">
        <v>329</v>
      </c>
      <c r="E199">
        <v>443</v>
      </c>
      <c r="F199">
        <v>49</v>
      </c>
      <c r="G199">
        <v>95</v>
      </c>
      <c r="H199">
        <v>44</v>
      </c>
      <c r="I199">
        <v>20</v>
      </c>
      <c r="J199">
        <v>7909</v>
      </c>
      <c r="K199">
        <v>85</v>
      </c>
      <c r="L199">
        <v>82</v>
      </c>
      <c r="M199">
        <v>8955</v>
      </c>
      <c r="N199">
        <v>7847</v>
      </c>
      <c r="O199">
        <f t="shared" si="6"/>
        <v>347</v>
      </c>
      <c r="P199">
        <f t="shared" si="7"/>
        <v>347</v>
      </c>
      <c r="Q199">
        <v>7500</v>
      </c>
      <c r="R199">
        <v>8194</v>
      </c>
    </row>
    <row r="200" spans="1:18" x14ac:dyDescent="0.3">
      <c r="A200" s="7">
        <v>44092</v>
      </c>
      <c r="B200">
        <v>198</v>
      </c>
      <c r="C200">
        <v>533327</v>
      </c>
      <c r="D200">
        <v>328</v>
      </c>
      <c r="E200">
        <v>444</v>
      </c>
      <c r="F200">
        <v>49</v>
      </c>
      <c r="G200">
        <v>95</v>
      </c>
      <c r="H200">
        <v>45</v>
      </c>
      <c r="I200">
        <v>20</v>
      </c>
      <c r="J200">
        <v>7990</v>
      </c>
      <c r="K200">
        <v>86</v>
      </c>
      <c r="L200">
        <v>82</v>
      </c>
      <c r="M200">
        <v>9037</v>
      </c>
      <c r="N200">
        <v>7923</v>
      </c>
      <c r="O200">
        <f t="shared" si="6"/>
        <v>350</v>
      </c>
      <c r="P200">
        <f t="shared" si="7"/>
        <v>350</v>
      </c>
      <c r="Q200">
        <v>7573</v>
      </c>
      <c r="R200">
        <v>8273</v>
      </c>
    </row>
    <row r="201" spans="1:18" x14ac:dyDescent="0.3">
      <c r="A201" s="7">
        <v>44093</v>
      </c>
      <c r="B201">
        <v>199</v>
      </c>
      <c r="C201">
        <v>533245</v>
      </c>
      <c r="D201">
        <v>328</v>
      </c>
      <c r="E201">
        <v>445</v>
      </c>
      <c r="F201">
        <v>49</v>
      </c>
      <c r="G201">
        <v>95</v>
      </c>
      <c r="H201">
        <v>45</v>
      </c>
      <c r="I201">
        <v>20</v>
      </c>
      <c r="J201">
        <v>8071</v>
      </c>
      <c r="K201">
        <v>87</v>
      </c>
      <c r="L201">
        <v>83</v>
      </c>
      <c r="M201">
        <v>9119</v>
      </c>
      <c r="N201">
        <v>8000</v>
      </c>
      <c r="O201">
        <f t="shared" si="6"/>
        <v>354</v>
      </c>
      <c r="P201">
        <f t="shared" si="7"/>
        <v>353</v>
      </c>
      <c r="Q201">
        <v>7646</v>
      </c>
      <c r="R201">
        <v>8353</v>
      </c>
    </row>
    <row r="202" spans="1:18" x14ac:dyDescent="0.3">
      <c r="A202" s="7">
        <v>44094</v>
      </c>
      <c r="B202">
        <v>200</v>
      </c>
      <c r="C202">
        <v>533163</v>
      </c>
      <c r="D202">
        <v>328</v>
      </c>
      <c r="E202">
        <v>445</v>
      </c>
      <c r="F202">
        <v>49</v>
      </c>
      <c r="G202">
        <v>94</v>
      </c>
      <c r="H202">
        <v>45</v>
      </c>
      <c r="I202">
        <v>20</v>
      </c>
      <c r="J202">
        <v>8152</v>
      </c>
      <c r="K202">
        <v>88</v>
      </c>
      <c r="L202">
        <v>81</v>
      </c>
      <c r="M202">
        <v>9201</v>
      </c>
      <c r="N202">
        <v>8075</v>
      </c>
      <c r="O202">
        <f t="shared" si="6"/>
        <v>357</v>
      </c>
      <c r="P202">
        <f t="shared" si="7"/>
        <v>357</v>
      </c>
      <c r="Q202">
        <v>7718</v>
      </c>
      <c r="R202">
        <v>8432</v>
      </c>
    </row>
    <row r="203" spans="1:18" x14ac:dyDescent="0.3">
      <c r="A203" s="7">
        <v>44095</v>
      </c>
      <c r="B203">
        <v>201</v>
      </c>
      <c r="C203">
        <v>533080</v>
      </c>
      <c r="D203">
        <v>329</v>
      </c>
      <c r="E203">
        <v>444</v>
      </c>
      <c r="F203">
        <v>49</v>
      </c>
      <c r="G203">
        <v>93</v>
      </c>
      <c r="H203">
        <v>45</v>
      </c>
      <c r="I203">
        <v>21</v>
      </c>
      <c r="J203">
        <v>8234</v>
      </c>
      <c r="K203">
        <v>90</v>
      </c>
      <c r="L203">
        <v>83</v>
      </c>
      <c r="M203">
        <v>9284</v>
      </c>
      <c r="N203">
        <v>8150</v>
      </c>
      <c r="O203">
        <f t="shared" si="6"/>
        <v>360</v>
      </c>
      <c r="P203">
        <f t="shared" si="7"/>
        <v>359</v>
      </c>
      <c r="Q203">
        <v>7790</v>
      </c>
      <c r="R203">
        <v>8509</v>
      </c>
    </row>
    <row r="204" spans="1:18" x14ac:dyDescent="0.3">
      <c r="A204" s="7">
        <v>44096</v>
      </c>
      <c r="B204">
        <v>202</v>
      </c>
      <c r="C204">
        <v>532998</v>
      </c>
      <c r="D204">
        <v>329</v>
      </c>
      <c r="E204">
        <v>443</v>
      </c>
      <c r="F204">
        <v>50</v>
      </c>
      <c r="G204">
        <v>93</v>
      </c>
      <c r="H204">
        <v>44</v>
      </c>
      <c r="I204">
        <v>21</v>
      </c>
      <c r="J204">
        <v>8317</v>
      </c>
      <c r="K204">
        <v>91</v>
      </c>
      <c r="L204">
        <v>82</v>
      </c>
      <c r="M204">
        <v>9366</v>
      </c>
      <c r="N204">
        <v>8224</v>
      </c>
      <c r="O204">
        <f t="shared" si="6"/>
        <v>363</v>
      </c>
      <c r="P204">
        <f t="shared" si="7"/>
        <v>364</v>
      </c>
      <c r="Q204">
        <v>7861</v>
      </c>
      <c r="R204">
        <v>8588</v>
      </c>
    </row>
    <row r="205" spans="1:18" x14ac:dyDescent="0.3">
      <c r="A205" s="7">
        <v>44097</v>
      </c>
      <c r="B205">
        <v>203</v>
      </c>
      <c r="C205">
        <v>532917</v>
      </c>
      <c r="D205">
        <v>328</v>
      </c>
      <c r="E205">
        <v>443</v>
      </c>
      <c r="F205">
        <v>50</v>
      </c>
      <c r="G205">
        <v>92</v>
      </c>
      <c r="H205">
        <v>45</v>
      </c>
      <c r="I205">
        <v>21</v>
      </c>
      <c r="J205">
        <v>8398</v>
      </c>
      <c r="K205">
        <v>92</v>
      </c>
      <c r="L205">
        <v>81</v>
      </c>
      <c r="M205">
        <v>9447</v>
      </c>
      <c r="N205">
        <v>8300</v>
      </c>
      <c r="O205">
        <f t="shared" si="6"/>
        <v>367</v>
      </c>
      <c r="P205">
        <f t="shared" si="7"/>
        <v>366</v>
      </c>
      <c r="Q205">
        <v>7933</v>
      </c>
      <c r="R205">
        <v>8666</v>
      </c>
    </row>
    <row r="206" spans="1:18" x14ac:dyDescent="0.3">
      <c r="A206" s="7">
        <v>44098</v>
      </c>
      <c r="B206">
        <v>204</v>
      </c>
      <c r="C206">
        <v>532836</v>
      </c>
      <c r="D206">
        <v>328</v>
      </c>
      <c r="E206">
        <v>442</v>
      </c>
      <c r="F206">
        <v>50</v>
      </c>
      <c r="G206">
        <v>92</v>
      </c>
      <c r="H206">
        <v>45</v>
      </c>
      <c r="I206">
        <v>21</v>
      </c>
      <c r="J206">
        <v>8479</v>
      </c>
      <c r="K206">
        <v>93</v>
      </c>
      <c r="L206">
        <v>81</v>
      </c>
      <c r="M206">
        <v>9528</v>
      </c>
      <c r="N206">
        <v>8375</v>
      </c>
      <c r="O206">
        <f t="shared" si="6"/>
        <v>370</v>
      </c>
      <c r="P206">
        <f t="shared" si="7"/>
        <v>370</v>
      </c>
      <c r="Q206">
        <v>8005</v>
      </c>
      <c r="R206">
        <v>8745</v>
      </c>
    </row>
    <row r="207" spans="1:18" x14ac:dyDescent="0.3">
      <c r="A207" s="7">
        <v>44099</v>
      </c>
      <c r="B207">
        <v>205</v>
      </c>
      <c r="C207">
        <v>532753</v>
      </c>
      <c r="D207">
        <v>327</v>
      </c>
      <c r="E207">
        <v>442</v>
      </c>
      <c r="F207">
        <v>50</v>
      </c>
      <c r="G207">
        <v>93</v>
      </c>
      <c r="H207">
        <v>45</v>
      </c>
      <c r="I207">
        <v>21</v>
      </c>
      <c r="J207">
        <v>8560</v>
      </c>
      <c r="K207">
        <v>94</v>
      </c>
      <c r="L207">
        <v>83</v>
      </c>
      <c r="M207">
        <v>9611</v>
      </c>
      <c r="N207">
        <v>8452</v>
      </c>
      <c r="O207">
        <f t="shared" si="6"/>
        <v>373</v>
      </c>
      <c r="P207">
        <f t="shared" si="7"/>
        <v>372</v>
      </c>
      <c r="Q207">
        <v>8079</v>
      </c>
      <c r="R207">
        <v>8824</v>
      </c>
    </row>
    <row r="208" spans="1:18" x14ac:dyDescent="0.3">
      <c r="A208" s="7">
        <v>44100</v>
      </c>
      <c r="B208">
        <v>206</v>
      </c>
      <c r="C208">
        <v>532671</v>
      </c>
      <c r="D208">
        <v>327</v>
      </c>
      <c r="E208">
        <v>443</v>
      </c>
      <c r="F208">
        <v>50</v>
      </c>
      <c r="G208">
        <v>93</v>
      </c>
      <c r="H208">
        <v>44</v>
      </c>
      <c r="I208">
        <v>21</v>
      </c>
      <c r="J208">
        <v>8640</v>
      </c>
      <c r="K208">
        <v>95</v>
      </c>
      <c r="L208">
        <v>82</v>
      </c>
      <c r="M208">
        <v>9693</v>
      </c>
      <c r="N208">
        <v>8527</v>
      </c>
      <c r="O208">
        <f t="shared" si="6"/>
        <v>376</v>
      </c>
      <c r="P208">
        <f t="shared" si="7"/>
        <v>376</v>
      </c>
      <c r="Q208">
        <v>8151</v>
      </c>
      <c r="R208">
        <v>8903</v>
      </c>
    </row>
    <row r="209" spans="1:18" x14ac:dyDescent="0.3">
      <c r="A209" s="7">
        <v>44101</v>
      </c>
      <c r="B209">
        <v>207</v>
      </c>
      <c r="C209">
        <v>532591</v>
      </c>
      <c r="D209">
        <v>325</v>
      </c>
      <c r="E209">
        <v>443</v>
      </c>
      <c r="F209">
        <v>49</v>
      </c>
      <c r="G209">
        <v>94</v>
      </c>
      <c r="H209">
        <v>45</v>
      </c>
      <c r="I209">
        <v>21</v>
      </c>
      <c r="J209">
        <v>8721</v>
      </c>
      <c r="K209">
        <v>96</v>
      </c>
      <c r="L209">
        <v>80</v>
      </c>
      <c r="M209">
        <v>9773</v>
      </c>
      <c r="N209">
        <v>8602</v>
      </c>
      <c r="O209">
        <f t="shared" si="6"/>
        <v>379</v>
      </c>
      <c r="P209">
        <f t="shared" si="7"/>
        <v>379</v>
      </c>
      <c r="Q209">
        <v>8223</v>
      </c>
      <c r="R209">
        <v>8981</v>
      </c>
    </row>
    <row r="210" spans="1:18" x14ac:dyDescent="0.3">
      <c r="A210" s="7">
        <v>44102</v>
      </c>
      <c r="B210">
        <v>208</v>
      </c>
      <c r="C210">
        <v>532510</v>
      </c>
      <c r="D210">
        <v>326</v>
      </c>
      <c r="E210">
        <v>443</v>
      </c>
      <c r="F210">
        <v>48</v>
      </c>
      <c r="G210">
        <v>94</v>
      </c>
      <c r="H210">
        <v>44</v>
      </c>
      <c r="I210">
        <v>21</v>
      </c>
      <c r="J210">
        <v>8801</v>
      </c>
      <c r="K210">
        <v>97</v>
      </c>
      <c r="L210">
        <v>82</v>
      </c>
      <c r="M210">
        <v>9854</v>
      </c>
      <c r="N210">
        <v>8677</v>
      </c>
      <c r="O210">
        <f t="shared" si="6"/>
        <v>382</v>
      </c>
      <c r="P210">
        <f t="shared" si="7"/>
        <v>382</v>
      </c>
      <c r="Q210">
        <v>8295</v>
      </c>
      <c r="R210">
        <v>9059</v>
      </c>
    </row>
    <row r="211" spans="1:18" x14ac:dyDescent="0.3">
      <c r="A211" s="7">
        <v>44103</v>
      </c>
      <c r="B211">
        <v>209</v>
      </c>
      <c r="C211">
        <v>532427</v>
      </c>
      <c r="D211">
        <v>326</v>
      </c>
      <c r="E211">
        <v>444</v>
      </c>
      <c r="F211">
        <v>48</v>
      </c>
      <c r="G211">
        <v>95</v>
      </c>
      <c r="H211">
        <v>44</v>
      </c>
      <c r="I211">
        <v>21</v>
      </c>
      <c r="J211">
        <v>8882</v>
      </c>
      <c r="K211">
        <v>98</v>
      </c>
      <c r="L211">
        <v>82</v>
      </c>
      <c r="M211">
        <v>9937</v>
      </c>
      <c r="N211">
        <v>8753</v>
      </c>
      <c r="O211">
        <f t="shared" si="6"/>
        <v>385</v>
      </c>
      <c r="P211">
        <f t="shared" si="7"/>
        <v>385</v>
      </c>
      <c r="Q211">
        <v>8368</v>
      </c>
      <c r="R211">
        <v>9138</v>
      </c>
    </row>
    <row r="212" spans="1:18" x14ac:dyDescent="0.3">
      <c r="A212" s="7">
        <v>44104</v>
      </c>
      <c r="B212">
        <v>210</v>
      </c>
      <c r="C212">
        <v>532347</v>
      </c>
      <c r="D212">
        <v>324</v>
      </c>
      <c r="E212">
        <v>444</v>
      </c>
      <c r="F212">
        <v>48</v>
      </c>
      <c r="G212">
        <v>94</v>
      </c>
      <c r="H212">
        <v>44</v>
      </c>
      <c r="I212">
        <v>21</v>
      </c>
      <c r="J212">
        <v>8963</v>
      </c>
      <c r="K212">
        <v>99</v>
      </c>
      <c r="L212">
        <v>80</v>
      </c>
      <c r="M212">
        <v>10017</v>
      </c>
      <c r="N212">
        <v>8829</v>
      </c>
      <c r="O212">
        <f t="shared" si="6"/>
        <v>388</v>
      </c>
      <c r="P212">
        <f t="shared" si="7"/>
        <v>387</v>
      </c>
      <c r="Q212">
        <v>8441</v>
      </c>
      <c r="R212">
        <v>9216</v>
      </c>
    </row>
    <row r="213" spans="1:18" x14ac:dyDescent="0.3">
      <c r="A213" s="7">
        <v>44105</v>
      </c>
      <c r="B213">
        <v>211</v>
      </c>
      <c r="C213">
        <v>532266</v>
      </c>
      <c r="D213">
        <v>326</v>
      </c>
      <c r="E213">
        <v>441</v>
      </c>
      <c r="F213">
        <v>48</v>
      </c>
      <c r="G213">
        <v>94</v>
      </c>
      <c r="H213">
        <v>44</v>
      </c>
      <c r="I213">
        <v>20</v>
      </c>
      <c r="J213">
        <v>9046</v>
      </c>
      <c r="K213">
        <v>100</v>
      </c>
      <c r="L213">
        <v>81</v>
      </c>
      <c r="M213">
        <v>10098</v>
      </c>
      <c r="N213">
        <v>8902</v>
      </c>
      <c r="O213">
        <f t="shared" si="6"/>
        <v>391</v>
      </c>
      <c r="P213">
        <f t="shared" si="7"/>
        <v>391</v>
      </c>
      <c r="Q213">
        <v>8511</v>
      </c>
      <c r="R213">
        <v>9293</v>
      </c>
    </row>
    <row r="214" spans="1:18" x14ac:dyDescent="0.3">
      <c r="A214" s="7">
        <v>44106</v>
      </c>
      <c r="B214">
        <v>212</v>
      </c>
      <c r="C214">
        <v>532183</v>
      </c>
      <c r="D214">
        <v>326</v>
      </c>
      <c r="E214">
        <v>441</v>
      </c>
      <c r="F214">
        <v>48</v>
      </c>
      <c r="G214">
        <v>94</v>
      </c>
      <c r="H214">
        <v>43</v>
      </c>
      <c r="I214">
        <v>20</v>
      </c>
      <c r="J214">
        <v>9128</v>
      </c>
      <c r="K214">
        <v>101</v>
      </c>
      <c r="L214">
        <v>82</v>
      </c>
      <c r="M214">
        <v>10181</v>
      </c>
      <c r="N214">
        <v>8977</v>
      </c>
      <c r="O214">
        <f t="shared" si="6"/>
        <v>393</v>
      </c>
      <c r="P214">
        <f t="shared" si="7"/>
        <v>394</v>
      </c>
      <c r="Q214">
        <v>8584</v>
      </c>
      <c r="R214">
        <v>9371</v>
      </c>
    </row>
    <row r="215" spans="1:18" x14ac:dyDescent="0.3">
      <c r="A215" s="7">
        <v>44107</v>
      </c>
      <c r="B215">
        <v>213</v>
      </c>
      <c r="C215">
        <v>532103</v>
      </c>
      <c r="D215">
        <v>324</v>
      </c>
      <c r="E215">
        <v>442</v>
      </c>
      <c r="F215">
        <v>48</v>
      </c>
      <c r="G215">
        <v>94</v>
      </c>
      <c r="H215">
        <v>43</v>
      </c>
      <c r="I215">
        <v>20</v>
      </c>
      <c r="J215">
        <v>9208</v>
      </c>
      <c r="K215">
        <v>102</v>
      </c>
      <c r="L215">
        <v>80</v>
      </c>
      <c r="M215">
        <v>10261</v>
      </c>
      <c r="N215">
        <v>9053</v>
      </c>
      <c r="O215">
        <f t="shared" si="6"/>
        <v>396</v>
      </c>
      <c r="P215">
        <f t="shared" si="7"/>
        <v>397</v>
      </c>
      <c r="Q215">
        <v>8657</v>
      </c>
      <c r="R215">
        <v>9450</v>
      </c>
    </row>
    <row r="216" spans="1:18" x14ac:dyDescent="0.3">
      <c r="A216" s="7">
        <v>44108</v>
      </c>
      <c r="B216">
        <v>214</v>
      </c>
      <c r="C216">
        <v>532021</v>
      </c>
      <c r="D216">
        <v>325</v>
      </c>
      <c r="E216">
        <v>441</v>
      </c>
      <c r="F216">
        <v>48</v>
      </c>
      <c r="G216">
        <v>93</v>
      </c>
      <c r="H216">
        <v>44</v>
      </c>
      <c r="I216">
        <v>20</v>
      </c>
      <c r="J216">
        <v>9288</v>
      </c>
      <c r="K216">
        <v>103</v>
      </c>
      <c r="L216">
        <v>81</v>
      </c>
      <c r="M216">
        <v>10343</v>
      </c>
      <c r="N216">
        <v>9127</v>
      </c>
      <c r="O216">
        <f t="shared" si="6"/>
        <v>399</v>
      </c>
      <c r="P216">
        <f t="shared" si="7"/>
        <v>399</v>
      </c>
      <c r="Q216">
        <v>8728</v>
      </c>
      <c r="R216">
        <v>9526</v>
      </c>
    </row>
    <row r="217" spans="1:18" x14ac:dyDescent="0.3">
      <c r="A217" s="7">
        <v>44109</v>
      </c>
      <c r="B217">
        <v>215</v>
      </c>
      <c r="C217">
        <v>531940</v>
      </c>
      <c r="D217">
        <v>325</v>
      </c>
      <c r="E217">
        <v>440</v>
      </c>
      <c r="F217">
        <v>48</v>
      </c>
      <c r="G217">
        <v>93</v>
      </c>
      <c r="H217">
        <v>44</v>
      </c>
      <c r="I217">
        <v>20</v>
      </c>
      <c r="J217">
        <v>9370</v>
      </c>
      <c r="K217">
        <v>104</v>
      </c>
      <c r="L217">
        <v>81</v>
      </c>
      <c r="M217">
        <v>10424</v>
      </c>
      <c r="N217">
        <v>9202</v>
      </c>
      <c r="O217">
        <f t="shared" si="6"/>
        <v>402</v>
      </c>
      <c r="P217">
        <f t="shared" si="7"/>
        <v>402</v>
      </c>
      <c r="Q217">
        <v>8800</v>
      </c>
      <c r="R217">
        <v>9604</v>
      </c>
    </row>
    <row r="218" spans="1:18" x14ac:dyDescent="0.3">
      <c r="A218" s="7">
        <v>44110</v>
      </c>
      <c r="B218">
        <v>216</v>
      </c>
      <c r="C218">
        <v>531860</v>
      </c>
      <c r="D218">
        <v>323</v>
      </c>
      <c r="E218">
        <v>440</v>
      </c>
      <c r="F218">
        <v>48</v>
      </c>
      <c r="G218">
        <v>94</v>
      </c>
      <c r="H218">
        <v>44</v>
      </c>
      <c r="I218">
        <v>20</v>
      </c>
      <c r="J218">
        <v>9450</v>
      </c>
      <c r="K218">
        <v>105</v>
      </c>
      <c r="L218">
        <v>81</v>
      </c>
      <c r="M218">
        <v>10504</v>
      </c>
      <c r="N218">
        <v>9278</v>
      </c>
      <c r="O218">
        <f t="shared" si="6"/>
        <v>406</v>
      </c>
      <c r="P218">
        <f t="shared" si="7"/>
        <v>405</v>
      </c>
      <c r="Q218">
        <v>8872</v>
      </c>
      <c r="R218">
        <v>9683</v>
      </c>
    </row>
    <row r="219" spans="1:18" x14ac:dyDescent="0.3">
      <c r="A219" s="7">
        <v>44111</v>
      </c>
      <c r="B219">
        <v>217</v>
      </c>
      <c r="C219">
        <v>531780</v>
      </c>
      <c r="D219">
        <v>323</v>
      </c>
      <c r="E219">
        <v>440</v>
      </c>
      <c r="F219">
        <v>49</v>
      </c>
      <c r="G219">
        <v>93</v>
      </c>
      <c r="H219">
        <v>44</v>
      </c>
      <c r="I219">
        <v>20</v>
      </c>
      <c r="J219">
        <v>9529</v>
      </c>
      <c r="K219">
        <v>106</v>
      </c>
      <c r="L219">
        <v>80</v>
      </c>
      <c r="M219">
        <v>10584</v>
      </c>
      <c r="N219">
        <v>9351</v>
      </c>
      <c r="O219">
        <f t="shared" si="6"/>
        <v>408</v>
      </c>
      <c r="P219">
        <f t="shared" si="7"/>
        <v>408</v>
      </c>
      <c r="Q219">
        <v>8943</v>
      </c>
      <c r="R219">
        <v>9759</v>
      </c>
    </row>
    <row r="220" spans="1:18" x14ac:dyDescent="0.3">
      <c r="A220" s="7">
        <v>44112</v>
      </c>
      <c r="B220">
        <v>218</v>
      </c>
      <c r="C220">
        <v>531699</v>
      </c>
      <c r="D220">
        <v>323</v>
      </c>
      <c r="E220">
        <v>440</v>
      </c>
      <c r="F220">
        <v>48</v>
      </c>
      <c r="G220">
        <v>93</v>
      </c>
      <c r="H220">
        <v>44</v>
      </c>
      <c r="I220">
        <v>20</v>
      </c>
      <c r="J220">
        <v>9610</v>
      </c>
      <c r="K220">
        <v>107</v>
      </c>
      <c r="L220">
        <v>81</v>
      </c>
      <c r="M220">
        <v>10665</v>
      </c>
      <c r="N220">
        <v>9426</v>
      </c>
      <c r="O220">
        <f t="shared" si="6"/>
        <v>410</v>
      </c>
      <c r="P220">
        <f t="shared" si="7"/>
        <v>411</v>
      </c>
      <c r="Q220">
        <v>9016</v>
      </c>
      <c r="R220">
        <v>9837</v>
      </c>
    </row>
    <row r="221" spans="1:18" x14ac:dyDescent="0.3">
      <c r="A221" s="7">
        <v>44113</v>
      </c>
      <c r="B221">
        <v>219</v>
      </c>
      <c r="C221">
        <v>531618</v>
      </c>
      <c r="D221">
        <v>323</v>
      </c>
      <c r="E221">
        <v>438</v>
      </c>
      <c r="F221">
        <v>48</v>
      </c>
      <c r="G221">
        <v>93</v>
      </c>
      <c r="H221">
        <v>44</v>
      </c>
      <c r="I221">
        <v>20</v>
      </c>
      <c r="J221">
        <v>9691</v>
      </c>
      <c r="K221">
        <v>108</v>
      </c>
      <c r="L221">
        <v>81</v>
      </c>
      <c r="M221">
        <v>10746</v>
      </c>
      <c r="N221">
        <v>9501</v>
      </c>
      <c r="O221">
        <f t="shared" si="6"/>
        <v>414</v>
      </c>
      <c r="P221">
        <f t="shared" si="7"/>
        <v>413</v>
      </c>
      <c r="Q221">
        <v>9087</v>
      </c>
      <c r="R221">
        <v>9914</v>
      </c>
    </row>
    <row r="222" spans="1:18" x14ac:dyDescent="0.3">
      <c r="A222" s="7">
        <v>44114</v>
      </c>
      <c r="B222">
        <v>220</v>
      </c>
      <c r="C222">
        <v>531537</v>
      </c>
      <c r="D222">
        <v>322</v>
      </c>
      <c r="E222">
        <v>439</v>
      </c>
      <c r="F222">
        <v>48</v>
      </c>
      <c r="G222">
        <v>94</v>
      </c>
      <c r="H222">
        <v>44</v>
      </c>
      <c r="I222">
        <v>20</v>
      </c>
      <c r="J222">
        <v>9771</v>
      </c>
      <c r="K222">
        <v>109</v>
      </c>
      <c r="L222">
        <v>80</v>
      </c>
      <c r="M222">
        <v>10827</v>
      </c>
      <c r="N222">
        <v>9575</v>
      </c>
      <c r="O222">
        <f t="shared" si="6"/>
        <v>416</v>
      </c>
      <c r="P222">
        <f t="shared" si="7"/>
        <v>416</v>
      </c>
      <c r="Q222">
        <v>9159</v>
      </c>
      <c r="R222">
        <v>9991</v>
      </c>
    </row>
    <row r="223" spans="1:18" x14ac:dyDescent="0.3">
      <c r="A223" s="7">
        <v>44115</v>
      </c>
      <c r="B223">
        <v>221</v>
      </c>
      <c r="C223">
        <v>531457</v>
      </c>
      <c r="D223">
        <v>323</v>
      </c>
      <c r="E223">
        <v>437</v>
      </c>
      <c r="F223">
        <v>49</v>
      </c>
      <c r="G223">
        <v>93</v>
      </c>
      <c r="H223">
        <v>43</v>
      </c>
      <c r="I223">
        <v>20</v>
      </c>
      <c r="J223">
        <v>9852</v>
      </c>
      <c r="K223">
        <v>110</v>
      </c>
      <c r="L223">
        <v>80</v>
      </c>
      <c r="M223">
        <v>10907</v>
      </c>
      <c r="N223">
        <v>9648</v>
      </c>
      <c r="O223">
        <f t="shared" si="6"/>
        <v>419</v>
      </c>
      <c r="P223">
        <f t="shared" si="7"/>
        <v>419</v>
      </c>
      <c r="Q223">
        <v>9229</v>
      </c>
      <c r="R223">
        <v>10067</v>
      </c>
    </row>
    <row r="224" spans="1:18" x14ac:dyDescent="0.3">
      <c r="A224" s="7">
        <v>44116</v>
      </c>
      <c r="B224">
        <v>222</v>
      </c>
      <c r="C224">
        <v>531378</v>
      </c>
      <c r="D224">
        <v>321</v>
      </c>
      <c r="E224">
        <v>436</v>
      </c>
      <c r="F224">
        <v>49</v>
      </c>
      <c r="G224">
        <v>92</v>
      </c>
      <c r="H224">
        <v>44</v>
      </c>
      <c r="I224">
        <v>20</v>
      </c>
      <c r="J224">
        <v>9933</v>
      </c>
      <c r="K224">
        <v>111</v>
      </c>
      <c r="L224">
        <v>79</v>
      </c>
      <c r="M224">
        <v>10986</v>
      </c>
      <c r="N224">
        <v>9722</v>
      </c>
      <c r="O224">
        <f t="shared" si="6"/>
        <v>421</v>
      </c>
      <c r="P224">
        <f t="shared" si="7"/>
        <v>422</v>
      </c>
      <c r="Q224">
        <v>9301</v>
      </c>
      <c r="R224">
        <v>10144</v>
      </c>
    </row>
    <row r="225" spans="1:18" x14ac:dyDescent="0.3">
      <c r="A225" s="7">
        <v>44117</v>
      </c>
      <c r="B225">
        <v>223</v>
      </c>
      <c r="C225">
        <v>531300</v>
      </c>
      <c r="D225">
        <v>318</v>
      </c>
      <c r="E225">
        <v>436</v>
      </c>
      <c r="F225">
        <v>49</v>
      </c>
      <c r="G225">
        <v>93</v>
      </c>
      <c r="H225">
        <v>44</v>
      </c>
      <c r="I225">
        <v>20</v>
      </c>
      <c r="J225">
        <v>10013</v>
      </c>
      <c r="K225">
        <v>112</v>
      </c>
      <c r="L225">
        <v>79</v>
      </c>
      <c r="M225">
        <v>11064</v>
      </c>
      <c r="N225">
        <v>9797</v>
      </c>
      <c r="O225">
        <f t="shared" si="6"/>
        <v>425</v>
      </c>
      <c r="P225">
        <f t="shared" si="7"/>
        <v>424</v>
      </c>
      <c r="Q225">
        <v>9372</v>
      </c>
      <c r="R225">
        <v>10221</v>
      </c>
    </row>
    <row r="226" spans="1:18" x14ac:dyDescent="0.3">
      <c r="A226" s="7">
        <v>44118</v>
      </c>
      <c r="B226">
        <v>224</v>
      </c>
      <c r="C226">
        <v>531220</v>
      </c>
      <c r="D226">
        <v>317</v>
      </c>
      <c r="E226">
        <v>435</v>
      </c>
      <c r="F226">
        <v>49</v>
      </c>
      <c r="G226">
        <v>93</v>
      </c>
      <c r="H226">
        <v>43</v>
      </c>
      <c r="I226">
        <v>20</v>
      </c>
      <c r="J226">
        <v>10094</v>
      </c>
      <c r="K226">
        <v>113</v>
      </c>
      <c r="L226">
        <v>79</v>
      </c>
      <c r="M226">
        <v>11144</v>
      </c>
      <c r="N226">
        <v>9870</v>
      </c>
      <c r="O226">
        <f t="shared" si="6"/>
        <v>427</v>
      </c>
      <c r="P226">
        <f t="shared" si="7"/>
        <v>427</v>
      </c>
      <c r="Q226">
        <v>9443</v>
      </c>
      <c r="R226">
        <v>10297</v>
      </c>
    </row>
    <row r="227" spans="1:18" x14ac:dyDescent="0.3">
      <c r="A227" s="7">
        <v>44119</v>
      </c>
      <c r="B227">
        <v>225</v>
      </c>
      <c r="C227">
        <v>531140</v>
      </c>
      <c r="D227">
        <v>317</v>
      </c>
      <c r="E227">
        <v>434</v>
      </c>
      <c r="F227">
        <v>49</v>
      </c>
      <c r="G227">
        <v>92</v>
      </c>
      <c r="H227">
        <v>43</v>
      </c>
      <c r="I227">
        <v>20</v>
      </c>
      <c r="J227">
        <v>10175</v>
      </c>
      <c r="K227">
        <v>114</v>
      </c>
      <c r="L227">
        <v>80</v>
      </c>
      <c r="M227">
        <v>11224</v>
      </c>
      <c r="N227">
        <v>9944</v>
      </c>
      <c r="O227">
        <f t="shared" si="6"/>
        <v>430</v>
      </c>
      <c r="P227">
        <f t="shared" si="7"/>
        <v>429</v>
      </c>
      <c r="Q227">
        <v>9514</v>
      </c>
      <c r="R227">
        <v>10373</v>
      </c>
    </row>
    <row r="228" spans="1:18" x14ac:dyDescent="0.3">
      <c r="A228" s="7">
        <v>44120</v>
      </c>
      <c r="B228">
        <v>226</v>
      </c>
      <c r="C228">
        <v>531062</v>
      </c>
      <c r="D228">
        <v>317</v>
      </c>
      <c r="E228">
        <v>433</v>
      </c>
      <c r="F228">
        <v>49</v>
      </c>
      <c r="G228">
        <v>91</v>
      </c>
      <c r="H228">
        <v>43</v>
      </c>
      <c r="I228">
        <v>20</v>
      </c>
      <c r="J228">
        <v>10255</v>
      </c>
      <c r="K228">
        <v>115</v>
      </c>
      <c r="L228">
        <v>79</v>
      </c>
      <c r="M228">
        <v>11302</v>
      </c>
      <c r="N228">
        <v>10016</v>
      </c>
      <c r="O228">
        <f t="shared" si="6"/>
        <v>432</v>
      </c>
      <c r="P228">
        <f t="shared" si="7"/>
        <v>433</v>
      </c>
      <c r="Q228">
        <v>9584</v>
      </c>
      <c r="R228">
        <v>10449</v>
      </c>
    </row>
    <row r="229" spans="1:18" x14ac:dyDescent="0.3">
      <c r="A229" s="7">
        <v>44121</v>
      </c>
      <c r="B229">
        <v>227</v>
      </c>
      <c r="C229">
        <v>530982</v>
      </c>
      <c r="D229">
        <v>317</v>
      </c>
      <c r="E229">
        <v>432</v>
      </c>
      <c r="F229">
        <v>48</v>
      </c>
      <c r="G229">
        <v>91</v>
      </c>
      <c r="H229">
        <v>43</v>
      </c>
      <c r="I229">
        <v>20</v>
      </c>
      <c r="J229">
        <v>10333</v>
      </c>
      <c r="K229">
        <v>116</v>
      </c>
      <c r="L229">
        <v>79</v>
      </c>
      <c r="M229">
        <v>11382</v>
      </c>
      <c r="N229">
        <v>10089</v>
      </c>
      <c r="O229">
        <f t="shared" si="6"/>
        <v>436</v>
      </c>
      <c r="P229">
        <f t="shared" si="7"/>
        <v>435</v>
      </c>
      <c r="Q229">
        <v>9653</v>
      </c>
      <c r="R229">
        <v>10524</v>
      </c>
    </row>
    <row r="230" spans="1:18" x14ac:dyDescent="0.3">
      <c r="A230" s="7">
        <v>44122</v>
      </c>
      <c r="B230">
        <v>228</v>
      </c>
      <c r="C230">
        <v>530901</v>
      </c>
      <c r="D230">
        <v>319</v>
      </c>
      <c r="E230">
        <v>431</v>
      </c>
      <c r="F230">
        <v>47</v>
      </c>
      <c r="G230">
        <v>92</v>
      </c>
      <c r="H230">
        <v>43</v>
      </c>
      <c r="I230">
        <v>20</v>
      </c>
      <c r="J230">
        <v>10413</v>
      </c>
      <c r="K230">
        <v>117</v>
      </c>
      <c r="L230">
        <v>81</v>
      </c>
      <c r="M230">
        <v>11463</v>
      </c>
      <c r="N230">
        <v>10162</v>
      </c>
      <c r="O230">
        <f t="shared" si="6"/>
        <v>438</v>
      </c>
      <c r="P230">
        <f t="shared" si="7"/>
        <v>438</v>
      </c>
      <c r="Q230">
        <v>9724</v>
      </c>
      <c r="R230">
        <v>10600</v>
      </c>
    </row>
    <row r="231" spans="1:18" x14ac:dyDescent="0.3">
      <c r="A231" s="7">
        <v>44123</v>
      </c>
      <c r="B231">
        <v>229</v>
      </c>
      <c r="C231">
        <v>530822</v>
      </c>
      <c r="D231">
        <v>318</v>
      </c>
      <c r="E231">
        <v>431</v>
      </c>
      <c r="F231">
        <v>47</v>
      </c>
      <c r="G231">
        <v>92</v>
      </c>
      <c r="H231">
        <v>43</v>
      </c>
      <c r="I231">
        <v>19</v>
      </c>
      <c r="J231">
        <v>10493</v>
      </c>
      <c r="K231">
        <v>118</v>
      </c>
      <c r="L231">
        <v>79</v>
      </c>
      <c r="M231">
        <v>11542</v>
      </c>
      <c r="N231">
        <v>10236</v>
      </c>
      <c r="O231">
        <f t="shared" si="6"/>
        <v>441</v>
      </c>
      <c r="P231">
        <f t="shared" si="7"/>
        <v>441</v>
      </c>
      <c r="Q231">
        <v>9795</v>
      </c>
      <c r="R231">
        <v>10677</v>
      </c>
    </row>
    <row r="232" spans="1:18" x14ac:dyDescent="0.3">
      <c r="A232" s="7">
        <v>44124</v>
      </c>
      <c r="B232">
        <v>230</v>
      </c>
      <c r="C232">
        <v>530743</v>
      </c>
      <c r="D232">
        <v>319</v>
      </c>
      <c r="E232">
        <v>430</v>
      </c>
      <c r="F232">
        <v>46</v>
      </c>
      <c r="G232">
        <v>91</v>
      </c>
      <c r="H232">
        <v>43</v>
      </c>
      <c r="I232">
        <v>19</v>
      </c>
      <c r="J232">
        <v>10573</v>
      </c>
      <c r="K232">
        <v>120</v>
      </c>
      <c r="L232">
        <v>79</v>
      </c>
      <c r="M232">
        <v>11621</v>
      </c>
      <c r="N232">
        <v>10309</v>
      </c>
      <c r="O232">
        <f t="shared" si="6"/>
        <v>444</v>
      </c>
      <c r="P232">
        <f t="shared" si="7"/>
        <v>443</v>
      </c>
      <c r="Q232">
        <v>9865</v>
      </c>
      <c r="R232">
        <v>10752</v>
      </c>
    </row>
    <row r="233" spans="1:18" x14ac:dyDescent="0.3">
      <c r="A233" s="7">
        <v>44125</v>
      </c>
      <c r="B233">
        <v>231</v>
      </c>
      <c r="C233">
        <v>530665</v>
      </c>
      <c r="D233">
        <v>317</v>
      </c>
      <c r="E233">
        <v>429</v>
      </c>
      <c r="F233">
        <v>46</v>
      </c>
      <c r="G233">
        <v>92</v>
      </c>
      <c r="H233">
        <v>43</v>
      </c>
      <c r="I233">
        <v>20</v>
      </c>
      <c r="J233">
        <v>10652</v>
      </c>
      <c r="K233">
        <v>121</v>
      </c>
      <c r="L233">
        <v>78</v>
      </c>
      <c r="M233">
        <v>11699</v>
      </c>
      <c r="N233">
        <v>10382</v>
      </c>
      <c r="O233">
        <f t="shared" si="6"/>
        <v>446</v>
      </c>
      <c r="P233">
        <f t="shared" si="7"/>
        <v>446</v>
      </c>
      <c r="Q233">
        <v>9936</v>
      </c>
      <c r="R233">
        <v>10828</v>
      </c>
    </row>
    <row r="234" spans="1:18" x14ac:dyDescent="0.3">
      <c r="A234" s="7">
        <v>44126</v>
      </c>
      <c r="B234">
        <v>232</v>
      </c>
      <c r="C234">
        <v>530586</v>
      </c>
      <c r="D234">
        <v>315</v>
      </c>
      <c r="E234">
        <v>431</v>
      </c>
      <c r="F234">
        <v>46</v>
      </c>
      <c r="G234">
        <v>92</v>
      </c>
      <c r="H234">
        <v>43</v>
      </c>
      <c r="I234">
        <v>20</v>
      </c>
      <c r="J234">
        <v>10729</v>
      </c>
      <c r="K234">
        <v>122</v>
      </c>
      <c r="L234">
        <v>79</v>
      </c>
      <c r="M234">
        <v>11778</v>
      </c>
      <c r="N234">
        <v>10456</v>
      </c>
      <c r="O234">
        <f t="shared" si="6"/>
        <v>449</v>
      </c>
      <c r="P234">
        <f t="shared" si="7"/>
        <v>449</v>
      </c>
      <c r="Q234">
        <v>10007</v>
      </c>
      <c r="R234">
        <v>10905</v>
      </c>
    </row>
    <row r="235" spans="1:18" x14ac:dyDescent="0.3">
      <c r="A235" s="7">
        <v>44127</v>
      </c>
      <c r="B235">
        <v>233</v>
      </c>
      <c r="C235">
        <v>530507</v>
      </c>
      <c r="D235">
        <v>315</v>
      </c>
      <c r="E235">
        <v>432</v>
      </c>
      <c r="F235">
        <v>46</v>
      </c>
      <c r="G235">
        <v>91</v>
      </c>
      <c r="H235">
        <v>43</v>
      </c>
      <c r="I235">
        <v>20</v>
      </c>
      <c r="J235">
        <v>10807</v>
      </c>
      <c r="K235">
        <v>123</v>
      </c>
      <c r="L235">
        <v>79</v>
      </c>
      <c r="M235">
        <v>11857</v>
      </c>
      <c r="N235">
        <v>10529</v>
      </c>
      <c r="O235">
        <f t="shared" si="6"/>
        <v>451</v>
      </c>
      <c r="P235">
        <f t="shared" si="7"/>
        <v>452</v>
      </c>
      <c r="Q235">
        <v>10078</v>
      </c>
      <c r="R235">
        <v>10981</v>
      </c>
    </row>
    <row r="236" spans="1:18" x14ac:dyDescent="0.3">
      <c r="A236" s="7">
        <v>44128</v>
      </c>
      <c r="B236">
        <v>234</v>
      </c>
      <c r="C236">
        <v>530428</v>
      </c>
      <c r="D236">
        <v>315</v>
      </c>
      <c r="E236">
        <v>431</v>
      </c>
      <c r="F236">
        <v>46</v>
      </c>
      <c r="G236">
        <v>91</v>
      </c>
      <c r="H236">
        <v>43</v>
      </c>
      <c r="I236">
        <v>20</v>
      </c>
      <c r="J236">
        <v>10886</v>
      </c>
      <c r="K236">
        <v>124</v>
      </c>
      <c r="L236">
        <v>79</v>
      </c>
      <c r="M236">
        <v>11936</v>
      </c>
      <c r="N236">
        <v>10602</v>
      </c>
      <c r="O236">
        <f t="shared" si="6"/>
        <v>454</v>
      </c>
      <c r="P236">
        <f t="shared" si="7"/>
        <v>454</v>
      </c>
      <c r="Q236">
        <v>10148</v>
      </c>
      <c r="R236">
        <v>11056</v>
      </c>
    </row>
    <row r="237" spans="1:18" x14ac:dyDescent="0.3">
      <c r="A237" s="7">
        <v>44129</v>
      </c>
      <c r="B237">
        <v>235</v>
      </c>
      <c r="C237">
        <v>530347</v>
      </c>
      <c r="D237">
        <v>318</v>
      </c>
      <c r="E237">
        <v>429</v>
      </c>
      <c r="F237">
        <v>47</v>
      </c>
      <c r="G237">
        <v>91</v>
      </c>
      <c r="H237">
        <v>43</v>
      </c>
      <c r="I237">
        <v>20</v>
      </c>
      <c r="J237">
        <v>10965</v>
      </c>
      <c r="K237">
        <v>125</v>
      </c>
      <c r="L237">
        <v>80</v>
      </c>
      <c r="M237">
        <v>12017</v>
      </c>
      <c r="N237">
        <v>10674</v>
      </c>
      <c r="O237">
        <f t="shared" si="6"/>
        <v>456</v>
      </c>
      <c r="P237">
        <f t="shared" si="7"/>
        <v>455</v>
      </c>
      <c r="Q237">
        <v>10218</v>
      </c>
      <c r="R237">
        <v>11129</v>
      </c>
    </row>
    <row r="238" spans="1:18" x14ac:dyDescent="0.3">
      <c r="A238" s="7">
        <v>44130</v>
      </c>
      <c r="B238">
        <v>236</v>
      </c>
      <c r="C238">
        <v>530269</v>
      </c>
      <c r="D238">
        <v>317</v>
      </c>
      <c r="E238">
        <v>429</v>
      </c>
      <c r="F238">
        <v>47</v>
      </c>
      <c r="G238">
        <v>92</v>
      </c>
      <c r="H238">
        <v>42</v>
      </c>
      <c r="I238">
        <v>20</v>
      </c>
      <c r="J238">
        <v>11043</v>
      </c>
      <c r="K238">
        <v>126</v>
      </c>
      <c r="L238">
        <v>78</v>
      </c>
      <c r="M238">
        <v>12095</v>
      </c>
      <c r="N238">
        <v>10746</v>
      </c>
      <c r="O238">
        <f t="shared" si="6"/>
        <v>458</v>
      </c>
      <c r="P238">
        <f t="shared" si="7"/>
        <v>458</v>
      </c>
      <c r="Q238">
        <v>10288</v>
      </c>
      <c r="R238">
        <v>11204</v>
      </c>
    </row>
    <row r="239" spans="1:18" x14ac:dyDescent="0.3">
      <c r="A239" s="7">
        <v>44131</v>
      </c>
      <c r="B239">
        <v>237</v>
      </c>
      <c r="C239">
        <v>530190</v>
      </c>
      <c r="D239">
        <v>317</v>
      </c>
      <c r="E239">
        <v>429</v>
      </c>
      <c r="F239">
        <v>47</v>
      </c>
      <c r="G239">
        <v>92</v>
      </c>
      <c r="H239">
        <v>42</v>
      </c>
      <c r="I239">
        <v>20</v>
      </c>
      <c r="J239">
        <v>11121</v>
      </c>
      <c r="K239">
        <v>127</v>
      </c>
      <c r="L239">
        <v>79</v>
      </c>
      <c r="M239">
        <v>12174</v>
      </c>
      <c r="N239">
        <v>10819</v>
      </c>
      <c r="O239">
        <f t="shared" si="6"/>
        <v>461</v>
      </c>
      <c r="P239">
        <f t="shared" si="7"/>
        <v>461</v>
      </c>
      <c r="Q239">
        <v>10358</v>
      </c>
      <c r="R239">
        <v>11280</v>
      </c>
    </row>
    <row r="240" spans="1:18" x14ac:dyDescent="0.3">
      <c r="A240" s="7">
        <v>44132</v>
      </c>
      <c r="B240">
        <v>238</v>
      </c>
      <c r="C240">
        <v>530111</v>
      </c>
      <c r="D240">
        <v>317</v>
      </c>
      <c r="E240">
        <v>427</v>
      </c>
      <c r="F240">
        <v>47</v>
      </c>
      <c r="G240">
        <v>91</v>
      </c>
      <c r="H240">
        <v>42</v>
      </c>
      <c r="I240">
        <v>20</v>
      </c>
      <c r="J240">
        <v>11202</v>
      </c>
      <c r="K240">
        <v>128</v>
      </c>
      <c r="L240">
        <v>79</v>
      </c>
      <c r="M240">
        <v>12253</v>
      </c>
      <c r="N240">
        <v>10891</v>
      </c>
      <c r="O240">
        <f t="shared" si="6"/>
        <v>463</v>
      </c>
      <c r="P240">
        <f t="shared" si="7"/>
        <v>463</v>
      </c>
      <c r="Q240">
        <v>10428</v>
      </c>
      <c r="R240">
        <v>11354</v>
      </c>
    </row>
    <row r="241" spans="1:18" x14ac:dyDescent="0.3">
      <c r="A241" s="7">
        <v>44133</v>
      </c>
      <c r="B241">
        <v>239</v>
      </c>
      <c r="C241">
        <v>530032</v>
      </c>
      <c r="D241">
        <v>315</v>
      </c>
      <c r="E241">
        <v>427</v>
      </c>
      <c r="F241">
        <v>48</v>
      </c>
      <c r="G241">
        <v>91</v>
      </c>
      <c r="H241">
        <v>42</v>
      </c>
      <c r="I241">
        <v>20</v>
      </c>
      <c r="J241">
        <v>11280</v>
      </c>
      <c r="K241">
        <v>129</v>
      </c>
      <c r="L241">
        <v>79</v>
      </c>
      <c r="M241">
        <v>12332</v>
      </c>
      <c r="N241">
        <v>10965</v>
      </c>
      <c r="O241">
        <f t="shared" si="6"/>
        <v>466</v>
      </c>
      <c r="P241">
        <f t="shared" si="7"/>
        <v>465</v>
      </c>
      <c r="Q241">
        <v>10499</v>
      </c>
      <c r="R241">
        <v>11430</v>
      </c>
    </row>
    <row r="242" spans="1:18" x14ac:dyDescent="0.3">
      <c r="A242" s="7">
        <v>44134</v>
      </c>
      <c r="B242">
        <v>240</v>
      </c>
      <c r="C242">
        <v>529953</v>
      </c>
      <c r="D242">
        <v>316</v>
      </c>
      <c r="E242">
        <v>426</v>
      </c>
      <c r="F242">
        <v>48</v>
      </c>
      <c r="G242">
        <v>91</v>
      </c>
      <c r="H242">
        <v>43</v>
      </c>
      <c r="I242">
        <v>20</v>
      </c>
      <c r="J242">
        <v>11358</v>
      </c>
      <c r="K242">
        <v>130</v>
      </c>
      <c r="L242">
        <v>79</v>
      </c>
      <c r="M242">
        <v>12411</v>
      </c>
      <c r="N242">
        <v>11037</v>
      </c>
      <c r="O242">
        <f t="shared" si="6"/>
        <v>468</v>
      </c>
      <c r="P242">
        <f t="shared" si="7"/>
        <v>468</v>
      </c>
      <c r="Q242">
        <v>10569</v>
      </c>
      <c r="R242">
        <v>11505</v>
      </c>
    </row>
    <row r="243" spans="1:18" x14ac:dyDescent="0.3">
      <c r="A243" s="7">
        <v>44135</v>
      </c>
      <c r="B243">
        <v>241</v>
      </c>
      <c r="C243">
        <v>529875</v>
      </c>
      <c r="D243">
        <v>315</v>
      </c>
      <c r="E243">
        <v>427</v>
      </c>
      <c r="F243">
        <v>48</v>
      </c>
      <c r="G243">
        <v>90</v>
      </c>
      <c r="H243">
        <v>43</v>
      </c>
      <c r="I243">
        <v>20</v>
      </c>
      <c r="J243">
        <v>11435</v>
      </c>
      <c r="K243">
        <v>131</v>
      </c>
      <c r="L243">
        <v>78</v>
      </c>
      <c r="M243">
        <v>12489</v>
      </c>
      <c r="N243">
        <v>11109</v>
      </c>
      <c r="O243">
        <f t="shared" si="6"/>
        <v>470</v>
      </c>
      <c r="P243">
        <f t="shared" si="7"/>
        <v>471</v>
      </c>
      <c r="Q243">
        <v>10639</v>
      </c>
      <c r="R243">
        <v>11580</v>
      </c>
    </row>
    <row r="244" spans="1:18" x14ac:dyDescent="0.3">
      <c r="A244" s="7">
        <v>44136</v>
      </c>
      <c r="B244">
        <v>242</v>
      </c>
      <c r="C244">
        <v>529797</v>
      </c>
      <c r="D244">
        <v>314</v>
      </c>
      <c r="E244">
        <v>427</v>
      </c>
      <c r="F244">
        <v>48</v>
      </c>
      <c r="G244">
        <v>89</v>
      </c>
      <c r="H244">
        <v>43</v>
      </c>
      <c r="I244">
        <v>20</v>
      </c>
      <c r="J244">
        <v>11514</v>
      </c>
      <c r="K244">
        <v>132</v>
      </c>
      <c r="L244">
        <v>78</v>
      </c>
      <c r="M244">
        <v>12567</v>
      </c>
      <c r="N244">
        <v>11182</v>
      </c>
      <c r="O244">
        <f t="shared" si="6"/>
        <v>472</v>
      </c>
      <c r="P244">
        <f t="shared" si="7"/>
        <v>472</v>
      </c>
      <c r="Q244">
        <v>10710</v>
      </c>
      <c r="R244">
        <v>11654</v>
      </c>
    </row>
    <row r="245" spans="1:18" x14ac:dyDescent="0.3">
      <c r="A245" s="7">
        <v>44137</v>
      </c>
      <c r="B245">
        <v>243</v>
      </c>
      <c r="C245">
        <v>529720</v>
      </c>
      <c r="D245">
        <v>312</v>
      </c>
      <c r="E245">
        <v>427</v>
      </c>
      <c r="F245">
        <v>48</v>
      </c>
      <c r="G245">
        <v>90</v>
      </c>
      <c r="H245">
        <v>42</v>
      </c>
      <c r="I245">
        <v>19</v>
      </c>
      <c r="J245">
        <v>11592</v>
      </c>
      <c r="K245">
        <v>133</v>
      </c>
      <c r="L245">
        <v>77</v>
      </c>
      <c r="M245">
        <v>12644</v>
      </c>
      <c r="N245">
        <v>11254</v>
      </c>
      <c r="O245">
        <f t="shared" si="6"/>
        <v>474</v>
      </c>
      <c r="P245">
        <f t="shared" si="7"/>
        <v>475</v>
      </c>
      <c r="Q245">
        <v>10780</v>
      </c>
      <c r="R245">
        <v>11729</v>
      </c>
    </row>
    <row r="246" spans="1:18" x14ac:dyDescent="0.3">
      <c r="A246" s="7">
        <v>44138</v>
      </c>
      <c r="B246">
        <v>244</v>
      </c>
      <c r="C246">
        <v>529642</v>
      </c>
      <c r="D246">
        <v>311</v>
      </c>
      <c r="E246">
        <v>428</v>
      </c>
      <c r="F246">
        <v>47</v>
      </c>
      <c r="G246">
        <v>89</v>
      </c>
      <c r="H246">
        <v>42</v>
      </c>
      <c r="I246">
        <v>19</v>
      </c>
      <c r="J246">
        <v>11671</v>
      </c>
      <c r="K246">
        <v>134</v>
      </c>
      <c r="L246">
        <v>78</v>
      </c>
      <c r="M246">
        <v>12722</v>
      </c>
      <c r="N246">
        <v>11327</v>
      </c>
      <c r="O246">
        <f t="shared" si="6"/>
        <v>477</v>
      </c>
      <c r="P246">
        <f t="shared" si="7"/>
        <v>478</v>
      </c>
      <c r="Q246">
        <v>10850</v>
      </c>
      <c r="R246">
        <v>11805</v>
      </c>
    </row>
    <row r="247" spans="1:18" x14ac:dyDescent="0.3">
      <c r="A247" s="7">
        <v>44139</v>
      </c>
      <c r="B247">
        <v>245</v>
      </c>
      <c r="C247">
        <v>529563</v>
      </c>
      <c r="D247">
        <v>312</v>
      </c>
      <c r="E247">
        <v>425</v>
      </c>
      <c r="F247">
        <v>47</v>
      </c>
      <c r="G247">
        <v>89</v>
      </c>
      <c r="H247">
        <v>42</v>
      </c>
      <c r="I247">
        <v>19</v>
      </c>
      <c r="J247">
        <v>11750</v>
      </c>
      <c r="K247">
        <v>135</v>
      </c>
      <c r="L247">
        <v>79</v>
      </c>
      <c r="M247">
        <v>12801</v>
      </c>
      <c r="N247">
        <v>11399</v>
      </c>
      <c r="O247">
        <f t="shared" si="6"/>
        <v>479</v>
      </c>
      <c r="P247">
        <f t="shared" si="7"/>
        <v>480</v>
      </c>
      <c r="Q247">
        <v>10920</v>
      </c>
      <c r="R247">
        <v>11879</v>
      </c>
    </row>
    <row r="248" spans="1:18" x14ac:dyDescent="0.3">
      <c r="A248" s="7">
        <v>44140</v>
      </c>
      <c r="B248">
        <v>246</v>
      </c>
      <c r="C248">
        <v>529486</v>
      </c>
      <c r="D248">
        <v>312</v>
      </c>
      <c r="E248">
        <v>424</v>
      </c>
      <c r="F248">
        <v>48</v>
      </c>
      <c r="G248">
        <v>89</v>
      </c>
      <c r="H248">
        <v>43</v>
      </c>
      <c r="I248">
        <v>20</v>
      </c>
      <c r="J248">
        <v>11828</v>
      </c>
      <c r="K248">
        <v>136</v>
      </c>
      <c r="L248">
        <v>78</v>
      </c>
      <c r="M248">
        <v>12878</v>
      </c>
      <c r="N248">
        <v>11470</v>
      </c>
      <c r="O248">
        <f t="shared" si="6"/>
        <v>482</v>
      </c>
      <c r="P248">
        <f t="shared" si="7"/>
        <v>482</v>
      </c>
      <c r="Q248">
        <v>10988</v>
      </c>
      <c r="R248">
        <v>11952</v>
      </c>
    </row>
    <row r="249" spans="1:18" x14ac:dyDescent="0.3">
      <c r="A249" s="7">
        <v>44141</v>
      </c>
      <c r="B249">
        <v>247</v>
      </c>
      <c r="C249">
        <v>529409</v>
      </c>
      <c r="D249">
        <v>312</v>
      </c>
      <c r="E249">
        <v>423</v>
      </c>
      <c r="F249">
        <v>47</v>
      </c>
      <c r="G249">
        <v>89</v>
      </c>
      <c r="H249">
        <v>43</v>
      </c>
      <c r="I249">
        <v>19</v>
      </c>
      <c r="J249">
        <v>11905</v>
      </c>
      <c r="K249">
        <v>137</v>
      </c>
      <c r="L249">
        <v>77</v>
      </c>
      <c r="M249">
        <v>12955</v>
      </c>
      <c r="N249">
        <v>11541</v>
      </c>
      <c r="O249">
        <f t="shared" si="6"/>
        <v>484</v>
      </c>
      <c r="P249">
        <f t="shared" si="7"/>
        <v>484</v>
      </c>
      <c r="Q249">
        <v>11057</v>
      </c>
      <c r="R249">
        <v>12025</v>
      </c>
    </row>
    <row r="250" spans="1:18" x14ac:dyDescent="0.3">
      <c r="A250" s="7">
        <v>44142</v>
      </c>
      <c r="B250">
        <v>248</v>
      </c>
      <c r="C250">
        <v>529331</v>
      </c>
      <c r="D250">
        <v>311</v>
      </c>
      <c r="E250">
        <v>422</v>
      </c>
      <c r="F250">
        <v>47</v>
      </c>
      <c r="G250">
        <v>90</v>
      </c>
      <c r="H250">
        <v>42</v>
      </c>
      <c r="I250">
        <v>19</v>
      </c>
      <c r="J250">
        <v>11983</v>
      </c>
      <c r="K250">
        <v>138</v>
      </c>
      <c r="L250">
        <v>78</v>
      </c>
      <c r="M250">
        <v>13033</v>
      </c>
      <c r="N250">
        <v>11613</v>
      </c>
      <c r="O250">
        <f t="shared" si="6"/>
        <v>486</v>
      </c>
      <c r="P250">
        <f t="shared" si="7"/>
        <v>485</v>
      </c>
      <c r="Q250">
        <v>11127</v>
      </c>
      <c r="R250">
        <v>12098</v>
      </c>
    </row>
    <row r="251" spans="1:18" x14ac:dyDescent="0.3">
      <c r="A251" s="7">
        <v>44143</v>
      </c>
      <c r="B251">
        <v>249</v>
      </c>
      <c r="C251">
        <v>529255</v>
      </c>
      <c r="D251">
        <v>309</v>
      </c>
      <c r="E251">
        <v>422</v>
      </c>
      <c r="F251">
        <v>47</v>
      </c>
      <c r="G251">
        <v>90</v>
      </c>
      <c r="H251">
        <v>43</v>
      </c>
      <c r="I251">
        <v>19</v>
      </c>
      <c r="J251">
        <v>12061</v>
      </c>
      <c r="K251">
        <v>139</v>
      </c>
      <c r="L251">
        <v>76</v>
      </c>
      <c r="M251">
        <v>13109</v>
      </c>
      <c r="N251">
        <v>11685</v>
      </c>
      <c r="O251">
        <f t="shared" si="6"/>
        <v>488</v>
      </c>
      <c r="P251">
        <f t="shared" si="7"/>
        <v>489</v>
      </c>
      <c r="Q251">
        <v>11197</v>
      </c>
      <c r="R251">
        <v>12174</v>
      </c>
    </row>
    <row r="252" spans="1:18" x14ac:dyDescent="0.3">
      <c r="A252" s="7">
        <v>44144</v>
      </c>
      <c r="B252">
        <v>250</v>
      </c>
      <c r="C252">
        <v>529177</v>
      </c>
      <c r="D252">
        <v>309</v>
      </c>
      <c r="E252">
        <v>420</v>
      </c>
      <c r="F252">
        <v>47</v>
      </c>
      <c r="G252">
        <v>90</v>
      </c>
      <c r="H252">
        <v>42</v>
      </c>
      <c r="I252">
        <v>19</v>
      </c>
      <c r="J252">
        <v>12139</v>
      </c>
      <c r="K252">
        <v>140</v>
      </c>
      <c r="L252">
        <v>78</v>
      </c>
      <c r="M252">
        <v>13187</v>
      </c>
      <c r="N252">
        <v>11756</v>
      </c>
      <c r="O252">
        <f t="shared" si="6"/>
        <v>490</v>
      </c>
      <c r="P252">
        <f t="shared" si="7"/>
        <v>491</v>
      </c>
      <c r="Q252">
        <v>11266</v>
      </c>
      <c r="R252">
        <v>12247</v>
      </c>
    </row>
    <row r="253" spans="1:18" x14ac:dyDescent="0.3">
      <c r="A253" s="7">
        <v>44145</v>
      </c>
      <c r="B253">
        <v>251</v>
      </c>
      <c r="C253">
        <v>529099</v>
      </c>
      <c r="D253">
        <v>309</v>
      </c>
      <c r="E253">
        <v>419</v>
      </c>
      <c r="F253">
        <v>47</v>
      </c>
      <c r="G253">
        <v>90</v>
      </c>
      <c r="H253">
        <v>42</v>
      </c>
      <c r="I253">
        <v>19</v>
      </c>
      <c r="J253">
        <v>12216</v>
      </c>
      <c r="K253">
        <v>141</v>
      </c>
      <c r="L253">
        <v>77</v>
      </c>
      <c r="M253">
        <v>13265</v>
      </c>
      <c r="N253">
        <v>11827</v>
      </c>
      <c r="O253">
        <f t="shared" si="6"/>
        <v>493</v>
      </c>
      <c r="P253">
        <f t="shared" si="7"/>
        <v>492</v>
      </c>
      <c r="Q253">
        <v>11334</v>
      </c>
      <c r="R253">
        <v>12319</v>
      </c>
    </row>
    <row r="254" spans="1:18" x14ac:dyDescent="0.3">
      <c r="A254" s="7">
        <v>44146</v>
      </c>
      <c r="B254">
        <v>252</v>
      </c>
      <c r="C254">
        <v>529023</v>
      </c>
      <c r="D254">
        <v>308</v>
      </c>
      <c r="E254">
        <v>419</v>
      </c>
      <c r="F254">
        <v>47</v>
      </c>
      <c r="G254">
        <v>91</v>
      </c>
      <c r="H254">
        <v>42</v>
      </c>
      <c r="I254">
        <v>19</v>
      </c>
      <c r="J254">
        <v>12292</v>
      </c>
      <c r="K254">
        <v>142</v>
      </c>
      <c r="L254">
        <v>76</v>
      </c>
      <c r="M254">
        <v>13341</v>
      </c>
      <c r="N254">
        <v>11898</v>
      </c>
      <c r="O254">
        <f t="shared" si="6"/>
        <v>494</v>
      </c>
      <c r="P254">
        <f t="shared" si="7"/>
        <v>495</v>
      </c>
      <c r="Q254">
        <v>11404</v>
      </c>
      <c r="R254">
        <v>12393</v>
      </c>
    </row>
    <row r="255" spans="1:18" x14ac:dyDescent="0.3">
      <c r="A255" s="7">
        <v>44147</v>
      </c>
      <c r="B255">
        <v>253</v>
      </c>
      <c r="C255">
        <v>528949</v>
      </c>
      <c r="D255">
        <v>306</v>
      </c>
      <c r="E255">
        <v>419</v>
      </c>
      <c r="F255">
        <v>47</v>
      </c>
      <c r="G255">
        <v>89</v>
      </c>
      <c r="H255">
        <v>43</v>
      </c>
      <c r="I255">
        <v>19</v>
      </c>
      <c r="J255">
        <v>12369</v>
      </c>
      <c r="K255">
        <v>143</v>
      </c>
      <c r="L255">
        <v>74</v>
      </c>
      <c r="M255">
        <v>13415</v>
      </c>
      <c r="N255">
        <v>11968</v>
      </c>
      <c r="O255">
        <f t="shared" si="6"/>
        <v>497</v>
      </c>
      <c r="P255">
        <f t="shared" si="7"/>
        <v>497</v>
      </c>
      <c r="Q255">
        <v>11471</v>
      </c>
      <c r="R255">
        <v>12465</v>
      </c>
    </row>
    <row r="256" spans="1:18" x14ac:dyDescent="0.3">
      <c r="A256" s="7">
        <v>44148</v>
      </c>
      <c r="B256">
        <v>254</v>
      </c>
      <c r="C256">
        <v>528871</v>
      </c>
      <c r="D256">
        <v>306</v>
      </c>
      <c r="E256">
        <v>418</v>
      </c>
      <c r="F256">
        <v>47</v>
      </c>
      <c r="G256">
        <v>89</v>
      </c>
      <c r="H256">
        <v>43</v>
      </c>
      <c r="I256">
        <v>19</v>
      </c>
      <c r="J256">
        <v>12447</v>
      </c>
      <c r="K256">
        <v>144</v>
      </c>
      <c r="L256">
        <v>78</v>
      </c>
      <c r="M256">
        <v>13493</v>
      </c>
      <c r="N256">
        <v>12040</v>
      </c>
      <c r="O256">
        <f t="shared" si="6"/>
        <v>499</v>
      </c>
      <c r="P256">
        <f t="shared" si="7"/>
        <v>499</v>
      </c>
      <c r="Q256">
        <v>11541</v>
      </c>
      <c r="R256">
        <v>12539</v>
      </c>
    </row>
    <row r="257" spans="1:18" x14ac:dyDescent="0.3">
      <c r="A257" s="7">
        <v>44149</v>
      </c>
      <c r="B257">
        <v>255</v>
      </c>
      <c r="C257">
        <v>528795</v>
      </c>
      <c r="D257">
        <v>305</v>
      </c>
      <c r="E257">
        <v>416</v>
      </c>
      <c r="F257">
        <v>48</v>
      </c>
      <c r="G257">
        <v>89</v>
      </c>
      <c r="H257">
        <v>43</v>
      </c>
      <c r="I257">
        <v>19</v>
      </c>
      <c r="J257">
        <v>12525</v>
      </c>
      <c r="K257">
        <v>145</v>
      </c>
      <c r="L257">
        <v>77</v>
      </c>
      <c r="M257">
        <v>13569</v>
      </c>
      <c r="N257">
        <v>12110</v>
      </c>
      <c r="O257">
        <f t="shared" si="6"/>
        <v>501</v>
      </c>
      <c r="P257">
        <f t="shared" si="7"/>
        <v>501</v>
      </c>
      <c r="Q257">
        <v>11609</v>
      </c>
      <c r="R257">
        <v>12611</v>
      </c>
    </row>
    <row r="258" spans="1:18" x14ac:dyDescent="0.3">
      <c r="A258" s="7">
        <v>44150</v>
      </c>
      <c r="B258">
        <v>256</v>
      </c>
      <c r="C258">
        <v>528718</v>
      </c>
      <c r="D258">
        <v>305</v>
      </c>
      <c r="E258">
        <v>415</v>
      </c>
      <c r="F258">
        <v>48</v>
      </c>
      <c r="G258">
        <v>89</v>
      </c>
      <c r="H258">
        <v>42</v>
      </c>
      <c r="I258">
        <v>19</v>
      </c>
      <c r="J258">
        <v>12602</v>
      </c>
      <c r="K258">
        <v>146</v>
      </c>
      <c r="L258">
        <v>76</v>
      </c>
      <c r="M258">
        <v>13646</v>
      </c>
      <c r="N258">
        <v>12180</v>
      </c>
      <c r="O258">
        <f t="shared" si="6"/>
        <v>503</v>
      </c>
      <c r="P258">
        <f t="shared" si="7"/>
        <v>503</v>
      </c>
      <c r="Q258">
        <v>11677</v>
      </c>
      <c r="R258">
        <v>12683</v>
      </c>
    </row>
    <row r="259" spans="1:18" x14ac:dyDescent="0.3">
      <c r="A259" s="7">
        <v>44151</v>
      </c>
      <c r="B259">
        <v>257</v>
      </c>
      <c r="C259">
        <v>528643</v>
      </c>
      <c r="D259">
        <v>306</v>
      </c>
      <c r="E259">
        <v>413</v>
      </c>
      <c r="F259">
        <v>47</v>
      </c>
      <c r="G259">
        <v>89</v>
      </c>
      <c r="H259">
        <v>42</v>
      </c>
      <c r="I259">
        <v>19</v>
      </c>
      <c r="J259">
        <v>12677</v>
      </c>
      <c r="K259">
        <v>147</v>
      </c>
      <c r="L259">
        <v>75</v>
      </c>
      <c r="M259">
        <v>13721</v>
      </c>
      <c r="N259">
        <v>12249</v>
      </c>
      <c r="O259">
        <f t="shared" ref="O259:O322" si="8">ABS(N259-Q259)</f>
        <v>505</v>
      </c>
      <c r="P259">
        <f t="shared" ref="P259:P322" si="9">ABS(R259-N259)</f>
        <v>505</v>
      </c>
      <c r="Q259">
        <v>11744</v>
      </c>
      <c r="R259">
        <v>12754</v>
      </c>
    </row>
    <row r="260" spans="1:18" x14ac:dyDescent="0.3">
      <c r="A260" s="7">
        <v>44152</v>
      </c>
      <c r="B260">
        <v>258</v>
      </c>
      <c r="C260">
        <v>528567</v>
      </c>
      <c r="D260">
        <v>304</v>
      </c>
      <c r="E260">
        <v>413</v>
      </c>
      <c r="F260">
        <v>47</v>
      </c>
      <c r="G260">
        <v>89</v>
      </c>
      <c r="H260">
        <v>43</v>
      </c>
      <c r="I260">
        <v>19</v>
      </c>
      <c r="J260">
        <v>12754</v>
      </c>
      <c r="K260">
        <v>148</v>
      </c>
      <c r="L260">
        <v>76</v>
      </c>
      <c r="M260">
        <v>13797</v>
      </c>
      <c r="N260">
        <v>12320</v>
      </c>
      <c r="O260">
        <f t="shared" si="8"/>
        <v>507</v>
      </c>
      <c r="P260">
        <f t="shared" si="9"/>
        <v>507</v>
      </c>
      <c r="Q260">
        <v>11813</v>
      </c>
      <c r="R260">
        <v>12827</v>
      </c>
    </row>
    <row r="261" spans="1:18" x14ac:dyDescent="0.3">
      <c r="A261" s="7">
        <v>44153</v>
      </c>
      <c r="B261">
        <v>259</v>
      </c>
      <c r="C261">
        <v>528493</v>
      </c>
      <c r="D261">
        <v>302</v>
      </c>
      <c r="E261">
        <v>413</v>
      </c>
      <c r="F261">
        <v>47</v>
      </c>
      <c r="G261">
        <v>89</v>
      </c>
      <c r="H261">
        <v>43</v>
      </c>
      <c r="I261">
        <v>19</v>
      </c>
      <c r="J261">
        <v>12830</v>
      </c>
      <c r="K261">
        <v>149</v>
      </c>
      <c r="L261">
        <v>74</v>
      </c>
      <c r="M261">
        <v>13871</v>
      </c>
      <c r="N261">
        <v>12391</v>
      </c>
      <c r="O261">
        <f t="shared" si="8"/>
        <v>510</v>
      </c>
      <c r="P261">
        <f t="shared" si="9"/>
        <v>509</v>
      </c>
      <c r="Q261">
        <v>11881</v>
      </c>
      <c r="R261">
        <v>12900</v>
      </c>
    </row>
    <row r="262" spans="1:18" x14ac:dyDescent="0.3">
      <c r="A262" s="7">
        <v>44154</v>
      </c>
      <c r="B262">
        <v>260</v>
      </c>
      <c r="C262">
        <v>528417</v>
      </c>
      <c r="D262">
        <v>301</v>
      </c>
      <c r="E262">
        <v>412</v>
      </c>
      <c r="F262">
        <v>46</v>
      </c>
      <c r="G262">
        <v>88</v>
      </c>
      <c r="H262">
        <v>42</v>
      </c>
      <c r="I262">
        <v>19</v>
      </c>
      <c r="J262">
        <v>12907</v>
      </c>
      <c r="K262">
        <v>150</v>
      </c>
      <c r="L262">
        <v>75</v>
      </c>
      <c r="M262">
        <v>13947</v>
      </c>
      <c r="N262">
        <v>12461</v>
      </c>
      <c r="O262">
        <f t="shared" si="8"/>
        <v>511</v>
      </c>
      <c r="P262">
        <f t="shared" si="9"/>
        <v>512</v>
      </c>
      <c r="Q262">
        <v>11950</v>
      </c>
      <c r="R262">
        <v>12973</v>
      </c>
    </row>
    <row r="263" spans="1:18" x14ac:dyDescent="0.3">
      <c r="A263" s="7">
        <v>44155</v>
      </c>
      <c r="B263">
        <v>261</v>
      </c>
      <c r="C263">
        <v>528343</v>
      </c>
      <c r="D263">
        <v>300</v>
      </c>
      <c r="E263">
        <v>411</v>
      </c>
      <c r="F263">
        <v>45</v>
      </c>
      <c r="G263">
        <v>88</v>
      </c>
      <c r="H263">
        <v>43</v>
      </c>
      <c r="I263">
        <v>20</v>
      </c>
      <c r="J263">
        <v>12983</v>
      </c>
      <c r="K263">
        <v>151</v>
      </c>
      <c r="L263">
        <v>74</v>
      </c>
      <c r="M263">
        <v>14021</v>
      </c>
      <c r="N263">
        <v>12531</v>
      </c>
      <c r="O263">
        <f t="shared" si="8"/>
        <v>514</v>
      </c>
      <c r="P263">
        <f t="shared" si="9"/>
        <v>513</v>
      </c>
      <c r="Q263">
        <v>12017</v>
      </c>
      <c r="R263">
        <v>13044</v>
      </c>
    </row>
    <row r="264" spans="1:18" x14ac:dyDescent="0.3">
      <c r="A264" s="7">
        <v>44156</v>
      </c>
      <c r="B264">
        <v>262</v>
      </c>
      <c r="C264">
        <v>528268</v>
      </c>
      <c r="D264">
        <v>299</v>
      </c>
      <c r="E264">
        <v>411</v>
      </c>
      <c r="F264">
        <v>45</v>
      </c>
      <c r="G264">
        <v>88</v>
      </c>
      <c r="H264">
        <v>42</v>
      </c>
      <c r="I264">
        <v>20</v>
      </c>
      <c r="J264">
        <v>13059</v>
      </c>
      <c r="K264">
        <v>151</v>
      </c>
      <c r="L264">
        <v>75</v>
      </c>
      <c r="M264">
        <v>14096</v>
      </c>
      <c r="N264">
        <v>12601</v>
      </c>
      <c r="O264">
        <f t="shared" si="8"/>
        <v>516</v>
      </c>
      <c r="P264">
        <f t="shared" si="9"/>
        <v>515</v>
      </c>
      <c r="Q264">
        <v>12085</v>
      </c>
      <c r="R264">
        <v>13116</v>
      </c>
    </row>
    <row r="265" spans="1:18" x14ac:dyDescent="0.3">
      <c r="A265" s="7">
        <v>44157</v>
      </c>
      <c r="B265">
        <v>263</v>
      </c>
      <c r="C265">
        <v>528194</v>
      </c>
      <c r="D265">
        <v>299</v>
      </c>
      <c r="E265">
        <v>411</v>
      </c>
      <c r="F265">
        <v>45</v>
      </c>
      <c r="G265">
        <v>87</v>
      </c>
      <c r="H265">
        <v>42</v>
      </c>
      <c r="I265">
        <v>19</v>
      </c>
      <c r="J265">
        <v>13133</v>
      </c>
      <c r="K265">
        <v>153</v>
      </c>
      <c r="L265">
        <v>75</v>
      </c>
      <c r="M265">
        <v>14170</v>
      </c>
      <c r="N265">
        <v>12669</v>
      </c>
      <c r="O265">
        <f t="shared" si="8"/>
        <v>518</v>
      </c>
      <c r="P265">
        <f t="shared" si="9"/>
        <v>518</v>
      </c>
      <c r="Q265">
        <v>12151</v>
      </c>
      <c r="R265">
        <v>13187</v>
      </c>
    </row>
    <row r="266" spans="1:18" x14ac:dyDescent="0.3">
      <c r="A266" s="7">
        <v>44158</v>
      </c>
      <c r="B266">
        <v>264</v>
      </c>
      <c r="C266">
        <v>528119</v>
      </c>
      <c r="D266">
        <v>298</v>
      </c>
      <c r="E266">
        <v>409</v>
      </c>
      <c r="F266">
        <v>45</v>
      </c>
      <c r="G266">
        <v>87</v>
      </c>
      <c r="H266">
        <v>42</v>
      </c>
      <c r="I266">
        <v>20</v>
      </c>
      <c r="J266">
        <v>13210</v>
      </c>
      <c r="K266">
        <v>153</v>
      </c>
      <c r="L266">
        <v>74</v>
      </c>
      <c r="M266">
        <v>14245</v>
      </c>
      <c r="N266">
        <v>12738</v>
      </c>
      <c r="O266">
        <f t="shared" si="8"/>
        <v>520</v>
      </c>
      <c r="P266">
        <f t="shared" si="9"/>
        <v>520</v>
      </c>
      <c r="Q266">
        <v>12218</v>
      </c>
      <c r="R266">
        <v>13258</v>
      </c>
    </row>
    <row r="267" spans="1:18" x14ac:dyDescent="0.3">
      <c r="A267" s="7">
        <v>44159</v>
      </c>
      <c r="B267">
        <v>265</v>
      </c>
      <c r="C267">
        <v>528046</v>
      </c>
      <c r="D267">
        <v>298</v>
      </c>
      <c r="E267">
        <v>407</v>
      </c>
      <c r="F267">
        <v>44</v>
      </c>
      <c r="G267">
        <v>87</v>
      </c>
      <c r="H267">
        <v>43</v>
      </c>
      <c r="I267">
        <v>20</v>
      </c>
      <c r="J267">
        <v>13286</v>
      </c>
      <c r="K267">
        <v>154</v>
      </c>
      <c r="L267">
        <v>74</v>
      </c>
      <c r="M267">
        <v>14318</v>
      </c>
      <c r="N267">
        <v>12806</v>
      </c>
      <c r="O267">
        <f t="shared" si="8"/>
        <v>522</v>
      </c>
      <c r="P267">
        <f t="shared" si="9"/>
        <v>522</v>
      </c>
      <c r="Q267">
        <v>12284</v>
      </c>
      <c r="R267">
        <v>13328</v>
      </c>
    </row>
    <row r="268" spans="1:18" x14ac:dyDescent="0.3">
      <c r="A268" s="7">
        <v>44160</v>
      </c>
      <c r="B268">
        <v>266</v>
      </c>
      <c r="C268">
        <v>527971</v>
      </c>
      <c r="D268">
        <v>297</v>
      </c>
      <c r="E268">
        <v>406</v>
      </c>
      <c r="F268">
        <v>44</v>
      </c>
      <c r="G268">
        <v>86</v>
      </c>
      <c r="H268">
        <v>42</v>
      </c>
      <c r="I268">
        <v>20</v>
      </c>
      <c r="J268">
        <v>13362</v>
      </c>
      <c r="K268">
        <v>155</v>
      </c>
      <c r="L268">
        <v>74</v>
      </c>
      <c r="M268">
        <v>14393</v>
      </c>
      <c r="N268">
        <v>12875</v>
      </c>
      <c r="O268">
        <f t="shared" si="8"/>
        <v>524</v>
      </c>
      <c r="P268">
        <f t="shared" si="9"/>
        <v>524</v>
      </c>
      <c r="Q268">
        <v>12351</v>
      </c>
      <c r="R268">
        <v>13399</v>
      </c>
    </row>
    <row r="269" spans="1:18" x14ac:dyDescent="0.3">
      <c r="A269" s="7">
        <v>44161</v>
      </c>
      <c r="B269">
        <v>267</v>
      </c>
      <c r="C269">
        <v>527899</v>
      </c>
      <c r="D269">
        <v>295</v>
      </c>
      <c r="E269">
        <v>404</v>
      </c>
      <c r="F269">
        <v>45</v>
      </c>
      <c r="G269">
        <v>86</v>
      </c>
      <c r="H269">
        <v>42</v>
      </c>
      <c r="I269">
        <v>19</v>
      </c>
      <c r="J269">
        <v>13437</v>
      </c>
      <c r="K269">
        <v>156</v>
      </c>
      <c r="L269">
        <v>73</v>
      </c>
      <c r="M269">
        <v>14465</v>
      </c>
      <c r="N269">
        <v>12944</v>
      </c>
      <c r="O269">
        <f t="shared" si="8"/>
        <v>526</v>
      </c>
      <c r="P269">
        <f t="shared" si="9"/>
        <v>526</v>
      </c>
      <c r="Q269">
        <v>12418</v>
      </c>
      <c r="R269">
        <v>13470</v>
      </c>
    </row>
    <row r="270" spans="1:18" x14ac:dyDescent="0.3">
      <c r="A270" s="7">
        <v>44162</v>
      </c>
      <c r="B270">
        <v>268</v>
      </c>
      <c r="C270">
        <v>527825</v>
      </c>
      <c r="D270">
        <v>294</v>
      </c>
      <c r="E270">
        <v>403</v>
      </c>
      <c r="F270">
        <v>44</v>
      </c>
      <c r="G270">
        <v>86</v>
      </c>
      <c r="H270">
        <v>42</v>
      </c>
      <c r="I270">
        <v>19</v>
      </c>
      <c r="J270">
        <v>13512</v>
      </c>
      <c r="K270">
        <v>157</v>
      </c>
      <c r="L270">
        <v>74</v>
      </c>
      <c r="M270">
        <v>14539</v>
      </c>
      <c r="N270">
        <v>13012</v>
      </c>
      <c r="O270">
        <f t="shared" si="8"/>
        <v>528</v>
      </c>
      <c r="P270">
        <f t="shared" si="9"/>
        <v>529</v>
      </c>
      <c r="Q270">
        <v>12484</v>
      </c>
      <c r="R270">
        <v>13541</v>
      </c>
    </row>
    <row r="271" spans="1:18" x14ac:dyDescent="0.3">
      <c r="A271" s="7">
        <v>44163</v>
      </c>
      <c r="B271">
        <v>269</v>
      </c>
      <c r="C271">
        <v>527750</v>
      </c>
      <c r="D271">
        <v>296</v>
      </c>
      <c r="E271">
        <v>402</v>
      </c>
      <c r="F271">
        <v>45</v>
      </c>
      <c r="G271">
        <v>86</v>
      </c>
      <c r="H271">
        <v>41</v>
      </c>
      <c r="I271">
        <v>19</v>
      </c>
      <c r="J271">
        <v>13586</v>
      </c>
      <c r="K271">
        <v>158</v>
      </c>
      <c r="L271">
        <v>75</v>
      </c>
      <c r="M271">
        <v>14614</v>
      </c>
      <c r="N271">
        <v>13079</v>
      </c>
      <c r="O271">
        <f t="shared" si="8"/>
        <v>530</v>
      </c>
      <c r="P271">
        <f t="shared" si="9"/>
        <v>531</v>
      </c>
      <c r="Q271">
        <v>12549</v>
      </c>
      <c r="R271">
        <v>13610</v>
      </c>
    </row>
    <row r="272" spans="1:18" x14ac:dyDescent="0.3">
      <c r="A272" s="7">
        <v>44164</v>
      </c>
      <c r="B272">
        <v>270</v>
      </c>
      <c r="C272">
        <v>527677</v>
      </c>
      <c r="D272">
        <v>294</v>
      </c>
      <c r="E272">
        <v>401</v>
      </c>
      <c r="F272">
        <v>45</v>
      </c>
      <c r="G272">
        <v>86</v>
      </c>
      <c r="H272">
        <v>42</v>
      </c>
      <c r="I272">
        <v>19</v>
      </c>
      <c r="J272">
        <v>13660</v>
      </c>
      <c r="K272">
        <v>159</v>
      </c>
      <c r="L272">
        <v>73</v>
      </c>
      <c r="M272">
        <v>14687</v>
      </c>
      <c r="N272">
        <v>13148</v>
      </c>
      <c r="O272">
        <f t="shared" si="8"/>
        <v>533</v>
      </c>
      <c r="P272">
        <f t="shared" si="9"/>
        <v>533</v>
      </c>
      <c r="Q272">
        <v>12615</v>
      </c>
      <c r="R272">
        <v>13681</v>
      </c>
    </row>
    <row r="273" spans="1:18" x14ac:dyDescent="0.3">
      <c r="A273" s="7">
        <v>44165</v>
      </c>
      <c r="B273">
        <v>271</v>
      </c>
      <c r="C273">
        <v>527605</v>
      </c>
      <c r="D273">
        <v>293</v>
      </c>
      <c r="E273">
        <v>400</v>
      </c>
      <c r="F273">
        <v>45</v>
      </c>
      <c r="G273">
        <v>85</v>
      </c>
      <c r="H273">
        <v>41</v>
      </c>
      <c r="I273">
        <v>19</v>
      </c>
      <c r="J273">
        <v>13734</v>
      </c>
      <c r="K273">
        <v>160</v>
      </c>
      <c r="L273">
        <v>72</v>
      </c>
      <c r="M273">
        <v>14759</v>
      </c>
      <c r="N273">
        <v>13215</v>
      </c>
      <c r="O273">
        <f t="shared" si="8"/>
        <v>535</v>
      </c>
      <c r="P273">
        <f t="shared" si="9"/>
        <v>534</v>
      </c>
      <c r="Q273">
        <v>12680</v>
      </c>
      <c r="R273">
        <v>13749</v>
      </c>
    </row>
    <row r="274" spans="1:18" x14ac:dyDescent="0.3">
      <c r="A274" s="7">
        <v>44166</v>
      </c>
      <c r="B274">
        <v>272</v>
      </c>
      <c r="C274">
        <v>527531</v>
      </c>
      <c r="D274">
        <v>294</v>
      </c>
      <c r="E274">
        <v>398</v>
      </c>
      <c r="F274">
        <v>45</v>
      </c>
      <c r="G274">
        <v>85</v>
      </c>
      <c r="H274">
        <v>41</v>
      </c>
      <c r="I274">
        <v>19</v>
      </c>
      <c r="J274">
        <v>13808</v>
      </c>
      <c r="K274">
        <v>161</v>
      </c>
      <c r="L274">
        <v>75</v>
      </c>
      <c r="M274">
        <v>14833</v>
      </c>
      <c r="N274">
        <v>13282</v>
      </c>
      <c r="O274">
        <f t="shared" si="8"/>
        <v>537</v>
      </c>
      <c r="P274">
        <f t="shared" si="9"/>
        <v>537</v>
      </c>
      <c r="Q274">
        <v>12745</v>
      </c>
      <c r="R274">
        <v>13819</v>
      </c>
    </row>
    <row r="275" spans="1:18" x14ac:dyDescent="0.3">
      <c r="A275" s="7">
        <v>44167</v>
      </c>
      <c r="B275">
        <v>273</v>
      </c>
      <c r="C275">
        <v>527457</v>
      </c>
      <c r="D275">
        <v>293</v>
      </c>
      <c r="E275">
        <v>398</v>
      </c>
      <c r="F275">
        <v>45</v>
      </c>
      <c r="G275">
        <v>86</v>
      </c>
      <c r="H275">
        <v>41</v>
      </c>
      <c r="I275">
        <v>19</v>
      </c>
      <c r="J275">
        <v>13881</v>
      </c>
      <c r="K275">
        <v>162</v>
      </c>
      <c r="L275">
        <v>74</v>
      </c>
      <c r="M275">
        <v>14907</v>
      </c>
      <c r="N275">
        <v>13351</v>
      </c>
      <c r="O275">
        <f t="shared" si="8"/>
        <v>539</v>
      </c>
      <c r="P275">
        <f t="shared" si="9"/>
        <v>539</v>
      </c>
      <c r="Q275">
        <v>12812</v>
      </c>
      <c r="R275">
        <v>13890</v>
      </c>
    </row>
    <row r="276" spans="1:18" x14ac:dyDescent="0.3">
      <c r="A276" s="7">
        <v>44168</v>
      </c>
      <c r="B276">
        <v>274</v>
      </c>
      <c r="C276">
        <v>527385</v>
      </c>
      <c r="D276">
        <v>293</v>
      </c>
      <c r="E276">
        <v>397</v>
      </c>
      <c r="F276">
        <v>45</v>
      </c>
      <c r="G276">
        <v>86</v>
      </c>
      <c r="H276">
        <v>41</v>
      </c>
      <c r="I276">
        <v>19</v>
      </c>
      <c r="J276">
        <v>13955</v>
      </c>
      <c r="K276">
        <v>163</v>
      </c>
      <c r="L276">
        <v>72</v>
      </c>
      <c r="M276">
        <v>14979</v>
      </c>
      <c r="N276">
        <v>13418</v>
      </c>
      <c r="O276">
        <f t="shared" si="8"/>
        <v>542</v>
      </c>
      <c r="P276">
        <f t="shared" si="9"/>
        <v>542</v>
      </c>
      <c r="Q276">
        <v>12876</v>
      </c>
      <c r="R276">
        <v>13960</v>
      </c>
    </row>
    <row r="277" spans="1:18" x14ac:dyDescent="0.3">
      <c r="A277" s="7">
        <v>44169</v>
      </c>
      <c r="B277">
        <v>275</v>
      </c>
      <c r="C277">
        <v>527313</v>
      </c>
      <c r="D277">
        <v>293</v>
      </c>
      <c r="E277">
        <v>396</v>
      </c>
      <c r="F277">
        <v>45</v>
      </c>
      <c r="G277">
        <v>85</v>
      </c>
      <c r="H277">
        <v>41</v>
      </c>
      <c r="I277">
        <v>18</v>
      </c>
      <c r="J277">
        <v>14028</v>
      </c>
      <c r="K277">
        <v>164</v>
      </c>
      <c r="L277">
        <v>72</v>
      </c>
      <c r="M277">
        <v>15051</v>
      </c>
      <c r="N277">
        <v>13484</v>
      </c>
      <c r="O277">
        <f t="shared" si="8"/>
        <v>544</v>
      </c>
      <c r="P277">
        <f t="shared" si="9"/>
        <v>543</v>
      </c>
      <c r="Q277">
        <v>12940</v>
      </c>
      <c r="R277">
        <v>14027</v>
      </c>
    </row>
    <row r="278" spans="1:18" x14ac:dyDescent="0.3">
      <c r="A278" s="7">
        <v>44170</v>
      </c>
      <c r="B278">
        <v>276</v>
      </c>
      <c r="C278">
        <v>527240</v>
      </c>
      <c r="D278">
        <v>291</v>
      </c>
      <c r="E278">
        <v>395</v>
      </c>
      <c r="F278">
        <v>45</v>
      </c>
      <c r="G278">
        <v>85</v>
      </c>
      <c r="H278">
        <v>41</v>
      </c>
      <c r="I278">
        <v>18</v>
      </c>
      <c r="J278">
        <v>14102</v>
      </c>
      <c r="K278">
        <v>165</v>
      </c>
      <c r="L278">
        <v>73</v>
      </c>
      <c r="M278">
        <v>15124</v>
      </c>
      <c r="N278">
        <v>13552</v>
      </c>
      <c r="O278">
        <f t="shared" si="8"/>
        <v>546</v>
      </c>
      <c r="P278">
        <f t="shared" si="9"/>
        <v>546</v>
      </c>
      <c r="Q278">
        <v>13006</v>
      </c>
      <c r="R278">
        <v>14098</v>
      </c>
    </row>
    <row r="279" spans="1:18" x14ac:dyDescent="0.3">
      <c r="A279" s="7">
        <v>44171</v>
      </c>
      <c r="B279">
        <v>277</v>
      </c>
      <c r="C279">
        <v>527166</v>
      </c>
      <c r="D279">
        <v>291</v>
      </c>
      <c r="E279">
        <v>396</v>
      </c>
      <c r="F279">
        <v>45</v>
      </c>
      <c r="G279">
        <v>85</v>
      </c>
      <c r="H279">
        <v>41</v>
      </c>
      <c r="I279">
        <v>18</v>
      </c>
      <c r="J279">
        <v>14174</v>
      </c>
      <c r="K279">
        <v>166</v>
      </c>
      <c r="L279">
        <v>74</v>
      </c>
      <c r="M279">
        <v>15198</v>
      </c>
      <c r="N279">
        <v>13619</v>
      </c>
      <c r="O279">
        <f t="shared" si="8"/>
        <v>548</v>
      </c>
      <c r="P279">
        <f t="shared" si="9"/>
        <v>548</v>
      </c>
      <c r="Q279">
        <v>13071</v>
      </c>
      <c r="R279">
        <v>14167</v>
      </c>
    </row>
    <row r="280" spans="1:18" x14ac:dyDescent="0.3">
      <c r="A280" s="7">
        <v>44172</v>
      </c>
      <c r="B280">
        <v>278</v>
      </c>
      <c r="C280">
        <v>527093</v>
      </c>
      <c r="D280">
        <v>292</v>
      </c>
      <c r="E280">
        <v>396</v>
      </c>
      <c r="F280">
        <v>45</v>
      </c>
      <c r="G280">
        <v>84</v>
      </c>
      <c r="H280">
        <v>41</v>
      </c>
      <c r="I280">
        <v>18</v>
      </c>
      <c r="J280">
        <v>14248</v>
      </c>
      <c r="K280">
        <v>166</v>
      </c>
      <c r="L280">
        <v>73</v>
      </c>
      <c r="M280">
        <v>15271</v>
      </c>
      <c r="N280">
        <v>13686</v>
      </c>
      <c r="O280">
        <f t="shared" si="8"/>
        <v>551</v>
      </c>
      <c r="P280">
        <f t="shared" si="9"/>
        <v>551</v>
      </c>
      <c r="Q280">
        <v>13135</v>
      </c>
      <c r="R280">
        <v>14237</v>
      </c>
    </row>
    <row r="281" spans="1:18" x14ac:dyDescent="0.3">
      <c r="A281" s="7">
        <v>44173</v>
      </c>
      <c r="B281">
        <v>279</v>
      </c>
      <c r="C281">
        <v>527021</v>
      </c>
      <c r="D281">
        <v>292</v>
      </c>
      <c r="E281">
        <v>393</v>
      </c>
      <c r="F281">
        <v>45</v>
      </c>
      <c r="G281">
        <v>83</v>
      </c>
      <c r="H281">
        <v>41</v>
      </c>
      <c r="I281">
        <v>18</v>
      </c>
      <c r="J281">
        <v>14322</v>
      </c>
      <c r="K281">
        <v>167</v>
      </c>
      <c r="L281">
        <v>72</v>
      </c>
      <c r="M281">
        <v>15343</v>
      </c>
      <c r="N281">
        <v>13752</v>
      </c>
      <c r="O281">
        <f t="shared" si="8"/>
        <v>553</v>
      </c>
      <c r="P281">
        <f t="shared" si="9"/>
        <v>553</v>
      </c>
      <c r="Q281">
        <v>13199</v>
      </c>
      <c r="R281">
        <v>14305</v>
      </c>
    </row>
    <row r="282" spans="1:18" x14ac:dyDescent="0.3">
      <c r="A282" s="7">
        <v>44174</v>
      </c>
      <c r="B282">
        <v>280</v>
      </c>
      <c r="C282">
        <v>526949</v>
      </c>
      <c r="D282">
        <v>291</v>
      </c>
      <c r="E282">
        <v>393</v>
      </c>
      <c r="F282">
        <v>45</v>
      </c>
      <c r="G282">
        <v>83</v>
      </c>
      <c r="H282">
        <v>41</v>
      </c>
      <c r="I282">
        <v>19</v>
      </c>
      <c r="J282">
        <v>14394</v>
      </c>
      <c r="K282">
        <v>168</v>
      </c>
      <c r="L282">
        <v>72</v>
      </c>
      <c r="M282">
        <v>15415</v>
      </c>
      <c r="N282">
        <v>13819</v>
      </c>
      <c r="O282">
        <f t="shared" si="8"/>
        <v>555</v>
      </c>
      <c r="P282">
        <f t="shared" si="9"/>
        <v>555</v>
      </c>
      <c r="Q282">
        <v>13264</v>
      </c>
      <c r="R282">
        <v>14374</v>
      </c>
    </row>
    <row r="283" spans="1:18" x14ac:dyDescent="0.3">
      <c r="A283" s="7">
        <v>44175</v>
      </c>
      <c r="B283">
        <v>281</v>
      </c>
      <c r="C283">
        <v>526877</v>
      </c>
      <c r="D283">
        <v>289</v>
      </c>
      <c r="E283">
        <v>395</v>
      </c>
      <c r="F283">
        <v>45</v>
      </c>
      <c r="G283">
        <v>83</v>
      </c>
      <c r="H283">
        <v>41</v>
      </c>
      <c r="I283">
        <v>18</v>
      </c>
      <c r="J283">
        <v>14465</v>
      </c>
      <c r="K283">
        <v>169</v>
      </c>
      <c r="L283">
        <v>72</v>
      </c>
      <c r="M283">
        <v>15487</v>
      </c>
      <c r="N283">
        <v>13887</v>
      </c>
      <c r="O283">
        <f t="shared" si="8"/>
        <v>557</v>
      </c>
      <c r="P283">
        <f t="shared" si="9"/>
        <v>558</v>
      </c>
      <c r="Q283">
        <v>13330</v>
      </c>
      <c r="R283">
        <v>14445</v>
      </c>
    </row>
    <row r="284" spans="1:18" x14ac:dyDescent="0.3">
      <c r="A284" s="7">
        <v>44176</v>
      </c>
      <c r="B284">
        <v>282</v>
      </c>
      <c r="C284">
        <v>526804</v>
      </c>
      <c r="D284">
        <v>289</v>
      </c>
      <c r="E284">
        <v>394</v>
      </c>
      <c r="F284">
        <v>44</v>
      </c>
      <c r="G284">
        <v>83</v>
      </c>
      <c r="H284">
        <v>40</v>
      </c>
      <c r="I284">
        <v>18</v>
      </c>
      <c r="J284">
        <v>14539</v>
      </c>
      <c r="K284">
        <v>170</v>
      </c>
      <c r="L284">
        <v>73</v>
      </c>
      <c r="M284">
        <v>15560</v>
      </c>
      <c r="N284">
        <v>13954</v>
      </c>
      <c r="O284">
        <f t="shared" si="8"/>
        <v>559</v>
      </c>
      <c r="P284">
        <f t="shared" si="9"/>
        <v>560</v>
      </c>
      <c r="Q284">
        <v>13395</v>
      </c>
      <c r="R284">
        <v>14514</v>
      </c>
    </row>
    <row r="285" spans="1:18" x14ac:dyDescent="0.3">
      <c r="A285" s="7">
        <v>44177</v>
      </c>
      <c r="B285">
        <v>283</v>
      </c>
      <c r="C285">
        <v>526732</v>
      </c>
      <c r="D285">
        <v>289</v>
      </c>
      <c r="E285">
        <v>393</v>
      </c>
      <c r="F285">
        <v>43</v>
      </c>
      <c r="G285">
        <v>84</v>
      </c>
      <c r="H285">
        <v>40</v>
      </c>
      <c r="I285">
        <v>18</v>
      </c>
      <c r="J285">
        <v>14612</v>
      </c>
      <c r="K285">
        <v>171</v>
      </c>
      <c r="L285">
        <v>72</v>
      </c>
      <c r="M285">
        <v>15632</v>
      </c>
      <c r="N285">
        <v>14021</v>
      </c>
      <c r="O285">
        <f t="shared" si="8"/>
        <v>562</v>
      </c>
      <c r="P285">
        <f t="shared" si="9"/>
        <v>562</v>
      </c>
      <c r="Q285">
        <v>13459</v>
      </c>
      <c r="R285">
        <v>14583</v>
      </c>
    </row>
    <row r="286" spans="1:18" x14ac:dyDescent="0.3">
      <c r="A286" s="7">
        <v>44178</v>
      </c>
      <c r="B286">
        <v>284</v>
      </c>
      <c r="C286">
        <v>526661</v>
      </c>
      <c r="D286">
        <v>288</v>
      </c>
      <c r="E286">
        <v>392</v>
      </c>
      <c r="F286">
        <v>43</v>
      </c>
      <c r="G286">
        <v>84</v>
      </c>
      <c r="H286">
        <v>39</v>
      </c>
      <c r="I286">
        <v>18</v>
      </c>
      <c r="J286">
        <v>14684</v>
      </c>
      <c r="K286">
        <v>172</v>
      </c>
      <c r="L286">
        <v>71</v>
      </c>
      <c r="M286">
        <v>15703</v>
      </c>
      <c r="N286">
        <v>14087</v>
      </c>
      <c r="O286">
        <f t="shared" si="8"/>
        <v>564</v>
      </c>
      <c r="P286">
        <f t="shared" si="9"/>
        <v>564</v>
      </c>
      <c r="Q286">
        <v>13523</v>
      </c>
      <c r="R286">
        <v>14651</v>
      </c>
    </row>
    <row r="287" spans="1:18" x14ac:dyDescent="0.3">
      <c r="A287" s="7">
        <v>44179</v>
      </c>
      <c r="B287">
        <v>285</v>
      </c>
      <c r="C287">
        <v>526590</v>
      </c>
      <c r="D287">
        <v>287</v>
      </c>
      <c r="E287">
        <v>393</v>
      </c>
      <c r="F287">
        <v>43</v>
      </c>
      <c r="G287">
        <v>84</v>
      </c>
      <c r="H287">
        <v>39</v>
      </c>
      <c r="I287">
        <v>18</v>
      </c>
      <c r="J287">
        <v>14755</v>
      </c>
      <c r="K287">
        <v>173</v>
      </c>
      <c r="L287">
        <v>71</v>
      </c>
      <c r="M287">
        <v>15774</v>
      </c>
      <c r="N287">
        <v>14153</v>
      </c>
      <c r="O287">
        <f t="shared" si="8"/>
        <v>565</v>
      </c>
      <c r="P287">
        <f t="shared" si="9"/>
        <v>566</v>
      </c>
      <c r="Q287">
        <v>13588</v>
      </c>
      <c r="R287">
        <v>14719</v>
      </c>
    </row>
    <row r="288" spans="1:18" x14ac:dyDescent="0.3">
      <c r="A288" s="7">
        <v>44180</v>
      </c>
      <c r="B288">
        <v>286</v>
      </c>
      <c r="C288">
        <v>526519</v>
      </c>
      <c r="D288">
        <v>286</v>
      </c>
      <c r="E288">
        <v>393</v>
      </c>
      <c r="F288">
        <v>43</v>
      </c>
      <c r="G288">
        <v>83</v>
      </c>
      <c r="H288">
        <v>39</v>
      </c>
      <c r="I288">
        <v>18</v>
      </c>
      <c r="J288">
        <v>14827</v>
      </c>
      <c r="K288">
        <v>174</v>
      </c>
      <c r="L288">
        <v>72</v>
      </c>
      <c r="M288">
        <v>15845</v>
      </c>
      <c r="N288">
        <v>14220</v>
      </c>
      <c r="O288">
        <f t="shared" si="8"/>
        <v>567</v>
      </c>
      <c r="P288">
        <f t="shared" si="9"/>
        <v>568</v>
      </c>
      <c r="Q288">
        <v>13653</v>
      </c>
      <c r="R288">
        <v>14788</v>
      </c>
    </row>
    <row r="289" spans="1:18" x14ac:dyDescent="0.3">
      <c r="A289" s="7">
        <v>44181</v>
      </c>
      <c r="B289">
        <v>287</v>
      </c>
      <c r="C289">
        <v>526448</v>
      </c>
      <c r="D289">
        <v>284</v>
      </c>
      <c r="E289">
        <v>390</v>
      </c>
      <c r="F289">
        <v>43</v>
      </c>
      <c r="G289">
        <v>84</v>
      </c>
      <c r="H289">
        <v>39</v>
      </c>
      <c r="I289">
        <v>18</v>
      </c>
      <c r="J289">
        <v>14900</v>
      </c>
      <c r="K289">
        <v>175</v>
      </c>
      <c r="L289">
        <v>71</v>
      </c>
      <c r="M289">
        <v>15916</v>
      </c>
      <c r="N289">
        <v>14286</v>
      </c>
      <c r="O289">
        <f t="shared" si="8"/>
        <v>569</v>
      </c>
      <c r="P289">
        <f t="shared" si="9"/>
        <v>570</v>
      </c>
      <c r="Q289">
        <v>13717</v>
      </c>
      <c r="R289">
        <v>14856</v>
      </c>
    </row>
    <row r="290" spans="1:18" x14ac:dyDescent="0.3">
      <c r="A290" s="7">
        <v>44182</v>
      </c>
      <c r="B290">
        <v>288</v>
      </c>
      <c r="C290">
        <v>526378</v>
      </c>
      <c r="D290">
        <v>283</v>
      </c>
      <c r="E290">
        <v>388</v>
      </c>
      <c r="F290">
        <v>43</v>
      </c>
      <c r="G290">
        <v>83</v>
      </c>
      <c r="H290">
        <v>39</v>
      </c>
      <c r="I290">
        <v>18</v>
      </c>
      <c r="J290">
        <v>14973</v>
      </c>
      <c r="K290">
        <v>176</v>
      </c>
      <c r="L290">
        <v>70</v>
      </c>
      <c r="M290">
        <v>15986</v>
      </c>
      <c r="N290">
        <v>14351</v>
      </c>
      <c r="O290">
        <f t="shared" si="8"/>
        <v>572</v>
      </c>
      <c r="P290">
        <f t="shared" si="9"/>
        <v>572</v>
      </c>
      <c r="Q290">
        <v>13779</v>
      </c>
      <c r="R290">
        <v>14923</v>
      </c>
    </row>
    <row r="291" spans="1:18" x14ac:dyDescent="0.3">
      <c r="A291" s="7">
        <v>44183</v>
      </c>
      <c r="B291">
        <v>289</v>
      </c>
      <c r="C291">
        <v>526307</v>
      </c>
      <c r="D291">
        <v>284</v>
      </c>
      <c r="E291">
        <v>387</v>
      </c>
      <c r="F291">
        <v>43</v>
      </c>
      <c r="G291">
        <v>83</v>
      </c>
      <c r="H291">
        <v>39</v>
      </c>
      <c r="I291">
        <v>18</v>
      </c>
      <c r="J291">
        <v>15044</v>
      </c>
      <c r="K291">
        <v>177</v>
      </c>
      <c r="L291">
        <v>72</v>
      </c>
      <c r="M291">
        <v>16057</v>
      </c>
      <c r="N291">
        <v>14417</v>
      </c>
      <c r="O291">
        <f t="shared" si="8"/>
        <v>574</v>
      </c>
      <c r="P291">
        <f t="shared" si="9"/>
        <v>573</v>
      </c>
      <c r="Q291">
        <v>13843</v>
      </c>
      <c r="R291">
        <v>14990</v>
      </c>
    </row>
    <row r="292" spans="1:18" x14ac:dyDescent="0.3">
      <c r="A292" s="7">
        <v>44184</v>
      </c>
      <c r="B292">
        <v>290</v>
      </c>
      <c r="C292">
        <v>526237</v>
      </c>
      <c r="D292">
        <v>282</v>
      </c>
      <c r="E292">
        <v>387</v>
      </c>
      <c r="F292">
        <v>43</v>
      </c>
      <c r="G292">
        <v>83</v>
      </c>
      <c r="H292">
        <v>38</v>
      </c>
      <c r="I292">
        <v>17</v>
      </c>
      <c r="J292">
        <v>15115</v>
      </c>
      <c r="K292">
        <v>178</v>
      </c>
      <c r="L292">
        <v>70</v>
      </c>
      <c r="M292">
        <v>16127</v>
      </c>
      <c r="N292">
        <v>14483</v>
      </c>
      <c r="O292">
        <f t="shared" si="8"/>
        <v>576</v>
      </c>
      <c r="P292">
        <f t="shared" si="9"/>
        <v>575</v>
      </c>
      <c r="Q292">
        <v>13907</v>
      </c>
      <c r="R292">
        <v>15058</v>
      </c>
    </row>
    <row r="293" spans="1:18" x14ac:dyDescent="0.3">
      <c r="A293" s="7">
        <v>44185</v>
      </c>
      <c r="B293">
        <v>291</v>
      </c>
      <c r="C293">
        <v>526166</v>
      </c>
      <c r="D293">
        <v>282</v>
      </c>
      <c r="E293">
        <v>386</v>
      </c>
      <c r="F293">
        <v>43</v>
      </c>
      <c r="G293">
        <v>84</v>
      </c>
      <c r="H293">
        <v>39</v>
      </c>
      <c r="I293">
        <v>18</v>
      </c>
      <c r="J293">
        <v>15186</v>
      </c>
      <c r="K293">
        <v>179</v>
      </c>
      <c r="L293">
        <v>71</v>
      </c>
      <c r="M293">
        <v>16198</v>
      </c>
      <c r="N293">
        <v>14548</v>
      </c>
      <c r="O293">
        <f t="shared" si="8"/>
        <v>578</v>
      </c>
      <c r="P293">
        <f t="shared" si="9"/>
        <v>577</v>
      </c>
      <c r="Q293">
        <v>13970</v>
      </c>
      <c r="R293">
        <v>15125</v>
      </c>
    </row>
    <row r="294" spans="1:18" x14ac:dyDescent="0.3">
      <c r="A294" s="7">
        <v>44186</v>
      </c>
      <c r="B294">
        <v>292</v>
      </c>
      <c r="C294">
        <v>526095</v>
      </c>
      <c r="D294">
        <v>283</v>
      </c>
      <c r="E294">
        <v>383</v>
      </c>
      <c r="F294">
        <v>43</v>
      </c>
      <c r="G294">
        <v>84</v>
      </c>
      <c r="H294">
        <v>39</v>
      </c>
      <c r="I294">
        <v>18</v>
      </c>
      <c r="J294">
        <v>15258</v>
      </c>
      <c r="K294">
        <v>180</v>
      </c>
      <c r="L294">
        <v>71</v>
      </c>
      <c r="M294">
        <v>16269</v>
      </c>
      <c r="N294">
        <v>14611</v>
      </c>
      <c r="O294">
        <f t="shared" si="8"/>
        <v>579</v>
      </c>
      <c r="P294">
        <f t="shared" si="9"/>
        <v>580</v>
      </c>
      <c r="Q294">
        <v>14032</v>
      </c>
      <c r="R294">
        <v>15191</v>
      </c>
    </row>
    <row r="295" spans="1:18" x14ac:dyDescent="0.3">
      <c r="A295" s="7">
        <v>44187</v>
      </c>
      <c r="B295">
        <v>293</v>
      </c>
      <c r="C295">
        <v>526026</v>
      </c>
      <c r="D295">
        <v>281</v>
      </c>
      <c r="E295">
        <v>383</v>
      </c>
      <c r="F295">
        <v>43</v>
      </c>
      <c r="G295">
        <v>83</v>
      </c>
      <c r="H295">
        <v>39</v>
      </c>
      <c r="I295">
        <v>18</v>
      </c>
      <c r="J295">
        <v>15330</v>
      </c>
      <c r="K295">
        <v>180</v>
      </c>
      <c r="L295">
        <v>70</v>
      </c>
      <c r="M295">
        <v>16338</v>
      </c>
      <c r="N295">
        <v>14677</v>
      </c>
      <c r="O295">
        <f t="shared" si="8"/>
        <v>581</v>
      </c>
      <c r="P295">
        <f t="shared" si="9"/>
        <v>582</v>
      </c>
      <c r="Q295">
        <v>14096</v>
      </c>
      <c r="R295">
        <v>15259</v>
      </c>
    </row>
    <row r="296" spans="1:18" x14ac:dyDescent="0.3">
      <c r="A296" s="7">
        <v>44188</v>
      </c>
      <c r="B296">
        <v>294</v>
      </c>
      <c r="C296">
        <v>525956</v>
      </c>
      <c r="D296">
        <v>281</v>
      </c>
      <c r="E296">
        <v>382</v>
      </c>
      <c r="F296">
        <v>42</v>
      </c>
      <c r="G296">
        <v>83</v>
      </c>
      <c r="H296">
        <v>39</v>
      </c>
      <c r="I296">
        <v>18</v>
      </c>
      <c r="J296">
        <v>15400</v>
      </c>
      <c r="K296">
        <v>181</v>
      </c>
      <c r="L296">
        <v>70</v>
      </c>
      <c r="M296">
        <v>16408</v>
      </c>
      <c r="N296">
        <v>14742</v>
      </c>
      <c r="O296">
        <f t="shared" si="8"/>
        <v>583</v>
      </c>
      <c r="P296">
        <f t="shared" si="9"/>
        <v>583</v>
      </c>
      <c r="Q296">
        <v>14159</v>
      </c>
      <c r="R296">
        <v>15325</v>
      </c>
    </row>
    <row r="297" spans="1:18" x14ac:dyDescent="0.3">
      <c r="A297" s="7">
        <v>44189</v>
      </c>
      <c r="B297">
        <v>295</v>
      </c>
      <c r="C297">
        <v>525887</v>
      </c>
      <c r="D297">
        <v>279</v>
      </c>
      <c r="E297">
        <v>382</v>
      </c>
      <c r="F297">
        <v>43</v>
      </c>
      <c r="G297">
        <v>83</v>
      </c>
      <c r="H297">
        <v>39</v>
      </c>
      <c r="I297">
        <v>18</v>
      </c>
      <c r="J297">
        <v>15470</v>
      </c>
      <c r="K297">
        <v>182</v>
      </c>
      <c r="L297">
        <v>69</v>
      </c>
      <c r="M297">
        <v>16477</v>
      </c>
      <c r="N297">
        <v>14807</v>
      </c>
      <c r="O297">
        <f t="shared" si="8"/>
        <v>585</v>
      </c>
      <c r="P297">
        <f t="shared" si="9"/>
        <v>585</v>
      </c>
      <c r="Q297">
        <v>14222</v>
      </c>
      <c r="R297">
        <v>15392</v>
      </c>
    </row>
    <row r="298" spans="1:18" x14ac:dyDescent="0.3">
      <c r="A298" s="7">
        <v>44190</v>
      </c>
      <c r="B298">
        <v>296</v>
      </c>
      <c r="C298">
        <v>525817</v>
      </c>
      <c r="D298">
        <v>278</v>
      </c>
      <c r="E298">
        <v>381</v>
      </c>
      <c r="F298">
        <v>43</v>
      </c>
      <c r="G298">
        <v>83</v>
      </c>
      <c r="H298">
        <v>38</v>
      </c>
      <c r="I298">
        <v>18</v>
      </c>
      <c r="J298">
        <v>15541</v>
      </c>
      <c r="K298">
        <v>183</v>
      </c>
      <c r="L298">
        <v>70</v>
      </c>
      <c r="M298">
        <v>16547</v>
      </c>
      <c r="N298">
        <v>14872</v>
      </c>
      <c r="O298">
        <f t="shared" si="8"/>
        <v>587</v>
      </c>
      <c r="P298">
        <f t="shared" si="9"/>
        <v>586</v>
      </c>
      <c r="Q298">
        <v>14285</v>
      </c>
      <c r="R298">
        <v>15458</v>
      </c>
    </row>
    <row r="299" spans="1:18" x14ac:dyDescent="0.3">
      <c r="A299" s="7">
        <v>44191</v>
      </c>
      <c r="B299">
        <v>297</v>
      </c>
      <c r="C299">
        <v>525746</v>
      </c>
      <c r="D299">
        <v>279</v>
      </c>
      <c r="E299">
        <v>380</v>
      </c>
      <c r="F299">
        <v>42</v>
      </c>
      <c r="G299">
        <v>82</v>
      </c>
      <c r="H299">
        <v>38</v>
      </c>
      <c r="I299">
        <v>18</v>
      </c>
      <c r="J299">
        <v>15612</v>
      </c>
      <c r="K299">
        <v>184</v>
      </c>
      <c r="L299">
        <v>71</v>
      </c>
      <c r="M299">
        <v>16618</v>
      </c>
      <c r="N299">
        <v>14936</v>
      </c>
      <c r="O299">
        <f t="shared" si="8"/>
        <v>589</v>
      </c>
      <c r="P299">
        <f t="shared" si="9"/>
        <v>588</v>
      </c>
      <c r="Q299">
        <v>14347</v>
      </c>
      <c r="R299">
        <v>15524</v>
      </c>
    </row>
    <row r="300" spans="1:18" x14ac:dyDescent="0.3">
      <c r="A300" s="7">
        <v>44192</v>
      </c>
      <c r="B300">
        <v>298</v>
      </c>
      <c r="C300">
        <v>525676</v>
      </c>
      <c r="D300">
        <v>280</v>
      </c>
      <c r="E300">
        <v>380</v>
      </c>
      <c r="F300">
        <v>42</v>
      </c>
      <c r="G300">
        <v>81</v>
      </c>
      <c r="H300">
        <v>39</v>
      </c>
      <c r="I300">
        <v>18</v>
      </c>
      <c r="J300">
        <v>15682</v>
      </c>
      <c r="K300">
        <v>185</v>
      </c>
      <c r="L300">
        <v>70</v>
      </c>
      <c r="M300">
        <v>16688</v>
      </c>
      <c r="N300">
        <v>15000</v>
      </c>
      <c r="O300">
        <f t="shared" si="8"/>
        <v>590</v>
      </c>
      <c r="P300">
        <f t="shared" si="9"/>
        <v>590</v>
      </c>
      <c r="Q300">
        <v>14410</v>
      </c>
      <c r="R300">
        <v>15590</v>
      </c>
    </row>
    <row r="301" spans="1:18" x14ac:dyDescent="0.3">
      <c r="A301" s="7">
        <v>44193</v>
      </c>
      <c r="B301">
        <v>299</v>
      </c>
      <c r="C301">
        <v>525607</v>
      </c>
      <c r="D301">
        <v>280</v>
      </c>
      <c r="E301">
        <v>378</v>
      </c>
      <c r="F301">
        <v>42</v>
      </c>
      <c r="G301">
        <v>81</v>
      </c>
      <c r="H301">
        <v>39</v>
      </c>
      <c r="I301">
        <v>18</v>
      </c>
      <c r="J301">
        <v>15752</v>
      </c>
      <c r="K301">
        <v>186</v>
      </c>
      <c r="L301">
        <v>69</v>
      </c>
      <c r="M301">
        <v>16757</v>
      </c>
      <c r="N301">
        <v>15063</v>
      </c>
      <c r="O301">
        <f t="shared" si="8"/>
        <v>592</v>
      </c>
      <c r="P301">
        <f t="shared" si="9"/>
        <v>592</v>
      </c>
      <c r="Q301">
        <v>14471</v>
      </c>
      <c r="R301">
        <v>15655</v>
      </c>
    </row>
    <row r="302" spans="1:18" x14ac:dyDescent="0.3">
      <c r="A302" s="7">
        <v>44194</v>
      </c>
      <c r="B302">
        <v>300</v>
      </c>
      <c r="C302">
        <v>525537</v>
      </c>
      <c r="D302">
        <v>280</v>
      </c>
      <c r="E302">
        <v>377</v>
      </c>
      <c r="F302">
        <v>42</v>
      </c>
      <c r="G302">
        <v>81</v>
      </c>
      <c r="H302">
        <v>39</v>
      </c>
      <c r="I302">
        <v>18</v>
      </c>
      <c r="J302">
        <v>15821</v>
      </c>
      <c r="K302">
        <v>187</v>
      </c>
      <c r="L302">
        <v>70</v>
      </c>
      <c r="M302">
        <v>16827</v>
      </c>
      <c r="N302">
        <v>15127</v>
      </c>
      <c r="O302">
        <f t="shared" si="8"/>
        <v>593</v>
      </c>
      <c r="P302">
        <f t="shared" si="9"/>
        <v>594</v>
      </c>
      <c r="Q302">
        <v>14534</v>
      </c>
      <c r="R302">
        <v>15721</v>
      </c>
    </row>
    <row r="303" spans="1:18" x14ac:dyDescent="0.3">
      <c r="A303" s="7">
        <v>44195</v>
      </c>
      <c r="B303">
        <v>301</v>
      </c>
      <c r="C303">
        <v>525467</v>
      </c>
      <c r="D303">
        <v>279</v>
      </c>
      <c r="E303">
        <v>378</v>
      </c>
      <c r="F303">
        <v>42</v>
      </c>
      <c r="G303">
        <v>80</v>
      </c>
      <c r="H303">
        <v>38</v>
      </c>
      <c r="I303">
        <v>18</v>
      </c>
      <c r="J303">
        <v>15892</v>
      </c>
      <c r="K303">
        <v>187</v>
      </c>
      <c r="L303">
        <v>70</v>
      </c>
      <c r="M303">
        <v>16897</v>
      </c>
      <c r="N303">
        <v>15193</v>
      </c>
      <c r="O303">
        <f t="shared" si="8"/>
        <v>596</v>
      </c>
      <c r="P303">
        <f t="shared" si="9"/>
        <v>595</v>
      </c>
      <c r="Q303">
        <v>14597</v>
      </c>
      <c r="R303">
        <v>15788</v>
      </c>
    </row>
    <row r="304" spans="1:18" x14ac:dyDescent="0.3">
      <c r="A304" s="7">
        <v>44196</v>
      </c>
      <c r="B304">
        <v>302</v>
      </c>
      <c r="C304">
        <v>525399</v>
      </c>
      <c r="D304">
        <v>278</v>
      </c>
      <c r="E304">
        <v>377</v>
      </c>
      <c r="F304">
        <v>42</v>
      </c>
      <c r="G304">
        <v>80</v>
      </c>
      <c r="H304">
        <v>39</v>
      </c>
      <c r="I304">
        <v>18</v>
      </c>
      <c r="J304">
        <v>15962</v>
      </c>
      <c r="K304">
        <v>188</v>
      </c>
      <c r="L304">
        <v>69</v>
      </c>
      <c r="M304">
        <v>16965</v>
      </c>
      <c r="N304">
        <v>15257</v>
      </c>
      <c r="O304">
        <f t="shared" si="8"/>
        <v>598</v>
      </c>
      <c r="P304">
        <f t="shared" si="9"/>
        <v>597</v>
      </c>
      <c r="Q304">
        <v>14659</v>
      </c>
      <c r="R304">
        <v>15854</v>
      </c>
    </row>
    <row r="305" spans="1:18" x14ac:dyDescent="0.3">
      <c r="A305" s="7">
        <v>44197</v>
      </c>
      <c r="B305">
        <v>303</v>
      </c>
      <c r="C305">
        <v>525330</v>
      </c>
      <c r="D305">
        <v>277</v>
      </c>
      <c r="E305">
        <v>377</v>
      </c>
      <c r="F305">
        <v>41</v>
      </c>
      <c r="G305">
        <v>81</v>
      </c>
      <c r="H305">
        <v>38</v>
      </c>
      <c r="I305">
        <v>17</v>
      </c>
      <c r="J305">
        <v>16031</v>
      </c>
      <c r="K305">
        <v>189</v>
      </c>
      <c r="L305">
        <v>68</v>
      </c>
      <c r="M305">
        <v>17034</v>
      </c>
      <c r="N305">
        <v>15320</v>
      </c>
      <c r="O305">
        <f t="shared" si="8"/>
        <v>598</v>
      </c>
      <c r="P305">
        <f t="shared" si="9"/>
        <v>599</v>
      </c>
      <c r="Q305">
        <v>14722</v>
      </c>
      <c r="R305">
        <v>15919</v>
      </c>
    </row>
    <row r="306" spans="1:18" x14ac:dyDescent="0.3">
      <c r="A306" s="7">
        <v>44198</v>
      </c>
      <c r="B306">
        <v>304</v>
      </c>
      <c r="C306">
        <v>525262</v>
      </c>
      <c r="D306">
        <v>275</v>
      </c>
      <c r="E306">
        <v>377</v>
      </c>
      <c r="F306">
        <v>41</v>
      </c>
      <c r="G306">
        <v>81</v>
      </c>
      <c r="H306">
        <v>38</v>
      </c>
      <c r="I306">
        <v>17</v>
      </c>
      <c r="J306">
        <v>16099</v>
      </c>
      <c r="K306">
        <v>190</v>
      </c>
      <c r="L306">
        <v>68</v>
      </c>
      <c r="M306">
        <v>17102</v>
      </c>
      <c r="N306">
        <v>15385</v>
      </c>
      <c r="O306">
        <f t="shared" si="8"/>
        <v>600</v>
      </c>
      <c r="P306">
        <f t="shared" si="9"/>
        <v>601</v>
      </c>
      <c r="Q306">
        <v>14785</v>
      </c>
      <c r="R306">
        <v>15986</v>
      </c>
    </row>
    <row r="307" spans="1:18" x14ac:dyDescent="0.3">
      <c r="A307" s="7">
        <v>44199</v>
      </c>
      <c r="B307">
        <v>305</v>
      </c>
      <c r="C307">
        <v>525193</v>
      </c>
      <c r="D307">
        <v>275</v>
      </c>
      <c r="E307">
        <v>378</v>
      </c>
      <c r="F307">
        <v>41</v>
      </c>
      <c r="G307">
        <v>80</v>
      </c>
      <c r="H307">
        <v>38</v>
      </c>
      <c r="I307">
        <v>17</v>
      </c>
      <c r="J307">
        <v>16167</v>
      </c>
      <c r="K307">
        <v>191</v>
      </c>
      <c r="L307">
        <v>70</v>
      </c>
      <c r="M307">
        <v>17171</v>
      </c>
      <c r="N307">
        <v>15449</v>
      </c>
      <c r="O307">
        <f t="shared" si="8"/>
        <v>602</v>
      </c>
      <c r="P307">
        <f t="shared" si="9"/>
        <v>602</v>
      </c>
      <c r="Q307">
        <v>14847</v>
      </c>
      <c r="R307">
        <v>16051</v>
      </c>
    </row>
    <row r="308" spans="1:18" x14ac:dyDescent="0.3">
      <c r="A308" s="7">
        <v>44200</v>
      </c>
      <c r="B308">
        <v>306</v>
      </c>
      <c r="C308">
        <v>525125</v>
      </c>
      <c r="D308">
        <v>274</v>
      </c>
      <c r="E308">
        <v>378</v>
      </c>
      <c r="F308">
        <v>41</v>
      </c>
      <c r="G308">
        <v>80</v>
      </c>
      <c r="H308">
        <v>39</v>
      </c>
      <c r="I308">
        <v>18</v>
      </c>
      <c r="J308">
        <v>16236</v>
      </c>
      <c r="K308">
        <v>192</v>
      </c>
      <c r="L308">
        <v>68</v>
      </c>
      <c r="M308">
        <v>17239</v>
      </c>
      <c r="N308">
        <v>15513</v>
      </c>
      <c r="O308">
        <f t="shared" si="8"/>
        <v>604</v>
      </c>
      <c r="P308">
        <f t="shared" si="9"/>
        <v>604</v>
      </c>
      <c r="Q308">
        <v>14909</v>
      </c>
      <c r="R308">
        <v>16117</v>
      </c>
    </row>
    <row r="309" spans="1:18" x14ac:dyDescent="0.3">
      <c r="A309" s="7">
        <v>44201</v>
      </c>
      <c r="B309">
        <v>307</v>
      </c>
      <c r="C309">
        <v>525057</v>
      </c>
      <c r="D309">
        <v>274</v>
      </c>
      <c r="E309">
        <v>375</v>
      </c>
      <c r="F309">
        <v>41</v>
      </c>
      <c r="G309">
        <v>80</v>
      </c>
      <c r="H309">
        <v>38</v>
      </c>
      <c r="I309">
        <v>17</v>
      </c>
      <c r="J309">
        <v>16307</v>
      </c>
      <c r="K309">
        <v>193</v>
      </c>
      <c r="L309">
        <v>68</v>
      </c>
      <c r="M309">
        <v>17307</v>
      </c>
      <c r="N309">
        <v>15575</v>
      </c>
      <c r="O309">
        <f t="shared" si="8"/>
        <v>605</v>
      </c>
      <c r="P309">
        <f t="shared" si="9"/>
        <v>606</v>
      </c>
      <c r="Q309">
        <v>14970</v>
      </c>
      <c r="R309">
        <v>16181</v>
      </c>
    </row>
    <row r="310" spans="1:18" x14ac:dyDescent="0.3">
      <c r="A310" s="7">
        <v>44202</v>
      </c>
      <c r="B310">
        <v>308</v>
      </c>
      <c r="C310">
        <v>524989</v>
      </c>
      <c r="D310">
        <v>273</v>
      </c>
      <c r="E310">
        <v>373</v>
      </c>
      <c r="F310">
        <v>41</v>
      </c>
      <c r="G310">
        <v>80</v>
      </c>
      <c r="H310">
        <v>38</v>
      </c>
      <c r="I310">
        <v>17</v>
      </c>
      <c r="J310">
        <v>16376</v>
      </c>
      <c r="K310">
        <v>194</v>
      </c>
      <c r="L310">
        <v>68</v>
      </c>
      <c r="M310">
        <v>17375</v>
      </c>
      <c r="N310">
        <v>15638</v>
      </c>
      <c r="O310">
        <f t="shared" si="8"/>
        <v>608</v>
      </c>
      <c r="P310">
        <f t="shared" si="9"/>
        <v>607</v>
      </c>
      <c r="Q310">
        <v>15030</v>
      </c>
      <c r="R310">
        <v>16245</v>
      </c>
    </row>
    <row r="311" spans="1:18" x14ac:dyDescent="0.3">
      <c r="A311" s="7">
        <v>44203</v>
      </c>
      <c r="B311">
        <v>309</v>
      </c>
      <c r="C311">
        <v>524921</v>
      </c>
      <c r="D311">
        <v>271</v>
      </c>
      <c r="E311">
        <v>373</v>
      </c>
      <c r="F311">
        <v>42</v>
      </c>
      <c r="G311">
        <v>79</v>
      </c>
      <c r="H311">
        <v>38</v>
      </c>
      <c r="I311">
        <v>17</v>
      </c>
      <c r="J311">
        <v>16445</v>
      </c>
      <c r="K311">
        <v>195</v>
      </c>
      <c r="L311">
        <v>68</v>
      </c>
      <c r="M311">
        <v>17443</v>
      </c>
      <c r="N311">
        <v>15701</v>
      </c>
      <c r="O311">
        <f t="shared" si="8"/>
        <v>609</v>
      </c>
      <c r="P311">
        <f t="shared" si="9"/>
        <v>609</v>
      </c>
      <c r="Q311">
        <v>15092</v>
      </c>
      <c r="R311">
        <v>16310</v>
      </c>
    </row>
    <row r="312" spans="1:18" x14ac:dyDescent="0.3">
      <c r="A312" s="7">
        <v>44204</v>
      </c>
      <c r="B312">
        <v>310</v>
      </c>
      <c r="C312">
        <v>524854</v>
      </c>
      <c r="D312">
        <v>271</v>
      </c>
      <c r="E312">
        <v>371</v>
      </c>
      <c r="F312">
        <v>42</v>
      </c>
      <c r="G312">
        <v>79</v>
      </c>
      <c r="H312">
        <v>38</v>
      </c>
      <c r="I312">
        <v>17</v>
      </c>
      <c r="J312">
        <v>16514</v>
      </c>
      <c r="K312">
        <v>196</v>
      </c>
      <c r="L312">
        <v>68</v>
      </c>
      <c r="M312">
        <v>17510</v>
      </c>
      <c r="N312">
        <v>15764</v>
      </c>
      <c r="O312">
        <f t="shared" si="8"/>
        <v>610</v>
      </c>
      <c r="P312">
        <f t="shared" si="9"/>
        <v>610</v>
      </c>
      <c r="Q312">
        <v>15154</v>
      </c>
      <c r="R312">
        <v>16374</v>
      </c>
    </row>
    <row r="313" spans="1:18" x14ac:dyDescent="0.3">
      <c r="A313" s="7">
        <v>44205</v>
      </c>
      <c r="B313">
        <v>311</v>
      </c>
      <c r="C313">
        <v>524785</v>
      </c>
      <c r="D313">
        <v>271</v>
      </c>
      <c r="E313">
        <v>369</v>
      </c>
      <c r="F313">
        <v>42</v>
      </c>
      <c r="G313">
        <v>79</v>
      </c>
      <c r="H313">
        <v>38</v>
      </c>
      <c r="I313">
        <v>17</v>
      </c>
      <c r="J313">
        <v>16583</v>
      </c>
      <c r="K313">
        <v>197</v>
      </c>
      <c r="L313">
        <v>68</v>
      </c>
      <c r="M313">
        <v>17579</v>
      </c>
      <c r="N313">
        <v>15826</v>
      </c>
      <c r="O313">
        <f t="shared" si="8"/>
        <v>612</v>
      </c>
      <c r="P313">
        <f t="shared" si="9"/>
        <v>612</v>
      </c>
      <c r="Q313">
        <v>15214</v>
      </c>
      <c r="R313">
        <v>16438</v>
      </c>
    </row>
    <row r="314" spans="1:18" x14ac:dyDescent="0.3">
      <c r="A314" s="7">
        <v>44206</v>
      </c>
      <c r="B314">
        <v>312</v>
      </c>
      <c r="C314">
        <v>524719</v>
      </c>
      <c r="D314">
        <v>270</v>
      </c>
      <c r="E314">
        <v>368</v>
      </c>
      <c r="F314">
        <v>42</v>
      </c>
      <c r="G314">
        <v>79</v>
      </c>
      <c r="H314">
        <v>38</v>
      </c>
      <c r="I314">
        <v>17</v>
      </c>
      <c r="J314">
        <v>16651</v>
      </c>
      <c r="K314">
        <v>198</v>
      </c>
      <c r="L314">
        <v>67</v>
      </c>
      <c r="M314">
        <v>17645</v>
      </c>
      <c r="N314">
        <v>15888</v>
      </c>
      <c r="O314">
        <f t="shared" si="8"/>
        <v>613</v>
      </c>
      <c r="P314">
        <f t="shared" si="9"/>
        <v>613</v>
      </c>
      <c r="Q314">
        <v>15275</v>
      </c>
      <c r="R314">
        <v>16501</v>
      </c>
    </row>
    <row r="315" spans="1:18" x14ac:dyDescent="0.3">
      <c r="A315" s="7">
        <v>44207</v>
      </c>
      <c r="B315">
        <v>313</v>
      </c>
      <c r="C315">
        <v>524652</v>
      </c>
      <c r="D315">
        <v>270</v>
      </c>
      <c r="E315">
        <v>367</v>
      </c>
      <c r="F315">
        <v>42</v>
      </c>
      <c r="G315">
        <v>79</v>
      </c>
      <c r="H315">
        <v>38</v>
      </c>
      <c r="I315">
        <v>18</v>
      </c>
      <c r="J315">
        <v>16718</v>
      </c>
      <c r="K315">
        <v>198</v>
      </c>
      <c r="L315">
        <v>67</v>
      </c>
      <c r="M315">
        <v>17712</v>
      </c>
      <c r="N315">
        <v>15950</v>
      </c>
      <c r="O315">
        <f t="shared" si="8"/>
        <v>615</v>
      </c>
      <c r="P315">
        <f t="shared" si="9"/>
        <v>614</v>
      </c>
      <c r="Q315">
        <v>15335</v>
      </c>
      <c r="R315">
        <v>16564</v>
      </c>
    </row>
    <row r="316" spans="1:18" x14ac:dyDescent="0.3">
      <c r="A316" s="7">
        <v>44208</v>
      </c>
      <c r="B316">
        <v>314</v>
      </c>
      <c r="C316">
        <v>524584</v>
      </c>
      <c r="D316">
        <v>269</v>
      </c>
      <c r="E316">
        <v>367</v>
      </c>
      <c r="F316">
        <v>41</v>
      </c>
      <c r="G316">
        <v>78</v>
      </c>
      <c r="H316">
        <v>38</v>
      </c>
      <c r="I316">
        <v>18</v>
      </c>
      <c r="J316">
        <v>16786</v>
      </c>
      <c r="K316">
        <v>199</v>
      </c>
      <c r="L316">
        <v>67</v>
      </c>
      <c r="M316">
        <v>17780</v>
      </c>
      <c r="N316">
        <v>16013</v>
      </c>
      <c r="O316">
        <f t="shared" si="8"/>
        <v>617</v>
      </c>
      <c r="P316">
        <f t="shared" si="9"/>
        <v>616</v>
      </c>
      <c r="Q316">
        <v>15396</v>
      </c>
      <c r="R316">
        <v>16629</v>
      </c>
    </row>
    <row r="317" spans="1:18" x14ac:dyDescent="0.3">
      <c r="A317" s="7">
        <v>44209</v>
      </c>
      <c r="B317">
        <v>315</v>
      </c>
      <c r="C317">
        <v>524518</v>
      </c>
      <c r="D317">
        <v>267</v>
      </c>
      <c r="E317">
        <v>366</v>
      </c>
      <c r="F317">
        <v>41</v>
      </c>
      <c r="G317">
        <v>78</v>
      </c>
      <c r="H317">
        <v>38</v>
      </c>
      <c r="I317">
        <v>17</v>
      </c>
      <c r="J317">
        <v>16855</v>
      </c>
      <c r="K317">
        <v>200</v>
      </c>
      <c r="L317">
        <v>66</v>
      </c>
      <c r="M317">
        <v>17846</v>
      </c>
      <c r="N317">
        <v>16075</v>
      </c>
      <c r="O317">
        <f t="shared" si="8"/>
        <v>618</v>
      </c>
      <c r="P317">
        <f t="shared" si="9"/>
        <v>618</v>
      </c>
      <c r="Q317">
        <v>15457</v>
      </c>
      <c r="R317">
        <v>16693</v>
      </c>
    </row>
    <row r="318" spans="1:18" x14ac:dyDescent="0.3">
      <c r="A318" s="7">
        <v>44210</v>
      </c>
      <c r="B318">
        <v>316</v>
      </c>
      <c r="C318">
        <v>524450</v>
      </c>
      <c r="D318">
        <v>268</v>
      </c>
      <c r="E318">
        <v>365</v>
      </c>
      <c r="F318">
        <v>41</v>
      </c>
      <c r="G318">
        <v>78</v>
      </c>
      <c r="H318">
        <v>37</v>
      </c>
      <c r="I318">
        <v>17</v>
      </c>
      <c r="J318">
        <v>16923</v>
      </c>
      <c r="K318">
        <v>201</v>
      </c>
      <c r="L318">
        <v>68</v>
      </c>
      <c r="M318">
        <v>17914</v>
      </c>
      <c r="N318">
        <v>16136</v>
      </c>
      <c r="O318">
        <f t="shared" si="8"/>
        <v>619</v>
      </c>
      <c r="P318">
        <f t="shared" si="9"/>
        <v>620</v>
      </c>
      <c r="Q318">
        <v>15517</v>
      </c>
      <c r="R318">
        <v>16756</v>
      </c>
    </row>
    <row r="319" spans="1:18" x14ac:dyDescent="0.3">
      <c r="A319" s="7">
        <v>44211</v>
      </c>
      <c r="B319">
        <v>317</v>
      </c>
      <c r="C319">
        <v>524384</v>
      </c>
      <c r="D319">
        <v>268</v>
      </c>
      <c r="E319">
        <v>365</v>
      </c>
      <c r="F319">
        <v>40</v>
      </c>
      <c r="G319">
        <v>78</v>
      </c>
      <c r="H319">
        <v>37</v>
      </c>
      <c r="I319">
        <v>17</v>
      </c>
      <c r="J319">
        <v>16990</v>
      </c>
      <c r="K319">
        <v>202</v>
      </c>
      <c r="L319">
        <v>66</v>
      </c>
      <c r="M319">
        <v>17980</v>
      </c>
      <c r="N319">
        <v>16198</v>
      </c>
      <c r="O319">
        <f t="shared" si="8"/>
        <v>621</v>
      </c>
      <c r="P319">
        <f t="shared" si="9"/>
        <v>621</v>
      </c>
      <c r="Q319">
        <v>15577</v>
      </c>
      <c r="R319">
        <v>16819</v>
      </c>
    </row>
    <row r="320" spans="1:18" x14ac:dyDescent="0.3">
      <c r="A320" s="7">
        <v>44212</v>
      </c>
      <c r="B320">
        <v>318</v>
      </c>
      <c r="C320">
        <v>524318</v>
      </c>
      <c r="D320">
        <v>266</v>
      </c>
      <c r="E320">
        <v>365</v>
      </c>
      <c r="F320">
        <v>40</v>
      </c>
      <c r="G320">
        <v>78</v>
      </c>
      <c r="H320">
        <v>37</v>
      </c>
      <c r="I320">
        <v>17</v>
      </c>
      <c r="J320">
        <v>17057</v>
      </c>
      <c r="K320">
        <v>203</v>
      </c>
      <c r="L320">
        <v>66</v>
      </c>
      <c r="M320">
        <v>18046</v>
      </c>
      <c r="N320">
        <v>16260</v>
      </c>
      <c r="O320">
        <f t="shared" si="8"/>
        <v>622</v>
      </c>
      <c r="P320">
        <f t="shared" si="9"/>
        <v>623</v>
      </c>
      <c r="Q320">
        <v>15638</v>
      </c>
      <c r="R320">
        <v>16883</v>
      </c>
    </row>
    <row r="321" spans="1:19" x14ac:dyDescent="0.3">
      <c r="A321" s="7">
        <v>44213</v>
      </c>
      <c r="B321">
        <v>319</v>
      </c>
      <c r="C321">
        <v>524252</v>
      </c>
      <c r="D321">
        <v>266</v>
      </c>
      <c r="E321">
        <v>364</v>
      </c>
      <c r="F321">
        <v>39</v>
      </c>
      <c r="G321">
        <v>77</v>
      </c>
      <c r="H321">
        <v>37</v>
      </c>
      <c r="I321">
        <v>17</v>
      </c>
      <c r="J321">
        <v>17124</v>
      </c>
      <c r="K321">
        <v>204</v>
      </c>
      <c r="L321">
        <v>66</v>
      </c>
      <c r="M321">
        <v>18112</v>
      </c>
      <c r="N321">
        <v>16321</v>
      </c>
      <c r="O321">
        <f t="shared" si="8"/>
        <v>623</v>
      </c>
      <c r="P321">
        <f t="shared" si="9"/>
        <v>624</v>
      </c>
      <c r="Q321">
        <v>15698</v>
      </c>
      <c r="R321">
        <v>16945</v>
      </c>
    </row>
    <row r="322" spans="1:19" x14ac:dyDescent="0.3">
      <c r="A322" s="7">
        <v>44214</v>
      </c>
      <c r="B322">
        <v>320</v>
      </c>
      <c r="C322">
        <v>524186</v>
      </c>
      <c r="D322">
        <v>265</v>
      </c>
      <c r="E322">
        <v>364</v>
      </c>
      <c r="F322">
        <v>39</v>
      </c>
      <c r="G322">
        <v>77</v>
      </c>
      <c r="H322">
        <v>37</v>
      </c>
      <c r="I322">
        <v>18</v>
      </c>
      <c r="J322">
        <v>17191</v>
      </c>
      <c r="K322">
        <v>205</v>
      </c>
      <c r="L322">
        <v>66</v>
      </c>
      <c r="M322">
        <v>18178</v>
      </c>
      <c r="N322">
        <v>16384</v>
      </c>
      <c r="O322">
        <f t="shared" si="8"/>
        <v>625</v>
      </c>
      <c r="P322">
        <f t="shared" si="9"/>
        <v>625</v>
      </c>
      <c r="Q322">
        <v>15759</v>
      </c>
      <c r="R322">
        <v>17009</v>
      </c>
    </row>
    <row r="323" spans="1:19" x14ac:dyDescent="0.3">
      <c r="A323" s="7">
        <v>44215</v>
      </c>
      <c r="B323">
        <v>321</v>
      </c>
      <c r="C323">
        <v>524120</v>
      </c>
      <c r="D323">
        <v>264</v>
      </c>
      <c r="E323">
        <v>361</v>
      </c>
      <c r="F323">
        <v>40</v>
      </c>
      <c r="G323">
        <v>77</v>
      </c>
      <c r="H323">
        <v>37</v>
      </c>
      <c r="I323">
        <v>17</v>
      </c>
      <c r="J323">
        <v>17259</v>
      </c>
      <c r="K323">
        <v>206</v>
      </c>
      <c r="L323">
        <v>66</v>
      </c>
      <c r="M323">
        <v>18244</v>
      </c>
      <c r="N323">
        <v>16444</v>
      </c>
      <c r="O323">
        <f t="shared" ref="O323:O375" si="10">ABS(N323-Q323)</f>
        <v>626</v>
      </c>
      <c r="P323">
        <f t="shared" ref="P323:P375" si="11">ABS(R323-N323)</f>
        <v>627</v>
      </c>
      <c r="Q323">
        <v>15818</v>
      </c>
      <c r="R323">
        <v>17071</v>
      </c>
    </row>
    <row r="324" spans="1:19" x14ac:dyDescent="0.3">
      <c r="A324" s="7">
        <v>44216</v>
      </c>
      <c r="B324">
        <v>322</v>
      </c>
      <c r="C324">
        <v>524055</v>
      </c>
      <c r="D324">
        <v>263</v>
      </c>
      <c r="E324">
        <v>361</v>
      </c>
      <c r="F324">
        <v>40</v>
      </c>
      <c r="G324">
        <v>76</v>
      </c>
      <c r="H324">
        <v>37</v>
      </c>
      <c r="I324">
        <v>17</v>
      </c>
      <c r="J324">
        <v>17325</v>
      </c>
      <c r="K324">
        <v>207</v>
      </c>
      <c r="L324">
        <v>65</v>
      </c>
      <c r="M324">
        <v>18309</v>
      </c>
      <c r="N324">
        <v>16505</v>
      </c>
      <c r="O324">
        <f t="shared" si="10"/>
        <v>628</v>
      </c>
      <c r="P324">
        <f t="shared" si="11"/>
        <v>628</v>
      </c>
      <c r="Q324">
        <v>15877</v>
      </c>
      <c r="R324">
        <v>17133</v>
      </c>
    </row>
    <row r="325" spans="1:19" x14ac:dyDescent="0.3">
      <c r="A325" s="7">
        <v>44217</v>
      </c>
      <c r="B325">
        <v>323</v>
      </c>
      <c r="C325">
        <v>523989</v>
      </c>
      <c r="D325">
        <v>263</v>
      </c>
      <c r="E325">
        <v>360</v>
      </c>
      <c r="F325">
        <v>40</v>
      </c>
      <c r="G325">
        <v>76</v>
      </c>
      <c r="H325">
        <v>37</v>
      </c>
      <c r="I325">
        <v>18</v>
      </c>
      <c r="J325">
        <v>17391</v>
      </c>
      <c r="K325">
        <v>208</v>
      </c>
      <c r="L325">
        <v>66</v>
      </c>
      <c r="M325">
        <v>18375</v>
      </c>
      <c r="N325">
        <v>16566</v>
      </c>
      <c r="O325">
        <f t="shared" si="10"/>
        <v>629</v>
      </c>
      <c r="P325">
        <f t="shared" si="11"/>
        <v>629</v>
      </c>
      <c r="Q325">
        <v>15937</v>
      </c>
      <c r="R325">
        <v>17195</v>
      </c>
    </row>
    <row r="326" spans="1:19" x14ac:dyDescent="0.3">
      <c r="A326" s="7">
        <v>44218</v>
      </c>
      <c r="B326">
        <v>324</v>
      </c>
      <c r="C326">
        <v>523925</v>
      </c>
      <c r="D326">
        <v>261</v>
      </c>
      <c r="E326">
        <v>359</v>
      </c>
      <c r="F326">
        <v>40</v>
      </c>
      <c r="G326">
        <v>76</v>
      </c>
      <c r="H326">
        <v>37</v>
      </c>
      <c r="I326">
        <v>18</v>
      </c>
      <c r="J326">
        <v>17458</v>
      </c>
      <c r="K326">
        <v>209</v>
      </c>
      <c r="L326">
        <v>64</v>
      </c>
      <c r="M326">
        <v>18439</v>
      </c>
      <c r="N326">
        <v>16626</v>
      </c>
      <c r="O326">
        <f t="shared" si="10"/>
        <v>631</v>
      </c>
      <c r="P326">
        <f t="shared" si="11"/>
        <v>631</v>
      </c>
      <c r="Q326">
        <v>15995</v>
      </c>
      <c r="R326">
        <v>17257</v>
      </c>
    </row>
    <row r="327" spans="1:19" x14ac:dyDescent="0.3">
      <c r="A327" s="7">
        <v>44219</v>
      </c>
      <c r="B327">
        <v>325</v>
      </c>
      <c r="C327">
        <v>523859</v>
      </c>
      <c r="D327">
        <v>261</v>
      </c>
      <c r="E327">
        <v>358</v>
      </c>
      <c r="F327">
        <v>40</v>
      </c>
      <c r="G327">
        <v>75</v>
      </c>
      <c r="H327">
        <v>37</v>
      </c>
      <c r="I327">
        <v>18</v>
      </c>
      <c r="J327">
        <v>17524</v>
      </c>
      <c r="K327">
        <v>209</v>
      </c>
      <c r="L327">
        <v>66</v>
      </c>
      <c r="M327">
        <v>18505</v>
      </c>
      <c r="N327">
        <v>16686</v>
      </c>
      <c r="O327">
        <f t="shared" si="10"/>
        <v>632</v>
      </c>
      <c r="P327">
        <f t="shared" si="11"/>
        <v>633</v>
      </c>
      <c r="Q327">
        <v>16054</v>
      </c>
      <c r="R327">
        <v>17319</v>
      </c>
    </row>
    <row r="328" spans="1:19" x14ac:dyDescent="0.3">
      <c r="A328" s="7">
        <v>44220</v>
      </c>
      <c r="B328">
        <v>326</v>
      </c>
      <c r="C328">
        <v>523794</v>
      </c>
      <c r="D328">
        <v>261</v>
      </c>
      <c r="E328">
        <v>356</v>
      </c>
      <c r="F328">
        <v>40</v>
      </c>
      <c r="G328">
        <v>76</v>
      </c>
      <c r="H328">
        <v>37</v>
      </c>
      <c r="I328">
        <v>17</v>
      </c>
      <c r="J328">
        <v>17590</v>
      </c>
      <c r="K328">
        <v>210</v>
      </c>
      <c r="L328">
        <v>65</v>
      </c>
      <c r="M328">
        <v>18570</v>
      </c>
      <c r="N328">
        <v>16747</v>
      </c>
      <c r="O328">
        <f t="shared" si="10"/>
        <v>634</v>
      </c>
      <c r="P328">
        <f t="shared" si="11"/>
        <v>634</v>
      </c>
      <c r="Q328">
        <v>16113</v>
      </c>
      <c r="R328">
        <v>17381</v>
      </c>
    </row>
    <row r="329" spans="1:19" x14ac:dyDescent="0.3">
      <c r="A329" s="7">
        <v>44221</v>
      </c>
      <c r="B329">
        <v>327</v>
      </c>
      <c r="C329">
        <v>523731</v>
      </c>
      <c r="D329">
        <v>258</v>
      </c>
      <c r="E329">
        <v>356</v>
      </c>
      <c r="F329">
        <v>40</v>
      </c>
      <c r="G329">
        <v>75</v>
      </c>
      <c r="H329">
        <v>37</v>
      </c>
      <c r="I329">
        <v>17</v>
      </c>
      <c r="J329">
        <v>17656</v>
      </c>
      <c r="K329">
        <v>211</v>
      </c>
      <c r="L329">
        <v>63</v>
      </c>
      <c r="M329">
        <v>18633</v>
      </c>
      <c r="N329">
        <v>16807</v>
      </c>
      <c r="O329">
        <f t="shared" si="10"/>
        <v>635</v>
      </c>
      <c r="P329">
        <f t="shared" si="11"/>
        <v>635</v>
      </c>
      <c r="Q329">
        <v>16172</v>
      </c>
      <c r="R329">
        <v>17442</v>
      </c>
    </row>
    <row r="330" spans="1:19" x14ac:dyDescent="0.3">
      <c r="A330" s="7">
        <v>44222</v>
      </c>
      <c r="B330">
        <v>328</v>
      </c>
      <c r="C330">
        <v>523665</v>
      </c>
      <c r="D330">
        <v>260</v>
      </c>
      <c r="E330">
        <v>353</v>
      </c>
      <c r="F330">
        <v>40</v>
      </c>
      <c r="G330">
        <v>76</v>
      </c>
      <c r="H330">
        <v>37</v>
      </c>
      <c r="I330">
        <v>18</v>
      </c>
      <c r="J330">
        <v>17720</v>
      </c>
      <c r="K330">
        <v>212</v>
      </c>
      <c r="L330">
        <v>66</v>
      </c>
      <c r="M330">
        <v>18699</v>
      </c>
      <c r="N330">
        <v>16866</v>
      </c>
      <c r="O330">
        <f t="shared" si="10"/>
        <v>637</v>
      </c>
      <c r="P330">
        <f t="shared" si="11"/>
        <v>636</v>
      </c>
      <c r="Q330">
        <v>16229</v>
      </c>
      <c r="R330">
        <v>17502</v>
      </c>
    </row>
    <row r="331" spans="1:19" x14ac:dyDescent="0.3">
      <c r="A331" s="7">
        <v>44223</v>
      </c>
      <c r="B331">
        <v>329</v>
      </c>
      <c r="C331">
        <v>523599</v>
      </c>
      <c r="D331">
        <v>260</v>
      </c>
      <c r="E331">
        <v>353</v>
      </c>
      <c r="F331">
        <v>39</v>
      </c>
      <c r="G331">
        <v>76</v>
      </c>
      <c r="H331">
        <v>37</v>
      </c>
      <c r="I331">
        <v>17</v>
      </c>
      <c r="J331">
        <v>17786</v>
      </c>
      <c r="K331">
        <v>213</v>
      </c>
      <c r="L331">
        <v>66</v>
      </c>
      <c r="M331">
        <v>18765</v>
      </c>
      <c r="N331">
        <v>16926</v>
      </c>
      <c r="O331">
        <f t="shared" si="10"/>
        <v>637</v>
      </c>
      <c r="P331">
        <f t="shared" si="11"/>
        <v>638</v>
      </c>
      <c r="Q331">
        <v>16289</v>
      </c>
      <c r="R331">
        <v>17564</v>
      </c>
    </row>
    <row r="332" spans="1:19" x14ac:dyDescent="0.3">
      <c r="A332" s="7">
        <v>44224</v>
      </c>
      <c r="B332">
        <v>330</v>
      </c>
      <c r="C332">
        <v>523536</v>
      </c>
      <c r="D332">
        <v>258</v>
      </c>
      <c r="E332">
        <v>353</v>
      </c>
      <c r="F332">
        <v>39</v>
      </c>
      <c r="G332">
        <v>76</v>
      </c>
      <c r="H332">
        <v>37</v>
      </c>
      <c r="I332">
        <v>17</v>
      </c>
      <c r="J332">
        <v>17852</v>
      </c>
      <c r="K332">
        <v>214</v>
      </c>
      <c r="L332">
        <v>63</v>
      </c>
      <c r="M332">
        <v>18828</v>
      </c>
      <c r="N332">
        <v>16986</v>
      </c>
      <c r="O332">
        <f t="shared" si="10"/>
        <v>639</v>
      </c>
      <c r="P332">
        <f t="shared" si="11"/>
        <v>640</v>
      </c>
      <c r="Q332">
        <v>16347</v>
      </c>
      <c r="R332">
        <v>17626</v>
      </c>
    </row>
    <row r="333" spans="1:19" x14ac:dyDescent="0.3">
      <c r="A333" s="7">
        <v>44225</v>
      </c>
      <c r="B333">
        <v>331</v>
      </c>
      <c r="C333">
        <v>523472</v>
      </c>
      <c r="D333">
        <v>259</v>
      </c>
      <c r="E333">
        <v>351</v>
      </c>
      <c r="F333">
        <v>39</v>
      </c>
      <c r="G333">
        <v>75</v>
      </c>
      <c r="H333">
        <v>37</v>
      </c>
      <c r="I333">
        <v>17</v>
      </c>
      <c r="J333">
        <v>17918</v>
      </c>
      <c r="K333">
        <v>215</v>
      </c>
      <c r="L333">
        <v>64</v>
      </c>
      <c r="M333">
        <v>18892</v>
      </c>
      <c r="N333">
        <v>17044</v>
      </c>
      <c r="O333">
        <f t="shared" si="10"/>
        <v>640</v>
      </c>
      <c r="P333">
        <f t="shared" si="11"/>
        <v>641</v>
      </c>
      <c r="Q333">
        <v>16404</v>
      </c>
      <c r="R333">
        <v>17685</v>
      </c>
    </row>
    <row r="334" spans="1:19" x14ac:dyDescent="0.3">
      <c r="A334" s="7">
        <v>44226</v>
      </c>
      <c r="B334">
        <v>332</v>
      </c>
      <c r="C334">
        <v>523407</v>
      </c>
      <c r="D334">
        <v>257</v>
      </c>
      <c r="E334">
        <v>351</v>
      </c>
      <c r="F334">
        <v>39</v>
      </c>
      <c r="G334">
        <v>75</v>
      </c>
      <c r="H334">
        <v>36</v>
      </c>
      <c r="I334">
        <v>17</v>
      </c>
      <c r="J334">
        <v>17983</v>
      </c>
      <c r="K334">
        <v>215</v>
      </c>
      <c r="L334">
        <v>64</v>
      </c>
      <c r="M334">
        <v>18957</v>
      </c>
      <c r="N334">
        <v>17105</v>
      </c>
      <c r="O334">
        <f t="shared" si="10"/>
        <v>642</v>
      </c>
      <c r="P334">
        <f t="shared" si="11"/>
        <v>642</v>
      </c>
      <c r="Q334">
        <v>16463</v>
      </c>
      <c r="R334">
        <v>17747</v>
      </c>
      <c r="S334">
        <f>365-276</f>
        <v>89</v>
      </c>
    </row>
    <row r="335" spans="1:19" x14ac:dyDescent="0.3">
      <c r="A335" s="7">
        <v>44227</v>
      </c>
      <c r="B335">
        <v>333</v>
      </c>
      <c r="C335">
        <v>523344</v>
      </c>
      <c r="D335">
        <v>255</v>
      </c>
      <c r="E335">
        <v>351</v>
      </c>
      <c r="F335">
        <v>39</v>
      </c>
      <c r="G335">
        <v>76</v>
      </c>
      <c r="H335">
        <v>36</v>
      </c>
      <c r="I335">
        <v>17</v>
      </c>
      <c r="J335">
        <v>18047</v>
      </c>
      <c r="K335">
        <v>216</v>
      </c>
      <c r="L335">
        <v>64</v>
      </c>
      <c r="M335">
        <v>19020</v>
      </c>
      <c r="N335">
        <v>17165</v>
      </c>
      <c r="O335">
        <f t="shared" si="10"/>
        <v>643</v>
      </c>
      <c r="P335">
        <f t="shared" si="11"/>
        <v>643</v>
      </c>
      <c r="Q335">
        <v>16522</v>
      </c>
      <c r="R335">
        <v>17808</v>
      </c>
    </row>
    <row r="336" spans="1:19" x14ac:dyDescent="0.3">
      <c r="A336" s="7">
        <v>44228</v>
      </c>
      <c r="B336">
        <v>334</v>
      </c>
      <c r="C336">
        <v>523280</v>
      </c>
      <c r="D336">
        <v>256</v>
      </c>
      <c r="E336">
        <v>351</v>
      </c>
      <c r="F336">
        <v>38</v>
      </c>
      <c r="G336">
        <v>74</v>
      </c>
      <c r="H336">
        <v>36</v>
      </c>
      <c r="I336">
        <v>17</v>
      </c>
      <c r="J336">
        <v>18111</v>
      </c>
      <c r="K336">
        <v>217</v>
      </c>
      <c r="L336">
        <v>64</v>
      </c>
      <c r="M336">
        <v>19084</v>
      </c>
      <c r="N336">
        <v>17224</v>
      </c>
      <c r="O336">
        <f t="shared" si="10"/>
        <v>645</v>
      </c>
      <c r="P336">
        <f t="shared" si="11"/>
        <v>644</v>
      </c>
      <c r="Q336">
        <v>16579</v>
      </c>
      <c r="R336">
        <v>17868</v>
      </c>
    </row>
    <row r="337" spans="1:18" x14ac:dyDescent="0.3">
      <c r="A337" s="7">
        <v>44229</v>
      </c>
      <c r="B337">
        <v>335</v>
      </c>
      <c r="C337">
        <v>523216</v>
      </c>
      <c r="D337">
        <v>256</v>
      </c>
      <c r="E337">
        <v>349</v>
      </c>
      <c r="F337">
        <v>38</v>
      </c>
      <c r="G337">
        <v>74</v>
      </c>
      <c r="H337">
        <v>36</v>
      </c>
      <c r="I337">
        <v>17</v>
      </c>
      <c r="J337">
        <v>18177</v>
      </c>
      <c r="K337">
        <v>218</v>
      </c>
      <c r="L337">
        <v>64</v>
      </c>
      <c r="M337">
        <v>19148</v>
      </c>
      <c r="N337">
        <v>17283</v>
      </c>
      <c r="O337">
        <f t="shared" si="10"/>
        <v>646</v>
      </c>
      <c r="P337">
        <f t="shared" si="11"/>
        <v>646</v>
      </c>
      <c r="Q337">
        <v>16637</v>
      </c>
      <c r="R337">
        <v>17929</v>
      </c>
    </row>
    <row r="338" spans="1:18" x14ac:dyDescent="0.3">
      <c r="A338" s="7">
        <v>44230</v>
      </c>
      <c r="B338">
        <v>336</v>
      </c>
      <c r="C338">
        <v>523153</v>
      </c>
      <c r="D338">
        <v>254</v>
      </c>
      <c r="E338">
        <v>348</v>
      </c>
      <c r="F338">
        <v>38</v>
      </c>
      <c r="G338">
        <v>74</v>
      </c>
      <c r="H338">
        <v>36</v>
      </c>
      <c r="I338">
        <v>17</v>
      </c>
      <c r="J338">
        <v>18241</v>
      </c>
      <c r="K338">
        <v>219</v>
      </c>
      <c r="L338">
        <v>63</v>
      </c>
      <c r="M338">
        <v>19211</v>
      </c>
      <c r="N338">
        <v>17342</v>
      </c>
      <c r="O338">
        <f t="shared" si="10"/>
        <v>647</v>
      </c>
      <c r="P338">
        <f t="shared" si="11"/>
        <v>646</v>
      </c>
      <c r="Q338">
        <v>16695</v>
      </c>
      <c r="R338">
        <v>17988</v>
      </c>
    </row>
    <row r="339" spans="1:18" x14ac:dyDescent="0.3">
      <c r="A339" s="7">
        <v>44231</v>
      </c>
      <c r="B339">
        <v>337</v>
      </c>
      <c r="C339">
        <v>523090</v>
      </c>
      <c r="D339">
        <v>254</v>
      </c>
      <c r="E339">
        <v>348</v>
      </c>
      <c r="F339">
        <v>38</v>
      </c>
      <c r="G339">
        <v>74</v>
      </c>
      <c r="H339">
        <v>36</v>
      </c>
      <c r="I339">
        <v>17</v>
      </c>
      <c r="J339">
        <v>18304</v>
      </c>
      <c r="K339">
        <v>220</v>
      </c>
      <c r="L339">
        <v>64</v>
      </c>
      <c r="M339">
        <v>19274</v>
      </c>
      <c r="N339">
        <v>17400</v>
      </c>
      <c r="O339">
        <f t="shared" si="10"/>
        <v>648</v>
      </c>
      <c r="P339">
        <f t="shared" si="11"/>
        <v>648</v>
      </c>
      <c r="Q339">
        <v>16752</v>
      </c>
      <c r="R339">
        <v>18048</v>
      </c>
    </row>
    <row r="340" spans="1:18" x14ac:dyDescent="0.3">
      <c r="A340" s="7">
        <v>44232</v>
      </c>
      <c r="B340">
        <v>338</v>
      </c>
      <c r="C340">
        <v>523027</v>
      </c>
      <c r="D340">
        <v>253</v>
      </c>
      <c r="E340">
        <v>347</v>
      </c>
      <c r="F340">
        <v>38</v>
      </c>
      <c r="G340">
        <v>74</v>
      </c>
      <c r="H340">
        <v>36</v>
      </c>
      <c r="I340">
        <v>17</v>
      </c>
      <c r="J340">
        <v>18369</v>
      </c>
      <c r="K340">
        <v>221</v>
      </c>
      <c r="L340">
        <v>62</v>
      </c>
      <c r="M340">
        <v>19337</v>
      </c>
      <c r="N340">
        <v>17458</v>
      </c>
      <c r="O340">
        <f t="shared" si="10"/>
        <v>649</v>
      </c>
      <c r="P340">
        <f t="shared" si="11"/>
        <v>650</v>
      </c>
      <c r="Q340">
        <v>16809</v>
      </c>
      <c r="R340">
        <v>18108</v>
      </c>
    </row>
    <row r="341" spans="1:18" x14ac:dyDescent="0.3">
      <c r="A341" s="7">
        <v>44233</v>
      </c>
      <c r="B341">
        <v>339</v>
      </c>
      <c r="C341">
        <v>522963</v>
      </c>
      <c r="D341">
        <v>252</v>
      </c>
      <c r="E341">
        <v>346</v>
      </c>
      <c r="F341">
        <v>38</v>
      </c>
      <c r="G341">
        <v>74</v>
      </c>
      <c r="H341">
        <v>36</v>
      </c>
      <c r="I341">
        <v>17</v>
      </c>
      <c r="J341">
        <v>18434</v>
      </c>
      <c r="K341">
        <v>221</v>
      </c>
      <c r="L341">
        <v>64</v>
      </c>
      <c r="M341">
        <v>19401</v>
      </c>
      <c r="N341">
        <v>17518</v>
      </c>
      <c r="O341">
        <f t="shared" si="10"/>
        <v>650</v>
      </c>
      <c r="P341">
        <f t="shared" si="11"/>
        <v>650</v>
      </c>
      <c r="Q341">
        <v>16868</v>
      </c>
      <c r="R341">
        <v>18168</v>
      </c>
    </row>
    <row r="342" spans="1:18" x14ac:dyDescent="0.3">
      <c r="A342" s="7">
        <v>44234</v>
      </c>
      <c r="B342">
        <v>340</v>
      </c>
      <c r="C342">
        <v>522902</v>
      </c>
      <c r="D342">
        <v>252</v>
      </c>
      <c r="E342">
        <v>344</v>
      </c>
      <c r="F342">
        <v>38</v>
      </c>
      <c r="G342">
        <v>73</v>
      </c>
      <c r="H342">
        <v>36</v>
      </c>
      <c r="I342">
        <v>17</v>
      </c>
      <c r="J342">
        <v>18497</v>
      </c>
      <c r="K342">
        <v>222</v>
      </c>
      <c r="L342">
        <v>62</v>
      </c>
      <c r="M342">
        <v>19462</v>
      </c>
      <c r="N342">
        <v>17575</v>
      </c>
      <c r="O342">
        <f t="shared" si="10"/>
        <v>652</v>
      </c>
      <c r="P342">
        <f t="shared" si="11"/>
        <v>652</v>
      </c>
      <c r="Q342">
        <v>16923</v>
      </c>
      <c r="R342">
        <v>18227</v>
      </c>
    </row>
    <row r="343" spans="1:18" x14ac:dyDescent="0.3">
      <c r="A343" s="7">
        <v>44235</v>
      </c>
      <c r="B343">
        <v>341</v>
      </c>
      <c r="C343">
        <v>522841</v>
      </c>
      <c r="D343">
        <v>249</v>
      </c>
      <c r="E343">
        <v>344</v>
      </c>
      <c r="F343">
        <v>38</v>
      </c>
      <c r="G343">
        <v>73</v>
      </c>
      <c r="H343">
        <v>35</v>
      </c>
      <c r="I343">
        <v>17</v>
      </c>
      <c r="J343">
        <v>18561</v>
      </c>
      <c r="K343">
        <v>223</v>
      </c>
      <c r="L343">
        <v>61</v>
      </c>
      <c r="M343">
        <v>19523</v>
      </c>
      <c r="N343">
        <v>17634</v>
      </c>
      <c r="O343">
        <f t="shared" si="10"/>
        <v>653</v>
      </c>
      <c r="P343">
        <f t="shared" si="11"/>
        <v>652</v>
      </c>
      <c r="Q343">
        <v>16981</v>
      </c>
      <c r="R343">
        <v>18286</v>
      </c>
    </row>
    <row r="344" spans="1:18" x14ac:dyDescent="0.3">
      <c r="A344" s="7">
        <v>44236</v>
      </c>
      <c r="B344">
        <v>342</v>
      </c>
      <c r="C344">
        <v>522778</v>
      </c>
      <c r="D344">
        <v>249</v>
      </c>
      <c r="E344">
        <v>342</v>
      </c>
      <c r="F344">
        <v>38</v>
      </c>
      <c r="G344">
        <v>73</v>
      </c>
      <c r="H344">
        <v>35</v>
      </c>
      <c r="I344">
        <v>17</v>
      </c>
      <c r="J344">
        <v>18625</v>
      </c>
      <c r="K344">
        <v>224</v>
      </c>
      <c r="L344">
        <v>62</v>
      </c>
      <c r="M344">
        <v>19586</v>
      </c>
      <c r="N344">
        <v>17691</v>
      </c>
      <c r="O344">
        <f t="shared" si="10"/>
        <v>654</v>
      </c>
      <c r="P344">
        <f t="shared" si="11"/>
        <v>654</v>
      </c>
      <c r="Q344">
        <v>17037</v>
      </c>
      <c r="R344">
        <v>18345</v>
      </c>
    </row>
    <row r="345" spans="1:18" x14ac:dyDescent="0.3">
      <c r="A345" s="7">
        <v>44237</v>
      </c>
      <c r="B345">
        <v>343</v>
      </c>
      <c r="C345">
        <v>522717</v>
      </c>
      <c r="D345">
        <v>246</v>
      </c>
      <c r="E345">
        <v>342</v>
      </c>
      <c r="F345">
        <v>38</v>
      </c>
      <c r="G345">
        <v>72</v>
      </c>
      <c r="H345">
        <v>35</v>
      </c>
      <c r="I345">
        <v>17</v>
      </c>
      <c r="J345">
        <v>18689</v>
      </c>
      <c r="K345">
        <v>225</v>
      </c>
      <c r="L345">
        <v>61</v>
      </c>
      <c r="M345">
        <v>19647</v>
      </c>
      <c r="N345">
        <v>17750</v>
      </c>
      <c r="O345">
        <f t="shared" si="10"/>
        <v>655</v>
      </c>
      <c r="P345">
        <f t="shared" si="11"/>
        <v>655</v>
      </c>
      <c r="Q345">
        <v>17095</v>
      </c>
      <c r="R345">
        <v>18405</v>
      </c>
    </row>
    <row r="346" spans="1:18" x14ac:dyDescent="0.3">
      <c r="A346" s="7">
        <v>44238</v>
      </c>
      <c r="B346">
        <v>344</v>
      </c>
      <c r="C346">
        <v>522655</v>
      </c>
      <c r="D346">
        <v>247</v>
      </c>
      <c r="E346">
        <v>341</v>
      </c>
      <c r="F346">
        <v>38</v>
      </c>
      <c r="G346">
        <v>72</v>
      </c>
      <c r="H346">
        <v>35</v>
      </c>
      <c r="I346">
        <v>16</v>
      </c>
      <c r="J346">
        <v>18752</v>
      </c>
      <c r="K346">
        <v>226</v>
      </c>
      <c r="L346">
        <v>62</v>
      </c>
      <c r="M346">
        <v>19709</v>
      </c>
      <c r="N346">
        <v>17807</v>
      </c>
      <c r="O346">
        <f t="shared" si="10"/>
        <v>657</v>
      </c>
      <c r="P346">
        <f t="shared" si="11"/>
        <v>656</v>
      </c>
      <c r="Q346">
        <v>17150</v>
      </c>
      <c r="R346">
        <v>18463</v>
      </c>
    </row>
    <row r="347" spans="1:18" x14ac:dyDescent="0.3">
      <c r="A347" s="7">
        <v>44239</v>
      </c>
      <c r="B347">
        <v>345</v>
      </c>
      <c r="C347">
        <v>522594</v>
      </c>
      <c r="D347">
        <v>247</v>
      </c>
      <c r="E347">
        <v>338</v>
      </c>
      <c r="F347">
        <v>37</v>
      </c>
      <c r="G347">
        <v>72</v>
      </c>
      <c r="H347">
        <v>35</v>
      </c>
      <c r="I347">
        <v>16</v>
      </c>
      <c r="J347">
        <v>18815</v>
      </c>
      <c r="K347">
        <v>226</v>
      </c>
      <c r="L347">
        <v>62</v>
      </c>
      <c r="M347">
        <v>19770</v>
      </c>
      <c r="N347">
        <v>17863</v>
      </c>
      <c r="O347">
        <f t="shared" si="10"/>
        <v>657</v>
      </c>
      <c r="P347">
        <f t="shared" si="11"/>
        <v>657</v>
      </c>
      <c r="Q347">
        <v>17206</v>
      </c>
      <c r="R347">
        <v>18520</v>
      </c>
    </row>
    <row r="348" spans="1:18" x14ac:dyDescent="0.3">
      <c r="A348" s="7">
        <v>44240</v>
      </c>
      <c r="B348">
        <v>346</v>
      </c>
      <c r="C348">
        <v>522532</v>
      </c>
      <c r="D348">
        <v>246</v>
      </c>
      <c r="E348">
        <v>338</v>
      </c>
      <c r="F348">
        <v>37</v>
      </c>
      <c r="G348">
        <v>72</v>
      </c>
      <c r="H348">
        <v>35</v>
      </c>
      <c r="I348">
        <v>16</v>
      </c>
      <c r="J348">
        <v>18877</v>
      </c>
      <c r="K348">
        <v>227</v>
      </c>
      <c r="L348">
        <v>62</v>
      </c>
      <c r="M348">
        <v>19832</v>
      </c>
      <c r="N348">
        <v>17921</v>
      </c>
      <c r="O348">
        <f t="shared" si="10"/>
        <v>659</v>
      </c>
      <c r="P348">
        <f t="shared" si="11"/>
        <v>658</v>
      </c>
      <c r="Q348">
        <v>17262</v>
      </c>
      <c r="R348">
        <v>18579</v>
      </c>
    </row>
    <row r="349" spans="1:18" x14ac:dyDescent="0.3">
      <c r="A349" s="7">
        <v>44241</v>
      </c>
      <c r="B349">
        <v>347</v>
      </c>
      <c r="C349">
        <v>522471</v>
      </c>
      <c r="D349">
        <v>246</v>
      </c>
      <c r="E349">
        <v>336</v>
      </c>
      <c r="F349">
        <v>37</v>
      </c>
      <c r="G349">
        <v>72</v>
      </c>
      <c r="H349">
        <v>35</v>
      </c>
      <c r="I349">
        <v>16</v>
      </c>
      <c r="J349">
        <v>18939</v>
      </c>
      <c r="K349">
        <v>228</v>
      </c>
      <c r="L349">
        <v>61</v>
      </c>
      <c r="M349">
        <v>19893</v>
      </c>
      <c r="N349">
        <v>17977</v>
      </c>
      <c r="O349">
        <f t="shared" si="10"/>
        <v>660</v>
      </c>
      <c r="P349">
        <f t="shared" si="11"/>
        <v>660</v>
      </c>
      <c r="Q349">
        <v>17317</v>
      </c>
      <c r="R349">
        <v>18637</v>
      </c>
    </row>
    <row r="350" spans="1:18" x14ac:dyDescent="0.3">
      <c r="A350" s="7">
        <v>44242</v>
      </c>
      <c r="B350">
        <v>348</v>
      </c>
      <c r="C350">
        <v>522409</v>
      </c>
      <c r="D350">
        <v>246</v>
      </c>
      <c r="E350">
        <v>335</v>
      </c>
      <c r="F350">
        <v>37</v>
      </c>
      <c r="G350">
        <v>72</v>
      </c>
      <c r="H350">
        <v>34</v>
      </c>
      <c r="I350">
        <v>16</v>
      </c>
      <c r="J350">
        <v>19001</v>
      </c>
      <c r="K350">
        <v>229</v>
      </c>
      <c r="L350">
        <v>61</v>
      </c>
      <c r="M350">
        <v>19955</v>
      </c>
      <c r="N350">
        <v>18034</v>
      </c>
      <c r="O350">
        <f t="shared" si="10"/>
        <v>661</v>
      </c>
      <c r="P350">
        <f t="shared" si="11"/>
        <v>661</v>
      </c>
      <c r="Q350">
        <v>17373</v>
      </c>
      <c r="R350">
        <v>18695</v>
      </c>
    </row>
    <row r="351" spans="1:18" x14ac:dyDescent="0.3">
      <c r="A351" s="7">
        <v>44243</v>
      </c>
      <c r="B351">
        <v>349</v>
      </c>
      <c r="C351">
        <v>522348</v>
      </c>
      <c r="D351">
        <v>246</v>
      </c>
      <c r="E351">
        <v>334</v>
      </c>
      <c r="F351">
        <v>36</v>
      </c>
      <c r="G351">
        <v>73</v>
      </c>
      <c r="H351">
        <v>34</v>
      </c>
      <c r="I351">
        <v>16</v>
      </c>
      <c r="J351">
        <v>19064</v>
      </c>
      <c r="K351">
        <v>230</v>
      </c>
      <c r="L351">
        <v>61</v>
      </c>
      <c r="M351">
        <v>20016</v>
      </c>
      <c r="N351">
        <v>18091</v>
      </c>
      <c r="O351">
        <f t="shared" si="10"/>
        <v>663</v>
      </c>
      <c r="P351">
        <f t="shared" si="11"/>
        <v>662</v>
      </c>
      <c r="Q351">
        <v>17428</v>
      </c>
      <c r="R351">
        <v>18753</v>
      </c>
    </row>
    <row r="352" spans="1:18" x14ac:dyDescent="0.3">
      <c r="A352" s="7">
        <v>44244</v>
      </c>
      <c r="B352">
        <v>350</v>
      </c>
      <c r="C352">
        <v>522288</v>
      </c>
      <c r="D352">
        <v>245</v>
      </c>
      <c r="E352">
        <v>333</v>
      </c>
      <c r="F352">
        <v>36</v>
      </c>
      <c r="G352">
        <v>72</v>
      </c>
      <c r="H352">
        <v>34</v>
      </c>
      <c r="I352">
        <v>16</v>
      </c>
      <c r="J352">
        <v>19126</v>
      </c>
      <c r="K352">
        <v>230</v>
      </c>
      <c r="L352">
        <v>61</v>
      </c>
      <c r="M352">
        <v>20076</v>
      </c>
      <c r="N352">
        <v>18147</v>
      </c>
      <c r="O352">
        <f t="shared" si="10"/>
        <v>664</v>
      </c>
      <c r="P352">
        <f t="shared" si="11"/>
        <v>663</v>
      </c>
      <c r="Q352">
        <v>17483</v>
      </c>
      <c r="R352">
        <v>18810</v>
      </c>
    </row>
    <row r="353" spans="1:18" x14ac:dyDescent="0.3">
      <c r="A353" s="7">
        <v>44245</v>
      </c>
      <c r="B353">
        <v>351</v>
      </c>
      <c r="C353">
        <v>522227</v>
      </c>
      <c r="D353">
        <v>243</v>
      </c>
      <c r="E353">
        <v>333</v>
      </c>
      <c r="F353">
        <v>37</v>
      </c>
      <c r="G353">
        <v>72</v>
      </c>
      <c r="H353">
        <v>34</v>
      </c>
      <c r="I353">
        <v>16</v>
      </c>
      <c r="J353">
        <v>19186</v>
      </c>
      <c r="K353">
        <v>231</v>
      </c>
      <c r="L353">
        <v>60</v>
      </c>
      <c r="M353">
        <v>20137</v>
      </c>
      <c r="N353">
        <v>18203</v>
      </c>
      <c r="O353">
        <f t="shared" si="10"/>
        <v>665</v>
      </c>
      <c r="P353">
        <f t="shared" si="11"/>
        <v>664</v>
      </c>
      <c r="Q353">
        <v>17538</v>
      </c>
      <c r="R353">
        <v>18867</v>
      </c>
    </row>
    <row r="354" spans="1:18" x14ac:dyDescent="0.3">
      <c r="A354" s="7">
        <v>44246</v>
      </c>
      <c r="B354">
        <v>352</v>
      </c>
      <c r="C354">
        <v>522167</v>
      </c>
      <c r="D354">
        <v>242</v>
      </c>
      <c r="E354">
        <v>332</v>
      </c>
      <c r="F354">
        <v>37</v>
      </c>
      <c r="G354">
        <v>72</v>
      </c>
      <c r="H354">
        <v>34</v>
      </c>
      <c r="I354">
        <v>16</v>
      </c>
      <c r="J354">
        <v>19248</v>
      </c>
      <c r="K354">
        <v>232</v>
      </c>
      <c r="L354">
        <v>60</v>
      </c>
      <c r="M354">
        <v>20197</v>
      </c>
      <c r="N354">
        <v>18260</v>
      </c>
      <c r="O354">
        <f t="shared" si="10"/>
        <v>666</v>
      </c>
      <c r="P354">
        <f t="shared" si="11"/>
        <v>665</v>
      </c>
      <c r="Q354">
        <v>17594</v>
      </c>
      <c r="R354">
        <v>18925</v>
      </c>
    </row>
    <row r="355" spans="1:18" x14ac:dyDescent="0.3">
      <c r="A355" s="7">
        <v>44247</v>
      </c>
      <c r="B355">
        <v>353</v>
      </c>
      <c r="C355">
        <v>522106</v>
      </c>
      <c r="D355">
        <v>242</v>
      </c>
      <c r="E355">
        <v>332</v>
      </c>
      <c r="F355">
        <v>36</v>
      </c>
      <c r="G355">
        <v>71</v>
      </c>
      <c r="H355">
        <v>34</v>
      </c>
      <c r="I355">
        <v>16</v>
      </c>
      <c r="J355">
        <v>19309</v>
      </c>
      <c r="K355">
        <v>233</v>
      </c>
      <c r="L355">
        <v>61</v>
      </c>
      <c r="M355">
        <v>20258</v>
      </c>
      <c r="N355">
        <v>18316</v>
      </c>
      <c r="O355">
        <f t="shared" si="10"/>
        <v>666</v>
      </c>
      <c r="P355">
        <f t="shared" si="11"/>
        <v>666</v>
      </c>
      <c r="Q355">
        <v>17650</v>
      </c>
      <c r="R355">
        <v>18982</v>
      </c>
    </row>
    <row r="356" spans="1:18" x14ac:dyDescent="0.3">
      <c r="A356" s="7">
        <v>44248</v>
      </c>
      <c r="B356">
        <v>354</v>
      </c>
      <c r="C356">
        <v>522045</v>
      </c>
      <c r="D356">
        <v>243</v>
      </c>
      <c r="E356">
        <v>331</v>
      </c>
      <c r="F356">
        <v>37</v>
      </c>
      <c r="G356">
        <v>70</v>
      </c>
      <c r="H356">
        <v>34</v>
      </c>
      <c r="I356">
        <v>16</v>
      </c>
      <c r="J356">
        <v>19372</v>
      </c>
      <c r="K356">
        <v>234</v>
      </c>
      <c r="L356">
        <v>61</v>
      </c>
      <c r="M356">
        <v>20319</v>
      </c>
      <c r="N356">
        <v>18372</v>
      </c>
      <c r="O356">
        <f t="shared" si="10"/>
        <v>668</v>
      </c>
      <c r="P356">
        <f t="shared" si="11"/>
        <v>667</v>
      </c>
      <c r="Q356">
        <v>17704</v>
      </c>
      <c r="R356">
        <v>19039</v>
      </c>
    </row>
    <row r="357" spans="1:18" x14ac:dyDescent="0.3">
      <c r="A357" s="7">
        <v>44249</v>
      </c>
      <c r="B357">
        <v>355</v>
      </c>
      <c r="C357">
        <v>521986</v>
      </c>
      <c r="D357">
        <v>242</v>
      </c>
      <c r="E357">
        <v>330</v>
      </c>
      <c r="F357">
        <v>36</v>
      </c>
      <c r="G357">
        <v>69</v>
      </c>
      <c r="H357">
        <v>34</v>
      </c>
      <c r="I357">
        <v>15</v>
      </c>
      <c r="J357">
        <v>19433</v>
      </c>
      <c r="K357">
        <v>234</v>
      </c>
      <c r="L357">
        <v>59</v>
      </c>
      <c r="M357">
        <v>20378</v>
      </c>
      <c r="N357">
        <v>18427</v>
      </c>
      <c r="O357">
        <f t="shared" si="10"/>
        <v>668</v>
      </c>
      <c r="P357">
        <f t="shared" si="11"/>
        <v>668</v>
      </c>
      <c r="Q357">
        <v>17759</v>
      </c>
      <c r="R357">
        <v>19095</v>
      </c>
    </row>
    <row r="358" spans="1:18" x14ac:dyDescent="0.3">
      <c r="A358" s="7">
        <v>44250</v>
      </c>
      <c r="B358">
        <v>356</v>
      </c>
      <c r="C358">
        <v>521927</v>
      </c>
      <c r="D358">
        <v>240</v>
      </c>
      <c r="E358">
        <v>329</v>
      </c>
      <c r="F358">
        <v>36</v>
      </c>
      <c r="G358">
        <v>70</v>
      </c>
      <c r="H358">
        <v>34</v>
      </c>
      <c r="I358">
        <v>16</v>
      </c>
      <c r="J358">
        <v>19493</v>
      </c>
      <c r="K358">
        <v>235</v>
      </c>
      <c r="L358">
        <v>59</v>
      </c>
      <c r="M358">
        <v>20437</v>
      </c>
      <c r="N358">
        <v>18483</v>
      </c>
      <c r="O358">
        <f t="shared" si="10"/>
        <v>670</v>
      </c>
      <c r="P358">
        <f t="shared" si="11"/>
        <v>669</v>
      </c>
      <c r="Q358">
        <v>17813</v>
      </c>
      <c r="R358">
        <v>19152</v>
      </c>
    </row>
    <row r="359" spans="1:18" x14ac:dyDescent="0.3">
      <c r="A359" s="7">
        <v>44251</v>
      </c>
      <c r="B359">
        <v>357</v>
      </c>
      <c r="C359">
        <v>521867</v>
      </c>
      <c r="D359">
        <v>239</v>
      </c>
      <c r="E359">
        <v>328</v>
      </c>
      <c r="F359">
        <v>36</v>
      </c>
      <c r="G359">
        <v>70</v>
      </c>
      <c r="H359">
        <v>34</v>
      </c>
      <c r="I359">
        <v>15</v>
      </c>
      <c r="J359">
        <v>19554</v>
      </c>
      <c r="K359">
        <v>236</v>
      </c>
      <c r="L359">
        <v>60</v>
      </c>
      <c r="M359">
        <v>20497</v>
      </c>
      <c r="N359">
        <v>18538</v>
      </c>
      <c r="O359">
        <f t="shared" si="10"/>
        <v>670</v>
      </c>
      <c r="P359">
        <f t="shared" si="11"/>
        <v>670</v>
      </c>
      <c r="Q359">
        <v>17868</v>
      </c>
      <c r="R359">
        <v>19208</v>
      </c>
    </row>
    <row r="360" spans="1:18" x14ac:dyDescent="0.3">
      <c r="A360" s="7">
        <v>44252</v>
      </c>
      <c r="B360">
        <v>358</v>
      </c>
      <c r="C360">
        <v>521807</v>
      </c>
      <c r="D360">
        <v>238</v>
      </c>
      <c r="E360">
        <v>328</v>
      </c>
      <c r="F360">
        <v>37</v>
      </c>
      <c r="G360">
        <v>70</v>
      </c>
      <c r="H360">
        <v>34</v>
      </c>
      <c r="I360">
        <v>15</v>
      </c>
      <c r="J360">
        <v>19615</v>
      </c>
      <c r="K360">
        <v>237</v>
      </c>
      <c r="L360">
        <v>60</v>
      </c>
      <c r="M360">
        <v>20557</v>
      </c>
      <c r="N360">
        <v>18594</v>
      </c>
      <c r="O360">
        <f t="shared" si="10"/>
        <v>671</v>
      </c>
      <c r="P360">
        <f t="shared" si="11"/>
        <v>671</v>
      </c>
      <c r="Q360">
        <v>17923</v>
      </c>
      <c r="R360">
        <v>19265</v>
      </c>
    </row>
    <row r="361" spans="1:18" x14ac:dyDescent="0.3">
      <c r="A361" s="7">
        <v>44253</v>
      </c>
      <c r="B361">
        <v>359</v>
      </c>
      <c r="C361">
        <v>521748</v>
      </c>
      <c r="D361">
        <v>237</v>
      </c>
      <c r="E361">
        <v>326</v>
      </c>
      <c r="F361">
        <v>37</v>
      </c>
      <c r="G361">
        <v>70</v>
      </c>
      <c r="H361">
        <v>34</v>
      </c>
      <c r="I361">
        <v>15</v>
      </c>
      <c r="J361">
        <v>19675</v>
      </c>
      <c r="K361">
        <v>237</v>
      </c>
      <c r="L361">
        <v>59</v>
      </c>
      <c r="M361">
        <v>20616</v>
      </c>
      <c r="N361">
        <v>18649</v>
      </c>
      <c r="O361">
        <f t="shared" si="10"/>
        <v>672</v>
      </c>
      <c r="P361">
        <f t="shared" si="11"/>
        <v>672</v>
      </c>
      <c r="Q361">
        <v>17977</v>
      </c>
      <c r="R361">
        <v>19321</v>
      </c>
    </row>
    <row r="362" spans="1:18" x14ac:dyDescent="0.3">
      <c r="A362" s="7">
        <v>44254</v>
      </c>
      <c r="B362">
        <v>360</v>
      </c>
      <c r="C362">
        <v>521689</v>
      </c>
      <c r="D362">
        <v>238</v>
      </c>
      <c r="E362">
        <v>324</v>
      </c>
      <c r="F362">
        <v>36</v>
      </c>
      <c r="G362">
        <v>70</v>
      </c>
      <c r="H362">
        <v>33</v>
      </c>
      <c r="I362">
        <v>15</v>
      </c>
      <c r="J362">
        <v>19735</v>
      </c>
      <c r="K362">
        <v>238</v>
      </c>
      <c r="L362">
        <v>59</v>
      </c>
      <c r="M362">
        <v>20675</v>
      </c>
      <c r="N362">
        <v>18702</v>
      </c>
      <c r="O362">
        <f t="shared" si="10"/>
        <v>672</v>
      </c>
      <c r="P362">
        <f t="shared" si="11"/>
        <v>673</v>
      </c>
      <c r="Q362">
        <v>18030</v>
      </c>
      <c r="R362">
        <v>19375</v>
      </c>
    </row>
    <row r="363" spans="1:18" x14ac:dyDescent="0.3">
      <c r="A363" s="7">
        <v>44255</v>
      </c>
      <c r="B363">
        <v>361</v>
      </c>
      <c r="C363">
        <v>521630</v>
      </c>
      <c r="D363">
        <v>237</v>
      </c>
      <c r="E363">
        <v>324</v>
      </c>
      <c r="F363">
        <v>37</v>
      </c>
      <c r="G363">
        <v>69</v>
      </c>
      <c r="H363">
        <v>33</v>
      </c>
      <c r="I363">
        <v>15</v>
      </c>
      <c r="J363">
        <v>19795</v>
      </c>
      <c r="K363">
        <v>239</v>
      </c>
      <c r="L363">
        <v>59</v>
      </c>
      <c r="M363">
        <v>20734</v>
      </c>
      <c r="N363">
        <v>18757</v>
      </c>
      <c r="O363">
        <f t="shared" si="10"/>
        <v>673</v>
      </c>
      <c r="P363">
        <f t="shared" si="11"/>
        <v>674</v>
      </c>
      <c r="Q363">
        <v>18084</v>
      </c>
      <c r="R363">
        <v>19431</v>
      </c>
    </row>
    <row r="364" spans="1:18" x14ac:dyDescent="0.3">
      <c r="A364" s="7">
        <v>44256</v>
      </c>
      <c r="B364">
        <v>362</v>
      </c>
      <c r="C364">
        <v>521572</v>
      </c>
      <c r="D364">
        <v>235</v>
      </c>
      <c r="E364">
        <v>323</v>
      </c>
      <c r="F364">
        <v>36</v>
      </c>
      <c r="G364">
        <v>68</v>
      </c>
      <c r="H364">
        <v>33</v>
      </c>
      <c r="I364">
        <v>15</v>
      </c>
      <c r="J364">
        <v>19856</v>
      </c>
      <c r="K364">
        <v>240</v>
      </c>
      <c r="L364">
        <v>58</v>
      </c>
      <c r="M364">
        <v>20792</v>
      </c>
      <c r="N364">
        <v>18813</v>
      </c>
      <c r="O364">
        <f t="shared" si="10"/>
        <v>675</v>
      </c>
      <c r="P364">
        <f t="shared" si="11"/>
        <v>674</v>
      </c>
      <c r="Q364">
        <v>18138</v>
      </c>
      <c r="R364">
        <v>19487</v>
      </c>
    </row>
    <row r="365" spans="1:18" x14ac:dyDescent="0.3">
      <c r="A365" s="7">
        <v>44257</v>
      </c>
      <c r="B365">
        <v>363</v>
      </c>
      <c r="C365">
        <v>521514</v>
      </c>
      <c r="D365">
        <v>234</v>
      </c>
      <c r="E365">
        <v>322</v>
      </c>
      <c r="F365">
        <v>36</v>
      </c>
      <c r="G365">
        <v>68</v>
      </c>
      <c r="H365">
        <v>33</v>
      </c>
      <c r="I365">
        <v>15</v>
      </c>
      <c r="J365">
        <v>19916</v>
      </c>
      <c r="K365">
        <v>240</v>
      </c>
      <c r="L365">
        <v>58</v>
      </c>
      <c r="M365">
        <v>20850</v>
      </c>
      <c r="N365">
        <v>18867</v>
      </c>
      <c r="O365">
        <f t="shared" si="10"/>
        <v>676</v>
      </c>
      <c r="P365">
        <f t="shared" si="11"/>
        <v>675</v>
      </c>
      <c r="Q365">
        <v>18191</v>
      </c>
      <c r="R365">
        <v>19542</v>
      </c>
    </row>
    <row r="366" spans="1:18" x14ac:dyDescent="0.3">
      <c r="A366" s="7">
        <v>44258</v>
      </c>
      <c r="B366">
        <v>364</v>
      </c>
      <c r="C366">
        <v>521456</v>
      </c>
      <c r="D366">
        <v>233</v>
      </c>
      <c r="E366">
        <v>320</v>
      </c>
      <c r="F366">
        <v>36</v>
      </c>
      <c r="G366">
        <v>68</v>
      </c>
      <c r="H366">
        <v>33</v>
      </c>
      <c r="I366">
        <v>15</v>
      </c>
      <c r="J366">
        <v>19977</v>
      </c>
      <c r="K366">
        <v>241</v>
      </c>
      <c r="L366">
        <v>58</v>
      </c>
      <c r="M366">
        <v>20908</v>
      </c>
      <c r="N366">
        <v>18921</v>
      </c>
      <c r="O366">
        <f t="shared" si="10"/>
        <v>676</v>
      </c>
      <c r="P366">
        <f t="shared" si="11"/>
        <v>676</v>
      </c>
      <c r="Q366">
        <v>18245</v>
      </c>
      <c r="R366">
        <v>19597</v>
      </c>
    </row>
    <row r="367" spans="1:18" x14ac:dyDescent="0.3">
      <c r="A367" s="7"/>
      <c r="B367" t="s">
        <v>33</v>
      </c>
      <c r="C367">
        <v>15</v>
      </c>
      <c r="D367" t="s">
        <v>34</v>
      </c>
      <c r="E367">
        <v>3</v>
      </c>
      <c r="O367">
        <f t="shared" si="10"/>
        <v>0</v>
      </c>
      <c r="P367">
        <f t="shared" si="11"/>
        <v>0</v>
      </c>
    </row>
    <row r="368" spans="1:18" x14ac:dyDescent="0.3">
      <c r="A368" s="7"/>
      <c r="B368" t="s">
        <v>35</v>
      </c>
      <c r="C368">
        <v>6</v>
      </c>
      <c r="O368">
        <f t="shared" si="10"/>
        <v>0</v>
      </c>
      <c r="P368">
        <f t="shared" si="11"/>
        <v>0</v>
      </c>
    </row>
    <row r="369" spans="1:16" x14ac:dyDescent="0.3">
      <c r="A369" s="7"/>
      <c r="B369" t="s">
        <v>35</v>
      </c>
      <c r="C369">
        <v>6</v>
      </c>
      <c r="O369">
        <f t="shared" si="10"/>
        <v>0</v>
      </c>
      <c r="P369">
        <f t="shared" si="11"/>
        <v>0</v>
      </c>
    </row>
    <row r="370" spans="1:16" x14ac:dyDescent="0.3">
      <c r="A370" s="7"/>
      <c r="B370" t="s">
        <v>36</v>
      </c>
      <c r="C370">
        <v>2</v>
      </c>
      <c r="O370">
        <f t="shared" si="10"/>
        <v>0</v>
      </c>
      <c r="P370">
        <f t="shared" si="11"/>
        <v>0</v>
      </c>
    </row>
    <row r="371" spans="1:16" x14ac:dyDescent="0.3">
      <c r="A371" s="7"/>
      <c r="B371" t="s">
        <v>37</v>
      </c>
      <c r="C371">
        <v>4.1799999999999997E-2</v>
      </c>
      <c r="O371">
        <f t="shared" si="10"/>
        <v>0</v>
      </c>
      <c r="P371">
        <f t="shared" si="11"/>
        <v>0</v>
      </c>
    </row>
    <row r="372" spans="1:16" x14ac:dyDescent="0.3">
      <c r="A372" s="7"/>
      <c r="B372" t="s">
        <v>38</v>
      </c>
      <c r="C372">
        <v>4.1799999999999997E-2</v>
      </c>
      <c r="O372">
        <f t="shared" si="10"/>
        <v>0</v>
      </c>
      <c r="P372">
        <f t="shared" si="11"/>
        <v>0</v>
      </c>
    </row>
    <row r="373" spans="1:16" x14ac:dyDescent="0.3">
      <c r="A373" s="7"/>
      <c r="B373" t="s">
        <v>39</v>
      </c>
      <c r="C373">
        <v>0</v>
      </c>
      <c r="O373">
        <f t="shared" si="10"/>
        <v>0</v>
      </c>
      <c r="P373">
        <f t="shared" si="11"/>
        <v>0</v>
      </c>
    </row>
    <row r="374" spans="1:16" x14ac:dyDescent="0.3">
      <c r="A374" s="7"/>
      <c r="B374" t="s">
        <v>40</v>
      </c>
      <c r="C374">
        <v>0</v>
      </c>
      <c r="O374">
        <f t="shared" si="10"/>
        <v>0</v>
      </c>
      <c r="P374">
        <f t="shared" si="11"/>
        <v>0</v>
      </c>
    </row>
    <row r="375" spans="1:16" x14ac:dyDescent="0.3">
      <c r="A375" s="7"/>
      <c r="B375" t="s">
        <v>41</v>
      </c>
      <c r="C375">
        <v>0.75</v>
      </c>
      <c r="O375">
        <f t="shared" si="10"/>
        <v>0</v>
      </c>
      <c r="P375">
        <f t="shared" si="11"/>
        <v>0</v>
      </c>
    </row>
    <row r="377" spans="1:16" x14ac:dyDescent="0.3">
      <c r="B377" t="s">
        <v>42</v>
      </c>
    </row>
    <row r="378" spans="1:16" x14ac:dyDescent="0.3">
      <c r="B378" t="s">
        <v>43</v>
      </c>
      <c r="C378">
        <v>0</v>
      </c>
    </row>
    <row r="379" spans="1:16" x14ac:dyDescent="0.3">
      <c r="B379" t="s">
        <v>44</v>
      </c>
      <c r="C379">
        <v>0.14000000000000001</v>
      </c>
    </row>
    <row r="380" spans="1:16" x14ac:dyDescent="0.3">
      <c r="B380" t="s">
        <v>45</v>
      </c>
      <c r="C380">
        <v>0.84</v>
      </c>
    </row>
    <row r="381" spans="1:16" x14ac:dyDescent="0.3">
      <c r="B381" t="s">
        <v>46</v>
      </c>
      <c r="C381">
        <v>0.8</v>
      </c>
    </row>
    <row r="382" spans="1:16" x14ac:dyDescent="0.3">
      <c r="B382" t="s">
        <v>47</v>
      </c>
      <c r="C382">
        <v>0.8</v>
      </c>
    </row>
    <row r="383" spans="1:16" x14ac:dyDescent="0.3">
      <c r="B383" t="s">
        <v>48</v>
      </c>
      <c r="C383">
        <v>0.8</v>
      </c>
    </row>
    <row r="384" spans="1:16" x14ac:dyDescent="0.3">
      <c r="B384" t="s">
        <v>49</v>
      </c>
      <c r="C384">
        <v>0.7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33" workbookViewId="0">
      <selection activeCell="E142" sqref="E142"/>
    </sheetView>
  </sheetViews>
  <sheetFormatPr defaultRowHeight="14.4" x14ac:dyDescent="0.3"/>
  <cols>
    <col min="4" max="4" width="10.21875" customWidth="1"/>
    <col min="5" max="5" width="12.5546875" style="6" customWidth="1"/>
  </cols>
  <sheetData>
    <row r="1" spans="1:13" ht="100.8" x14ac:dyDescent="0.3">
      <c r="A1" s="1" t="s">
        <v>7</v>
      </c>
      <c r="B1" s="1" t="s">
        <v>8</v>
      </c>
      <c r="C1" s="2" t="s">
        <v>9</v>
      </c>
      <c r="D1" s="1" t="s">
        <v>10</v>
      </c>
      <c r="E1" s="5" t="s">
        <v>11</v>
      </c>
      <c r="G1" t="s">
        <v>14</v>
      </c>
      <c r="H1" t="s">
        <v>13</v>
      </c>
    </row>
    <row r="2" spans="1:13" x14ac:dyDescent="0.3">
      <c r="A2" s="3">
        <f>313+33</f>
        <v>346</v>
      </c>
      <c r="B2" s="3">
        <v>33</v>
      </c>
      <c r="C2" s="4">
        <f t="shared" ref="C2:C14" si="0">B2/A2</f>
        <v>9.5375722543352595E-2</v>
      </c>
      <c r="D2" s="3">
        <v>10</v>
      </c>
      <c r="E2" s="6">
        <v>43905</v>
      </c>
      <c r="G2">
        <f>$G$14*$J$14/J2</f>
        <v>39.462534080614475</v>
      </c>
      <c r="I2">
        <f>D2*C2/$C$14</f>
        <v>15.837807038018479</v>
      </c>
      <c r="J2">
        <f>I2/D2</f>
        <v>1.5837807038018479</v>
      </c>
      <c r="L2" t="s">
        <v>12</v>
      </c>
      <c r="M2">
        <f>2.3/5</f>
        <v>0.45999999999999996</v>
      </c>
    </row>
    <row r="3" spans="1:13" x14ac:dyDescent="0.3">
      <c r="A3" s="3">
        <f>504+47</f>
        <v>551</v>
      </c>
      <c r="B3" s="3">
        <v>47</v>
      </c>
      <c r="C3" s="4">
        <f t="shared" si="0"/>
        <v>8.5299455535390201E-2</v>
      </c>
      <c r="D3" s="3">
        <v>19</v>
      </c>
      <c r="E3" s="6">
        <v>43906</v>
      </c>
      <c r="F3" s="3"/>
      <c r="G3">
        <f t="shared" ref="G3:G13" si="1">$G$14*$J$14/J3</f>
        <v>44.124170285808205</v>
      </c>
      <c r="I3">
        <f t="shared" ref="I3:I15" si="2">D3*C3/$C$14</f>
        <v>26.912687361782289</v>
      </c>
      <c r="J3">
        <f>I3/D3</f>
        <v>1.4164572295674889</v>
      </c>
    </row>
    <row r="4" spans="1:13" x14ac:dyDescent="0.3">
      <c r="A4" s="3">
        <f>1038+72</f>
        <v>1110</v>
      </c>
      <c r="B4" s="3">
        <v>72</v>
      </c>
      <c r="C4" s="4">
        <f t="shared" si="0"/>
        <v>6.4864864864864868E-2</v>
      </c>
      <c r="D4" s="3">
        <v>23</v>
      </c>
      <c r="E4" s="6">
        <v>43907</v>
      </c>
      <c r="F4" s="3"/>
      <c r="G4">
        <f t="shared" si="1"/>
        <v>58.024752062175175</v>
      </c>
      <c r="I4">
        <f t="shared" si="2"/>
        <v>24.77391025229505</v>
      </c>
      <c r="J4">
        <f t="shared" ref="J4:J15" si="3">I4/D4</f>
        <v>1.0771265327084805</v>
      </c>
    </row>
    <row r="5" spans="1:13" x14ac:dyDescent="0.3">
      <c r="A5" s="3">
        <f>1577+106</f>
        <v>1683</v>
      </c>
      <c r="B5" s="3">
        <v>106</v>
      </c>
      <c r="C5" s="4">
        <f t="shared" si="0"/>
        <v>6.2982768865121802E-2</v>
      </c>
      <c r="D5" s="3">
        <v>27</v>
      </c>
      <c r="E5" s="6">
        <v>43908</v>
      </c>
      <c r="F5" s="3"/>
      <c r="G5">
        <f t="shared" si="1"/>
        <v>59.75868906923457</v>
      </c>
      <c r="I5">
        <f t="shared" si="2"/>
        <v>28.238571265258422</v>
      </c>
      <c r="J5">
        <f t="shared" si="3"/>
        <v>1.045873009824386</v>
      </c>
    </row>
    <row r="6" spans="1:13" x14ac:dyDescent="0.3">
      <c r="A6" s="3">
        <f>2192+155</f>
        <v>2347</v>
      </c>
      <c r="B6" s="3">
        <v>155</v>
      </c>
      <c r="C6" s="4">
        <f t="shared" si="0"/>
        <v>6.6041755432466973E-2</v>
      </c>
      <c r="D6" s="3">
        <v>32</v>
      </c>
      <c r="E6" s="6">
        <v>43909</v>
      </c>
      <c r="F6" s="3"/>
      <c r="G6">
        <f t="shared" si="1"/>
        <v>56.990727709820469</v>
      </c>
      <c r="I6">
        <f t="shared" si="2"/>
        <v>35.093428007857604</v>
      </c>
      <c r="J6">
        <f t="shared" si="3"/>
        <v>1.0966696252455501</v>
      </c>
    </row>
    <row r="7" spans="1:13" x14ac:dyDescent="0.3">
      <c r="A7" s="3">
        <f>3455+206</f>
        <v>3661</v>
      </c>
      <c r="B7" s="3">
        <v>206</v>
      </c>
      <c r="C7" s="4">
        <f t="shared" si="0"/>
        <v>5.6268779022125105E-2</v>
      </c>
      <c r="D7" s="3">
        <v>49</v>
      </c>
      <c r="E7" s="6">
        <v>43910</v>
      </c>
      <c r="F7" s="3"/>
      <c r="G7">
        <f t="shared" si="1"/>
        <v>66.889094925097865</v>
      </c>
      <c r="I7">
        <f t="shared" si="2"/>
        <v>45.784742691306775</v>
      </c>
      <c r="J7">
        <f t="shared" si="3"/>
        <v>0.93438250390421995</v>
      </c>
    </row>
    <row r="8" spans="1:13" x14ac:dyDescent="0.3">
      <c r="A8" s="3">
        <f>4628+281</f>
        <v>4909</v>
      </c>
      <c r="B8" s="3">
        <v>281</v>
      </c>
      <c r="C8" s="4">
        <f t="shared" si="0"/>
        <v>5.7241800774088407E-2</v>
      </c>
      <c r="D8" s="3">
        <v>61</v>
      </c>
      <c r="E8" s="6">
        <v>43911</v>
      </c>
      <c r="F8" s="3"/>
      <c r="G8">
        <f t="shared" si="1"/>
        <v>65.75208414886248</v>
      </c>
      <c r="I8">
        <f t="shared" si="2"/>
        <v>57.982952926153857</v>
      </c>
      <c r="J8">
        <f t="shared" si="3"/>
        <v>0.9505402119041616</v>
      </c>
    </row>
    <row r="9" spans="1:13" x14ac:dyDescent="0.3">
      <c r="A9" s="3">
        <f>6230+381</f>
        <v>6611</v>
      </c>
      <c r="B9" s="3">
        <v>381</v>
      </c>
      <c r="C9" s="4">
        <f t="shared" si="0"/>
        <v>5.763122069278475E-2</v>
      </c>
      <c r="D9" s="3">
        <v>70</v>
      </c>
      <c r="E9" s="6">
        <v>43912</v>
      </c>
      <c r="F9" s="3"/>
      <c r="G9">
        <f t="shared" si="1"/>
        <v>65.307790744080037</v>
      </c>
      <c r="I9">
        <f t="shared" si="2"/>
        <v>66.990476176788775</v>
      </c>
      <c r="J9">
        <f t="shared" si="3"/>
        <v>0.95700680252555392</v>
      </c>
    </row>
    <row r="10" spans="1:13" x14ac:dyDescent="0.3">
      <c r="A10" s="3">
        <f>7050+416</f>
        <v>7466</v>
      </c>
      <c r="B10" s="3">
        <v>416</v>
      </c>
      <c r="C10" s="4">
        <f t="shared" si="0"/>
        <v>5.5719260648272165E-2</v>
      </c>
      <c r="D10" s="3">
        <v>72</v>
      </c>
      <c r="E10" s="6">
        <v>43913</v>
      </c>
      <c r="F10" s="3"/>
      <c r="G10">
        <f t="shared" si="1"/>
        <v>67.548773216663193</v>
      </c>
      <c r="I10">
        <f t="shared" si="2"/>
        <v>66.618530370140348</v>
      </c>
      <c r="J10">
        <f t="shared" si="3"/>
        <v>0.92525736625194932</v>
      </c>
    </row>
    <row r="11" spans="1:13" x14ac:dyDescent="0.3">
      <c r="A11" s="3">
        <f>8237+457</f>
        <v>8694</v>
      </c>
      <c r="B11" s="3">
        <v>457</v>
      </c>
      <c r="C11" s="4">
        <f t="shared" si="0"/>
        <v>5.2564987347596043E-2</v>
      </c>
      <c r="D11" s="3">
        <v>88</v>
      </c>
      <c r="E11" s="6">
        <v>43914</v>
      </c>
      <c r="F11" s="3"/>
      <c r="G11">
        <f t="shared" si="1"/>
        <v>71.602180296204537</v>
      </c>
      <c r="I11">
        <f t="shared" si="2"/>
        <v>76.813303411258588</v>
      </c>
      <c r="J11">
        <f t="shared" si="3"/>
        <v>0.87287844785521118</v>
      </c>
    </row>
    <row r="12" spans="1:13" x14ac:dyDescent="0.3">
      <c r="A12" s="3">
        <f>10089+585</f>
        <v>10674</v>
      </c>
      <c r="B12" s="3">
        <v>585</v>
      </c>
      <c r="C12" s="4">
        <f t="shared" si="0"/>
        <v>5.4806070826306917E-2</v>
      </c>
      <c r="D12" s="3">
        <v>114</v>
      </c>
      <c r="E12" s="6">
        <v>43915</v>
      </c>
      <c r="F12" s="3"/>
      <c r="G12">
        <f t="shared" si="1"/>
        <v>68.674284519657135</v>
      </c>
      <c r="I12">
        <f t="shared" si="2"/>
        <v>103.75062586870577</v>
      </c>
      <c r="J12">
        <f t="shared" si="3"/>
        <v>0.91009320937461202</v>
      </c>
    </row>
    <row r="13" spans="1:13" x14ac:dyDescent="0.3">
      <c r="A13" s="3">
        <f>11583+B13</f>
        <v>12290</v>
      </c>
      <c r="B13" s="3">
        <v>707</v>
      </c>
      <c r="C13" s="4">
        <f t="shared" si="0"/>
        <v>5.7526444263628969E-2</v>
      </c>
      <c r="D13" s="3">
        <v>133</v>
      </c>
      <c r="E13" s="6">
        <v>43916</v>
      </c>
      <c r="F13" s="3"/>
      <c r="G13">
        <f t="shared" si="1"/>
        <v>65.426739815203902</v>
      </c>
      <c r="I13">
        <f t="shared" si="2"/>
        <v>127.05049989466747</v>
      </c>
      <c r="J13">
        <f t="shared" si="3"/>
        <v>0.95526691650125917</v>
      </c>
    </row>
    <row r="14" spans="1:13" x14ac:dyDescent="0.3">
      <c r="A14" s="3">
        <f>13140+842</f>
        <v>13982</v>
      </c>
      <c r="B14" s="3">
        <v>842</v>
      </c>
      <c r="C14" s="4">
        <f t="shared" si="0"/>
        <v>6.0220283221284511E-2</v>
      </c>
      <c r="D14" s="3">
        <v>158</v>
      </c>
      <c r="E14" s="6">
        <v>43917</v>
      </c>
      <c r="F14" s="3"/>
      <c r="G14">
        <v>62.5</v>
      </c>
      <c r="H14">
        <v>100</v>
      </c>
      <c r="I14">
        <f t="shared" si="2"/>
        <v>158</v>
      </c>
      <c r="J14">
        <f t="shared" si="3"/>
        <v>1</v>
      </c>
    </row>
    <row r="15" spans="1:13" x14ac:dyDescent="0.3">
      <c r="A15" s="3"/>
      <c r="B15" s="3"/>
      <c r="C15" s="4"/>
      <c r="D15" s="3">
        <v>172</v>
      </c>
      <c r="E15" s="6">
        <v>43918</v>
      </c>
      <c r="F15" s="3"/>
      <c r="I15">
        <f t="shared" si="2"/>
        <v>0</v>
      </c>
      <c r="J15">
        <f t="shared" si="3"/>
        <v>0</v>
      </c>
    </row>
    <row r="16" spans="1:13" x14ac:dyDescent="0.3">
      <c r="A16" s="3"/>
      <c r="B16" s="3"/>
      <c r="C16" s="4"/>
      <c r="D16" s="3">
        <v>187</v>
      </c>
      <c r="E16" s="6">
        <v>43919</v>
      </c>
      <c r="F16" s="3"/>
    </row>
    <row r="17" spans="1:5" x14ac:dyDescent="0.3">
      <c r="A17" s="3"/>
      <c r="B17" s="3"/>
      <c r="C17" s="4"/>
      <c r="D17" s="3">
        <v>209</v>
      </c>
      <c r="E17" s="6">
        <v>43920</v>
      </c>
    </row>
    <row r="18" spans="1:5" x14ac:dyDescent="0.3">
      <c r="A18" s="3"/>
      <c r="B18" s="3"/>
      <c r="C18" s="4"/>
      <c r="D18" s="3">
        <v>232</v>
      </c>
      <c r="E18" s="6">
        <v>43921</v>
      </c>
    </row>
    <row r="19" spans="1:5" x14ac:dyDescent="0.3">
      <c r="A19" s="3"/>
      <c r="B19" s="3"/>
      <c r="C19" s="4"/>
      <c r="D19" s="3">
        <v>238</v>
      </c>
      <c r="E19" s="6">
        <v>43922</v>
      </c>
    </row>
    <row r="20" spans="1:5" x14ac:dyDescent="0.3">
      <c r="A20" s="3"/>
      <c r="B20" s="3"/>
      <c r="C20" s="4"/>
      <c r="D20" s="3">
        <v>252</v>
      </c>
      <c r="E20" s="6">
        <v>43923</v>
      </c>
    </row>
    <row r="21" spans="1:5" x14ac:dyDescent="0.3">
      <c r="A21" s="3"/>
      <c r="B21" s="3"/>
      <c r="C21" s="4"/>
      <c r="D21" s="3">
        <v>269</v>
      </c>
      <c r="E21" s="6">
        <v>43924</v>
      </c>
    </row>
    <row r="22" spans="1:5" x14ac:dyDescent="0.3">
      <c r="A22" s="3"/>
      <c r="B22" s="3"/>
      <c r="C22" s="4"/>
      <c r="D22" s="3">
        <v>280</v>
      </c>
      <c r="E22" s="6">
        <v>43925</v>
      </c>
    </row>
    <row r="23" spans="1:5" x14ac:dyDescent="0.3">
      <c r="A23" s="3"/>
      <c r="B23" s="3"/>
      <c r="C23" s="4"/>
      <c r="D23" s="3">
        <v>292</v>
      </c>
      <c r="E23" s="6">
        <v>43926</v>
      </c>
    </row>
    <row r="24" spans="1:5" x14ac:dyDescent="0.3">
      <c r="A24" s="3"/>
      <c r="B24" s="3"/>
      <c r="C24" s="4"/>
      <c r="D24" s="3">
        <v>303</v>
      </c>
      <c r="E24" s="6">
        <v>43927</v>
      </c>
    </row>
    <row r="25" spans="1:5" x14ac:dyDescent="0.3">
      <c r="A25" s="3"/>
      <c r="B25" s="3"/>
      <c r="C25" s="4"/>
      <c r="D25" s="3">
        <v>306</v>
      </c>
      <c r="E25" s="6">
        <v>43928</v>
      </c>
    </row>
    <row r="26" spans="1:5" x14ac:dyDescent="0.3">
      <c r="A26" s="3"/>
      <c r="B26" s="3"/>
      <c r="C26" s="4"/>
      <c r="D26" s="3">
        <v>313</v>
      </c>
      <c r="E26" s="6">
        <v>43929</v>
      </c>
    </row>
    <row r="27" spans="1:5" x14ac:dyDescent="0.3">
      <c r="A27" s="3"/>
      <c r="B27" s="3"/>
      <c r="C27" s="4"/>
      <c r="D27" s="3">
        <v>324</v>
      </c>
      <c r="E27" s="6">
        <v>43930</v>
      </c>
    </row>
    <row r="28" spans="1:5" x14ac:dyDescent="0.3">
      <c r="A28" s="3"/>
      <c r="B28" s="3"/>
      <c r="C28" s="4"/>
      <c r="D28" s="3">
        <v>332</v>
      </c>
      <c r="E28" s="6">
        <v>43931</v>
      </c>
    </row>
    <row r="29" spans="1:5" x14ac:dyDescent="0.3">
      <c r="A29" s="3"/>
      <c r="B29" s="3"/>
      <c r="C29" s="4"/>
      <c r="D29" s="3">
        <v>339</v>
      </c>
      <c r="E29" s="6">
        <v>43932</v>
      </c>
    </row>
    <row r="30" spans="1:5" x14ac:dyDescent="0.3">
      <c r="A30" s="3"/>
      <c r="B30" s="3"/>
      <c r="C30" s="4"/>
      <c r="D30" s="3">
        <v>342</v>
      </c>
      <c r="E30" s="6">
        <v>43933</v>
      </c>
    </row>
    <row r="31" spans="1:5" x14ac:dyDescent="0.3">
      <c r="A31" s="3"/>
      <c r="B31" s="3"/>
      <c r="C31" s="4"/>
      <c r="D31" s="3">
        <v>348</v>
      </c>
      <c r="E31" s="6">
        <v>43934</v>
      </c>
    </row>
    <row r="32" spans="1:5" x14ac:dyDescent="0.3">
      <c r="A32" s="3"/>
      <c r="B32" s="3"/>
      <c r="C32" s="4"/>
      <c r="D32" s="3">
        <v>350</v>
      </c>
      <c r="E32" s="6">
        <v>43935</v>
      </c>
    </row>
    <row r="33" spans="1:5" x14ac:dyDescent="0.3">
      <c r="A33" s="3"/>
      <c r="B33" s="3"/>
      <c r="C33" s="4"/>
      <c r="D33" s="3">
        <v>352</v>
      </c>
      <c r="E33" s="6">
        <v>43936</v>
      </c>
    </row>
    <row r="34" spans="1:5" x14ac:dyDescent="0.3">
      <c r="A34" s="3"/>
      <c r="B34" s="3"/>
      <c r="C34" s="4"/>
      <c r="D34" s="3">
        <v>357</v>
      </c>
      <c r="E34" s="6">
        <v>43937</v>
      </c>
    </row>
    <row r="35" spans="1:5" x14ac:dyDescent="0.3">
      <c r="A35" s="3"/>
      <c r="B35" s="3"/>
      <c r="C35" s="4"/>
      <c r="D35" s="3">
        <v>361</v>
      </c>
      <c r="E35" s="6">
        <v>43938</v>
      </c>
    </row>
    <row r="36" spans="1:5" x14ac:dyDescent="0.3">
      <c r="A36" s="3"/>
      <c r="B36" s="3"/>
      <c r="C36" s="4"/>
      <c r="D36" s="3">
        <v>365</v>
      </c>
      <c r="E36" s="6">
        <v>43939</v>
      </c>
    </row>
    <row r="37" spans="1:5" x14ac:dyDescent="0.3">
      <c r="A37" s="3"/>
      <c r="B37" s="3"/>
      <c r="C37" s="4"/>
      <c r="D37" s="3">
        <v>382</v>
      </c>
      <c r="E37" s="6">
        <v>43940</v>
      </c>
    </row>
    <row r="38" spans="1:5" x14ac:dyDescent="0.3">
      <c r="A38" s="3"/>
      <c r="B38" s="3"/>
      <c r="C38" s="4"/>
      <c r="D38" s="3">
        <v>387</v>
      </c>
      <c r="E38" s="6">
        <v>43941</v>
      </c>
    </row>
    <row r="39" spans="1:5" x14ac:dyDescent="0.3">
      <c r="A39" s="3"/>
      <c r="B39" s="3"/>
      <c r="C39" s="4"/>
      <c r="D39" s="3">
        <v>387</v>
      </c>
      <c r="E39" s="6">
        <v>43942</v>
      </c>
    </row>
    <row r="40" spans="1:5" x14ac:dyDescent="0.3">
      <c r="A40" s="3"/>
      <c r="B40" s="3"/>
      <c r="C40" s="4"/>
      <c r="D40" s="3">
        <v>390</v>
      </c>
      <c r="E40" s="6">
        <v>43943</v>
      </c>
    </row>
    <row r="41" spans="1:5" x14ac:dyDescent="0.3">
      <c r="A41" s="3"/>
      <c r="B41" s="3"/>
      <c r="C41" s="4"/>
      <c r="D41" s="3">
        <v>399</v>
      </c>
      <c r="E41" s="6">
        <v>43944</v>
      </c>
    </row>
    <row r="42" spans="1:5" x14ac:dyDescent="0.3">
      <c r="A42" s="3"/>
      <c r="B42" s="3"/>
      <c r="C42" s="4"/>
      <c r="D42" s="3">
        <v>401</v>
      </c>
      <c r="E42" s="6">
        <v>43945</v>
      </c>
    </row>
    <row r="43" spans="1:5" x14ac:dyDescent="0.3">
      <c r="A43" s="3"/>
      <c r="B43" s="3"/>
      <c r="C43" s="4"/>
      <c r="D43" s="3">
        <v>405</v>
      </c>
      <c r="E43" s="6">
        <v>43946</v>
      </c>
    </row>
    <row r="44" spans="1:5" x14ac:dyDescent="0.3">
      <c r="A44" s="3"/>
      <c r="B44" s="3"/>
      <c r="C44" s="4"/>
      <c r="D44" s="3">
        <v>414</v>
      </c>
      <c r="E44" s="6">
        <v>43947</v>
      </c>
    </row>
    <row r="45" spans="1:5" x14ac:dyDescent="0.3">
      <c r="A45" s="3"/>
      <c r="B45" s="3"/>
      <c r="C45" s="4"/>
      <c r="D45" s="3">
        <v>417</v>
      </c>
      <c r="E45" s="6">
        <v>43948</v>
      </c>
    </row>
    <row r="46" spans="1:5" x14ac:dyDescent="0.3">
      <c r="A46" s="3"/>
      <c r="B46" s="3"/>
      <c r="C46" s="4"/>
      <c r="D46" s="3">
        <v>424</v>
      </c>
      <c r="E46" s="6">
        <v>43949</v>
      </c>
    </row>
    <row r="47" spans="1:5" x14ac:dyDescent="0.3">
      <c r="A47" s="3"/>
      <c r="B47" s="3"/>
      <c r="C47" s="4"/>
      <c r="D47" s="3">
        <v>428</v>
      </c>
      <c r="E47" s="6">
        <v>43950</v>
      </c>
    </row>
    <row r="48" spans="1:5" x14ac:dyDescent="0.3">
      <c r="A48" s="3"/>
      <c r="B48" s="3"/>
      <c r="C48" s="4"/>
      <c r="D48" s="3">
        <v>430</v>
      </c>
      <c r="E48" s="6">
        <v>43951</v>
      </c>
    </row>
    <row r="49" spans="1:5" x14ac:dyDescent="0.3">
      <c r="A49" s="3"/>
      <c r="B49" s="3"/>
      <c r="C49" s="4"/>
      <c r="D49" s="3">
        <v>433</v>
      </c>
      <c r="E49" s="6">
        <v>43952</v>
      </c>
    </row>
    <row r="50" spans="1:5" x14ac:dyDescent="0.3">
      <c r="A50" s="3"/>
      <c r="B50" s="3"/>
      <c r="C50" s="4"/>
      <c r="D50" s="3">
        <v>438</v>
      </c>
      <c r="E50" s="6">
        <v>43953</v>
      </c>
    </row>
    <row r="51" spans="1:5" x14ac:dyDescent="0.3">
      <c r="A51" s="3"/>
      <c r="B51" s="3"/>
      <c r="C51" s="4"/>
      <c r="D51" s="3">
        <v>444</v>
      </c>
      <c r="E51" s="6">
        <v>43954</v>
      </c>
    </row>
    <row r="52" spans="1:5" x14ac:dyDescent="0.3">
      <c r="A52" s="3"/>
      <c r="B52" s="3"/>
      <c r="C52" s="4"/>
      <c r="D52" s="3">
        <v>444</v>
      </c>
      <c r="E52" s="6">
        <v>43955</v>
      </c>
    </row>
    <row r="53" spans="1:5" x14ac:dyDescent="0.3">
      <c r="A53" s="3"/>
      <c r="B53" s="3"/>
      <c r="C53" s="4"/>
      <c r="D53" s="3">
        <v>445</v>
      </c>
      <c r="E53" s="6">
        <v>43956</v>
      </c>
    </row>
    <row r="54" spans="1:5" x14ac:dyDescent="0.3">
      <c r="A54" s="3"/>
      <c r="B54" s="3"/>
      <c r="C54" s="4"/>
      <c r="D54" s="3">
        <v>447</v>
      </c>
      <c r="E54" s="6">
        <v>43957</v>
      </c>
    </row>
    <row r="55" spans="1:5" x14ac:dyDescent="0.3">
      <c r="A55" s="3"/>
      <c r="B55" s="3"/>
      <c r="C55" s="4"/>
      <c r="D55" s="3">
        <v>455</v>
      </c>
      <c r="E55" s="6">
        <v>43958</v>
      </c>
    </row>
    <row r="56" spans="1:5" x14ac:dyDescent="0.3">
      <c r="A56" s="3"/>
      <c r="B56" s="3"/>
      <c r="C56" s="4"/>
      <c r="D56" s="3">
        <v>465</v>
      </c>
      <c r="E56" s="6">
        <v>43959</v>
      </c>
    </row>
    <row r="57" spans="1:5" x14ac:dyDescent="0.3">
      <c r="A57" s="3"/>
      <c r="B57" s="3"/>
      <c r="C57" s="4"/>
      <c r="D57" s="3">
        <v>472</v>
      </c>
      <c r="E57" s="6">
        <v>43960</v>
      </c>
    </row>
    <row r="58" spans="1:5" x14ac:dyDescent="0.3">
      <c r="A58" s="3"/>
      <c r="B58" s="3"/>
      <c r="C58" s="4"/>
      <c r="D58" s="3">
        <v>474</v>
      </c>
      <c r="E58" s="6">
        <v>43961</v>
      </c>
    </row>
    <row r="59" spans="1:5" x14ac:dyDescent="0.3">
      <c r="A59" s="3"/>
      <c r="B59" s="3"/>
      <c r="C59" s="4"/>
      <c r="D59" s="3">
        <v>477</v>
      </c>
      <c r="E59" s="6">
        <v>43962</v>
      </c>
    </row>
    <row r="60" spans="1:5" x14ac:dyDescent="0.3">
      <c r="A60" s="3"/>
      <c r="B60" s="3"/>
      <c r="C60" s="4"/>
      <c r="D60" s="3">
        <v>490</v>
      </c>
      <c r="E60" s="6">
        <v>43963</v>
      </c>
    </row>
    <row r="61" spans="1:5" x14ac:dyDescent="0.3">
      <c r="A61" s="3"/>
      <c r="B61" s="3"/>
      <c r="C61" s="4"/>
      <c r="D61" s="3">
        <v>494</v>
      </c>
      <c r="E61" s="6">
        <v>43964</v>
      </c>
    </row>
    <row r="62" spans="1:5" x14ac:dyDescent="0.3">
      <c r="A62" s="3"/>
      <c r="B62" s="3"/>
      <c r="C62" s="4"/>
      <c r="D62" s="3">
        <v>507</v>
      </c>
      <c r="E62" s="6">
        <v>43965</v>
      </c>
    </row>
    <row r="63" spans="1:5" x14ac:dyDescent="0.3">
      <c r="A63" s="3"/>
      <c r="B63" s="3"/>
      <c r="C63" s="4"/>
      <c r="D63" s="3">
        <v>519</v>
      </c>
      <c r="E63" s="6">
        <v>43966</v>
      </c>
    </row>
    <row r="64" spans="1:5" x14ac:dyDescent="0.3">
      <c r="A64" s="3"/>
      <c r="B64" s="3"/>
      <c r="C64" s="4"/>
      <c r="D64" s="3">
        <v>537</v>
      </c>
      <c r="E64" s="6">
        <v>43967</v>
      </c>
    </row>
    <row r="65" spans="1:5" x14ac:dyDescent="0.3">
      <c r="A65" s="3"/>
      <c r="B65" s="3"/>
      <c r="C65" s="4"/>
      <c r="D65" s="3">
        <v>538</v>
      </c>
      <c r="E65" s="6">
        <v>43968</v>
      </c>
    </row>
    <row r="66" spans="1:5" x14ac:dyDescent="0.3">
      <c r="A66" s="3"/>
      <c r="B66" s="3"/>
      <c r="C66" s="4"/>
      <c r="D66" s="3">
        <v>541</v>
      </c>
      <c r="E66" s="6">
        <v>43969</v>
      </c>
    </row>
    <row r="67" spans="1:5" x14ac:dyDescent="0.3">
      <c r="A67" s="3"/>
      <c r="B67" s="3"/>
      <c r="C67" s="4"/>
      <c r="D67" s="3">
        <v>563</v>
      </c>
      <c r="E67" s="6">
        <v>43970</v>
      </c>
    </row>
    <row r="68" spans="1:5" x14ac:dyDescent="0.3">
      <c r="A68" s="3"/>
      <c r="B68" s="3"/>
      <c r="C68" s="4"/>
      <c r="D68" s="3">
        <v>576</v>
      </c>
      <c r="E68" s="6">
        <v>43971</v>
      </c>
    </row>
    <row r="69" spans="1:5" x14ac:dyDescent="0.3">
      <c r="A69" s="3"/>
      <c r="B69" s="3"/>
      <c r="C69" s="4"/>
      <c r="D69" s="3">
        <v>587</v>
      </c>
      <c r="E69" s="6">
        <v>43972</v>
      </c>
    </row>
    <row r="70" spans="1:5" x14ac:dyDescent="0.3">
      <c r="A70" s="3"/>
      <c r="B70" s="3"/>
      <c r="C70" s="4"/>
      <c r="D70" s="3">
        <v>594</v>
      </c>
      <c r="E70" s="6">
        <v>43973</v>
      </c>
    </row>
    <row r="71" spans="1:5" x14ac:dyDescent="0.3">
      <c r="A71" s="3"/>
      <c r="B71" s="3"/>
      <c r="C71" s="4"/>
      <c r="D71" s="3">
        <v>596</v>
      </c>
      <c r="E71" s="6">
        <v>43974</v>
      </c>
    </row>
    <row r="72" spans="1:5" x14ac:dyDescent="0.3">
      <c r="A72" s="3"/>
      <c r="B72" s="3"/>
      <c r="C72" s="4"/>
      <c r="D72" s="3">
        <v>604</v>
      </c>
      <c r="E72" s="6">
        <v>43975</v>
      </c>
    </row>
    <row r="73" spans="1:5" x14ac:dyDescent="0.3">
      <c r="A73" s="3"/>
      <c r="B73" s="3"/>
      <c r="C73" s="4"/>
      <c r="D73" s="3">
        <v>630</v>
      </c>
      <c r="E73" s="6">
        <v>43976</v>
      </c>
    </row>
    <row r="74" spans="1:5" x14ac:dyDescent="0.3">
      <c r="A74" s="3"/>
      <c r="B74" s="3"/>
      <c r="C74" s="4"/>
      <c r="D74" s="3">
        <v>653</v>
      </c>
      <c r="E74" s="6">
        <v>43977</v>
      </c>
    </row>
    <row r="75" spans="1:5" x14ac:dyDescent="0.3">
      <c r="A75" s="3"/>
      <c r="B75" s="3"/>
      <c r="C75" s="4"/>
      <c r="D75" s="3">
        <v>679</v>
      </c>
      <c r="E75" s="6">
        <v>43978</v>
      </c>
    </row>
    <row r="76" spans="1:5" x14ac:dyDescent="0.3">
      <c r="A76" s="3"/>
      <c r="B76" s="3"/>
      <c r="C76" s="4"/>
      <c r="D76" s="3">
        <v>705</v>
      </c>
      <c r="E76" s="6">
        <v>43979</v>
      </c>
    </row>
    <row r="77" spans="1:5" x14ac:dyDescent="0.3">
      <c r="A77" s="3"/>
      <c r="B77" s="3"/>
      <c r="C77" s="4"/>
      <c r="D77" s="3">
        <v>723</v>
      </c>
      <c r="E77" s="6">
        <v>43980</v>
      </c>
    </row>
    <row r="78" spans="1:5" x14ac:dyDescent="0.3">
      <c r="A78" s="3"/>
      <c r="B78" s="3"/>
      <c r="C78" s="4"/>
      <c r="D78" s="3">
        <v>730</v>
      </c>
      <c r="E78" s="6">
        <v>43981</v>
      </c>
    </row>
    <row r="79" spans="1:5" x14ac:dyDescent="0.3">
      <c r="A79" s="3"/>
      <c r="B79" s="3"/>
      <c r="C79" s="4"/>
      <c r="D79" s="3">
        <v>735</v>
      </c>
      <c r="E79" s="6">
        <v>43982</v>
      </c>
    </row>
    <row r="80" spans="1:5" x14ac:dyDescent="0.3">
      <c r="A80" s="3"/>
      <c r="B80" s="3"/>
      <c r="C80" s="4"/>
      <c r="D80" s="3">
        <v>759</v>
      </c>
      <c r="E80" s="6">
        <v>43983</v>
      </c>
    </row>
    <row r="81" spans="1:5" x14ac:dyDescent="0.3">
      <c r="A81" s="3"/>
      <c r="B81" s="3"/>
      <c r="C81" s="4"/>
      <c r="D81" s="3">
        <v>773</v>
      </c>
      <c r="E81" s="6">
        <v>43984</v>
      </c>
    </row>
    <row r="82" spans="1:5" x14ac:dyDescent="0.3">
      <c r="A82" s="3"/>
      <c r="B82" s="3"/>
      <c r="C82" s="4"/>
      <c r="D82" s="3">
        <v>789</v>
      </c>
      <c r="E82" s="6">
        <v>43985</v>
      </c>
    </row>
    <row r="83" spans="1:5" x14ac:dyDescent="0.3">
      <c r="A83" s="3"/>
      <c r="B83" s="3"/>
      <c r="C83" s="4"/>
      <c r="D83" s="3">
        <v>800</v>
      </c>
      <c r="E83" s="6">
        <v>43986</v>
      </c>
    </row>
    <row r="84" spans="1:5" x14ac:dyDescent="0.3">
      <c r="A84" s="3"/>
      <c r="B84" s="3"/>
      <c r="C84" s="4"/>
      <c r="D84" s="3">
        <v>814</v>
      </c>
      <c r="E84" s="6">
        <v>43987</v>
      </c>
    </row>
    <row r="85" spans="1:5" x14ac:dyDescent="0.3">
      <c r="A85" s="3"/>
      <c r="B85" s="3"/>
      <c r="C85" s="4"/>
      <c r="D85" s="3">
        <v>843</v>
      </c>
      <c r="E85" s="6">
        <v>43988</v>
      </c>
    </row>
    <row r="86" spans="1:5" x14ac:dyDescent="0.3">
      <c r="A86" s="3"/>
      <c r="B86" s="3"/>
      <c r="C86" s="4"/>
      <c r="D86" s="3">
        <v>856</v>
      </c>
      <c r="E86" s="6">
        <v>43989</v>
      </c>
    </row>
    <row r="87" spans="1:5" x14ac:dyDescent="0.3">
      <c r="A87" s="3"/>
      <c r="B87" s="3"/>
      <c r="C87" s="4"/>
      <c r="D87" s="3">
        <v>871</v>
      </c>
      <c r="E87" s="6">
        <v>43990</v>
      </c>
    </row>
    <row r="88" spans="1:5" x14ac:dyDescent="0.3">
      <c r="A88" s="3"/>
      <c r="B88" s="3"/>
      <c r="C88" s="4"/>
      <c r="D88" s="3">
        <v>884</v>
      </c>
      <c r="E88" s="6">
        <v>43991</v>
      </c>
    </row>
    <row r="89" spans="1:5" x14ac:dyDescent="0.3">
      <c r="A89" s="3"/>
      <c r="B89" s="3"/>
      <c r="C89" s="4"/>
      <c r="D89" s="3"/>
      <c r="E89" s="6">
        <v>43992</v>
      </c>
    </row>
    <row r="90" spans="1:5" x14ac:dyDescent="0.3">
      <c r="A90" s="3"/>
      <c r="B90" s="3"/>
      <c r="C90" s="4"/>
      <c r="D90" s="3"/>
      <c r="E90" s="6">
        <v>43993</v>
      </c>
    </row>
    <row r="91" spans="1:5" x14ac:dyDescent="0.3">
      <c r="A91" s="3"/>
      <c r="B91" s="3"/>
      <c r="C91" s="4"/>
      <c r="D91" s="3"/>
      <c r="E91" s="6">
        <v>43994</v>
      </c>
    </row>
    <row r="92" spans="1:5" x14ac:dyDescent="0.3">
      <c r="A92" s="3"/>
      <c r="B92" s="3"/>
      <c r="C92" s="4"/>
      <c r="D92" s="3">
        <v>956</v>
      </c>
      <c r="E92" s="6">
        <v>43995</v>
      </c>
    </row>
    <row r="93" spans="1:5" x14ac:dyDescent="0.3">
      <c r="A93" s="3"/>
      <c r="B93" s="3"/>
      <c r="C93" s="4"/>
      <c r="D93" s="3">
        <v>968</v>
      </c>
      <c r="E93" s="6">
        <v>43996</v>
      </c>
    </row>
    <row r="94" spans="1:5" x14ac:dyDescent="0.3">
      <c r="A94" s="3"/>
      <c r="B94" s="3"/>
      <c r="C94" s="4"/>
      <c r="D94" s="3"/>
      <c r="E94" s="6">
        <v>43997</v>
      </c>
    </row>
    <row r="95" spans="1:5" x14ac:dyDescent="0.3">
      <c r="A95" s="3"/>
      <c r="B95" s="3"/>
      <c r="C95" s="4"/>
      <c r="D95" s="3">
        <v>1000</v>
      </c>
      <c r="E95" s="6">
        <v>43998</v>
      </c>
    </row>
    <row r="96" spans="1:5" x14ac:dyDescent="0.3">
      <c r="A96" s="3"/>
      <c r="B96" s="3"/>
      <c r="C96" s="4"/>
      <c r="D96" s="3">
        <v>1023</v>
      </c>
      <c r="E96" s="6">
        <v>43999</v>
      </c>
    </row>
    <row r="97" spans="1:5" x14ac:dyDescent="0.3">
      <c r="A97" s="3"/>
      <c r="B97" s="3"/>
      <c r="C97" s="4"/>
      <c r="D97" s="3">
        <v>1046</v>
      </c>
      <c r="E97" s="6">
        <v>44000</v>
      </c>
    </row>
    <row r="98" spans="1:5" x14ac:dyDescent="0.3">
      <c r="A98" s="3"/>
      <c r="B98" s="3"/>
      <c r="C98" s="4"/>
      <c r="D98" s="3">
        <v>1071</v>
      </c>
      <c r="E98" s="6">
        <v>44001</v>
      </c>
    </row>
    <row r="99" spans="1:5" x14ac:dyDescent="0.3">
      <c r="A99" s="3"/>
      <c r="B99" s="3"/>
      <c r="C99" s="4"/>
      <c r="D99" s="3">
        <v>1111</v>
      </c>
      <c r="E99" s="6">
        <v>44002</v>
      </c>
    </row>
    <row r="100" spans="1:5" x14ac:dyDescent="0.3">
      <c r="A100" s="3"/>
      <c r="B100" s="3"/>
      <c r="C100" s="4"/>
      <c r="D100" s="3">
        <v>1141</v>
      </c>
      <c r="E100" s="6">
        <v>44003</v>
      </c>
    </row>
    <row r="101" spans="1:5" x14ac:dyDescent="0.3">
      <c r="A101" s="3"/>
      <c r="B101" s="3"/>
      <c r="C101" s="4"/>
      <c r="D101" s="3">
        <v>1172</v>
      </c>
      <c r="E101" s="6">
        <v>44004</v>
      </c>
    </row>
    <row r="102" spans="1:5" x14ac:dyDescent="0.3">
      <c r="A102" s="3"/>
      <c r="B102" s="3"/>
      <c r="C102" s="4"/>
      <c r="D102" s="3">
        <v>1245</v>
      </c>
      <c r="E102" s="6">
        <v>44005</v>
      </c>
    </row>
    <row r="103" spans="1:5" x14ac:dyDescent="0.3">
      <c r="A103" s="3"/>
      <c r="B103" s="3"/>
      <c r="C103" s="4"/>
      <c r="D103" s="3">
        <v>1350</v>
      </c>
      <c r="E103" s="6">
        <v>44006</v>
      </c>
    </row>
    <row r="104" spans="1:5" x14ac:dyDescent="0.3">
      <c r="A104" s="3"/>
      <c r="B104" s="3"/>
      <c r="C104" s="4"/>
      <c r="D104" s="3">
        <v>1446</v>
      </c>
      <c r="E104" s="6">
        <v>44007</v>
      </c>
    </row>
    <row r="105" spans="1:5" x14ac:dyDescent="0.3">
      <c r="A105" s="3"/>
      <c r="B105" s="3"/>
      <c r="C105" s="4"/>
      <c r="D105" s="3">
        <v>1525</v>
      </c>
      <c r="E105" s="6">
        <v>44008</v>
      </c>
    </row>
    <row r="106" spans="1:5" x14ac:dyDescent="0.3">
      <c r="A106" s="3"/>
      <c r="B106" s="3"/>
      <c r="C106" s="4"/>
      <c r="D106" s="3">
        <v>1650</v>
      </c>
      <c r="E106" s="6">
        <v>44009</v>
      </c>
    </row>
    <row r="107" spans="1:5" x14ac:dyDescent="0.3">
      <c r="A107" s="3"/>
      <c r="B107" s="3"/>
      <c r="C107" s="4"/>
      <c r="D107" s="3">
        <v>1751</v>
      </c>
      <c r="E107" s="6">
        <v>44010</v>
      </c>
    </row>
    <row r="108" spans="1:5" x14ac:dyDescent="0.3">
      <c r="A108" s="3"/>
      <c r="B108" s="3"/>
      <c r="C108" s="4"/>
      <c r="D108" s="3">
        <v>1876</v>
      </c>
      <c r="E108" s="6">
        <v>44011</v>
      </c>
    </row>
    <row r="109" spans="1:5" x14ac:dyDescent="0.3">
      <c r="A109" s="3"/>
      <c r="B109" s="3"/>
      <c r="C109" s="4"/>
      <c r="D109" s="3">
        <v>1952</v>
      </c>
      <c r="E109" s="6">
        <v>44012</v>
      </c>
    </row>
    <row r="110" spans="1:5" x14ac:dyDescent="0.3">
      <c r="A110" s="3"/>
      <c r="B110" s="3"/>
      <c r="C110" s="4"/>
      <c r="D110" s="3">
        <v>2075</v>
      </c>
      <c r="E110" s="6">
        <v>44013</v>
      </c>
    </row>
    <row r="111" spans="1:5" x14ac:dyDescent="0.3">
      <c r="A111" s="3"/>
      <c r="B111" s="3"/>
      <c r="C111" s="4"/>
      <c r="D111" s="3">
        <v>2192</v>
      </c>
      <c r="E111" s="6">
        <v>44014</v>
      </c>
    </row>
    <row r="112" spans="1:5" x14ac:dyDescent="0.3">
      <c r="A112" s="3"/>
      <c r="B112" s="3"/>
      <c r="C112" s="4"/>
      <c r="D112" s="3">
        <v>2302</v>
      </c>
      <c r="E112" s="6">
        <v>44015</v>
      </c>
    </row>
    <row r="113" spans="1:5" x14ac:dyDescent="0.3">
      <c r="A113" s="3"/>
      <c r="B113" s="3"/>
      <c r="C113" s="4"/>
      <c r="D113" s="3">
        <v>2381</v>
      </c>
      <c r="E113" s="6">
        <v>44016</v>
      </c>
    </row>
    <row r="114" spans="1:5" x14ac:dyDescent="0.3">
      <c r="A114" s="3"/>
      <c r="B114" s="3"/>
      <c r="C114" s="4"/>
      <c r="D114" s="3">
        <v>2475</v>
      </c>
      <c r="E114" s="6">
        <v>44017</v>
      </c>
    </row>
    <row r="115" spans="1:5" x14ac:dyDescent="0.3">
      <c r="A115" s="3"/>
      <c r="B115" s="3"/>
      <c r="C115" s="4"/>
      <c r="D115" s="3">
        <v>2510</v>
      </c>
      <c r="E115" s="6">
        <v>44018</v>
      </c>
    </row>
    <row r="116" spans="1:5" x14ac:dyDescent="0.3">
      <c r="A116" s="3"/>
      <c r="B116" s="3"/>
      <c r="C116" s="4"/>
      <c r="D116" s="3"/>
      <c r="E116" s="6">
        <v>44019</v>
      </c>
    </row>
    <row r="117" spans="1:5" x14ac:dyDescent="0.3">
      <c r="A117" s="3"/>
      <c r="B117" s="3"/>
      <c r="C117" s="4"/>
      <c r="D117" s="3"/>
      <c r="E117" s="6">
        <v>44020</v>
      </c>
    </row>
    <row r="118" spans="1:5" x14ac:dyDescent="0.3">
      <c r="A118" s="3"/>
      <c r="B118" s="3"/>
      <c r="C118" s="4"/>
      <c r="D118" s="3"/>
      <c r="E118" s="6">
        <v>44021</v>
      </c>
    </row>
    <row r="119" spans="1:5" x14ac:dyDescent="0.3">
      <c r="A119" s="3"/>
      <c r="B119" s="3"/>
      <c r="C119" s="4"/>
      <c r="D119" s="3">
        <v>2889</v>
      </c>
      <c r="E119" s="6">
        <v>44022</v>
      </c>
    </row>
    <row r="120" spans="1:5" x14ac:dyDescent="0.3">
      <c r="A120" s="3"/>
      <c r="B120" s="3"/>
      <c r="C120" s="4"/>
      <c r="D120" s="3">
        <v>2995</v>
      </c>
      <c r="E120" s="6">
        <v>44023</v>
      </c>
    </row>
    <row r="121" spans="1:5" x14ac:dyDescent="0.3">
      <c r="A121" s="3"/>
      <c r="B121" s="3"/>
      <c r="C121" s="4"/>
      <c r="D121" s="3">
        <v>3071</v>
      </c>
      <c r="E121" s="6">
        <v>44024</v>
      </c>
    </row>
    <row r="122" spans="1:5" x14ac:dyDescent="0.3">
      <c r="A122" s="3"/>
      <c r="B122" s="3"/>
      <c r="C122" s="4"/>
      <c r="D122" s="3">
        <v>3151</v>
      </c>
      <c r="E122" s="6">
        <v>44025</v>
      </c>
    </row>
    <row r="123" spans="1:5" x14ac:dyDescent="0.3">
      <c r="A123" s="3"/>
      <c r="B123" s="3"/>
      <c r="C123" s="4"/>
      <c r="D123" s="3">
        <v>3250</v>
      </c>
      <c r="E123" s="6">
        <v>44026</v>
      </c>
    </row>
    <row r="124" spans="1:5" x14ac:dyDescent="0.3">
      <c r="A124" s="3"/>
      <c r="B124" s="3"/>
      <c r="C124" s="4"/>
      <c r="D124" s="3">
        <v>3298</v>
      </c>
      <c r="E124" s="6">
        <v>44027</v>
      </c>
    </row>
    <row r="125" spans="1:5" x14ac:dyDescent="0.3">
      <c r="A125" s="3"/>
      <c r="B125" s="3"/>
      <c r="C125" s="4"/>
      <c r="D125" s="3">
        <v>3376</v>
      </c>
      <c r="E125" s="6">
        <v>44028</v>
      </c>
    </row>
    <row r="126" spans="1:5" x14ac:dyDescent="0.3">
      <c r="A126" s="3"/>
      <c r="B126" s="3"/>
      <c r="C126" s="4"/>
      <c r="D126" s="3">
        <v>3438</v>
      </c>
      <c r="E126" s="6">
        <v>44029</v>
      </c>
    </row>
    <row r="127" spans="1:5" x14ac:dyDescent="0.3">
      <c r="A127" s="3"/>
      <c r="B127" s="3"/>
      <c r="C127" s="4"/>
      <c r="D127" s="3">
        <v>3495</v>
      </c>
      <c r="E127" s="6">
        <v>44030</v>
      </c>
    </row>
    <row r="128" spans="1:5" x14ac:dyDescent="0.3">
      <c r="A128" s="3"/>
      <c r="B128" s="3"/>
      <c r="C128" s="4"/>
      <c r="D128" s="3">
        <v>3529</v>
      </c>
      <c r="E128" s="6">
        <v>44031</v>
      </c>
    </row>
    <row r="129" spans="1:5" x14ac:dyDescent="0.3">
      <c r="A129" s="3"/>
      <c r="B129" s="3"/>
      <c r="C129" s="4"/>
      <c r="D129" s="3">
        <v>3562</v>
      </c>
      <c r="E129" s="6">
        <v>44032</v>
      </c>
    </row>
    <row r="130" spans="1:5" x14ac:dyDescent="0.3">
      <c r="A130" s="3"/>
      <c r="B130" s="3"/>
      <c r="C130" s="4"/>
      <c r="D130" s="3">
        <v>3623</v>
      </c>
      <c r="E130" s="6">
        <v>44033</v>
      </c>
    </row>
    <row r="131" spans="1:5" x14ac:dyDescent="0.3">
      <c r="A131" s="3"/>
      <c r="B131" s="3"/>
      <c r="C131" s="4"/>
      <c r="D131" s="3">
        <v>3666</v>
      </c>
      <c r="E131" s="6">
        <v>44034</v>
      </c>
    </row>
    <row r="132" spans="1:5" x14ac:dyDescent="0.3">
      <c r="A132" s="3"/>
      <c r="B132" s="3"/>
      <c r="C132" s="4"/>
      <c r="D132" s="3">
        <v>3729</v>
      </c>
      <c r="E132" s="6">
        <v>44035</v>
      </c>
    </row>
    <row r="133" spans="1:5" x14ac:dyDescent="0.3">
      <c r="A133" s="3"/>
      <c r="B133" s="3"/>
      <c r="C133" s="4"/>
      <c r="D133" s="3">
        <v>3776</v>
      </c>
      <c r="E133" s="6">
        <v>44036</v>
      </c>
    </row>
    <row r="134" spans="1:5" x14ac:dyDescent="0.3">
      <c r="A134" s="3"/>
      <c r="B134" s="3"/>
      <c r="C134" s="4"/>
      <c r="D134" s="3">
        <v>3825</v>
      </c>
      <c r="E134" s="6">
        <v>44037</v>
      </c>
    </row>
    <row r="135" spans="1:5" x14ac:dyDescent="0.3">
      <c r="A135" s="3"/>
      <c r="B135" s="3"/>
      <c r="C135" s="4"/>
      <c r="D135" s="3"/>
      <c r="E135" s="6">
        <v>44038</v>
      </c>
    </row>
    <row r="136" spans="1:5" x14ac:dyDescent="0.3">
      <c r="A136" s="3"/>
      <c r="B136" s="3"/>
      <c r="C136" s="4"/>
      <c r="D136" s="3"/>
      <c r="E136" s="6">
        <v>44039</v>
      </c>
    </row>
    <row r="137" spans="1:5" x14ac:dyDescent="0.3">
      <c r="E137" s="6">
        <v>44040</v>
      </c>
    </row>
    <row r="138" spans="1:5" x14ac:dyDescent="0.3">
      <c r="D138">
        <v>4007</v>
      </c>
      <c r="E138" s="6">
        <v>44041</v>
      </c>
    </row>
    <row r="139" spans="1:5" x14ac:dyDescent="0.3">
      <c r="D139">
        <v>4086</v>
      </c>
      <c r="E139" s="6">
        <v>44042</v>
      </c>
    </row>
    <row r="140" spans="1:5" x14ac:dyDescent="0.3">
      <c r="E140" s="6">
        <v>44043</v>
      </c>
    </row>
    <row r="141" spans="1:5" x14ac:dyDescent="0.3">
      <c r="D141">
        <v>4198</v>
      </c>
      <c r="E141" s="6">
        <v>44044</v>
      </c>
    </row>
    <row r="142" spans="1:5" x14ac:dyDescent="0.3">
      <c r="D142">
        <v>4230</v>
      </c>
      <c r="E142" s="6">
        <v>44045</v>
      </c>
    </row>
    <row r="143" spans="1:5" x14ac:dyDescent="0.3">
      <c r="E143" s="6">
        <v>44046</v>
      </c>
    </row>
    <row r="144" spans="1:5" x14ac:dyDescent="0.3">
      <c r="E144" s="6">
        <v>44047</v>
      </c>
    </row>
    <row r="145" spans="5:5" x14ac:dyDescent="0.3">
      <c r="E145" s="6">
        <v>44048</v>
      </c>
    </row>
    <row r="146" spans="5:5" x14ac:dyDescent="0.3">
      <c r="E146" s="6">
        <v>44049</v>
      </c>
    </row>
    <row r="147" spans="5:5" x14ac:dyDescent="0.3">
      <c r="E147" s="6">
        <v>44050</v>
      </c>
    </row>
    <row r="148" spans="5:5" x14ac:dyDescent="0.3">
      <c r="E148" s="6">
        <v>44051</v>
      </c>
    </row>
    <row r="149" spans="5:5" x14ac:dyDescent="0.3">
      <c r="E149" s="6">
        <v>44052</v>
      </c>
    </row>
    <row r="150" spans="5:5" x14ac:dyDescent="0.3">
      <c r="E150" s="6">
        <v>44053</v>
      </c>
    </row>
    <row r="151" spans="5:5" x14ac:dyDescent="0.3">
      <c r="E151" s="6">
        <v>44054</v>
      </c>
    </row>
    <row r="152" spans="5:5" x14ac:dyDescent="0.3">
      <c r="E152" s="6">
        <v>44055</v>
      </c>
    </row>
    <row r="153" spans="5:5" x14ac:dyDescent="0.3">
      <c r="E153" s="6">
        <v>44056</v>
      </c>
    </row>
    <row r="154" spans="5:5" x14ac:dyDescent="0.3">
      <c r="E154" s="6">
        <v>44057</v>
      </c>
    </row>
    <row r="155" spans="5:5" x14ac:dyDescent="0.3">
      <c r="E155" s="6">
        <v>44058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Dane County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alagoz</dc:creator>
  <cp:lastModifiedBy>alagoz</cp:lastModifiedBy>
  <dcterms:created xsi:type="dcterms:W3CDTF">2020-03-23T19:51:47Z</dcterms:created>
  <dcterms:modified xsi:type="dcterms:W3CDTF">2020-08-04T01:29:21Z</dcterms:modified>
</cp:coreProperties>
</file>