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GUZHAN\Documents\NetBeansProjects\Stock Tracking Automation\"/>
    </mc:Choice>
  </mc:AlternateContent>
  <bookViews>
    <workbookView xWindow="0" yWindow="0" windowWidth="20490" windowHeight="781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1" i="1"/>
  <c r="E21" i="1" s="1"/>
  <c r="C20" i="1"/>
  <c r="B20" i="1"/>
  <c r="C19" i="1"/>
  <c r="B19" i="1"/>
  <c r="C18" i="1"/>
  <c r="B18" i="1"/>
  <c r="B17" i="1"/>
  <c r="C17" i="1"/>
  <c r="C15" i="1"/>
  <c r="E15" i="1" s="1"/>
  <c r="B15" i="1"/>
  <c r="C16" i="1"/>
  <c r="E16" i="1" s="1"/>
  <c r="B16" i="1"/>
  <c r="C14" i="1"/>
  <c r="B14" i="1"/>
  <c r="C13" i="1"/>
  <c r="B13" i="1"/>
  <c r="E13" i="1" s="1"/>
  <c r="C12" i="1"/>
  <c r="B12" i="1"/>
  <c r="E12" i="1" s="1"/>
  <c r="C9" i="1"/>
  <c r="E9" i="1" s="1"/>
  <c r="E20" i="1"/>
  <c r="E19" i="1"/>
  <c r="E18" i="1"/>
  <c r="C11" i="1"/>
  <c r="E11" i="1"/>
  <c r="B11" i="1"/>
  <c r="C10" i="1"/>
  <c r="B10" i="1"/>
  <c r="B9" i="1"/>
  <c r="B5" i="1"/>
  <c r="E10" i="1"/>
  <c r="B8" i="1"/>
  <c r="C8" i="1"/>
  <c r="C7" i="1"/>
  <c r="B7" i="1"/>
  <c r="C6" i="1"/>
  <c r="C5" i="1"/>
  <c r="E5" i="1" s="1"/>
  <c r="B6" i="1"/>
  <c r="E14" i="1"/>
  <c r="E17" i="1" l="1"/>
  <c r="E8" i="1"/>
  <c r="E6" i="1"/>
  <c r="E7" i="1"/>
</calcChain>
</file>

<file path=xl/sharedStrings.xml><?xml version="1.0" encoding="utf-8"?>
<sst xmlns="http://schemas.openxmlformats.org/spreadsheetml/2006/main" count="22" uniqueCount="22">
  <si>
    <t>Tasks</t>
  </si>
  <si>
    <t>Start Date</t>
  </si>
  <si>
    <t>End Date</t>
  </si>
  <si>
    <t>Description</t>
  </si>
  <si>
    <t>Duration (days)</t>
  </si>
  <si>
    <t>1.Analiz</t>
  </si>
  <si>
    <t>Fonksiyonel Sistem Gereksinimleri</t>
  </si>
  <si>
    <t>Fonksiyonel Olmayan Sistem Gereksinimleri</t>
  </si>
  <si>
    <t>Database Analiz</t>
  </si>
  <si>
    <t>2.Tasarım</t>
  </si>
  <si>
    <t>Database Tasarımı</t>
  </si>
  <si>
    <t>Yazılım Tasarımı</t>
  </si>
  <si>
    <t>Arayüz Tasarımı</t>
  </si>
  <si>
    <t>3. Geliştirme</t>
  </si>
  <si>
    <t>Sistem Yazılımının Kodlanması</t>
  </si>
  <si>
    <t>Tasarımın Yapılması</t>
  </si>
  <si>
    <t>Database Oluşturulması</t>
  </si>
  <si>
    <t>4.Test</t>
  </si>
  <si>
    <t>Database Test</t>
  </si>
  <si>
    <t>Sistem Test</t>
  </si>
  <si>
    <t>Gereksinim Testi</t>
  </si>
  <si>
    <t>Oğuzhan Çetinkaya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</si>
</sst>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2" fillId="3" borderId="3" xfId="0" applyFon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96825844862214"/>
          <c:y val="2.6355193680488647E-2"/>
          <c:w val="0.72659393566613806"/>
          <c:h val="0.918063457344864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Sayfa1!$B$3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Sayfa1!$D$5:$D$21</c:f>
              <c:strCache>
                <c:ptCount val="17"/>
                <c:pt idx="0">
                  <c:v>1.Analiz</c:v>
                </c:pt>
                <c:pt idx="1">
                  <c:v>Fonksiyonel Sistem Gereksinimleri</c:v>
                </c:pt>
                <c:pt idx="2">
                  <c:v>Fonksiyonel Olmayan Sistem Gereksinimleri</c:v>
                </c:pt>
                <c:pt idx="3">
                  <c:v>Database Analiz</c:v>
                </c:pt>
                <c:pt idx="4">
                  <c:v>2.Tasarım</c:v>
                </c:pt>
                <c:pt idx="5">
                  <c:v>Database Tasarımı</c:v>
                </c:pt>
                <c:pt idx="6">
                  <c:v>Yazılım Tasarımı</c:v>
                </c:pt>
                <c:pt idx="7">
                  <c:v>Arayüz Tasarımı</c:v>
                </c:pt>
                <c:pt idx="8">
                  <c:v>3. Geliştirme</c:v>
                </c:pt>
                <c:pt idx="9">
                  <c:v>Database Oluşturulması</c:v>
                </c:pt>
                <c:pt idx="10">
                  <c:v>Sistem Yazılımının Kodlanması</c:v>
                </c:pt>
                <c:pt idx="11">
                  <c:v>Tasarımın Yapılması</c:v>
                </c:pt>
                <c:pt idx="12">
                  <c:v>4.Test</c:v>
                </c:pt>
                <c:pt idx="13">
                  <c:v>Database Test</c:v>
                </c:pt>
                <c:pt idx="14">
                  <c:v>Sistem Test</c:v>
                </c:pt>
                <c:pt idx="15">
                  <c:v>Gereksinim Testi</c:v>
                </c:pt>
                <c:pt idx="16">
                  <c:v>Oğuzhan Çetinkaya</c:v>
                </c:pt>
              </c:strCache>
            </c:strRef>
          </c:cat>
          <c:val>
            <c:numRef>
              <c:f>Sayfa1!$B$5:$B$21</c:f>
              <c:numCache>
                <c:formatCode>m/d/yyyy</c:formatCode>
                <c:ptCount val="17"/>
                <c:pt idx="0">
                  <c:v>43445</c:v>
                </c:pt>
                <c:pt idx="1">
                  <c:v>43445</c:v>
                </c:pt>
                <c:pt idx="2">
                  <c:v>43446</c:v>
                </c:pt>
                <c:pt idx="3">
                  <c:v>43446</c:v>
                </c:pt>
                <c:pt idx="4">
                  <c:v>43449</c:v>
                </c:pt>
                <c:pt idx="5">
                  <c:v>43449</c:v>
                </c:pt>
                <c:pt idx="6">
                  <c:v>43449</c:v>
                </c:pt>
                <c:pt idx="7">
                  <c:v>43450</c:v>
                </c:pt>
                <c:pt idx="8">
                  <c:v>43452</c:v>
                </c:pt>
                <c:pt idx="9">
                  <c:v>43452</c:v>
                </c:pt>
                <c:pt idx="10">
                  <c:v>43452</c:v>
                </c:pt>
                <c:pt idx="11">
                  <c:v>43452</c:v>
                </c:pt>
                <c:pt idx="12">
                  <c:v>43454</c:v>
                </c:pt>
                <c:pt idx="13">
                  <c:v>43454</c:v>
                </c:pt>
                <c:pt idx="14">
                  <c:v>43454</c:v>
                </c:pt>
                <c:pt idx="15">
                  <c:v>43455</c:v>
                </c:pt>
                <c:pt idx="16">
                  <c:v>43445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C2-4206-8FF0-8743C89E2203}"/>
            </c:ext>
          </c:extLst>
        </c:ser>
        <c:ser>
          <c:idx val="1"/>
          <c:order val="1"/>
          <c:tx>
            <c:strRef>
              <c:f>Sayfa1!$E$3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  <a:alpha val="95000"/>
                </a:schemeClr>
              </a:solidFill>
              <a:ln cap="rnd">
                <a:solidFill>
                  <a:schemeClr val="accen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C2-4206-8FF0-8743C89E22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C2-4206-8FF0-8743C89E220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FC2-4206-8FF0-8743C89E220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C2-4206-8FF0-8743C89E2203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C2-4206-8FF0-8743C89E2203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C2-4206-8FF0-8743C89E2203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FC2-4206-8FF0-8743C89E2203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C2-4206-8FF0-8743C89E2203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C2-4206-8FF0-8743C89E2203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C2-4206-8FF0-8743C89E2203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FC2-4206-8FF0-8743C89E2203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C2-4206-8FF0-8743C89E2203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FC2-4206-8FF0-8743C89E22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Sayfa1!$D$5:$D$21</c:f>
              <c:strCache>
                <c:ptCount val="17"/>
                <c:pt idx="0">
                  <c:v>1.Analiz</c:v>
                </c:pt>
                <c:pt idx="1">
                  <c:v>Fonksiyonel Sistem Gereksinimleri</c:v>
                </c:pt>
                <c:pt idx="2">
                  <c:v>Fonksiyonel Olmayan Sistem Gereksinimleri</c:v>
                </c:pt>
                <c:pt idx="3">
                  <c:v>Database Analiz</c:v>
                </c:pt>
                <c:pt idx="4">
                  <c:v>2.Tasarım</c:v>
                </c:pt>
                <c:pt idx="5">
                  <c:v>Database Tasarımı</c:v>
                </c:pt>
                <c:pt idx="6">
                  <c:v>Yazılım Tasarımı</c:v>
                </c:pt>
                <c:pt idx="7">
                  <c:v>Arayüz Tasarımı</c:v>
                </c:pt>
                <c:pt idx="8">
                  <c:v>3. Geliştirme</c:v>
                </c:pt>
                <c:pt idx="9">
                  <c:v>Database Oluşturulması</c:v>
                </c:pt>
                <c:pt idx="10">
                  <c:v>Sistem Yazılımının Kodlanması</c:v>
                </c:pt>
                <c:pt idx="11">
                  <c:v>Tasarımın Yapılması</c:v>
                </c:pt>
                <c:pt idx="12">
                  <c:v>4.Test</c:v>
                </c:pt>
                <c:pt idx="13">
                  <c:v>Database Test</c:v>
                </c:pt>
                <c:pt idx="14">
                  <c:v>Sistem Test</c:v>
                </c:pt>
                <c:pt idx="15">
                  <c:v>Gereksinim Testi</c:v>
                </c:pt>
                <c:pt idx="16">
                  <c:v>Oğuzhan Çetinkaya</c:v>
                </c:pt>
              </c:strCache>
            </c:strRef>
          </c:cat>
          <c:val>
            <c:numRef>
              <c:f>Sayfa1!$E$5:$E$21</c:f>
              <c:numCache>
                <c:formatCode>General</c:formatCode>
                <c:ptCount val="1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C2-4206-8FF0-8743C89E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100"/>
        <c:axId val="2131368096"/>
        <c:axId val="2131361440"/>
      </c:barChart>
      <c:catAx>
        <c:axId val="2131368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31361440"/>
        <c:crosses val="autoZero"/>
        <c:auto val="1"/>
        <c:lblAlgn val="ctr"/>
        <c:lblOffset val="100"/>
        <c:noMultiLvlLbl val="0"/>
      </c:catAx>
      <c:valAx>
        <c:axId val="21313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313680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22</xdr:row>
      <xdr:rowOff>185736</xdr:rowOff>
    </xdr:from>
    <xdr:to>
      <xdr:col>11</xdr:col>
      <xdr:colOff>495300</xdr:colOff>
      <xdr:row>50</xdr:row>
      <xdr:rowOff>152399</xdr:rowOff>
    </xdr:to>
    <xdr:graphicFrame macro="">
      <xdr:nvGraphicFramePr>
        <xdr:cNvPr id="2" name="Grafik 1" descr="Stock Trucking Automation&#10;" title="Stock Trucking Autom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topLeftCell="A33" workbookViewId="0">
      <selection activeCell="B24" sqref="B24"/>
    </sheetView>
  </sheetViews>
  <sheetFormatPr defaultRowHeight="15" x14ac:dyDescent="0.25"/>
  <cols>
    <col min="2" max="2" width="14.85546875" customWidth="1"/>
    <col min="3" max="3" width="15.28515625" customWidth="1"/>
    <col min="4" max="4" width="37.85546875" customWidth="1"/>
    <col min="5" max="5" width="20" customWidth="1"/>
  </cols>
  <sheetData>
    <row r="2" spans="1:5" x14ac:dyDescent="0.25">
      <c r="B2" s="2" t="s">
        <v>0</v>
      </c>
      <c r="C2" s="1"/>
      <c r="D2" s="1"/>
      <c r="E2" s="1"/>
    </row>
    <row r="3" spans="1:5" x14ac:dyDescent="0.25">
      <c r="B3" s="6" t="s">
        <v>1</v>
      </c>
      <c r="C3" s="6" t="s">
        <v>2</v>
      </c>
      <c r="D3" s="6" t="s">
        <v>3</v>
      </c>
      <c r="E3" s="6" t="s">
        <v>4</v>
      </c>
    </row>
    <row r="4" spans="1:5" x14ac:dyDescent="0.25">
      <c r="B4" s="6"/>
      <c r="C4" s="6"/>
      <c r="D4" s="6"/>
      <c r="E4" s="6"/>
    </row>
    <row r="5" spans="1:5" x14ac:dyDescent="0.25">
      <c r="B5" s="7">
        <f>DATE(2018,12,11)</f>
        <v>43445</v>
      </c>
      <c r="C5" s="7">
        <f>DATE(2018,12,15)</f>
        <v>43449</v>
      </c>
      <c r="D5" s="3" t="s">
        <v>5</v>
      </c>
      <c r="E5" s="3">
        <f>C5-B5</f>
        <v>4</v>
      </c>
    </row>
    <row r="6" spans="1:5" x14ac:dyDescent="0.25">
      <c r="A6" s="4"/>
      <c r="B6" s="8">
        <f>DATE(2018,12,11)</f>
        <v>43445</v>
      </c>
      <c r="C6" s="8">
        <f>DATE(2018,12,13)</f>
        <v>43447</v>
      </c>
      <c r="D6" s="5" t="s">
        <v>6</v>
      </c>
      <c r="E6" s="5">
        <f t="shared" ref="E6:E14" si="0">C6-B6</f>
        <v>2</v>
      </c>
    </row>
    <row r="7" spans="1:5" x14ac:dyDescent="0.25">
      <c r="B7" s="7">
        <f>DATE(2018,12,12)</f>
        <v>43446</v>
      </c>
      <c r="C7" s="7">
        <f>DATE(2018,12,13)</f>
        <v>43447</v>
      </c>
      <c r="D7" s="3" t="s">
        <v>7</v>
      </c>
      <c r="E7" s="3">
        <f t="shared" si="0"/>
        <v>1</v>
      </c>
    </row>
    <row r="8" spans="1:5" x14ac:dyDescent="0.25">
      <c r="B8" s="8">
        <f>DATE(2018,12,12)</f>
        <v>43446</v>
      </c>
      <c r="C8" s="8">
        <f>DATE(2018,12,15)</f>
        <v>43449</v>
      </c>
      <c r="D8" s="5" t="s">
        <v>8</v>
      </c>
      <c r="E8" s="5">
        <f t="shared" si="0"/>
        <v>3</v>
      </c>
    </row>
    <row r="9" spans="1:5" x14ac:dyDescent="0.25">
      <c r="B9" s="7">
        <f>DATE(2018,12,15)</f>
        <v>43449</v>
      </c>
      <c r="C9" s="7">
        <f>DATE(2018,12,19)</f>
        <v>43453</v>
      </c>
      <c r="D9" s="3" t="s">
        <v>9</v>
      </c>
      <c r="E9" s="3">
        <f t="shared" si="0"/>
        <v>4</v>
      </c>
    </row>
    <row r="10" spans="1:5" x14ac:dyDescent="0.25">
      <c r="B10" s="8">
        <f>DATE(2018,12,15)</f>
        <v>43449</v>
      </c>
      <c r="C10" s="8">
        <f>DATE(2018,12,19)</f>
        <v>43453</v>
      </c>
      <c r="D10" s="5" t="s">
        <v>10</v>
      </c>
      <c r="E10" s="5">
        <f t="shared" si="0"/>
        <v>4</v>
      </c>
    </row>
    <row r="11" spans="1:5" x14ac:dyDescent="0.25">
      <c r="B11" s="7">
        <f>DATE(2018,12,15)</f>
        <v>43449</v>
      </c>
      <c r="C11" s="7">
        <f>DATE(2018,12,19)</f>
        <v>43453</v>
      </c>
      <c r="D11" s="3" t="s">
        <v>11</v>
      </c>
      <c r="E11" s="3">
        <f t="shared" si="0"/>
        <v>4</v>
      </c>
    </row>
    <row r="12" spans="1:5" x14ac:dyDescent="0.25">
      <c r="B12" s="8">
        <f>DATE(2018,12,16)</f>
        <v>43450</v>
      </c>
      <c r="C12" s="8">
        <f>DATE(2018,12,19)</f>
        <v>43453</v>
      </c>
      <c r="D12" s="5" t="s">
        <v>12</v>
      </c>
      <c r="E12" s="5">
        <f t="shared" si="0"/>
        <v>3</v>
      </c>
    </row>
    <row r="13" spans="1:5" x14ac:dyDescent="0.25">
      <c r="B13" s="7">
        <f>DATE(2018,12,18)</f>
        <v>43452</v>
      </c>
      <c r="C13" s="7">
        <f>DATE(2018,12,22)</f>
        <v>43456</v>
      </c>
      <c r="D13" s="3" t="s">
        <v>13</v>
      </c>
      <c r="E13" s="3">
        <f t="shared" si="0"/>
        <v>4</v>
      </c>
    </row>
    <row r="14" spans="1:5" x14ac:dyDescent="0.25">
      <c r="B14" s="8">
        <f>DATE(2018,12,18)</f>
        <v>43452</v>
      </c>
      <c r="C14" s="8">
        <f>DATE(2018,12,20)</f>
        <v>43454</v>
      </c>
      <c r="D14" s="5" t="s">
        <v>16</v>
      </c>
      <c r="E14" s="5">
        <f t="shared" si="0"/>
        <v>2</v>
      </c>
    </row>
    <row r="15" spans="1:5" x14ac:dyDescent="0.25">
      <c r="B15" s="7">
        <f>DATE(2018,12,18)</f>
        <v>43452</v>
      </c>
      <c r="C15" s="7">
        <f>DATE(2018,12,22)</f>
        <v>43456</v>
      </c>
      <c r="D15" s="3" t="s">
        <v>14</v>
      </c>
      <c r="E15" s="3">
        <f t="shared" ref="E15:E20" si="1">C15-B15</f>
        <v>4</v>
      </c>
    </row>
    <row r="16" spans="1:5" x14ac:dyDescent="0.25">
      <c r="B16" s="8">
        <f>DATE(2018,12,18)</f>
        <v>43452</v>
      </c>
      <c r="C16" s="8">
        <f>DATE(2018,12,20)</f>
        <v>43454</v>
      </c>
      <c r="D16" s="5" t="s">
        <v>15</v>
      </c>
      <c r="E16" s="5">
        <f t="shared" si="1"/>
        <v>2</v>
      </c>
    </row>
    <row r="17" spans="2:5" x14ac:dyDescent="0.25">
      <c r="B17" s="7">
        <f>DATE(2018,12,20)</f>
        <v>43454</v>
      </c>
      <c r="C17" s="7">
        <f>DATE(2018,12,22)</f>
        <v>43456</v>
      </c>
      <c r="D17" s="3" t="s">
        <v>17</v>
      </c>
      <c r="E17" s="3">
        <f t="shared" si="1"/>
        <v>2</v>
      </c>
    </row>
    <row r="18" spans="2:5" x14ac:dyDescent="0.25">
      <c r="B18" s="8">
        <f>DATE(2018,12,20)</f>
        <v>43454</v>
      </c>
      <c r="C18" s="8">
        <f>DATE(2018,12,22)</f>
        <v>43456</v>
      </c>
      <c r="D18" s="5" t="s">
        <v>18</v>
      </c>
      <c r="E18" s="5">
        <f t="shared" si="1"/>
        <v>2</v>
      </c>
    </row>
    <row r="19" spans="2:5" x14ac:dyDescent="0.25">
      <c r="B19" s="7">
        <f>DATE(2018,12,20)</f>
        <v>43454</v>
      </c>
      <c r="C19" s="7">
        <f>DATE(2018,12,22)</f>
        <v>43456</v>
      </c>
      <c r="D19" s="3" t="s">
        <v>19</v>
      </c>
      <c r="E19" s="3">
        <f t="shared" si="1"/>
        <v>2</v>
      </c>
    </row>
    <row r="20" spans="2:5" x14ac:dyDescent="0.25">
      <c r="B20" s="8">
        <f>DATE(2018,12,21)</f>
        <v>43455</v>
      </c>
      <c r="C20" s="8">
        <f>DATE(2018,12,22)</f>
        <v>43456</v>
      </c>
      <c r="D20" s="5" t="s">
        <v>20</v>
      </c>
      <c r="E20" s="5">
        <f t="shared" si="1"/>
        <v>1</v>
      </c>
    </row>
    <row r="21" spans="2:5" x14ac:dyDescent="0.25">
      <c r="B21" s="7">
        <f>DATE(2018,12,11)</f>
        <v>43445</v>
      </c>
      <c r="C21" s="7">
        <f>DATE(2018,12,22)</f>
        <v>43456</v>
      </c>
      <c r="D21" s="3" t="s">
        <v>21</v>
      </c>
      <c r="E21" s="3">
        <f t="shared" ref="E21" si="2">C21-B21</f>
        <v>11</v>
      </c>
    </row>
  </sheetData>
  <mergeCells count="5">
    <mergeCell ref="B2:E2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OGUZHAN</dc:creator>
  <cp:lastModifiedBy>OGUZHAN</cp:lastModifiedBy>
  <dcterms:created xsi:type="dcterms:W3CDTF">2018-12-23T16:22:15Z</dcterms:created>
  <dcterms:modified xsi:type="dcterms:W3CDTF">2018-12-23T17:51:24Z</dcterms:modified>
</cp:coreProperties>
</file>