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<sst xmlns="http://schemas.openxmlformats.org/spreadsheetml/2006/main" count="86" uniqueCount="29">
  <si>
    <t xml:space="preserve">Percentage Accuracy</t>
  </si>
  <si>
    <t xml:space="preserve">Counting Correct As Within 1 Book</t>
  </si>
  <si>
    <t xml:space="preserve">Percentage Off By 1 Book</t>
  </si>
  <si>
    <t xml:space="preserve">Percentage Validation Correct:</t>
  </si>
  <si>
    <t xml:space="preserve">Percentage Correct:</t>
  </si>
  <si>
    <t xml:space="preserve">Percentage Buffered:</t>
  </si>
  <si>
    <t xml:space="preserve">Percentage Incorrect:</t>
  </si>
  <si>
    <t xml:space="preserve"> </t>
  </si>
  <si>
    <t xml:space="preserve">|</t>
  </si>
  <si>
    <t xml:space="preserve">----|-------|-------|-------|-------|-------|-------|-------|</t>
  </si>
  <si>
    <t xml:space="preserve">pred</t>
  </si>
  <si>
    <t xml:space="preserve">Page size: 5 paragraphs</t>
  </si>
  <si>
    <t xml:space="preserve">Num Training Lines: 563</t>
  </si>
  <si>
    <t xml:space="preserve">Num Testing Cases:</t>
  </si>
  <si>
    <t xml:space="preserve">Num Validation Cases:</t>
  </si>
  <si>
    <t xml:space="preserve">Words Used for Classifying:</t>
  </si>
  <si>
    <t xml:space="preserve">numNeccesary:</t>
  </si>
  <si>
    <t xml:space="preserve">upperThreshold:</t>
  </si>
  <si>
    <t xml:space="preserve">lowerThreshold:</t>
  </si>
  <si>
    <t xml:space="preserve">Book Num</t>
  </si>
  <si>
    <t xml:space="preserve">Correct</t>
  </si>
  <si>
    <t xml:space="preserve">Incorrect</t>
  </si>
  <si>
    <t xml:space="preserve">Correct Classifications</t>
  </si>
  <si>
    <t xml:space="preserve">Incorrect Classifications</t>
  </si>
  <si>
    <t xml:space="preserve">Page Set Size</t>
  </si>
  <si>
    <t xml:space="preserve">Size Of Training Data</t>
  </si>
  <si>
    <t xml:space="preserve">Size Of Validation Data</t>
  </si>
  <si>
    <t xml:space="preserve">Size Of Testing Data</t>
  </si>
  <si>
    <t xml:space="preserve">Size of Dataset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</si>
</sst>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&quot;TRUE&quot;;&quot;TRUE&quot;;&quot;FALSE&quot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dashed"/>
      <top style="medium"/>
      <bottom style="thin"/>
      <diagonal/>
    </border>
    <border diagonalUp="false" diagonalDown="false">
      <left style="dashed"/>
      <right style="dashed"/>
      <top style="medium"/>
      <bottom style="thin"/>
      <diagonal/>
    </border>
    <border diagonalUp="false" diagonalDown="false">
      <left style="dashed"/>
      <right style="medium"/>
      <top style="medium"/>
      <bottom style="thin"/>
      <diagonal/>
    </border>
    <border diagonalUp="false" diagonalDown="false">
      <left style="medium"/>
      <right style="dashed"/>
      <top style="thin"/>
      <bottom style="thin"/>
      <diagonal/>
    </border>
    <border diagonalUp="false" diagonalDown="false">
      <left style="dashed"/>
      <right style="dashed"/>
      <top style="thin"/>
      <bottom style="thin"/>
      <diagonal/>
    </border>
    <border diagonalUp="false" diagonalDown="false">
      <left style="dashed"/>
      <right style="medium"/>
      <top style="thin"/>
      <bottom style="thin"/>
      <diagonal/>
    </border>
    <border diagonalUp="false" diagonalDown="false">
      <left style="medium"/>
      <right style="dashed"/>
      <top style="thin"/>
      <bottom style="medium"/>
      <diagonal/>
    </border>
    <border diagonalUp="false" diagonalDown="false">
      <left style="dashed"/>
      <right style="dashed"/>
      <top style="thin"/>
      <bottom style="medium"/>
      <diagonal/>
    </border>
    <border diagonalUp="false" diagonalDown="false">
      <left style="dashed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4F81BD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Counting Correct As Within 1 Book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Counting Correct As Within 1 Book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Sheet1!$C$3:$C$12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73.3828207847</c:v>
                </c:pt>
                <c:pt idx="1">
                  <c:v>83.2627118644</c:v>
                </c:pt>
                <c:pt idx="2">
                  <c:v>88.3280757098</c:v>
                </c:pt>
                <c:pt idx="3">
                  <c:v>89.539748954</c:v>
                </c:pt>
                <c:pt idx="4">
                  <c:v>92.7083333333</c:v>
                </c:pt>
                <c:pt idx="5">
                  <c:v>86.875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gapWidth val="150"/>
        <c:overlap val="0"/>
        <c:axId val="20425577"/>
        <c:axId val="39738603"/>
      </c:barChart>
      <c:catAx>
        <c:axId val="204255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738603"/>
        <c:crosses val="autoZero"/>
        <c:auto val="1"/>
        <c:lblAlgn val="ctr"/>
        <c:lblOffset val="100"/>
      </c:catAx>
      <c:valAx>
        <c:axId val="39738603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042557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Accuracy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Sheet1!$B$3:$B$8</c:f>
              <c:numCache>
                <c:formatCode>General</c:formatCode>
                <c:ptCount val="6"/>
                <c:pt idx="0">
                  <c:v>55.4612937434</c:v>
                </c:pt>
                <c:pt idx="1">
                  <c:v>69.0677966102</c:v>
                </c:pt>
                <c:pt idx="2">
                  <c:v>75.3943217666</c:v>
                </c:pt>
                <c:pt idx="3">
                  <c:v>80.3347280335</c:v>
                </c:pt>
                <c:pt idx="4">
                  <c:v>83.8541666667</c:v>
                </c:pt>
                <c:pt idx="5">
                  <c:v>78.125</c:v>
                </c:pt>
              </c:numCache>
            </c:numRef>
          </c:val>
        </c:ser>
        <c:gapWidth val="100"/>
        <c:overlap val="0"/>
        <c:axId val="44957237"/>
        <c:axId val="6014352"/>
      </c:barChart>
      <c:catAx>
        <c:axId val="44957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Page Set Sizes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14352"/>
        <c:crosses val="autoZero"/>
        <c:auto val="1"/>
        <c:lblAlgn val="ctr"/>
        <c:lblOffset val="100"/>
      </c:catAx>
      <c:valAx>
        <c:axId val="60143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Percentage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9572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Incorrect Classifications Off by One Book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Sheet1!$F$3:$F$8</c:f>
              <c:numCache>
                <c:formatCode>General</c:formatCode>
                <c:ptCount val="6"/>
                <c:pt idx="0">
                  <c:v>40.2380952379915</c:v>
                </c:pt>
                <c:pt idx="1">
                  <c:v>45.8904109588288</c:v>
                </c:pt>
                <c:pt idx="2">
                  <c:v>52.564102564113</c:v>
                </c:pt>
                <c:pt idx="3">
                  <c:v>46.808510638352</c:v>
                </c:pt>
                <c:pt idx="4">
                  <c:v>54.8387096771197</c:v>
                </c:pt>
                <c:pt idx="5">
                  <c:v>40</c:v>
                </c:pt>
              </c:numCache>
            </c:numRef>
          </c:val>
        </c:ser>
        <c:gapWidth val="100"/>
        <c:overlap val="0"/>
        <c:axId val="873994"/>
        <c:axId val="64727221"/>
      </c:barChart>
      <c:catAx>
        <c:axId val="8739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Page Set Sizes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727221"/>
        <c:crosses val="autoZero"/>
        <c:auto val="1"/>
        <c:lblAlgn val="ctr"/>
        <c:lblOffset val="100"/>
      </c:catAx>
      <c:valAx>
        <c:axId val="647272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Percentage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7399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Classifications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Sheet1!$T$23:$T$24</c:f>
              <c:strCache>
                <c:ptCount val="1"/>
                <c:pt idx="0">
                  <c:v>Correct Classifications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Sheet1!$T$25:$T$31</c:f>
              <c:numCache>
                <c:formatCode>General</c:formatCode>
                <c:ptCount val="7"/>
                <c:pt idx="0">
                  <c:v>85.7142857142857</c:v>
                </c:pt>
                <c:pt idx="1">
                  <c:v>81.25</c:v>
                </c:pt>
                <c:pt idx="2">
                  <c:v>75</c:v>
                </c:pt>
                <c:pt idx="3">
                  <c:v>81.8181818181818</c:v>
                </c:pt>
                <c:pt idx="4">
                  <c:v>83.7209302325581</c:v>
                </c:pt>
                <c:pt idx="5">
                  <c:v>86.6666666666667</c:v>
                </c:pt>
                <c:pt idx="6">
                  <c:v>94.1176470588235</c:v>
                </c:pt>
              </c:numCache>
            </c:numRef>
          </c:val>
        </c:ser>
        <c:ser>
          <c:idx val="1"/>
          <c:order val="1"/>
          <c:tx>
            <c:strRef>
              <c:f>Sheet1!$U$23:$U$24</c:f>
              <c:strCache>
                <c:ptCount val="1"/>
                <c:pt idx="0">
                  <c:v>Incorrect Classifications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Sheet1!$U$25:$U$31</c:f>
              <c:numCache>
                <c:formatCode>General</c:formatCode>
                <c:ptCount val="7"/>
                <c:pt idx="0">
                  <c:v>14.2857142857143</c:v>
                </c:pt>
                <c:pt idx="1">
                  <c:v>18.75</c:v>
                </c:pt>
                <c:pt idx="2">
                  <c:v>25</c:v>
                </c:pt>
                <c:pt idx="3">
                  <c:v>18.1818181818182</c:v>
                </c:pt>
                <c:pt idx="4">
                  <c:v>16.2790697674419</c:v>
                </c:pt>
                <c:pt idx="5">
                  <c:v>13.3333333333333</c:v>
                </c:pt>
                <c:pt idx="6">
                  <c:v>5.88235294117647</c:v>
                </c:pt>
              </c:numCache>
            </c:numRef>
          </c:val>
        </c:ser>
        <c:gapWidth val="100"/>
        <c:overlap val="0"/>
        <c:axId val="3762464"/>
        <c:axId val="41345991"/>
      </c:barChart>
      <c:catAx>
        <c:axId val="37624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Book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345991"/>
        <c:crosses val="autoZero"/>
        <c:auto val="1"/>
        <c:lblAlgn val="ctr"/>
        <c:lblOffset val="100"/>
      </c:catAx>
      <c:valAx>
        <c:axId val="413459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7624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110160</xdr:colOff>
      <xdr:row>60</xdr:row>
      <xdr:rowOff>88920</xdr:rowOff>
    </xdr:from>
    <xdr:to>
      <xdr:col>12</xdr:col>
      <xdr:colOff>728280</xdr:colOff>
      <xdr:row>76</xdr:row>
      <xdr:rowOff>54720</xdr:rowOff>
    </xdr:to>
    <xdr:graphicFrame>
      <xdr:nvGraphicFramePr>
        <xdr:cNvPr id="0" name="Chart 9"/>
        <xdr:cNvGraphicFramePr/>
      </xdr:nvGraphicFramePr>
      <xdr:xfrm>
        <a:off x="10375560" y="10857600"/>
        <a:ext cx="5733000" cy="277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286200</xdr:colOff>
      <xdr:row>11</xdr:row>
      <xdr:rowOff>160560</xdr:rowOff>
    </xdr:from>
    <xdr:to>
      <xdr:col>4</xdr:col>
      <xdr:colOff>179280</xdr:colOff>
      <xdr:row>30</xdr:row>
      <xdr:rowOff>70200</xdr:rowOff>
    </xdr:to>
    <xdr:graphicFrame>
      <xdr:nvGraphicFramePr>
        <xdr:cNvPr id="1" name=""/>
        <xdr:cNvGraphicFramePr/>
      </xdr:nvGraphicFramePr>
      <xdr:xfrm>
        <a:off x="286200" y="208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742320</xdr:colOff>
      <xdr:row>12</xdr:row>
      <xdr:rowOff>6480</xdr:rowOff>
    </xdr:from>
    <xdr:to>
      <xdr:col>9</xdr:col>
      <xdr:colOff>617400</xdr:colOff>
      <xdr:row>30</xdr:row>
      <xdr:rowOff>91440</xdr:rowOff>
    </xdr:to>
    <xdr:graphicFrame>
      <xdr:nvGraphicFramePr>
        <xdr:cNvPr id="2" name=""/>
        <xdr:cNvGraphicFramePr/>
      </xdr:nvGraphicFramePr>
      <xdr:xfrm>
        <a:off x="6608880" y="2109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1734120</xdr:colOff>
      <xdr:row>33</xdr:row>
      <xdr:rowOff>102600</xdr:rowOff>
    </xdr:from>
    <xdr:to>
      <xdr:col>6</xdr:col>
      <xdr:colOff>200160</xdr:colOff>
      <xdr:row>54</xdr:row>
      <xdr:rowOff>20160</xdr:rowOff>
    </xdr:to>
    <xdr:graphicFrame>
      <xdr:nvGraphicFramePr>
        <xdr:cNvPr id="3" name=""/>
        <xdr:cNvGraphicFramePr/>
      </xdr:nvGraphicFramePr>
      <xdr:xfrm>
        <a:off x="2495880" y="5886000"/>
        <a:ext cx="7207560" cy="3851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A11" activeCellId="0" sqref="A11"/>
    </sheetView>
  </sheetViews>
  <sheetFormatPr defaultRowHeight="13.8"/>
  <cols>
    <col collapsed="false" hidden="false" max="1" min="1" style="0" width="8.57085020242915"/>
    <col collapsed="false" hidden="false" max="2" min="2" style="0" width="22.7085020242915"/>
    <col collapsed="false" hidden="false" max="3" min="3" style="0" width="8.57085020242915"/>
    <col collapsed="false" hidden="false" max="4" min="4" style="0" width="26.1295546558704"/>
    <col collapsed="false" hidden="false" max="5" min="5" style="0" width="16.6477732793522"/>
    <col collapsed="false" hidden="false" max="6" min="6" style="0" width="24.251012145749"/>
    <col collapsed="false" hidden="false" max="8" min="7" style="0" width="8.57085020242915"/>
    <col collapsed="false" hidden="false" max="9" min="9" style="0" width="8.1417004048583"/>
    <col collapsed="false" hidden="false" max="10" min="10" style="0" width="14.4615384615385"/>
    <col collapsed="false" hidden="false" max="11" min="11" style="0" width="14.7813765182186"/>
    <col collapsed="false" hidden="false" max="12" min="12" style="0" width="11.5708502024291"/>
    <col collapsed="false" hidden="false" max="13" min="13" style="0" width="34.8704453441296"/>
    <col collapsed="false" hidden="false" max="15" min="14" style="0" width="8.57085020242915"/>
    <col collapsed="false" hidden="false" max="16" min="16" style="0" width="11.4615384615385"/>
    <col collapsed="false" hidden="false" max="17" min="17" style="0" width="10.9109311740891"/>
    <col collapsed="false" hidden="false" max="18" min="18" style="0" width="8.81781376518219"/>
    <col collapsed="false" hidden="false" max="19" min="19" style="0" width="11.5748987854251"/>
    <col collapsed="false" hidden="false" max="20" min="20" style="0" width="19.2186234817814"/>
    <col collapsed="false" hidden="false" max="21" min="21" style="0" width="15.8744939271255"/>
    <col collapsed="false" hidden="false" max="1025" min="22" style="0" width="8.57085020242915"/>
  </cols>
  <sheetData>
    <row r="1" customFormat="false" ht="13.8" hidden="false" customHeight="false" outlineLevel="0" collapsed="false">
      <c r="B1" s="0" t="s">
        <v>0</v>
      </c>
      <c r="D1" s="0" t="s">
        <v>1</v>
      </c>
      <c r="F1" s="0" t="s">
        <v>2</v>
      </c>
      <c r="M1" s="0" t="s">
        <v>3</v>
      </c>
      <c r="N1" s="0" t="n">
        <v>0.8125</v>
      </c>
    </row>
    <row r="3" customFormat="false" ht="13.8" hidden="false" customHeight="false" outlineLevel="0" collapsed="false">
      <c r="A3" s="0" t="n">
        <v>1</v>
      </c>
      <c r="B3" s="1" t="n">
        <v>55.4612937434</v>
      </c>
      <c r="C3" s="0" t="n">
        <v>1</v>
      </c>
      <c r="D3" s="1" t="n">
        <v>73.3828207847</v>
      </c>
      <c r="E3" s="0" t="n">
        <v>1</v>
      </c>
      <c r="F3" s="1" t="n">
        <f aca="false">(D3-B3)/(100-B3)*100</f>
        <v>40.2380952379915</v>
      </c>
      <c r="H3" s="0" t="n">
        <v>1</v>
      </c>
      <c r="I3" s="1" t="n">
        <f aca="false">$F$13</f>
        <v>0</v>
      </c>
      <c r="M3" s="0" t="s">
        <v>4</v>
      </c>
      <c r="N3" s="0" t="n">
        <v>83.8541666667</v>
      </c>
    </row>
    <row r="4" customFormat="false" ht="13.8" hidden="false" customHeight="false" outlineLevel="0" collapsed="false">
      <c r="A4" s="2" t="n">
        <v>2</v>
      </c>
      <c r="B4" s="3" t="n">
        <v>69.0677966102</v>
      </c>
      <c r="C4" s="4" t="n">
        <v>2</v>
      </c>
      <c r="D4" s="3" t="n">
        <v>83.2627118644</v>
      </c>
      <c r="E4" s="4" t="n">
        <v>2</v>
      </c>
      <c r="F4" s="1" t="n">
        <f aca="false">(D4-B4)/(100-B4)*100</f>
        <v>45.8904109588288</v>
      </c>
      <c r="G4" s="4"/>
      <c r="H4" s="4" t="n">
        <v>2</v>
      </c>
      <c r="I4" s="1" t="n">
        <f aca="false">$F$13</f>
        <v>0</v>
      </c>
      <c r="M4" s="0" t="s">
        <v>5</v>
      </c>
      <c r="N4" s="0" t="n">
        <v>92.7083333333</v>
      </c>
    </row>
    <row r="5" customFormat="false" ht="13.8" hidden="false" customHeight="false" outlineLevel="0" collapsed="false">
      <c r="A5" s="0" t="n">
        <v>3</v>
      </c>
      <c r="B5" s="3" t="n">
        <v>75.3943217666</v>
      </c>
      <c r="C5" s="4" t="n">
        <v>3</v>
      </c>
      <c r="D5" s="3" t="n">
        <v>88.3280757098</v>
      </c>
      <c r="E5" s="4" t="n">
        <v>3</v>
      </c>
      <c r="F5" s="1" t="n">
        <f aca="false">(D5-B5)/(100-B5)*100</f>
        <v>52.564102564113</v>
      </c>
      <c r="G5" s="4"/>
      <c r="H5" s="4" t="n">
        <v>3</v>
      </c>
      <c r="I5" s="1" t="n">
        <f aca="false">$F$13</f>
        <v>0</v>
      </c>
      <c r="M5" s="0" t="s">
        <v>6</v>
      </c>
      <c r="N5" s="0" t="n">
        <v>16.1458333333</v>
      </c>
      <c r="Q5" s="5" t="b">
        <v>1</v>
      </c>
    </row>
    <row r="6" customFormat="false" ht="13.8" hidden="false" customHeight="false" outlineLevel="0" collapsed="false">
      <c r="A6" s="2" t="n">
        <v>4</v>
      </c>
      <c r="B6" s="3" t="n">
        <v>80.3347280335</v>
      </c>
      <c r="C6" s="0" t="n">
        <v>4</v>
      </c>
      <c r="D6" s="3" t="n">
        <v>89.539748954</v>
      </c>
      <c r="E6" s="0" t="n">
        <v>4</v>
      </c>
      <c r="F6" s="1" t="n">
        <f aca="false">(D6-B6)/(100-B6)*100</f>
        <v>46.808510638352</v>
      </c>
      <c r="G6" s="4"/>
      <c r="H6" s="0" t="n">
        <v>4</v>
      </c>
      <c r="I6" s="1" t="n">
        <f aca="false">$F$13</f>
        <v>0</v>
      </c>
    </row>
    <row r="7" customFormat="false" ht="13.8" hidden="false" customHeight="false" outlineLevel="0" collapsed="false">
      <c r="A7" s="0" t="n">
        <v>5</v>
      </c>
      <c r="B7" s="3" t="n">
        <v>83.8541666667</v>
      </c>
      <c r="C7" s="4" t="n">
        <v>5</v>
      </c>
      <c r="D7" s="3" t="n">
        <v>92.7083333333</v>
      </c>
      <c r="E7" s="4" t="n">
        <v>5</v>
      </c>
      <c r="F7" s="1" t="n">
        <f aca="false">(D7-B7)/(100-B7)*100</f>
        <v>54.8387096771197</v>
      </c>
      <c r="G7" s="4"/>
      <c r="H7" s="4" t="n">
        <v>5</v>
      </c>
      <c r="I7" s="1" t="n">
        <f aca="false">$F$13</f>
        <v>0</v>
      </c>
      <c r="M7" s="0" t="s">
        <v>7</v>
      </c>
      <c r="N7" s="0" t="s">
        <v>8</v>
      </c>
      <c r="O7" s="0" t="n">
        <v>1</v>
      </c>
      <c r="P7" s="0" t="s">
        <v>8</v>
      </c>
      <c r="Q7" s="0" t="n">
        <v>2</v>
      </c>
      <c r="R7" s="0" t="s">
        <v>8</v>
      </c>
      <c r="S7" s="0" t="n">
        <v>3</v>
      </c>
      <c r="T7" s="0" t="s">
        <v>8</v>
      </c>
      <c r="U7" s="0" t="n">
        <v>4</v>
      </c>
      <c r="V7" s="0" t="s">
        <v>8</v>
      </c>
      <c r="W7" s="0" t="n">
        <v>5</v>
      </c>
      <c r="X7" s="0" t="s">
        <v>8</v>
      </c>
      <c r="Y7" s="0" t="n">
        <v>6</v>
      </c>
      <c r="Z7" s="0" t="s">
        <v>8</v>
      </c>
      <c r="AA7" s="0" t="n">
        <v>7</v>
      </c>
      <c r="AB7" s="0" t="s">
        <v>8</v>
      </c>
    </row>
    <row r="8" customFormat="false" ht="13.8" hidden="false" customHeight="false" outlineLevel="0" collapsed="false">
      <c r="A8" s="2" t="n">
        <v>6</v>
      </c>
      <c r="B8" s="3" t="n">
        <v>78.125</v>
      </c>
      <c r="C8" s="4" t="n">
        <v>6</v>
      </c>
      <c r="D8" s="3" t="n">
        <v>86.875</v>
      </c>
      <c r="E8" s="4" t="n">
        <v>6</v>
      </c>
      <c r="F8" s="1" t="n">
        <f aca="false">(D8-B8)/(100-B8)*100</f>
        <v>40</v>
      </c>
      <c r="G8" s="4"/>
      <c r="H8" s="4" t="n">
        <v>6</v>
      </c>
      <c r="I8" s="1" t="n">
        <f aca="false">$F$13</f>
        <v>0</v>
      </c>
      <c r="M8" s="0" t="s">
        <v>9</v>
      </c>
    </row>
    <row r="9" customFormat="false" ht="13.8" hidden="false" customHeight="false" outlineLevel="0" collapsed="false">
      <c r="B9" s="1"/>
      <c r="D9" s="1"/>
      <c r="F9" s="1"/>
      <c r="G9" s="2"/>
      <c r="I9" s="1"/>
      <c r="M9" s="0" t="n">
        <v>1</v>
      </c>
      <c r="N9" s="0" t="s">
        <v>8</v>
      </c>
      <c r="O9" s="0" t="n">
        <v>12</v>
      </c>
      <c r="P9" s="0" t="s">
        <v>8</v>
      </c>
      <c r="Q9" s="0" t="n">
        <v>2</v>
      </c>
      <c r="R9" s="0" t="s">
        <v>8</v>
      </c>
      <c r="S9" s="0" t="n">
        <v>1</v>
      </c>
      <c r="T9" s="0" t="s">
        <v>8</v>
      </c>
      <c r="U9" s="0" t="n">
        <v>0</v>
      </c>
      <c r="V9" s="0" t="s">
        <v>8</v>
      </c>
      <c r="W9" s="0" t="n">
        <v>2</v>
      </c>
      <c r="X9" s="0" t="s">
        <v>8</v>
      </c>
      <c r="Y9" s="0" t="n">
        <v>0</v>
      </c>
      <c r="Z9" s="0" t="s">
        <v>8</v>
      </c>
      <c r="AA9" s="0" t="n">
        <v>0</v>
      </c>
    </row>
    <row r="10" customFormat="false" ht="13.8" hidden="false" customHeight="false" outlineLevel="0" collapsed="false">
      <c r="A10" s="2"/>
      <c r="B10" s="1"/>
      <c r="C10" s="4"/>
      <c r="D10" s="1"/>
      <c r="E10" s="4"/>
      <c r="F10" s="1"/>
      <c r="G10" s="2"/>
      <c r="H10" s="4"/>
      <c r="I10" s="1"/>
      <c r="M10" s="0" t="n">
        <v>2</v>
      </c>
      <c r="N10" s="0" t="s">
        <v>8</v>
      </c>
      <c r="O10" s="0" t="n">
        <v>1</v>
      </c>
      <c r="P10" s="0" t="s">
        <v>8</v>
      </c>
      <c r="Q10" s="0" t="n">
        <v>13</v>
      </c>
      <c r="R10" s="0" t="s">
        <v>8</v>
      </c>
      <c r="S10" s="0" t="n">
        <v>1</v>
      </c>
      <c r="T10" s="0" t="s">
        <v>8</v>
      </c>
      <c r="U10" s="0" t="n">
        <v>0</v>
      </c>
      <c r="V10" s="0" t="s">
        <v>8</v>
      </c>
      <c r="W10" s="0" t="n">
        <v>0</v>
      </c>
      <c r="X10" s="0" t="s">
        <v>8</v>
      </c>
      <c r="Y10" s="0" t="n">
        <v>0</v>
      </c>
      <c r="Z10" s="0" t="s">
        <v>8</v>
      </c>
      <c r="AA10" s="0" t="n">
        <v>0</v>
      </c>
    </row>
    <row r="11" customFormat="false" ht="13.8" hidden="false" customHeight="false" outlineLevel="0" collapsed="false">
      <c r="B11" s="3"/>
      <c r="C11" s="4"/>
      <c r="D11" s="3"/>
      <c r="E11" s="4"/>
      <c r="F11" s="1"/>
      <c r="G11" s="4"/>
      <c r="H11" s="4"/>
      <c r="I11" s="1"/>
      <c r="M11" s="0" t="n">
        <v>3</v>
      </c>
      <c r="N11" s="0" t="s">
        <v>8</v>
      </c>
      <c r="O11" s="0" t="n">
        <v>1</v>
      </c>
      <c r="P11" s="0" t="s">
        <v>8</v>
      </c>
      <c r="Q11" s="0" t="n">
        <v>0</v>
      </c>
      <c r="R11" s="0" t="s">
        <v>8</v>
      </c>
      <c r="S11" s="0" t="n">
        <v>15</v>
      </c>
      <c r="T11" s="0" t="s">
        <v>8</v>
      </c>
      <c r="U11" s="0" t="n">
        <v>2</v>
      </c>
      <c r="V11" s="0" t="s">
        <v>8</v>
      </c>
      <c r="W11" s="0" t="n">
        <v>2</v>
      </c>
      <c r="X11" s="0" t="s">
        <v>8</v>
      </c>
      <c r="Y11" s="0" t="n">
        <v>0</v>
      </c>
      <c r="Z11" s="0" t="s">
        <v>8</v>
      </c>
      <c r="AA11" s="0" t="n">
        <v>0</v>
      </c>
    </row>
    <row r="12" customFormat="false" ht="13.8" hidden="false" customHeight="false" outlineLevel="0" collapsed="false">
      <c r="A12" s="2"/>
      <c r="B12" s="3"/>
      <c r="D12" s="3"/>
      <c r="F12" s="1"/>
      <c r="G12" s="4"/>
      <c r="I12" s="1"/>
      <c r="L12" s="0" t="s">
        <v>10</v>
      </c>
      <c r="M12" s="0" t="n">
        <v>4</v>
      </c>
      <c r="N12" s="0" t="s">
        <v>8</v>
      </c>
      <c r="O12" s="0" t="n">
        <v>0</v>
      </c>
      <c r="P12" s="0" t="s">
        <v>8</v>
      </c>
      <c r="Q12" s="0" t="n">
        <v>0</v>
      </c>
      <c r="R12" s="0" t="s">
        <v>8</v>
      </c>
      <c r="S12" s="0" t="n">
        <v>0</v>
      </c>
      <c r="T12" s="0" t="s">
        <v>8</v>
      </c>
      <c r="U12" s="0" t="n">
        <v>27</v>
      </c>
      <c r="V12" s="0" t="s">
        <v>8</v>
      </c>
      <c r="W12" s="0" t="n">
        <v>1</v>
      </c>
      <c r="X12" s="0" t="s">
        <v>8</v>
      </c>
      <c r="Y12" s="0" t="n">
        <v>0</v>
      </c>
      <c r="Z12" s="0" t="s">
        <v>8</v>
      </c>
      <c r="AA12" s="0" t="n">
        <v>1</v>
      </c>
    </row>
    <row r="13" customFormat="false" ht="13.8" hidden="false" customHeight="false" outlineLevel="0" collapsed="false">
      <c r="B13" s="3"/>
      <c r="C13" s="4"/>
      <c r="D13" s="4"/>
      <c r="E13" s="4"/>
      <c r="F13" s="3"/>
      <c r="G13" s="4"/>
      <c r="H13" s="4"/>
      <c r="I13" s="2"/>
      <c r="M13" s="0" t="n">
        <v>5</v>
      </c>
      <c r="N13" s="0" t="s">
        <v>8</v>
      </c>
      <c r="O13" s="0" t="n">
        <v>0</v>
      </c>
      <c r="P13" s="0" t="s">
        <v>8</v>
      </c>
      <c r="Q13" s="0" t="n">
        <v>1</v>
      </c>
      <c r="R13" s="0" t="s">
        <v>8</v>
      </c>
      <c r="S13" s="0" t="n">
        <v>2</v>
      </c>
      <c r="T13" s="0" t="s">
        <v>8</v>
      </c>
      <c r="U13" s="0" t="n">
        <v>3</v>
      </c>
      <c r="V13" s="0" t="s">
        <v>8</v>
      </c>
      <c r="W13" s="0" t="n">
        <v>36</v>
      </c>
      <c r="X13" s="0" t="s">
        <v>8</v>
      </c>
      <c r="Y13" s="0" t="n">
        <v>1</v>
      </c>
      <c r="Z13" s="0" t="s">
        <v>8</v>
      </c>
      <c r="AA13" s="0" t="n">
        <v>0</v>
      </c>
    </row>
    <row r="14" customFormat="false" ht="13.8" hidden="false" customHeight="false" outlineLevel="0" collapsed="false">
      <c r="A14" s="2"/>
      <c r="B14" s="3"/>
      <c r="C14" s="4"/>
      <c r="D14" s="4"/>
      <c r="E14" s="4"/>
      <c r="F14" s="4"/>
      <c r="G14" s="4"/>
      <c r="H14" s="4"/>
      <c r="I14" s="2"/>
      <c r="M14" s="0" t="n">
        <v>6</v>
      </c>
      <c r="N14" s="0" t="s">
        <v>8</v>
      </c>
      <c r="O14" s="0" t="n">
        <v>0</v>
      </c>
      <c r="P14" s="0" t="s">
        <v>8</v>
      </c>
      <c r="Q14" s="0" t="n">
        <v>0</v>
      </c>
      <c r="R14" s="0" t="s">
        <v>8</v>
      </c>
      <c r="S14" s="0" t="n">
        <v>1</v>
      </c>
      <c r="T14" s="0" t="s">
        <v>8</v>
      </c>
      <c r="U14" s="0" t="n">
        <v>1</v>
      </c>
      <c r="V14" s="0" t="s">
        <v>8</v>
      </c>
      <c r="W14" s="0" t="n">
        <v>2</v>
      </c>
      <c r="X14" s="0" t="s">
        <v>8</v>
      </c>
      <c r="Y14" s="0" t="n">
        <v>26</v>
      </c>
      <c r="Z14" s="0" t="s">
        <v>8</v>
      </c>
      <c r="AA14" s="0" t="n">
        <v>1</v>
      </c>
    </row>
    <row r="15" customFormat="false" ht="13.8" hidden="false" customHeight="false" outlineLevel="0" collapsed="false">
      <c r="B15" s="3"/>
      <c r="C15" s="4"/>
      <c r="D15" s="4"/>
      <c r="E15" s="4"/>
      <c r="F15" s="4"/>
      <c r="G15" s="4"/>
      <c r="H15" s="4"/>
      <c r="I15" s="2"/>
      <c r="M15" s="0" t="n">
        <v>7</v>
      </c>
      <c r="N15" s="0" t="s">
        <v>8</v>
      </c>
      <c r="O15" s="0" t="n">
        <v>0</v>
      </c>
      <c r="P15" s="0" t="s">
        <v>8</v>
      </c>
      <c r="Q15" s="0" t="n">
        <v>0</v>
      </c>
      <c r="R15" s="0" t="s">
        <v>8</v>
      </c>
      <c r="S15" s="0" t="n">
        <v>0</v>
      </c>
      <c r="T15" s="0" t="s">
        <v>8</v>
      </c>
      <c r="U15" s="0" t="n">
        <v>0</v>
      </c>
      <c r="V15" s="0" t="s">
        <v>8</v>
      </c>
      <c r="W15" s="0" t="n">
        <v>2</v>
      </c>
      <c r="X15" s="0" t="s">
        <v>8</v>
      </c>
      <c r="Y15" s="0" t="n">
        <v>3</v>
      </c>
      <c r="Z15" s="0" t="s">
        <v>8</v>
      </c>
      <c r="AA15" s="0" t="n">
        <v>32</v>
      </c>
    </row>
    <row r="16" customFormat="false" ht="13.8" hidden="false" customHeight="false" outlineLevel="0" collapsed="false">
      <c r="B16" s="3"/>
      <c r="C16" s="4"/>
      <c r="D16" s="4"/>
      <c r="E16" s="4"/>
      <c r="F16" s="4"/>
      <c r="G16" s="4"/>
      <c r="H16" s="4"/>
      <c r="I16" s="2"/>
      <c r="M16" s="0" t="s">
        <v>11</v>
      </c>
    </row>
    <row r="17" customFormat="false" ht="13.8" hidden="false" customHeight="false" outlineLevel="0" collapsed="false">
      <c r="B17" s="3"/>
      <c r="C17" s="4"/>
      <c r="D17" s="4"/>
      <c r="E17" s="4"/>
      <c r="F17" s="4"/>
      <c r="G17" s="4"/>
      <c r="H17" s="4"/>
      <c r="I17" s="2"/>
      <c r="M17" s="0" t="s">
        <v>12</v>
      </c>
    </row>
    <row r="18" customFormat="false" ht="13.8" hidden="false" customHeight="false" outlineLevel="0" collapsed="false">
      <c r="B18" s="3"/>
      <c r="C18" s="4"/>
      <c r="D18" s="4"/>
      <c r="E18" s="4"/>
      <c r="F18" s="4"/>
      <c r="G18" s="4"/>
      <c r="H18" s="4"/>
      <c r="I18" s="2"/>
      <c r="M18" s="0" t="s">
        <v>13</v>
      </c>
      <c r="N18" s="0" t="n">
        <v>192</v>
      </c>
    </row>
    <row r="19" customFormat="false" ht="13.8" hidden="false" customHeight="false" outlineLevel="0" collapsed="false">
      <c r="B19" s="3"/>
      <c r="C19" s="4"/>
      <c r="D19" s="4"/>
      <c r="E19" s="4"/>
      <c r="F19" s="4"/>
      <c r="G19" s="4"/>
      <c r="H19" s="4"/>
      <c r="I19" s="2"/>
      <c r="M19" s="0" t="s">
        <v>14</v>
      </c>
      <c r="N19" s="0" t="n">
        <v>188</v>
      </c>
    </row>
    <row r="20" customFormat="false" ht="13.8" hidden="false" customHeight="false" outlineLevel="0" collapsed="false">
      <c r="B20" s="3"/>
      <c r="C20" s="4"/>
      <c r="D20" s="4"/>
      <c r="E20" s="4"/>
      <c r="F20" s="4"/>
      <c r="G20" s="4"/>
      <c r="H20" s="4"/>
      <c r="I20" s="2"/>
      <c r="M20" s="0" t="s">
        <v>15</v>
      </c>
      <c r="N20" s="0" t="n">
        <v>1594</v>
      </c>
    </row>
    <row r="21" customFormat="false" ht="13.8" hidden="false" customHeight="false" outlineLevel="0" collapsed="false">
      <c r="B21" s="3"/>
      <c r="C21" s="4"/>
      <c r="D21" s="4"/>
      <c r="E21" s="4"/>
      <c r="F21" s="4"/>
      <c r="G21" s="4"/>
      <c r="H21" s="4"/>
      <c r="I21" s="2"/>
      <c r="M21" s="0" t="s">
        <v>16</v>
      </c>
      <c r="N21" s="0" t="n">
        <v>1</v>
      </c>
    </row>
    <row r="22" customFormat="false" ht="13.8" hidden="false" customHeight="false" outlineLevel="0" collapsed="false">
      <c r="B22" s="3"/>
      <c r="C22" s="4"/>
      <c r="D22" s="4"/>
      <c r="E22" s="4"/>
      <c r="F22" s="4"/>
      <c r="G22" s="4"/>
      <c r="H22" s="4"/>
      <c r="I22" s="2"/>
      <c r="M22" s="0" t="s">
        <v>17</v>
      </c>
      <c r="N22" s="0" t="n">
        <v>0.051875</v>
      </c>
    </row>
    <row r="23" customFormat="false" ht="13.8" hidden="false" customHeight="false" outlineLevel="0" collapsed="false">
      <c r="B23" s="3"/>
      <c r="C23" s="4"/>
      <c r="D23" s="4"/>
      <c r="E23" s="4"/>
      <c r="F23" s="4"/>
      <c r="G23" s="4"/>
      <c r="H23" s="4"/>
      <c r="I23" s="2"/>
      <c r="M23" s="0" t="s">
        <v>18</v>
      </c>
      <c r="N23" s="0" t="n">
        <v>0.03125</v>
      </c>
      <c r="P23" s="0" t="s">
        <v>19</v>
      </c>
      <c r="Q23" s="0" t="s">
        <v>20</v>
      </c>
      <c r="R23" s="0" t="s">
        <v>21</v>
      </c>
      <c r="S23" s="0" t="s">
        <v>19</v>
      </c>
      <c r="T23" s="0" t="s">
        <v>22</v>
      </c>
      <c r="U23" s="0" t="s">
        <v>23</v>
      </c>
    </row>
    <row r="24" customFormat="false" ht="13.8" hidden="false" customHeight="false" outlineLevel="0" collapsed="false">
      <c r="B24" s="3"/>
      <c r="C24" s="4"/>
      <c r="D24" s="4"/>
      <c r="E24" s="4"/>
      <c r="F24" s="4"/>
      <c r="G24" s="4"/>
      <c r="H24" s="4"/>
      <c r="I24" s="2"/>
    </row>
    <row r="25" customFormat="false" ht="13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P25" s="0" t="n">
        <v>1</v>
      </c>
      <c r="Q25" s="0" t="n">
        <v>12</v>
      </c>
      <c r="R25" s="0" t="n">
        <v>2</v>
      </c>
      <c r="S25" s="0" t="n">
        <v>1</v>
      </c>
      <c r="T25" s="0" t="n">
        <f aca="false">(Q25/(Q25+R25))*100</f>
        <v>85.7142857142857</v>
      </c>
      <c r="U25" s="0" t="n">
        <f aca="false">(R25/(Q25+R25))*100</f>
        <v>14.2857142857143</v>
      </c>
    </row>
    <row r="26" customFormat="false" ht="13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P26" s="0" t="n">
        <v>2</v>
      </c>
      <c r="Q26" s="0" t="n">
        <v>13</v>
      </c>
      <c r="R26" s="0" t="n">
        <v>3</v>
      </c>
      <c r="S26" s="0" t="n">
        <v>2</v>
      </c>
      <c r="T26" s="0" t="n">
        <f aca="false">(Q26/(Q26+R26))*100</f>
        <v>81.25</v>
      </c>
      <c r="U26" s="0" t="n">
        <f aca="false">(R26/(Q26+R26))*100</f>
        <v>18.75</v>
      </c>
    </row>
    <row r="27" customFormat="false" ht="13.8" hidden="false" customHeight="false" outlineLevel="0" collapsed="false">
      <c r="A27" s="2"/>
      <c r="B27" s="4"/>
      <c r="C27" s="4"/>
      <c r="D27" s="4"/>
      <c r="E27" s="4"/>
      <c r="F27" s="4"/>
      <c r="G27" s="4"/>
      <c r="H27" s="4"/>
      <c r="I27" s="2"/>
      <c r="P27" s="0" t="n">
        <v>3</v>
      </c>
      <c r="Q27" s="0" t="n">
        <v>15</v>
      </c>
      <c r="R27" s="0" t="n">
        <v>5</v>
      </c>
      <c r="S27" s="0" t="n">
        <v>3</v>
      </c>
      <c r="T27" s="0" t="n">
        <f aca="false">(Q27/(Q27+R27))*100</f>
        <v>75</v>
      </c>
      <c r="U27" s="0" t="n">
        <f aca="false">(R27/(Q27+R27))*100</f>
        <v>25</v>
      </c>
    </row>
    <row r="28" customFormat="false" ht="13.8" hidden="false" customHeight="false" outlineLevel="0" collapsed="false">
      <c r="A28" s="2"/>
      <c r="B28" s="4"/>
      <c r="C28" s="4"/>
      <c r="D28" s="4"/>
      <c r="E28" s="4"/>
      <c r="F28" s="4"/>
      <c r="G28" s="4"/>
      <c r="H28" s="4"/>
      <c r="I28" s="2"/>
      <c r="P28" s="0" t="n">
        <v>4</v>
      </c>
      <c r="Q28" s="0" t="n">
        <v>27</v>
      </c>
      <c r="R28" s="0" t="n">
        <v>6</v>
      </c>
      <c r="S28" s="0" t="n">
        <v>4</v>
      </c>
      <c r="T28" s="0" t="n">
        <f aca="false">(Q28/(Q28+R28))*100</f>
        <v>81.8181818181818</v>
      </c>
      <c r="U28" s="0" t="n">
        <f aca="false">(R28/(Q28+R28))*100</f>
        <v>18.1818181818182</v>
      </c>
    </row>
    <row r="29" customFormat="false" ht="13.8" hidden="false" customHeight="false" outlineLevel="0" collapsed="false">
      <c r="A29" s="2"/>
      <c r="B29" s="4"/>
      <c r="C29" s="4"/>
      <c r="D29" s="4"/>
      <c r="E29" s="4"/>
      <c r="F29" s="4"/>
      <c r="G29" s="4"/>
      <c r="H29" s="4"/>
      <c r="I29" s="2"/>
      <c r="P29" s="0" t="n">
        <v>5</v>
      </c>
      <c r="Q29" s="0" t="n">
        <v>36</v>
      </c>
      <c r="R29" s="0" t="n">
        <v>7</v>
      </c>
      <c r="S29" s="0" t="n">
        <v>5</v>
      </c>
      <c r="T29" s="0" t="n">
        <f aca="false">(Q29/(Q29+R29))*100</f>
        <v>83.7209302325581</v>
      </c>
      <c r="U29" s="0" t="n">
        <f aca="false">(R29/(Q29+R29))*100</f>
        <v>16.2790697674419</v>
      </c>
    </row>
    <row r="30" customFormat="false" ht="13.8" hidden="false" customHeight="false" outlineLevel="0" collapsed="false">
      <c r="A30" s="2"/>
      <c r="B30" s="4"/>
      <c r="C30" s="4"/>
      <c r="D30" s="4"/>
      <c r="E30" s="4"/>
      <c r="F30" s="4"/>
      <c r="G30" s="4"/>
      <c r="H30" s="4"/>
      <c r="I30" s="2"/>
      <c r="P30" s="0" t="n">
        <v>6</v>
      </c>
      <c r="Q30" s="0" t="n">
        <v>26</v>
      </c>
      <c r="R30" s="0" t="n">
        <v>4</v>
      </c>
      <c r="S30" s="0" t="n">
        <v>6</v>
      </c>
      <c r="T30" s="0" t="n">
        <f aca="false">(Q30/(Q30+R30))*100</f>
        <v>86.6666666666667</v>
      </c>
      <c r="U30" s="0" t="n">
        <f aca="false">(R30/(Q30+R30))*100</f>
        <v>13.3333333333333</v>
      </c>
    </row>
    <row r="31" customFormat="false" ht="13.8" hidden="false" customHeight="false" outlineLevel="0" collapsed="false">
      <c r="A31" s="2"/>
      <c r="B31" s="4"/>
      <c r="C31" s="4"/>
      <c r="D31" s="4"/>
      <c r="E31" s="4"/>
      <c r="F31" s="4"/>
      <c r="G31" s="4"/>
      <c r="H31" s="4"/>
      <c r="I31" s="2"/>
      <c r="P31" s="0" t="n">
        <v>7</v>
      </c>
      <c r="Q31" s="0" t="n">
        <v>32</v>
      </c>
      <c r="R31" s="0" t="n">
        <v>2</v>
      </c>
      <c r="S31" s="0" t="n">
        <v>7</v>
      </c>
      <c r="T31" s="0" t="n">
        <f aca="false">(Q31/(Q31+R31))*100</f>
        <v>94.1176470588235</v>
      </c>
      <c r="U31" s="0" t="n">
        <f aca="false">(R31/(Q31+R31))*100</f>
        <v>5.88235294117647</v>
      </c>
    </row>
    <row r="32" customFormat="false" ht="13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</row>
    <row r="33" customFormat="false" ht="13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</row>
    <row r="34" customFormat="false" ht="13.8" hidden="false" customHeight="false" outlineLevel="0" collapsed="false">
      <c r="A34" s="2"/>
      <c r="B34" s="4"/>
      <c r="C34" s="4"/>
      <c r="D34" s="4"/>
      <c r="E34" s="4"/>
      <c r="F34" s="4"/>
      <c r="G34" s="4"/>
      <c r="H34" s="4"/>
      <c r="I34" s="2"/>
    </row>
    <row r="35" customFormat="false" ht="13.8" hidden="false" customHeight="false" outlineLevel="0" collapsed="false">
      <c r="A35" s="2"/>
      <c r="B35" s="4"/>
      <c r="C35" s="4"/>
      <c r="D35" s="4"/>
      <c r="E35" s="4"/>
      <c r="F35" s="4"/>
      <c r="G35" s="4"/>
      <c r="H35" s="4"/>
      <c r="I35" s="2"/>
    </row>
    <row r="36" customFormat="false" ht="13.8" hidden="false" customHeight="false" outlineLevel="0" collapsed="false">
      <c r="A36" s="2"/>
      <c r="B36" s="4"/>
      <c r="C36" s="4"/>
      <c r="D36" s="4"/>
      <c r="E36" s="4"/>
      <c r="F36" s="4"/>
      <c r="G36" s="4"/>
      <c r="H36" s="4"/>
      <c r="I36" s="2"/>
    </row>
    <row r="37" customFormat="false" ht="13.8" hidden="false" customHeight="false" outlineLevel="0" collapsed="false">
      <c r="A37" s="2"/>
      <c r="B37" s="4"/>
      <c r="C37" s="4"/>
      <c r="D37" s="4"/>
      <c r="E37" s="4"/>
      <c r="F37" s="4"/>
      <c r="G37" s="4"/>
      <c r="H37" s="4"/>
      <c r="I37" s="2"/>
    </row>
    <row r="38" customFormat="false" ht="13.8" hidden="false" customHeight="false" outlineLevel="0" collapsed="false">
      <c r="A38" s="2"/>
      <c r="B38" s="4"/>
      <c r="C38" s="4"/>
      <c r="D38" s="4"/>
      <c r="E38" s="4"/>
      <c r="F38" s="4"/>
      <c r="G38" s="4"/>
      <c r="H38" s="4"/>
      <c r="I38" s="2"/>
    </row>
    <row r="39" customFormat="false" ht="13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</row>
    <row r="45" s="6" customFormat="true" ht="33.75" hidden="false" customHeight="true" outlineLevel="0" collapsed="false">
      <c r="I45" s="7" t="s">
        <v>24</v>
      </c>
      <c r="J45" s="7" t="s">
        <v>25</v>
      </c>
      <c r="K45" s="7" t="s">
        <v>26</v>
      </c>
      <c r="L45" s="7" t="s">
        <v>27</v>
      </c>
      <c r="M45" s="7" t="s">
        <v>28</v>
      </c>
      <c r="AMJ45" s="0"/>
    </row>
    <row r="46" customFormat="false" ht="13.8" hidden="false" customHeight="false" outlineLevel="0" collapsed="false">
      <c r="I46" s="8" t="n">
        <v>1</v>
      </c>
      <c r="J46" s="9" t="n">
        <v>2822</v>
      </c>
      <c r="K46" s="9" t="n">
        <v>942</v>
      </c>
      <c r="L46" s="9" t="n">
        <v>943</v>
      </c>
      <c r="M46" s="10" t="n">
        <f aca="false">J46+K46+L46</f>
        <v>4707</v>
      </c>
    </row>
    <row r="47" customFormat="false" ht="13.8" hidden="false" customHeight="false" outlineLevel="0" collapsed="false">
      <c r="I47" s="11" t="n">
        <v>2</v>
      </c>
      <c r="J47" s="12" t="n">
        <v>1411</v>
      </c>
      <c r="K47" s="12" t="n">
        <v>472</v>
      </c>
      <c r="L47" s="12" t="n">
        <v>472</v>
      </c>
      <c r="M47" s="13" t="n">
        <f aca="false">J47+K47+L47</f>
        <v>2355</v>
      </c>
    </row>
    <row r="48" customFormat="false" ht="13.8" hidden="false" customHeight="false" outlineLevel="0" collapsed="false">
      <c r="I48" s="11" t="n">
        <v>3</v>
      </c>
      <c r="J48" s="12" t="n">
        <v>939</v>
      </c>
      <c r="K48" s="12" t="n">
        <v>315</v>
      </c>
      <c r="L48" s="12" t="n">
        <v>317</v>
      </c>
      <c r="M48" s="13" t="n">
        <f aca="false">J48+K48+L48</f>
        <v>1571</v>
      </c>
    </row>
    <row r="49" customFormat="false" ht="13.8" hidden="false" customHeight="false" outlineLevel="0" collapsed="false">
      <c r="I49" s="11" t="n">
        <v>4</v>
      </c>
      <c r="J49" s="12" t="n">
        <v>705</v>
      </c>
      <c r="K49" s="12" t="n">
        <v>236</v>
      </c>
      <c r="L49" s="12" t="n">
        <v>239</v>
      </c>
      <c r="M49" s="13" t="n">
        <f aca="false">J49+K49+L49</f>
        <v>1180</v>
      </c>
    </row>
    <row r="50" customFormat="false" ht="13.8" hidden="false" customHeight="false" outlineLevel="0" collapsed="false">
      <c r="I50" s="11" t="n">
        <v>5</v>
      </c>
      <c r="J50" s="12" t="n">
        <v>563</v>
      </c>
      <c r="K50" s="12" t="n">
        <v>188</v>
      </c>
      <c r="L50" s="12" t="n">
        <v>192</v>
      </c>
      <c r="M50" s="13" t="n">
        <f aca="false">J50+K50+L50</f>
        <v>943</v>
      </c>
    </row>
    <row r="51" customFormat="false" ht="13.8" hidden="false" customHeight="false" outlineLevel="0" collapsed="false">
      <c r="I51" s="11" t="n">
        <v>6</v>
      </c>
      <c r="J51" s="12" t="n">
        <v>470</v>
      </c>
      <c r="K51" s="12" t="n">
        <v>157</v>
      </c>
      <c r="L51" s="12" t="n">
        <v>160</v>
      </c>
      <c r="M51" s="13" t="n">
        <f aca="false">J51+K51+L51</f>
        <v>787</v>
      </c>
    </row>
    <row r="52" customFormat="false" ht="13.8" hidden="false" customHeight="false" outlineLevel="0" collapsed="false">
      <c r="I52" s="11" t="n">
        <v>7</v>
      </c>
      <c r="J52" s="12" t="n">
        <v>403</v>
      </c>
      <c r="K52" s="12" t="n">
        <v>135</v>
      </c>
      <c r="L52" s="12" t="n">
        <v>137</v>
      </c>
      <c r="M52" s="13" t="n">
        <f aca="false">J52+K52+L52</f>
        <v>675</v>
      </c>
    </row>
    <row r="53" customFormat="false" ht="13.8" hidden="false" customHeight="false" outlineLevel="0" collapsed="false">
      <c r="I53" s="11" t="n">
        <v>8</v>
      </c>
      <c r="J53" s="12" t="n">
        <v>353</v>
      </c>
      <c r="K53" s="12" t="n">
        <v>118</v>
      </c>
      <c r="L53" s="12" t="n">
        <v>122</v>
      </c>
      <c r="M53" s="13" t="n">
        <f aca="false">J53+K53+L53</f>
        <v>593</v>
      </c>
    </row>
    <row r="54" customFormat="false" ht="13.8" hidden="false" customHeight="false" outlineLevel="0" collapsed="false">
      <c r="I54" s="11" t="n">
        <v>9</v>
      </c>
      <c r="J54" s="12" t="n">
        <v>313</v>
      </c>
      <c r="K54" s="12" t="n">
        <v>105</v>
      </c>
      <c r="L54" s="12" t="n">
        <v>107</v>
      </c>
      <c r="M54" s="13" t="n">
        <f aca="false">J54+K54+L54</f>
        <v>525</v>
      </c>
    </row>
    <row r="55" customFormat="false" ht="13.8" hidden="false" customHeight="false" outlineLevel="0" collapsed="false">
      <c r="I55" s="11" t="n">
        <v>10</v>
      </c>
      <c r="J55" s="12" t="n">
        <v>280</v>
      </c>
      <c r="K55" s="12" t="n">
        <v>95</v>
      </c>
      <c r="L55" s="12" t="n">
        <v>97</v>
      </c>
      <c r="M55" s="13" t="n">
        <f aca="false">J55+K55+L55</f>
        <v>472</v>
      </c>
    </row>
    <row r="56" customFormat="false" ht="13.8" hidden="false" customHeight="false" outlineLevel="0" collapsed="false">
      <c r="I56" s="11" t="n">
        <v>11</v>
      </c>
      <c r="J56" s="12" t="n">
        <v>257</v>
      </c>
      <c r="K56" s="12" t="n">
        <v>86</v>
      </c>
      <c r="L56" s="12" t="n">
        <v>89</v>
      </c>
      <c r="M56" s="13" t="n">
        <f aca="false">J56+K56+L56</f>
        <v>432</v>
      </c>
    </row>
    <row r="57" customFormat="false" ht="13.8" hidden="false" customHeight="false" outlineLevel="0" collapsed="false">
      <c r="I57" s="11" t="n">
        <v>12</v>
      </c>
      <c r="J57" s="12" t="n">
        <v>233</v>
      </c>
      <c r="K57" s="12" t="n">
        <v>79</v>
      </c>
      <c r="L57" s="12" t="n">
        <v>83</v>
      </c>
      <c r="M57" s="13" t="n">
        <f aca="false">J57+K57+L57</f>
        <v>395</v>
      </c>
    </row>
    <row r="58" customFormat="false" ht="13.8" hidden="false" customHeight="false" outlineLevel="0" collapsed="false">
      <c r="I58" s="14" t="n">
        <v>13</v>
      </c>
      <c r="J58" s="15" t="n">
        <v>217</v>
      </c>
      <c r="K58" s="15" t="n">
        <v>73</v>
      </c>
      <c r="L58" s="15" t="n">
        <v>76</v>
      </c>
      <c r="M58" s="16" t="n">
        <f aca="false">J58+K58+L58</f>
        <v>366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2018-05-15T13:17:36Z</dcterms:created>
  <dc:creator>Meir</dc:creator>
  <dc:description/>
  <dc:language>en-ZA</dc:language>
  <cp:lastModifiedBy/>
  <dcterms:modified xsi:type="dcterms:W3CDTF">2018-05-18T20:17:04Z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