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5610"/>
  </bookViews>
  <sheets>
    <sheet name="T1" sheetId="15" r:id="rId1"/>
  </sheets>
  <calcPr calcId="152511"/>
</workbook>
</file>

<file path=xl/calcChain.xml><?xml version="1.0" encoding="utf-8"?>
<calcChain xmlns="http://schemas.openxmlformats.org/spreadsheetml/2006/main">
  <c r="J45" i="15" l="1"/>
  <c r="J38" i="15"/>
  <c r="J68" i="15"/>
  <c r="J34" i="15"/>
  <c r="J27" i="15"/>
  <c r="J30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E27" i="15"/>
  <c r="E28" i="15"/>
  <c r="J26" i="15"/>
  <c r="J19" i="15"/>
  <c r="E16" i="15"/>
  <c r="E17" i="15"/>
  <c r="E18" i="15"/>
  <c r="E19" i="15"/>
  <c r="E20" i="15"/>
  <c r="E21" i="15"/>
  <c r="E22" i="15"/>
  <c r="E23" i="15"/>
  <c r="E24" i="15"/>
  <c r="E25" i="15"/>
  <c r="E26" i="15"/>
  <c r="I16" i="15"/>
  <c r="I17" i="15"/>
  <c r="I18" i="15"/>
  <c r="I19" i="15"/>
  <c r="I20" i="15"/>
  <c r="I21" i="15"/>
  <c r="I22" i="15"/>
  <c r="I23" i="15"/>
  <c r="I24" i="15"/>
  <c r="I25" i="15"/>
  <c r="I26" i="15"/>
  <c r="I13" i="15"/>
  <c r="I14" i="15"/>
  <c r="I15" i="15"/>
  <c r="I12" i="15"/>
  <c r="H68" i="15"/>
  <c r="G68" i="15"/>
  <c r="E13" i="15"/>
  <c r="E14" i="15"/>
  <c r="E15" i="15"/>
  <c r="E12" i="15"/>
  <c r="F68" i="15"/>
  <c r="I68" i="15" l="1"/>
  <c r="E68" i="15"/>
</calcChain>
</file>

<file path=xl/sharedStrings.xml><?xml version="1.0" encoding="utf-8"?>
<sst xmlns="http://schemas.openxmlformats.org/spreadsheetml/2006/main" count="81" uniqueCount="26">
  <si>
    <t xml:space="preserve">     BẢNG KÊ CHỨNG TỪ</t>
  </si>
  <si>
    <t>Tên đơn vị: BỆNH VIỆN NHI ĐỒNG TP. CẦN THƠ</t>
  </si>
  <si>
    <t>STT</t>
  </si>
  <si>
    <t>Người lập bảng</t>
  </si>
  <si>
    <t>TỔNG CỘNG</t>
  </si>
  <si>
    <t>Lâm Huỳnh Ngọc Thanh</t>
  </si>
  <si>
    <t>Mã số thuế:  1800271762</t>
  </si>
  <si>
    <t>Ký
hiệu</t>
  </si>
  <si>
    <t>1</t>
  </si>
  <si>
    <t>2</t>
  </si>
  <si>
    <t>3</t>
  </si>
  <si>
    <t>4</t>
  </si>
  <si>
    <t>5</t>
  </si>
  <si>
    <t>6</t>
  </si>
  <si>
    <t>Sử
dụng</t>
  </si>
  <si>
    <t>THÁNG 01 NĂM 2022</t>
  </si>
  <si>
    <t>Loại hóa đơn thu thuế, phí : Thu tiêm chủng</t>
  </si>
  <si>
    <t xml:space="preserve">Tổng số tiền bằng chữ: </t>
  </si>
  <si>
    <t>AA/21E</t>
  </si>
  <si>
    <t>THU
DVKCB</t>
  </si>
  <si>
    <t>Hóa đơn chứng từ đã sử dụng</t>
  </si>
  <si>
    <t>Phí
tiêm chủng</t>
  </si>
  <si>
    <t>Công khám</t>
  </si>
  <si>
    <t>Thuốc</t>
  </si>
  <si>
    <t>Số
HĐĐT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</si>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</sst>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0000"/>
    <numFmt numFmtId="168" formatCode="_-* #,##0\ _₫_-;\-* #,##0\ _₫_-;_-* &quot;-&quot;??\ _₫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65" fontId="2" fillId="0" borderId="1" xfId="1" quotePrefix="1" applyNumberFormat="1" applyFont="1" applyFill="1" applyBorder="1" applyAlignment="1">
      <alignment horizontal="center"/>
    </xf>
    <xf numFmtId="165" fontId="2" fillId="0" borderId="1" xfId="1" quotePrefix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165" fontId="5" fillId="0" borderId="0" xfId="0" applyNumberFormat="1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65" fontId="2" fillId="2" borderId="1" xfId="1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3" borderId="1" xfId="1" quotePrefix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 wrapText="1"/>
    </xf>
    <xf numFmtId="165" fontId="2" fillId="4" borderId="1" xfId="1" quotePrefix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65" fontId="4" fillId="0" borderId="0" xfId="1" applyNumberFormat="1" applyFont="1" applyFill="1" applyAlignment="1"/>
    <xf numFmtId="165" fontId="2" fillId="0" borderId="0" xfId="1" applyNumberFormat="1" applyFont="1" applyFill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/>
    <xf numFmtId="165" fontId="2" fillId="0" borderId="2" xfId="1" applyNumberFormat="1" applyFont="1" applyFill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vertical="center"/>
    </xf>
    <xf numFmtId="165" fontId="2" fillId="4" borderId="1" xfId="1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/>
    <xf numFmtId="165" fontId="2" fillId="0" borderId="4" xfId="1" applyNumberFormat="1" applyFont="1" applyFill="1" applyBorder="1" applyAlignment="1">
      <alignment horizontal="center"/>
    </xf>
    <xf numFmtId="165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0" xfId="0" applyFont="1" applyFill="1" applyAlignment="1">
      <alignment vertical="center"/>
    </xf>
    <xf numFmtId="166" fontId="4" fillId="0" borderId="0" xfId="0" applyNumberFormat="1" applyFont="1" applyFill="1"/>
    <xf numFmtId="0" fontId="7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165" fontId="6" fillId="0" borderId="0" xfId="1" applyNumberFormat="1" applyFont="1" applyFill="1"/>
    <xf numFmtId="165" fontId="4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vertical="center"/>
    </xf>
    <xf numFmtId="168" fontId="8" fillId="2" borderId="1" xfId="1" applyNumberFormat="1" applyFont="1" applyFill="1" applyBorder="1" applyAlignment="1" applyProtection="1"/>
    <xf numFmtId="168" fontId="8" fillId="3" borderId="1" xfId="1" applyNumberFormat="1" applyFont="1" applyFill="1" applyBorder="1" applyAlignment="1" applyProtection="1"/>
    <xf numFmtId="4" fontId="8" fillId="4" borderId="1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32" workbookViewId="0">
      <selection activeCell="G42" sqref="G42"/>
    </sheetView>
  </sheetViews>
  <sheetFormatPr defaultRowHeight="15" x14ac:dyDescent="0.25"/>
  <cols>
    <col min="1" max="1" width="6.5703125" style="9" bestFit="1" customWidth="1"/>
    <col min="2" max="5" width="10.28515625" style="9" customWidth="1"/>
    <col min="6" max="6" width="11.42578125" style="9" bestFit="1" customWidth="1"/>
    <col min="7" max="7" width="12.42578125" style="9" bestFit="1" customWidth="1"/>
    <col min="8" max="9" width="12.7109375" style="9" bestFit="1" customWidth="1"/>
    <col min="10" max="10" width="12.7109375" style="54" bestFit="1" customWidth="1"/>
    <col min="11" max="11" width="10.5703125" style="9" bestFit="1" customWidth="1"/>
    <col min="12" max="16384" width="9.140625" style="9"/>
  </cols>
  <sheetData>
    <row r="1" spans="1:9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A2" s="28" t="s">
        <v>15</v>
      </c>
      <c r="B2" s="28"/>
      <c r="C2" s="28"/>
      <c r="D2" s="28"/>
      <c r="E2" s="28"/>
      <c r="F2" s="28"/>
      <c r="G2" s="28"/>
      <c r="H2" s="28"/>
      <c r="I2" s="28"/>
    </row>
    <row r="3" spans="1:9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30"/>
      <c r="B4" s="31" t="s">
        <v>1</v>
      </c>
      <c r="C4" s="31"/>
      <c r="D4" s="31"/>
      <c r="E4" s="31"/>
      <c r="F4" s="31"/>
      <c r="G4" s="31"/>
      <c r="H4" s="31"/>
      <c r="I4" s="31"/>
    </row>
    <row r="5" spans="1:9" x14ac:dyDescent="0.25">
      <c r="A5" s="30"/>
      <c r="B5" s="31" t="s">
        <v>6</v>
      </c>
      <c r="C5" s="31"/>
      <c r="D5" s="31"/>
      <c r="E5" s="31"/>
      <c r="F5" s="31"/>
      <c r="G5" s="31"/>
      <c r="H5" s="31"/>
      <c r="I5" s="31"/>
    </row>
    <row r="6" spans="1:9" x14ac:dyDescent="0.25">
      <c r="A6" s="30"/>
      <c r="B6" s="32" t="s">
        <v>16</v>
      </c>
      <c r="C6" s="32"/>
      <c r="D6" s="32"/>
      <c r="E6" s="32"/>
      <c r="F6" s="32"/>
      <c r="G6" s="32"/>
      <c r="H6" s="32"/>
      <c r="I6" s="32"/>
    </row>
    <row r="7" spans="1:9" x14ac:dyDescent="0.25">
      <c r="A7" s="30"/>
      <c r="B7" s="33"/>
      <c r="C7" s="33"/>
      <c r="D7" s="33"/>
      <c r="E7" s="33"/>
      <c r="F7" s="33"/>
      <c r="G7" s="33"/>
      <c r="H7" s="33"/>
      <c r="I7" s="33"/>
    </row>
    <row r="8" spans="1:9" ht="15" customHeight="1" x14ac:dyDescent="0.25">
      <c r="A8" s="16" t="s">
        <v>2</v>
      </c>
      <c r="B8" s="16" t="s">
        <v>20</v>
      </c>
      <c r="C8" s="16"/>
      <c r="D8" s="16"/>
      <c r="E8" s="16"/>
      <c r="F8" s="22" t="s">
        <v>21</v>
      </c>
      <c r="G8" s="23" t="s">
        <v>22</v>
      </c>
      <c r="H8" s="25" t="s">
        <v>23</v>
      </c>
      <c r="I8" s="15" t="s">
        <v>19</v>
      </c>
    </row>
    <row r="9" spans="1:9" x14ac:dyDescent="0.25">
      <c r="A9" s="16"/>
      <c r="B9" s="16"/>
      <c r="C9" s="16"/>
      <c r="D9" s="16"/>
      <c r="E9" s="16"/>
      <c r="F9" s="21"/>
      <c r="G9" s="23"/>
      <c r="H9" s="25"/>
      <c r="I9" s="15"/>
    </row>
    <row r="10" spans="1:9" ht="30" customHeight="1" x14ac:dyDescent="0.25">
      <c r="A10" s="16"/>
      <c r="B10" s="14" t="s">
        <v>7</v>
      </c>
      <c r="C10" s="14" t="s">
        <v>24</v>
      </c>
      <c r="D10" s="14" t="s">
        <v>25</v>
      </c>
      <c r="E10" s="19" t="s">
        <v>14</v>
      </c>
      <c r="F10" s="21"/>
      <c r="G10" s="23"/>
      <c r="H10" s="25"/>
      <c r="I10" s="15"/>
    </row>
    <row r="11" spans="1:9" x14ac:dyDescent="0.25">
      <c r="A11" s="1" t="s">
        <v>8</v>
      </c>
      <c r="B11" s="2" t="s">
        <v>9</v>
      </c>
      <c r="C11" s="1" t="s">
        <v>10</v>
      </c>
      <c r="D11" s="1" t="s">
        <v>11</v>
      </c>
      <c r="E11" s="2" t="s">
        <v>12</v>
      </c>
      <c r="F11" s="20"/>
      <c r="G11" s="24"/>
      <c r="H11" s="26"/>
      <c r="I11" s="1" t="s">
        <v>13</v>
      </c>
    </row>
    <row r="12" spans="1:9" x14ac:dyDescent="0.25">
      <c r="A12" s="3">
        <v>1</v>
      </c>
      <c r="B12" s="4" t="s">
        <v>18</v>
      </c>
      <c r="C12" s="5">
        <v>1676</v>
      </c>
      <c r="D12" s="53">
        <v>44565</v>
      </c>
      <c r="E12" s="6">
        <f>COUNT(C12)</f>
        <v>1</v>
      </c>
      <c r="F12" s="34">
        <v>10000</v>
      </c>
      <c r="G12" s="55">
        <v>38700</v>
      </c>
      <c r="H12" s="35">
        <v>1024601</v>
      </c>
      <c r="I12" s="4">
        <f>SUM(F12:H12)</f>
        <v>1073301</v>
      </c>
    </row>
    <row r="13" spans="1:9" x14ac:dyDescent="0.25">
      <c r="A13" s="3">
        <v>2</v>
      </c>
      <c r="B13" s="4" t="s">
        <v>18</v>
      </c>
      <c r="C13" s="5">
        <v>1716</v>
      </c>
      <c r="D13" s="53">
        <v>44565</v>
      </c>
      <c r="E13" s="6">
        <f>COUNT(C13)</f>
        <v>1</v>
      </c>
      <c r="F13" s="34">
        <v>10000</v>
      </c>
      <c r="G13" s="55">
        <v>38700</v>
      </c>
      <c r="H13" s="35">
        <v>1018572</v>
      </c>
      <c r="I13" s="4">
        <f t="shared" ref="I13:I67" si="0">SUM(F13:H13)</f>
        <v>1067272</v>
      </c>
    </row>
    <row r="14" spans="1:9" x14ac:dyDescent="0.25">
      <c r="A14" s="3">
        <v>3</v>
      </c>
      <c r="B14" s="4" t="s">
        <v>18</v>
      </c>
      <c r="C14" s="5">
        <v>1772</v>
      </c>
      <c r="D14" s="53">
        <v>44565</v>
      </c>
      <c r="E14" s="6">
        <f>COUNT(C14)</f>
        <v>1</v>
      </c>
      <c r="F14" s="34">
        <v>10000</v>
      </c>
      <c r="G14" s="55"/>
      <c r="H14" s="35">
        <v>685598</v>
      </c>
      <c r="I14" s="4">
        <f t="shared" si="0"/>
        <v>695598</v>
      </c>
    </row>
    <row r="15" spans="1:9" x14ac:dyDescent="0.25">
      <c r="A15" s="3">
        <v>4</v>
      </c>
      <c r="B15" s="4" t="s">
        <v>18</v>
      </c>
      <c r="C15" s="5">
        <v>1845</v>
      </c>
      <c r="D15" s="53">
        <v>44565</v>
      </c>
      <c r="E15" s="6">
        <f>COUNT(C15)</f>
        <v>1</v>
      </c>
      <c r="F15" s="34">
        <v>10000</v>
      </c>
      <c r="G15" s="55">
        <v>38700</v>
      </c>
      <c r="H15" s="35">
        <v>194861</v>
      </c>
      <c r="I15" s="4">
        <f t="shared" si="0"/>
        <v>243561</v>
      </c>
    </row>
    <row r="16" spans="1:9" x14ac:dyDescent="0.25">
      <c r="A16" s="3">
        <v>5</v>
      </c>
      <c r="B16" s="4" t="s">
        <v>18</v>
      </c>
      <c r="C16" s="5">
        <v>1862</v>
      </c>
      <c r="D16" s="53">
        <v>44565</v>
      </c>
      <c r="E16" s="6">
        <f>COUNT(C16)</f>
        <v>1</v>
      </c>
      <c r="F16" s="34">
        <v>10000</v>
      </c>
      <c r="G16" s="55">
        <v>38700</v>
      </c>
      <c r="H16" s="35">
        <v>827154</v>
      </c>
      <c r="I16" s="4">
        <f t="shared" si="0"/>
        <v>875854</v>
      </c>
    </row>
    <row r="17" spans="1:10" x14ac:dyDescent="0.25">
      <c r="A17" s="3">
        <v>6</v>
      </c>
      <c r="B17" s="4" t="s">
        <v>18</v>
      </c>
      <c r="C17" s="5">
        <v>1864</v>
      </c>
      <c r="D17" s="53">
        <v>44565</v>
      </c>
      <c r="E17" s="6">
        <f>COUNT(C17)</f>
        <v>1</v>
      </c>
      <c r="F17" s="34">
        <v>10000</v>
      </c>
      <c r="G17" s="55">
        <v>38700</v>
      </c>
      <c r="H17" s="35">
        <v>685598</v>
      </c>
      <c r="I17" s="4">
        <f t="shared" si="0"/>
        <v>734298</v>
      </c>
    </row>
    <row r="18" spans="1:10" x14ac:dyDescent="0.25">
      <c r="A18" s="3">
        <v>7</v>
      </c>
      <c r="B18" s="4" t="s">
        <v>18</v>
      </c>
      <c r="C18" s="5">
        <v>1866</v>
      </c>
      <c r="D18" s="53">
        <v>44565</v>
      </c>
      <c r="E18" s="6">
        <f>COUNT(C18)</f>
        <v>1</v>
      </c>
      <c r="F18" s="34">
        <v>10000</v>
      </c>
      <c r="G18" s="55">
        <v>38700</v>
      </c>
      <c r="H18" s="35">
        <v>827154</v>
      </c>
      <c r="I18" s="4">
        <f t="shared" si="0"/>
        <v>875854</v>
      </c>
    </row>
    <row r="19" spans="1:10" x14ac:dyDescent="0.25">
      <c r="A19" s="3">
        <v>8</v>
      </c>
      <c r="B19" s="4" t="s">
        <v>18</v>
      </c>
      <c r="C19" s="5">
        <v>2210</v>
      </c>
      <c r="D19" s="53">
        <v>44565</v>
      </c>
      <c r="E19" s="6">
        <f>COUNT(C19)</f>
        <v>1</v>
      </c>
      <c r="F19" s="34">
        <v>20000</v>
      </c>
      <c r="G19" s="55">
        <v>38700</v>
      </c>
      <c r="H19" s="35">
        <v>1636369</v>
      </c>
      <c r="I19" s="4">
        <f t="shared" si="0"/>
        <v>1695069</v>
      </c>
      <c r="J19" s="54">
        <f>SUM(H12:H19)</f>
        <v>6899907</v>
      </c>
    </row>
    <row r="20" spans="1:10" x14ac:dyDescent="0.25">
      <c r="A20" s="3">
        <v>9</v>
      </c>
      <c r="B20" s="4" t="s">
        <v>18</v>
      </c>
      <c r="C20" s="5">
        <v>2975</v>
      </c>
      <c r="D20" s="53">
        <v>44566</v>
      </c>
      <c r="E20" s="6">
        <f>COUNT(C20)</f>
        <v>1</v>
      </c>
      <c r="F20" s="34">
        <v>10000</v>
      </c>
      <c r="G20" s="55">
        <v>38700</v>
      </c>
      <c r="H20" s="35">
        <v>1017341</v>
      </c>
      <c r="I20" s="4">
        <f t="shared" si="0"/>
        <v>1066041</v>
      </c>
    </row>
    <row r="21" spans="1:10" x14ac:dyDescent="0.25">
      <c r="A21" s="3">
        <v>10</v>
      </c>
      <c r="B21" s="4" t="s">
        <v>18</v>
      </c>
      <c r="C21" s="5">
        <v>3026</v>
      </c>
      <c r="D21" s="53">
        <v>44566</v>
      </c>
      <c r="E21" s="6">
        <f>COUNT(C21)</f>
        <v>1</v>
      </c>
      <c r="F21" s="34">
        <v>20000</v>
      </c>
      <c r="G21" s="55">
        <v>38700</v>
      </c>
      <c r="H21" s="35">
        <v>880459</v>
      </c>
      <c r="I21" s="4">
        <f t="shared" si="0"/>
        <v>939159</v>
      </c>
    </row>
    <row r="22" spans="1:10" x14ac:dyDescent="0.25">
      <c r="A22" s="3">
        <v>11</v>
      </c>
      <c r="B22" s="4" t="s">
        <v>18</v>
      </c>
      <c r="C22" s="5">
        <v>2963</v>
      </c>
      <c r="D22" s="53">
        <v>44566</v>
      </c>
      <c r="E22" s="6">
        <f>COUNT(C22)</f>
        <v>1</v>
      </c>
      <c r="F22" s="34">
        <v>20000</v>
      </c>
      <c r="G22" s="55">
        <v>38700</v>
      </c>
      <c r="H22" s="35">
        <v>1022015</v>
      </c>
      <c r="I22" s="4">
        <f t="shared" si="0"/>
        <v>1080715</v>
      </c>
    </row>
    <row r="23" spans="1:10" x14ac:dyDescent="0.25">
      <c r="A23" s="3">
        <v>12</v>
      </c>
      <c r="B23" s="4" t="s">
        <v>18</v>
      </c>
      <c r="C23" s="5">
        <v>3007</v>
      </c>
      <c r="D23" s="53">
        <v>44566</v>
      </c>
      <c r="E23" s="6">
        <f>COUNT(C23)</f>
        <v>1</v>
      </c>
      <c r="F23" s="34">
        <v>10000</v>
      </c>
      <c r="G23" s="55">
        <v>38700</v>
      </c>
      <c r="H23" s="35">
        <v>685598</v>
      </c>
      <c r="I23" s="4">
        <f t="shared" si="0"/>
        <v>734298</v>
      </c>
    </row>
    <row r="24" spans="1:10" x14ac:dyDescent="0.25">
      <c r="A24" s="3">
        <v>13</v>
      </c>
      <c r="B24" s="4" t="s">
        <v>18</v>
      </c>
      <c r="C24" s="5">
        <v>2614</v>
      </c>
      <c r="D24" s="53">
        <v>44566</v>
      </c>
      <c r="E24" s="6">
        <f>COUNT(C24)</f>
        <v>1</v>
      </c>
      <c r="F24" s="34">
        <v>10000</v>
      </c>
      <c r="G24" s="55">
        <v>38700</v>
      </c>
      <c r="H24" s="35">
        <v>1017341</v>
      </c>
      <c r="I24" s="4">
        <f t="shared" si="0"/>
        <v>1066041</v>
      </c>
    </row>
    <row r="25" spans="1:10" x14ac:dyDescent="0.25">
      <c r="A25" s="3">
        <v>14</v>
      </c>
      <c r="B25" s="4" t="s">
        <v>18</v>
      </c>
      <c r="C25" s="5">
        <v>2680</v>
      </c>
      <c r="D25" s="53">
        <v>44566</v>
      </c>
      <c r="E25" s="6">
        <f>COUNT(C25)</f>
        <v>1</v>
      </c>
      <c r="F25" s="34"/>
      <c r="G25" s="55"/>
      <c r="H25" s="35">
        <v>1636369</v>
      </c>
      <c r="I25" s="4">
        <f t="shared" si="0"/>
        <v>1636369</v>
      </c>
    </row>
    <row r="26" spans="1:10" x14ac:dyDescent="0.25">
      <c r="A26" s="3">
        <v>15</v>
      </c>
      <c r="B26" s="4" t="s">
        <v>18</v>
      </c>
      <c r="C26" s="5">
        <v>2764</v>
      </c>
      <c r="D26" s="53">
        <v>44566</v>
      </c>
      <c r="E26" s="6">
        <f>COUNT(C26)</f>
        <v>1</v>
      </c>
      <c r="F26" s="34">
        <v>10000</v>
      </c>
      <c r="G26" s="55">
        <v>38700</v>
      </c>
      <c r="H26" s="35">
        <v>685598</v>
      </c>
      <c r="I26" s="4">
        <f t="shared" si="0"/>
        <v>734298</v>
      </c>
      <c r="J26" s="54">
        <f>SUM(H20:H26)</f>
        <v>6944721</v>
      </c>
    </row>
    <row r="27" spans="1:10" x14ac:dyDescent="0.25">
      <c r="A27" s="3">
        <v>16</v>
      </c>
      <c r="B27" s="4" t="s">
        <v>18</v>
      </c>
      <c r="C27" s="5">
        <v>3417</v>
      </c>
      <c r="D27" s="53">
        <v>44567</v>
      </c>
      <c r="E27" s="6">
        <f>COUNT(C27)</f>
        <v>1</v>
      </c>
      <c r="F27" s="34">
        <v>10000</v>
      </c>
      <c r="G27" s="55">
        <v>38700</v>
      </c>
      <c r="H27" s="35">
        <v>1017341</v>
      </c>
      <c r="I27" s="4">
        <f t="shared" si="0"/>
        <v>1066041</v>
      </c>
      <c r="J27" s="54">
        <f>H27</f>
        <v>1017341</v>
      </c>
    </row>
    <row r="28" spans="1:10" x14ac:dyDescent="0.25">
      <c r="A28" s="3">
        <v>17</v>
      </c>
      <c r="B28" s="4" t="s">
        <v>18</v>
      </c>
      <c r="C28" s="5">
        <v>4367</v>
      </c>
      <c r="D28" s="53">
        <v>44568</v>
      </c>
      <c r="E28" s="6">
        <f>COUNT(C28)</f>
        <v>1</v>
      </c>
      <c r="F28" s="34">
        <v>10000</v>
      </c>
      <c r="G28" s="55">
        <v>38700</v>
      </c>
      <c r="H28" s="35">
        <v>1017341</v>
      </c>
      <c r="I28" s="4">
        <f t="shared" si="0"/>
        <v>1066041</v>
      </c>
    </row>
    <row r="29" spans="1:10" x14ac:dyDescent="0.25">
      <c r="A29" s="3">
        <v>18</v>
      </c>
      <c r="B29" s="4" t="s">
        <v>18</v>
      </c>
      <c r="C29" s="5">
        <v>4117</v>
      </c>
      <c r="D29" s="53">
        <v>44568</v>
      </c>
      <c r="E29" s="6">
        <f t="shared" ref="E29:E67" si="1">COUNT(C29)</f>
        <v>1</v>
      </c>
      <c r="F29" s="34">
        <v>10000</v>
      </c>
      <c r="G29" s="55">
        <v>38700</v>
      </c>
      <c r="H29" s="35">
        <v>83956</v>
      </c>
      <c r="I29" s="4">
        <f t="shared" si="0"/>
        <v>132656</v>
      </c>
    </row>
    <row r="30" spans="1:10" x14ac:dyDescent="0.25">
      <c r="A30" s="3">
        <v>19</v>
      </c>
      <c r="B30" s="4" t="s">
        <v>18</v>
      </c>
      <c r="C30" s="5">
        <v>3995</v>
      </c>
      <c r="D30" s="53">
        <v>44568</v>
      </c>
      <c r="E30" s="6">
        <f t="shared" si="1"/>
        <v>1</v>
      </c>
      <c r="F30" s="34">
        <v>10000</v>
      </c>
      <c r="G30" s="55">
        <v>38700</v>
      </c>
      <c r="H30" s="35">
        <v>194861</v>
      </c>
      <c r="I30" s="4">
        <f t="shared" si="0"/>
        <v>243561</v>
      </c>
      <c r="J30" s="54">
        <f>SUM(H28:H30)</f>
        <v>1296158</v>
      </c>
    </row>
    <row r="31" spans="1:10" x14ac:dyDescent="0.25">
      <c r="A31" s="3">
        <v>20</v>
      </c>
      <c r="B31" s="4" t="s">
        <v>18</v>
      </c>
      <c r="C31" s="5">
        <v>5862</v>
      </c>
      <c r="D31" s="53">
        <v>44571</v>
      </c>
      <c r="E31" s="6">
        <f t="shared" si="1"/>
        <v>1</v>
      </c>
      <c r="F31" s="34">
        <v>10000</v>
      </c>
      <c r="G31" s="55">
        <v>38700</v>
      </c>
      <c r="H31" s="35">
        <v>1024601</v>
      </c>
      <c r="I31" s="4">
        <f t="shared" si="0"/>
        <v>1073301</v>
      </c>
    </row>
    <row r="32" spans="1:10" x14ac:dyDescent="0.25">
      <c r="A32" s="3">
        <v>21</v>
      </c>
      <c r="B32" s="4" t="s">
        <v>18</v>
      </c>
      <c r="C32" s="5">
        <v>6161</v>
      </c>
      <c r="D32" s="53">
        <v>44571</v>
      </c>
      <c r="E32" s="6">
        <f t="shared" si="1"/>
        <v>1</v>
      </c>
      <c r="F32" s="34">
        <v>10000</v>
      </c>
      <c r="G32" s="55">
        <v>38700</v>
      </c>
      <c r="H32" s="35">
        <v>827154</v>
      </c>
      <c r="I32" s="4">
        <f t="shared" si="0"/>
        <v>875854</v>
      </c>
    </row>
    <row r="33" spans="1:10" x14ac:dyDescent="0.25">
      <c r="A33" s="3">
        <v>22</v>
      </c>
      <c r="B33" s="4" t="s">
        <v>18</v>
      </c>
      <c r="C33" s="5">
        <v>5763</v>
      </c>
      <c r="D33" s="53">
        <v>44571</v>
      </c>
      <c r="E33" s="6">
        <f t="shared" si="1"/>
        <v>1</v>
      </c>
      <c r="F33" s="34"/>
      <c r="G33" s="55"/>
      <c r="H33" s="35">
        <v>827154</v>
      </c>
      <c r="I33" s="4">
        <f t="shared" si="0"/>
        <v>827154</v>
      </c>
    </row>
    <row r="34" spans="1:10" x14ac:dyDescent="0.25">
      <c r="A34" s="3">
        <v>23</v>
      </c>
      <c r="B34" s="4" t="s">
        <v>18</v>
      </c>
      <c r="C34" s="5">
        <v>6002</v>
      </c>
      <c r="D34" s="53">
        <v>44571</v>
      </c>
      <c r="E34" s="6">
        <f t="shared" si="1"/>
        <v>1</v>
      </c>
      <c r="F34" s="34">
        <v>20000</v>
      </c>
      <c r="G34" s="55">
        <v>38700</v>
      </c>
      <c r="H34" s="35">
        <v>1637600</v>
      </c>
      <c r="I34" s="4">
        <f t="shared" si="0"/>
        <v>1696300</v>
      </c>
      <c r="J34" s="54">
        <f>SUM(H31:H34)</f>
        <v>4316509</v>
      </c>
    </row>
    <row r="35" spans="1:10" x14ac:dyDescent="0.25">
      <c r="A35" s="3">
        <v>24</v>
      </c>
      <c r="B35" s="4" t="s">
        <v>18</v>
      </c>
      <c r="C35" s="5">
        <v>6738</v>
      </c>
      <c r="D35" s="53">
        <v>44572</v>
      </c>
      <c r="E35" s="6">
        <f t="shared" si="1"/>
        <v>1</v>
      </c>
      <c r="F35" s="34"/>
      <c r="G35" s="55"/>
      <c r="H35" s="35">
        <v>1636369</v>
      </c>
      <c r="I35" s="4">
        <f t="shared" si="0"/>
        <v>1636369</v>
      </c>
    </row>
    <row r="36" spans="1:10" x14ac:dyDescent="0.25">
      <c r="A36" s="3">
        <v>25</v>
      </c>
      <c r="B36" s="4" t="s">
        <v>18</v>
      </c>
      <c r="C36" s="5">
        <v>6594</v>
      </c>
      <c r="D36" s="53">
        <v>44572</v>
      </c>
      <c r="E36" s="6">
        <f t="shared" si="1"/>
        <v>1</v>
      </c>
      <c r="F36" s="34"/>
      <c r="G36" s="55"/>
      <c r="H36" s="35">
        <v>194861</v>
      </c>
      <c r="I36" s="4">
        <f t="shared" si="0"/>
        <v>194861</v>
      </c>
    </row>
    <row r="37" spans="1:10" x14ac:dyDescent="0.25">
      <c r="A37" s="3">
        <v>26</v>
      </c>
      <c r="B37" s="4" t="s">
        <v>18</v>
      </c>
      <c r="C37" s="5">
        <v>6789</v>
      </c>
      <c r="D37" s="53">
        <v>44572</v>
      </c>
      <c r="E37" s="6">
        <f t="shared" si="1"/>
        <v>1</v>
      </c>
      <c r="F37" s="34">
        <v>10000</v>
      </c>
      <c r="G37" s="55">
        <v>38700</v>
      </c>
      <c r="H37" s="35">
        <v>1024601</v>
      </c>
      <c r="I37" s="4">
        <f t="shared" si="0"/>
        <v>1073301</v>
      </c>
    </row>
    <row r="38" spans="1:10" x14ac:dyDescent="0.25">
      <c r="A38" s="3">
        <v>27</v>
      </c>
      <c r="B38" s="4" t="s">
        <v>18</v>
      </c>
      <c r="C38" s="5">
        <v>6806</v>
      </c>
      <c r="D38" s="53">
        <v>44572</v>
      </c>
      <c r="E38" s="6">
        <f t="shared" si="1"/>
        <v>1</v>
      </c>
      <c r="F38" s="34">
        <v>10000</v>
      </c>
      <c r="G38" s="55">
        <v>38700</v>
      </c>
      <c r="H38" s="35">
        <v>827154</v>
      </c>
      <c r="I38" s="4">
        <f t="shared" si="0"/>
        <v>875854</v>
      </c>
      <c r="J38" s="54">
        <f>SUM(H35:H38)</f>
        <v>3682985</v>
      </c>
    </row>
    <row r="39" spans="1:10" x14ac:dyDescent="0.25">
      <c r="A39" s="3">
        <v>28</v>
      </c>
      <c r="B39" s="4" t="s">
        <v>18</v>
      </c>
      <c r="C39" s="5"/>
      <c r="D39" s="53">
        <v>44573</v>
      </c>
      <c r="E39" s="6">
        <f t="shared" si="1"/>
        <v>0</v>
      </c>
      <c r="F39" s="57">
        <v>10000</v>
      </c>
      <c r="G39" s="58">
        <v>38700</v>
      </c>
      <c r="H39" s="59">
        <v>685598</v>
      </c>
      <c r="I39" s="4">
        <f t="shared" si="0"/>
        <v>734298</v>
      </c>
    </row>
    <row r="40" spans="1:10" x14ac:dyDescent="0.25">
      <c r="A40" s="3">
        <v>29</v>
      </c>
      <c r="B40" s="4" t="s">
        <v>18</v>
      </c>
      <c r="C40" s="5"/>
      <c r="D40" s="53">
        <v>44573</v>
      </c>
      <c r="E40" s="6">
        <f t="shared" si="1"/>
        <v>0</v>
      </c>
      <c r="F40" s="57"/>
      <c r="G40" s="58"/>
      <c r="H40" s="59">
        <v>20797</v>
      </c>
      <c r="I40" s="4">
        <f t="shared" si="0"/>
        <v>20797</v>
      </c>
    </row>
    <row r="41" spans="1:10" x14ac:dyDescent="0.25">
      <c r="A41" s="3">
        <v>30</v>
      </c>
      <c r="B41" s="4" t="s">
        <v>18</v>
      </c>
      <c r="C41" s="5"/>
      <c r="D41" s="53">
        <v>44573</v>
      </c>
      <c r="E41" s="6">
        <f t="shared" si="1"/>
        <v>0</v>
      </c>
      <c r="F41" s="57">
        <v>10000</v>
      </c>
      <c r="G41" s="58">
        <v>38700</v>
      </c>
      <c r="H41" s="59">
        <v>194861</v>
      </c>
      <c r="I41" s="4">
        <f t="shared" si="0"/>
        <v>243561</v>
      </c>
    </row>
    <row r="42" spans="1:10" x14ac:dyDescent="0.25">
      <c r="A42" s="3">
        <v>31</v>
      </c>
      <c r="B42" s="4" t="s">
        <v>18</v>
      </c>
      <c r="C42" s="5"/>
      <c r="D42" s="53">
        <v>44573</v>
      </c>
      <c r="E42" s="6">
        <f t="shared" si="1"/>
        <v>0</v>
      </c>
      <c r="F42" s="57">
        <v>20000</v>
      </c>
      <c r="G42" s="58">
        <v>38700</v>
      </c>
      <c r="H42" s="59">
        <v>1643629</v>
      </c>
      <c r="I42" s="4">
        <f t="shared" si="0"/>
        <v>1702329</v>
      </c>
    </row>
    <row r="43" spans="1:10" x14ac:dyDescent="0.25">
      <c r="A43" s="3">
        <v>32</v>
      </c>
      <c r="B43" s="4" t="s">
        <v>18</v>
      </c>
      <c r="C43" s="5"/>
      <c r="D43" s="53">
        <v>44573</v>
      </c>
      <c r="E43" s="6">
        <f t="shared" si="1"/>
        <v>0</v>
      </c>
      <c r="F43" s="57">
        <v>20000</v>
      </c>
      <c r="G43" s="58">
        <v>38700</v>
      </c>
      <c r="H43" s="59">
        <v>1884216</v>
      </c>
      <c r="I43" s="4">
        <f t="shared" si="0"/>
        <v>1942916</v>
      </c>
    </row>
    <row r="44" spans="1:10" x14ac:dyDescent="0.25">
      <c r="A44" s="3">
        <v>33</v>
      </c>
      <c r="B44" s="4" t="s">
        <v>18</v>
      </c>
      <c r="C44" s="5"/>
      <c r="D44" s="53">
        <v>44573</v>
      </c>
      <c r="E44" s="6">
        <f t="shared" si="1"/>
        <v>0</v>
      </c>
      <c r="F44" s="57">
        <v>20000</v>
      </c>
      <c r="G44" s="58">
        <v>38700</v>
      </c>
      <c r="H44" s="59">
        <v>1882985</v>
      </c>
      <c r="I44" s="4">
        <f t="shared" si="0"/>
        <v>1941685</v>
      </c>
    </row>
    <row r="45" spans="1:10" x14ac:dyDescent="0.25">
      <c r="A45" s="3">
        <v>34</v>
      </c>
      <c r="B45" s="4" t="s">
        <v>18</v>
      </c>
      <c r="C45" s="5"/>
      <c r="D45" s="53">
        <v>44573</v>
      </c>
      <c r="E45" s="6">
        <f t="shared" si="1"/>
        <v>0</v>
      </c>
      <c r="F45" s="57">
        <v>20000</v>
      </c>
      <c r="G45" s="58">
        <v>38700</v>
      </c>
      <c r="H45" s="59">
        <v>1710199</v>
      </c>
      <c r="I45" s="4">
        <f t="shared" si="0"/>
        <v>1768899</v>
      </c>
      <c r="J45" s="54">
        <f>SUM(H39:H45)</f>
        <v>8022285</v>
      </c>
    </row>
    <row r="46" spans="1:10" x14ac:dyDescent="0.25">
      <c r="A46" s="3">
        <v>35</v>
      </c>
      <c r="B46" s="4" t="s">
        <v>18</v>
      </c>
      <c r="C46" s="5"/>
      <c r="D46" s="5"/>
      <c r="E46" s="6">
        <f t="shared" si="1"/>
        <v>0</v>
      </c>
      <c r="F46" s="34"/>
      <c r="G46" s="55"/>
      <c r="H46" s="35"/>
      <c r="I46" s="4">
        <f t="shared" si="0"/>
        <v>0</v>
      </c>
    </row>
    <row r="47" spans="1:10" x14ac:dyDescent="0.25">
      <c r="A47" s="3">
        <v>36</v>
      </c>
      <c r="B47" s="4" t="s">
        <v>18</v>
      </c>
      <c r="C47" s="5"/>
      <c r="D47" s="5"/>
      <c r="E47" s="6">
        <f t="shared" si="1"/>
        <v>0</v>
      </c>
      <c r="F47" s="34"/>
      <c r="G47" s="55"/>
      <c r="H47" s="35"/>
      <c r="I47" s="4">
        <f t="shared" si="0"/>
        <v>0</v>
      </c>
    </row>
    <row r="48" spans="1:10" x14ac:dyDescent="0.25">
      <c r="A48" s="3">
        <v>37</v>
      </c>
      <c r="B48" s="4" t="s">
        <v>18</v>
      </c>
      <c r="C48" s="5"/>
      <c r="D48" s="5"/>
      <c r="E48" s="6">
        <f t="shared" si="1"/>
        <v>0</v>
      </c>
      <c r="F48" s="34"/>
      <c r="G48" s="55"/>
      <c r="H48" s="35"/>
      <c r="I48" s="4">
        <f t="shared" si="0"/>
        <v>0</v>
      </c>
    </row>
    <row r="49" spans="1:9" x14ac:dyDescent="0.25">
      <c r="A49" s="3">
        <v>38</v>
      </c>
      <c r="B49" s="4" t="s">
        <v>18</v>
      </c>
      <c r="C49" s="5"/>
      <c r="D49" s="5"/>
      <c r="E49" s="6">
        <f t="shared" si="1"/>
        <v>0</v>
      </c>
      <c r="F49" s="34"/>
      <c r="G49" s="55"/>
      <c r="H49" s="35"/>
      <c r="I49" s="4">
        <f t="shared" si="0"/>
        <v>0</v>
      </c>
    </row>
    <row r="50" spans="1:9" x14ac:dyDescent="0.25">
      <c r="A50" s="3">
        <v>39</v>
      </c>
      <c r="B50" s="4" t="s">
        <v>18</v>
      </c>
      <c r="C50" s="5"/>
      <c r="D50" s="5"/>
      <c r="E50" s="6">
        <f t="shared" si="1"/>
        <v>0</v>
      </c>
      <c r="F50" s="34"/>
      <c r="G50" s="55"/>
      <c r="H50" s="35"/>
      <c r="I50" s="4">
        <f t="shared" si="0"/>
        <v>0</v>
      </c>
    </row>
    <row r="51" spans="1:9" x14ac:dyDescent="0.25">
      <c r="A51" s="3">
        <v>40</v>
      </c>
      <c r="B51" s="4" t="s">
        <v>18</v>
      </c>
      <c r="C51" s="5"/>
      <c r="D51" s="5"/>
      <c r="E51" s="6">
        <f t="shared" si="1"/>
        <v>0</v>
      </c>
      <c r="F51" s="34"/>
      <c r="G51" s="55"/>
      <c r="H51" s="35"/>
      <c r="I51" s="4">
        <f t="shared" si="0"/>
        <v>0</v>
      </c>
    </row>
    <row r="52" spans="1:9" x14ac:dyDescent="0.25">
      <c r="A52" s="3">
        <v>41</v>
      </c>
      <c r="B52" s="4" t="s">
        <v>18</v>
      </c>
      <c r="C52" s="5"/>
      <c r="D52" s="5"/>
      <c r="E52" s="6">
        <f t="shared" si="1"/>
        <v>0</v>
      </c>
      <c r="F52" s="34"/>
      <c r="G52" s="55"/>
      <c r="H52" s="35"/>
      <c r="I52" s="4">
        <f t="shared" si="0"/>
        <v>0</v>
      </c>
    </row>
    <row r="53" spans="1:9" x14ac:dyDescent="0.25">
      <c r="A53" s="3">
        <v>42</v>
      </c>
      <c r="B53" s="4" t="s">
        <v>18</v>
      </c>
      <c r="C53" s="5"/>
      <c r="D53" s="5"/>
      <c r="E53" s="6">
        <f t="shared" si="1"/>
        <v>0</v>
      </c>
      <c r="F53" s="34"/>
      <c r="G53" s="55"/>
      <c r="H53" s="35"/>
      <c r="I53" s="4">
        <f t="shared" si="0"/>
        <v>0</v>
      </c>
    </row>
    <row r="54" spans="1:9" x14ac:dyDescent="0.25">
      <c r="A54" s="3">
        <v>43</v>
      </c>
      <c r="B54" s="4" t="s">
        <v>18</v>
      </c>
      <c r="C54" s="5"/>
      <c r="D54" s="5"/>
      <c r="E54" s="6">
        <f t="shared" si="1"/>
        <v>0</v>
      </c>
      <c r="F54" s="34"/>
      <c r="G54" s="55"/>
      <c r="H54" s="35"/>
      <c r="I54" s="4">
        <f t="shared" si="0"/>
        <v>0</v>
      </c>
    </row>
    <row r="55" spans="1:9" x14ac:dyDescent="0.25">
      <c r="A55" s="3">
        <v>44</v>
      </c>
      <c r="B55" s="4" t="s">
        <v>18</v>
      </c>
      <c r="C55" s="5"/>
      <c r="D55" s="5"/>
      <c r="E55" s="6">
        <f t="shared" si="1"/>
        <v>0</v>
      </c>
      <c r="F55" s="34"/>
      <c r="G55" s="55"/>
      <c r="H55" s="35"/>
      <c r="I55" s="4">
        <f t="shared" si="0"/>
        <v>0</v>
      </c>
    </row>
    <row r="56" spans="1:9" x14ac:dyDescent="0.25">
      <c r="A56" s="3">
        <v>45</v>
      </c>
      <c r="B56" s="4" t="s">
        <v>18</v>
      </c>
      <c r="C56" s="5"/>
      <c r="D56" s="5"/>
      <c r="E56" s="6">
        <f t="shared" si="1"/>
        <v>0</v>
      </c>
      <c r="F56" s="34"/>
      <c r="G56" s="55"/>
      <c r="H56" s="35"/>
      <c r="I56" s="4">
        <f t="shared" si="0"/>
        <v>0</v>
      </c>
    </row>
    <row r="57" spans="1:9" x14ac:dyDescent="0.25">
      <c r="A57" s="3">
        <v>46</v>
      </c>
      <c r="B57" s="4" t="s">
        <v>18</v>
      </c>
      <c r="C57" s="5"/>
      <c r="D57" s="5"/>
      <c r="E57" s="6">
        <f t="shared" si="1"/>
        <v>0</v>
      </c>
      <c r="F57" s="34"/>
      <c r="G57" s="55"/>
      <c r="H57" s="35"/>
      <c r="I57" s="4">
        <f t="shared" si="0"/>
        <v>0</v>
      </c>
    </row>
    <row r="58" spans="1:9" x14ac:dyDescent="0.25">
      <c r="A58" s="3">
        <v>47</v>
      </c>
      <c r="B58" s="4" t="s">
        <v>18</v>
      </c>
      <c r="C58" s="5"/>
      <c r="D58" s="5"/>
      <c r="E58" s="6">
        <f t="shared" si="1"/>
        <v>0</v>
      </c>
      <c r="F58" s="34"/>
      <c r="G58" s="55"/>
      <c r="H58" s="35"/>
      <c r="I58" s="4">
        <f t="shared" si="0"/>
        <v>0</v>
      </c>
    </row>
    <row r="59" spans="1:9" x14ac:dyDescent="0.25">
      <c r="A59" s="3">
        <v>48</v>
      </c>
      <c r="B59" s="4" t="s">
        <v>18</v>
      </c>
      <c r="C59" s="5"/>
      <c r="D59" s="5"/>
      <c r="E59" s="6">
        <f t="shared" si="1"/>
        <v>0</v>
      </c>
      <c r="F59" s="34"/>
      <c r="G59" s="55"/>
      <c r="H59" s="35"/>
      <c r="I59" s="4">
        <f t="shared" si="0"/>
        <v>0</v>
      </c>
    </row>
    <row r="60" spans="1:9" x14ac:dyDescent="0.25">
      <c r="A60" s="3">
        <v>49</v>
      </c>
      <c r="B60" s="4" t="s">
        <v>18</v>
      </c>
      <c r="C60" s="5"/>
      <c r="D60" s="5"/>
      <c r="E60" s="6">
        <f t="shared" si="1"/>
        <v>0</v>
      </c>
      <c r="F60" s="34"/>
      <c r="G60" s="55"/>
      <c r="H60" s="35"/>
      <c r="I60" s="4">
        <f t="shared" si="0"/>
        <v>0</v>
      </c>
    </row>
    <row r="61" spans="1:9" x14ac:dyDescent="0.25">
      <c r="A61" s="3">
        <v>50</v>
      </c>
      <c r="B61" s="4" t="s">
        <v>18</v>
      </c>
      <c r="C61" s="5"/>
      <c r="D61" s="5"/>
      <c r="E61" s="6">
        <f t="shared" si="1"/>
        <v>0</v>
      </c>
      <c r="F61" s="34"/>
      <c r="G61" s="55"/>
      <c r="H61" s="35"/>
      <c r="I61" s="4">
        <f t="shared" si="0"/>
        <v>0</v>
      </c>
    </row>
    <row r="62" spans="1:9" x14ac:dyDescent="0.25">
      <c r="A62" s="3">
        <v>51</v>
      </c>
      <c r="B62" s="4" t="s">
        <v>18</v>
      </c>
      <c r="C62" s="5"/>
      <c r="D62" s="5"/>
      <c r="E62" s="6">
        <f t="shared" si="1"/>
        <v>0</v>
      </c>
      <c r="F62" s="34"/>
      <c r="G62" s="55"/>
      <c r="H62" s="35"/>
      <c r="I62" s="4">
        <f t="shared" si="0"/>
        <v>0</v>
      </c>
    </row>
    <row r="63" spans="1:9" x14ac:dyDescent="0.25">
      <c r="A63" s="3">
        <v>52</v>
      </c>
      <c r="B63" s="4" t="s">
        <v>18</v>
      </c>
      <c r="C63" s="5"/>
      <c r="D63" s="5"/>
      <c r="E63" s="6">
        <f t="shared" si="1"/>
        <v>0</v>
      </c>
      <c r="F63" s="34"/>
      <c r="G63" s="55"/>
      <c r="H63" s="35"/>
      <c r="I63" s="4">
        <f t="shared" si="0"/>
        <v>0</v>
      </c>
    </row>
    <row r="64" spans="1:9" x14ac:dyDescent="0.25">
      <c r="A64" s="3">
        <v>53</v>
      </c>
      <c r="B64" s="4" t="s">
        <v>18</v>
      </c>
      <c r="C64" s="5"/>
      <c r="D64" s="5"/>
      <c r="E64" s="6">
        <f t="shared" si="1"/>
        <v>0</v>
      </c>
      <c r="F64" s="34"/>
      <c r="G64" s="55"/>
      <c r="H64" s="35"/>
      <c r="I64" s="4">
        <f t="shared" si="0"/>
        <v>0</v>
      </c>
    </row>
    <row r="65" spans="1:11" x14ac:dyDescent="0.25">
      <c r="A65" s="3">
        <v>54</v>
      </c>
      <c r="B65" s="4" t="s">
        <v>18</v>
      </c>
      <c r="C65" s="5"/>
      <c r="D65" s="5"/>
      <c r="E65" s="6">
        <f t="shared" si="1"/>
        <v>0</v>
      </c>
      <c r="F65" s="34"/>
      <c r="G65" s="55"/>
      <c r="H65" s="35"/>
      <c r="I65" s="4">
        <f t="shared" si="0"/>
        <v>0</v>
      </c>
    </row>
    <row r="66" spans="1:11" x14ac:dyDescent="0.25">
      <c r="A66" s="3">
        <v>55</v>
      </c>
      <c r="B66" s="4" t="s">
        <v>18</v>
      </c>
      <c r="C66" s="5"/>
      <c r="D66" s="5"/>
      <c r="E66" s="6">
        <f t="shared" si="1"/>
        <v>0</v>
      </c>
      <c r="F66" s="34"/>
      <c r="G66" s="55"/>
      <c r="H66" s="35"/>
      <c r="I66" s="4">
        <f t="shared" si="0"/>
        <v>0</v>
      </c>
    </row>
    <row r="67" spans="1:11" x14ac:dyDescent="0.25">
      <c r="A67" s="3">
        <v>56</v>
      </c>
      <c r="B67" s="4" t="s">
        <v>18</v>
      </c>
      <c r="C67" s="5"/>
      <c r="D67" s="5"/>
      <c r="E67" s="6">
        <f t="shared" si="1"/>
        <v>0</v>
      </c>
      <c r="F67" s="34"/>
      <c r="G67" s="55"/>
      <c r="H67" s="35"/>
      <c r="I67" s="4">
        <f t="shared" si="0"/>
        <v>0</v>
      </c>
    </row>
    <row r="68" spans="1:11" x14ac:dyDescent="0.25">
      <c r="A68" s="36"/>
      <c r="B68" s="37" t="s">
        <v>4</v>
      </c>
      <c r="C68" s="38"/>
      <c r="D68" s="51"/>
      <c r="E68" s="7">
        <f>SUM(E12:E67)</f>
        <v>27</v>
      </c>
      <c r="F68" s="39">
        <f>SUM(F12:F67)</f>
        <v>370000</v>
      </c>
      <c r="G68" s="56">
        <f>SUM(G12:G67)</f>
        <v>1083600</v>
      </c>
      <c r="H68" s="40">
        <f>SUM(H12:H67)</f>
        <v>32179906</v>
      </c>
      <c r="I68" s="41">
        <f>SUM(I12:I67)</f>
        <v>33633506</v>
      </c>
      <c r="J68" s="54">
        <f>SUM(J12:J67)</f>
        <v>32179906</v>
      </c>
      <c r="K68" s="11"/>
    </row>
    <row r="69" spans="1:11" x14ac:dyDescent="0.25">
      <c r="A69" s="42"/>
      <c r="B69" s="43"/>
      <c r="C69" s="43"/>
      <c r="D69" s="43"/>
      <c r="E69" s="8"/>
      <c r="F69" s="45"/>
      <c r="G69" s="45"/>
      <c r="H69" s="45"/>
      <c r="I69" s="44"/>
    </row>
    <row r="70" spans="1:11" x14ac:dyDescent="0.25">
      <c r="A70" s="18" t="s">
        <v>17</v>
      </c>
      <c r="B70" s="18"/>
      <c r="C70" s="18"/>
      <c r="D70" s="18"/>
      <c r="E70" s="18"/>
      <c r="F70" s="18"/>
      <c r="G70" s="18"/>
      <c r="H70" s="18"/>
      <c r="I70" s="18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11" x14ac:dyDescent="0.25">
      <c r="A72" s="46"/>
      <c r="B72" s="47"/>
      <c r="C72" s="48"/>
      <c r="D72" s="48"/>
      <c r="E72" s="48"/>
      <c r="F72" s="49"/>
      <c r="G72" s="49"/>
      <c r="H72" s="49"/>
      <c r="I72" s="49"/>
    </row>
    <row r="73" spans="1:11" x14ac:dyDescent="0.25">
      <c r="A73" s="50" t="s">
        <v>3</v>
      </c>
      <c r="B73" s="50"/>
      <c r="C73" s="50"/>
      <c r="D73" s="52"/>
      <c r="E73" s="48"/>
      <c r="F73" s="50"/>
      <c r="G73" s="50"/>
      <c r="H73" s="50"/>
      <c r="I73" s="50"/>
    </row>
    <row r="78" spans="1:11" s="10" customFormat="1" ht="14.25" x14ac:dyDescent="0.2">
      <c r="A78" s="17" t="s">
        <v>5</v>
      </c>
      <c r="B78" s="17"/>
      <c r="C78" s="17"/>
      <c r="D78" s="12"/>
      <c r="F78" s="17"/>
      <c r="G78" s="17"/>
      <c r="H78" s="17"/>
      <c r="I78" s="17"/>
      <c r="J78" s="54"/>
    </row>
  </sheetData>
  <mergeCells count="18">
    <mergeCell ref="B68:C68"/>
    <mergeCell ref="H8:H10"/>
    <mergeCell ref="F8:F10"/>
    <mergeCell ref="G8:G10"/>
    <mergeCell ref="A78:C78"/>
    <mergeCell ref="F78:I78"/>
    <mergeCell ref="F72:I72"/>
    <mergeCell ref="A73:C73"/>
    <mergeCell ref="F73:I73"/>
    <mergeCell ref="A70:I70"/>
    <mergeCell ref="A1:I1"/>
    <mergeCell ref="A2:I2"/>
    <mergeCell ref="B4:I4"/>
    <mergeCell ref="B5:I5"/>
    <mergeCell ref="B6:I6"/>
    <mergeCell ref="A8:A10"/>
    <mergeCell ref="B8:E9"/>
    <mergeCell ref="I8:I10"/>
  </mergeCells>
  <printOptions horizontalCentered="1"/>
  <pageMargins left="0.2" right="0.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2022-02-07T08:11:13Z</dcterms:modified>
</cp:coreProperties>
</file>