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Folha1" sheetId="1" r:id="rId1"/>
    <sheet name="Folha2" sheetId="2" r:id="rId2"/>
    <sheet name="Folha3" sheetId="3" r:id="rId3"/>
  </sheets>
  <calcPr calcId="125725"/>
</workbook>
</file>

<file path=xl/calcChain.xml><?xml version="1.0" encoding="utf-8"?>
<calcChain xmlns="http://schemas.openxmlformats.org/spreadsheetml/2006/main">
  <c r="O7" i="1"/>
  <c r="P7" s="1"/>
  <c r="N7"/>
  <c r="M7"/>
  <c r="G7"/>
  <c r="O6"/>
  <c r="P6"/>
  <c r="Q6" s="1"/>
  <c r="N6"/>
  <c r="M6"/>
  <c r="G6"/>
  <c r="Q7" l="1"/>
  <c r="R7"/>
  <c r="R6"/>
</calcChain>
</file>

<file path=xl/sharedStrings.xml><?xml version="1.0" encoding="utf-8"?>
<sst xmlns="http://schemas.openxmlformats.org/spreadsheetml/2006/main" count="34" uniqueCount="34">
  <si>
    <t>Date</t>
  </si>
  <si>
    <t>110623-JUN</t>
  </si>
  <si>
    <t>Records</t>
  </si>
  <si>
    <t>Names</t>
  </si>
  <si>
    <t>Win32</t>
  </si>
  <si>
    <t>Average</t>
  </si>
  <si>
    <t>Processed</t>
  </si>
  <si>
    <t xml:space="preserve">Hashes x4 </t>
  </si>
  <si>
    <t>Paths</t>
  </si>
  <si>
    <t>Size (bytes)</t>
  </si>
  <si>
    <t>Sum</t>
  </si>
  <si>
    <t>Indiv. Size</t>
  </si>
  <si>
    <t>Max Size</t>
  </si>
  <si>
    <t>Time (minutes)</t>
  </si>
  <si>
    <t>Max Uniques</t>
  </si>
  <si>
    <t>Maximum size of data stored on a DB</t>
  </si>
  <si>
    <t>Maximum number of records</t>
  </si>
  <si>
    <t>Maximum number of unique file entries</t>
  </si>
  <si>
    <t>Max Sum</t>
  </si>
  <si>
    <t>Max Time (days)</t>
  </si>
  <si>
    <t>Time necessary to compute max records</t>
  </si>
  <si>
    <t>Overall database size</t>
  </si>
  <si>
    <t>Average of files processed per minute</t>
  </si>
  <si>
    <t>Checksum hashes</t>
  </si>
  <si>
    <t>When indexing took place</t>
  </si>
  <si>
    <t>Sum of all records in DB</t>
  </si>
  <si>
    <t>Individual size of each record</t>
  </si>
  <si>
    <t>File names</t>
  </si>
  <si>
    <t>Time required to complete indexing operation</t>
  </si>
  <si>
    <t>Number of processed files</t>
  </si>
  <si>
    <t>Win32 versions indexed</t>
  </si>
  <si>
    <t>Path names indexed</t>
  </si>
  <si>
    <t>110625-JUN</t>
  </si>
  <si>
    <t>-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</si>
</sst>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S18"/>
  <sheetViews>
    <sheetView tabSelected="1" topLeftCell="C1" workbookViewId="0">
      <selection activeCell="M7" sqref="M7"/>
    </sheetView>
  </sheetViews>
  <sheetFormatPr defaultRowHeight="15"/>
  <cols>
    <col min="3" max="3" width="11.140625" bestFit="1" customWidth="1"/>
    <col min="4" max="4" width="11.140625" customWidth="1"/>
    <col min="5" max="5" width="13.7109375" customWidth="1"/>
    <col min="7" max="7" width="10.140625" bestFit="1" customWidth="1"/>
    <col min="11" max="11" width="13.140625" bestFit="1" customWidth="1"/>
    <col min="12" max="12" width="0.5703125" style="5" customWidth="1"/>
    <col min="13" max="13" width="13" customWidth="1"/>
    <col min="14" max="14" width="13.7109375" customWidth="1"/>
    <col min="15" max="15" width="18.42578125" customWidth="1"/>
    <col min="16" max="16" width="17.85546875" bestFit="1" customWidth="1"/>
    <col min="17" max="17" width="14.7109375" customWidth="1"/>
    <col min="18" max="18" width="15" customWidth="1"/>
  </cols>
  <sheetData>
    <row r="2" spans="3:19" ht="75">
      <c r="C2" s="1" t="s">
        <v>24</v>
      </c>
      <c r="D2" s="1" t="s">
        <v>29</v>
      </c>
      <c r="E2" s="1" t="s">
        <v>28</v>
      </c>
      <c r="F2" s="1" t="s">
        <v>27</v>
      </c>
      <c r="G2" s="1" t="s">
        <v>23</v>
      </c>
      <c r="H2" s="1" t="s">
        <v>30</v>
      </c>
      <c r="I2" s="1" t="s">
        <v>31</v>
      </c>
      <c r="J2" s="1" t="s">
        <v>22</v>
      </c>
      <c r="K2" s="1" t="s">
        <v>21</v>
      </c>
      <c r="M2" s="1" t="s">
        <v>25</v>
      </c>
      <c r="N2" s="1" t="s">
        <v>26</v>
      </c>
      <c r="O2" s="1" t="s">
        <v>15</v>
      </c>
      <c r="P2" s="1" t="s">
        <v>16</v>
      </c>
      <c r="Q2" s="1" t="s">
        <v>17</v>
      </c>
      <c r="R2" s="1" t="s">
        <v>20</v>
      </c>
    </row>
    <row r="4" spans="3:19">
      <c r="F4" s="12" t="s">
        <v>2</v>
      </c>
      <c r="G4" s="12"/>
      <c r="H4" s="12"/>
      <c r="I4" s="12"/>
      <c r="J4" s="12"/>
    </row>
    <row r="5" spans="3:19" s="2" customFormat="1">
      <c r="C5" s="2" t="s">
        <v>0</v>
      </c>
      <c r="D5" s="3" t="s">
        <v>6</v>
      </c>
      <c r="E5" s="2" t="s">
        <v>13</v>
      </c>
      <c r="F5" s="2" t="s">
        <v>3</v>
      </c>
      <c r="G5" s="2" t="s">
        <v>7</v>
      </c>
      <c r="H5" s="2" t="s">
        <v>4</v>
      </c>
      <c r="I5" s="2" t="s">
        <v>8</v>
      </c>
      <c r="J5" s="2" t="s">
        <v>5</v>
      </c>
      <c r="K5" s="2" t="s">
        <v>9</v>
      </c>
      <c r="L5" s="6"/>
      <c r="M5" s="2" t="s">
        <v>10</v>
      </c>
      <c r="N5" s="2" t="s">
        <v>11</v>
      </c>
      <c r="O5" s="2" t="s">
        <v>12</v>
      </c>
      <c r="P5" s="2" t="s">
        <v>18</v>
      </c>
      <c r="Q5" s="2" t="s">
        <v>14</v>
      </c>
      <c r="R5" s="2" t="s">
        <v>19</v>
      </c>
    </row>
    <row r="6" spans="3:19" s="4" customFormat="1">
      <c r="C6" s="4" t="s">
        <v>1</v>
      </c>
      <c r="D6" s="4">
        <v>95416</v>
      </c>
      <c r="E6" s="4">
        <v>74</v>
      </c>
      <c r="F6" s="4">
        <v>60241</v>
      </c>
      <c r="G6" s="4">
        <f>65951*4</f>
        <v>263804</v>
      </c>
      <c r="H6" s="4">
        <v>13362</v>
      </c>
      <c r="I6" s="4">
        <v>12943</v>
      </c>
      <c r="J6" s="4">
        <v>540</v>
      </c>
      <c r="K6" s="9">
        <v>68296704</v>
      </c>
      <c r="L6" s="7"/>
      <c r="M6" s="9">
        <f>F6+G6+H6+I6</f>
        <v>350350</v>
      </c>
      <c r="N6" s="8">
        <f>K6/M6</f>
        <v>194.93850149850149</v>
      </c>
      <c r="O6" s="9">
        <f>16829670400</f>
        <v>16829670400</v>
      </c>
      <c r="P6" s="9">
        <f>O6/N6</f>
        <v>86333229.560243487</v>
      </c>
      <c r="Q6" s="10">
        <f>(P6*(G6/4))/M6</f>
        <v>16251642.137084682</v>
      </c>
      <c r="R6" s="10">
        <f>(((P6*E6)/M6)/60)/24</f>
        <v>12.663247441958871</v>
      </c>
    </row>
    <row r="7" spans="3:19" s="4" customFormat="1">
      <c r="C7" s="4" t="s">
        <v>32</v>
      </c>
      <c r="D7" s="4">
        <v>104576</v>
      </c>
      <c r="E7" s="4">
        <v>92</v>
      </c>
      <c r="F7" s="4">
        <v>67831</v>
      </c>
      <c r="G7" s="4">
        <f>74696*4</f>
        <v>298784</v>
      </c>
      <c r="H7" s="4">
        <v>13771</v>
      </c>
      <c r="I7" s="4">
        <v>13478</v>
      </c>
      <c r="J7" s="4" t="s">
        <v>33</v>
      </c>
      <c r="K7" s="9">
        <v>69054464</v>
      </c>
      <c r="L7" s="7"/>
      <c r="M7" s="9">
        <f>F7+G7+H7+I7</f>
        <v>393864</v>
      </c>
      <c r="N7" s="8">
        <f>K7/M7</f>
        <v>175.32565555623262</v>
      </c>
      <c r="O7" s="9">
        <f>16829670400</f>
        <v>16829670400</v>
      </c>
      <c r="P7" s="9">
        <f>O7/N7</f>
        <v>95990916.712141871</v>
      </c>
      <c r="Q7" s="10">
        <f>(P7*(G7/4))/M7</f>
        <v>18204602.38744884</v>
      </c>
      <c r="R7" s="10">
        <f>(((P7*E7)/M7)/60)/24</f>
        <v>15.570737645899648</v>
      </c>
    </row>
    <row r="8" spans="3:19" s="4" customFormat="1">
      <c r="L8" s="7"/>
      <c r="Q8" s="10"/>
    </row>
    <row r="9" spans="3:19" s="4" customFormat="1">
      <c r="L9" s="7"/>
      <c r="S9" s="11"/>
    </row>
    <row r="10" spans="3:19" s="4" customFormat="1">
      <c r="L10" s="7"/>
      <c r="O10" s="11"/>
      <c r="P10" s="11"/>
      <c r="Q10" s="11"/>
      <c r="R10" s="11"/>
      <c r="S10" s="11"/>
    </row>
    <row r="11" spans="3:19" s="4" customFormat="1">
      <c r="L11" s="7"/>
      <c r="O11" s="11"/>
      <c r="P11" s="11"/>
      <c r="Q11" s="11"/>
      <c r="R11" s="11"/>
      <c r="S11" s="11"/>
    </row>
    <row r="12" spans="3:19" s="4" customFormat="1">
      <c r="L12" s="7"/>
    </row>
    <row r="13" spans="3:19" s="4" customFormat="1">
      <c r="L13" s="7"/>
    </row>
    <row r="14" spans="3:19" s="4" customFormat="1">
      <c r="L14" s="7"/>
    </row>
    <row r="15" spans="3:19" s="4" customFormat="1">
      <c r="L15" s="7"/>
    </row>
    <row r="16" spans="3:19" s="4" customFormat="1">
      <c r="L16" s="7"/>
    </row>
    <row r="17" spans="12:12" s="4" customFormat="1">
      <c r="L17" s="7"/>
    </row>
    <row r="18" spans="12:12" s="4" customFormat="1">
      <c r="L18" s="7"/>
    </row>
  </sheetData>
  <mergeCells count="1">
    <mergeCell ref="F4:J4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2011-06-26T13:25:45Z</dcterms:modified>
</cp:coreProperties>
</file>