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00.SBC\0.任务管理\1.大原任务\2021-1PolarDB-ベンチマーク\集群测试OK\交付物\"/>
    </mc:Choice>
  </mc:AlternateContent>
  <xr:revisionPtr revIDLastSave="0" documentId="13_ncr:1_{4651F705-95F9-4271-A6B1-94738080D45E}" xr6:coauthVersionLast="45" xr6:coauthVersionMax="45" xr10:uidLastSave="{00000000-0000-0000-0000-000000000000}"/>
  <bookViews>
    <workbookView xWindow="1170" yWindow="1170" windowWidth="21600" windowHeight="11340" xr2:uid="{00000000-000D-0000-FFFF-FFFF00000000}"/>
  </bookViews>
  <sheets>
    <sheet name="oltp test throughput-Oracle" sheetId="3" r:id="rId1"/>
    <sheet name="README・依頼事項" sheetId="9" r:id="rId2"/>
    <sheet name="Sysbench0.5环境准备-Oracle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3" l="1"/>
  <c r="G42" i="3"/>
  <c r="K36" i="3"/>
  <c r="K32" i="3"/>
  <c r="K30" i="3"/>
  <c r="K26" i="3"/>
  <c r="K22" i="3"/>
  <c r="K20" i="3"/>
  <c r="K18" i="3"/>
  <c r="K16" i="3"/>
  <c r="K14" i="3"/>
  <c r="K12" i="3"/>
  <c r="K10" i="3"/>
  <c r="K8" i="3"/>
  <c r="K6" i="3"/>
  <c r="G36" i="3"/>
  <c r="G34" i="3"/>
  <c r="G30" i="3"/>
  <c r="G32" i="3"/>
  <c r="G28" i="3"/>
  <c r="G26" i="3"/>
  <c r="G24" i="3"/>
  <c r="G22" i="3"/>
  <c r="G18" i="3"/>
  <c r="G16" i="3"/>
  <c r="G14" i="3"/>
  <c r="G12" i="3"/>
  <c r="G10" i="3"/>
  <c r="G8" i="3"/>
  <c r="G6" i="3"/>
  <c r="J30" i="3"/>
  <c r="J28" i="3"/>
  <c r="J24" i="3"/>
  <c r="J20" i="3"/>
  <c r="J18" i="3"/>
  <c r="J16" i="3"/>
  <c r="J14" i="3"/>
  <c r="J12" i="3"/>
  <c r="J10" i="3"/>
  <c r="J8" i="3"/>
  <c r="J6" i="3"/>
  <c r="F28" i="3"/>
  <c r="F26" i="3"/>
  <c r="F24" i="3"/>
  <c r="F22" i="3"/>
  <c r="F20" i="3"/>
  <c r="F18" i="3"/>
  <c r="F16" i="3"/>
  <c r="F14" i="3"/>
  <c r="F12" i="3"/>
  <c r="F10" i="3"/>
  <c r="F8" i="3"/>
  <c r="F6" i="3"/>
  <c r="I26" i="3"/>
  <c r="I22" i="3"/>
  <c r="I20" i="3"/>
  <c r="I16" i="3"/>
  <c r="I14" i="3"/>
  <c r="I12" i="3"/>
  <c r="I10" i="3"/>
  <c r="I8" i="3"/>
  <c r="I6" i="3"/>
  <c r="E28" i="3"/>
  <c r="E24" i="3"/>
  <c r="E22" i="3"/>
  <c r="E20" i="3"/>
  <c r="E18" i="3"/>
  <c r="E16" i="3"/>
  <c r="E14" i="3"/>
  <c r="E12" i="3"/>
  <c r="E10" i="3"/>
  <c r="E8" i="3"/>
  <c r="E6" i="3"/>
  <c r="H22" i="3"/>
  <c r="H14" i="3"/>
  <c r="H12" i="3"/>
  <c r="H10" i="3"/>
  <c r="H8" i="3"/>
  <c r="H6" i="3"/>
  <c r="D28" i="3"/>
  <c r="D26" i="3"/>
  <c r="D24" i="3"/>
  <c r="D22" i="3"/>
  <c r="D20" i="3"/>
  <c r="D18" i="3"/>
  <c r="D16" i="3"/>
  <c r="D14" i="3"/>
  <c r="D12" i="3"/>
  <c r="D10" i="3"/>
  <c r="D8" i="3"/>
  <c r="D6" i="3"/>
  <c r="S22" i="3"/>
  <c r="S20" i="3"/>
  <c r="S18" i="3"/>
  <c r="S16" i="3"/>
  <c r="S14" i="3"/>
  <c r="S12" i="3"/>
  <c r="S10" i="3"/>
  <c r="S6" i="3"/>
  <c r="S8" i="3"/>
  <c r="O28" i="3"/>
  <c r="O26" i="3"/>
  <c r="O24" i="3"/>
  <c r="O20" i="3"/>
  <c r="O16" i="3"/>
  <c r="O14" i="3"/>
  <c r="O12" i="3"/>
  <c r="O10" i="3"/>
  <c r="O8" i="3"/>
  <c r="O6" i="3"/>
  <c r="R22" i="3"/>
  <c r="R20" i="3"/>
  <c r="R18" i="3"/>
  <c r="R16" i="3"/>
  <c r="R14" i="3"/>
  <c r="R12" i="3"/>
  <c r="R10" i="3"/>
  <c r="R8" i="3"/>
  <c r="R6" i="3"/>
  <c r="N28" i="3"/>
  <c r="N26" i="3"/>
  <c r="N24" i="3"/>
  <c r="N22" i="3"/>
  <c r="N20" i="3"/>
  <c r="N16" i="3"/>
  <c r="N14" i="3"/>
  <c r="N12" i="3"/>
  <c r="N10" i="3"/>
  <c r="N8" i="3"/>
  <c r="N6" i="3"/>
  <c r="Q18" i="3"/>
  <c r="Q16" i="3"/>
  <c r="Q14" i="3"/>
  <c r="Q12" i="3"/>
  <c r="Q10" i="3"/>
  <c r="Q8" i="3"/>
  <c r="Q6" i="3"/>
  <c r="M28" i="3"/>
  <c r="M26" i="3"/>
  <c r="M22" i="3"/>
  <c r="M20" i="3"/>
  <c r="M14" i="3"/>
  <c r="M12" i="3"/>
  <c r="M10" i="3"/>
  <c r="M8" i="3"/>
  <c r="M6" i="3"/>
  <c r="P26" i="3"/>
  <c r="P24" i="3"/>
  <c r="P20" i="3"/>
  <c r="P18" i="3"/>
  <c r="P14" i="3"/>
  <c r="P12" i="3"/>
  <c r="P10" i="3"/>
  <c r="P8" i="3"/>
  <c r="P6" i="3"/>
  <c r="L22" i="3"/>
  <c r="L20" i="3"/>
  <c r="L18" i="3"/>
  <c r="L16" i="3"/>
  <c r="L14" i="3"/>
  <c r="L12" i="3"/>
  <c r="L10" i="3"/>
  <c r="L8" i="3"/>
  <c r="L6" i="3"/>
  <c r="X16" i="9"/>
</calcChain>
</file>

<file path=xl/sharedStrings.xml><?xml version="1.0" encoding="utf-8"?>
<sst xmlns="http://schemas.openxmlformats.org/spreadsheetml/2006/main" count="218" uniqueCount="72">
  <si>
    <t>1Node</t>
  </si>
  <si>
    <t>3Node</t>
  </si>
  <si>
    <t>polar.mysql.x4.xlarge 8core 32GB</t>
  </si>
  <si>
    <t>polar.mysql.x8.xlarge 8core 64GB</t>
  </si>
  <si>
    <t>polar.mysql.x8.2xlarge 16core 128GB</t>
  </si>
  <si>
    <t>polar.mysql.x8.4xlarge 32core 256GB</t>
  </si>
  <si>
    <t>PostgreSQL</t>
  </si>
  <si>
    <t>Oracle</t>
  </si>
  <si>
    <t>並列数（--num-threads）</t>
  </si>
  <si>
    <t>sysbenchを使って、シート「Latency」「oltp test throughput」「ダウンタイム」にある、黄色セルのところを埋めて欲しいです</t>
  </si>
  <si>
    <t>※スクリプトを作った方が楽と思います</t>
  </si>
  <si>
    <t>※AWS Auroraの検証は今回Skipで大丈夫です</t>
  </si>
  <si>
    <t>※期限：3月中</t>
  </si>
  <si>
    <t>SysbenchでOracleは廃止されたので、sysbench過去版（https://github.com/akopytov/sysbench/tree/0.5）を使う必要があります</t>
  </si>
  <si>
    <t>https://www.programmersought.com/article/70115806537/</t>
  </si>
  <si>
    <t>RDS测试性能方法</t>
  </si>
  <si>
    <t>1.创建ECS和PolarDB环境</t>
  </si>
  <si>
    <t>2.安装编译环境和Sysbench0.5</t>
  </si>
  <si>
    <t>https://github.com/akopytov/sysbench/tree/0.5</t>
  </si>
  <si>
    <t>https://blog.csdn.net/qq_31144297/article/details/100010051</t>
  </si>
  <si>
    <t>chmod u+x *.sh</t>
  </si>
  <si>
    <t>先安装编译依赖环境</t>
  </si>
  <si>
    <t>sysbench编译安装(0.5)：</t>
  </si>
  <si>
    <t>默认支持MySQL，如果需要测试Oracle/PostgreSQL，则在configure时需要加上–with-oracle或者–with-pgsql参数.</t>
  </si>
  <si>
    <t>https://blog.csdn.net/cy309173854/article/details/53102848</t>
  </si>
  <si>
    <t>yum -y install automake libtool</t>
  </si>
  <si>
    <t>#wget https://codeload.github.com/akopytov/sysbench/zip/0.5
#tar xzvf sysbench-0.5.tar.gz
#cd sysbench-0.5
#chmod +x autogen.sh</t>
  </si>
  <si>
    <t>./autogen.sh</t>
  </si>
  <si>
    <t>./configure --prefix=/usr/local/sysbench  --with-mysql --with-mysql-includes=/usr/local/mysql/include --with-mysql-libs=/usr/local/mysql/lib</t>
  </si>
  <si>
    <r>
      <rPr>
        <sz val="12"/>
        <color rgb="FF4D4D4D"/>
        <rFont val="微软雅黑"/>
        <family val="2"/>
        <charset val="134"/>
      </rPr>
      <t>默认支持</t>
    </r>
    <r>
      <rPr>
        <sz val="12"/>
        <color rgb="FF4D4D4D"/>
        <rFont val="Arial"/>
        <family val="2"/>
      </rPr>
      <t>MySQL</t>
    </r>
    <r>
      <rPr>
        <sz val="12"/>
        <color rgb="FF4D4D4D"/>
        <rFont val="微软雅黑"/>
        <family val="2"/>
        <charset val="134"/>
      </rPr>
      <t>，如果需要测试</t>
    </r>
    <r>
      <rPr>
        <sz val="12"/>
        <color rgb="FF4D4D4D"/>
        <rFont val="Arial"/>
        <family val="2"/>
      </rPr>
      <t>Oracle/PostgreSQL</t>
    </r>
    <r>
      <rPr>
        <sz val="12"/>
        <color rgb="FF4D4D4D"/>
        <rFont val="微软雅黑"/>
        <family val="2"/>
        <charset val="134"/>
      </rPr>
      <t>，则在</t>
    </r>
    <r>
      <rPr>
        <sz val="12"/>
        <color rgb="FF4D4D4D"/>
        <rFont val="Arial"/>
        <family val="2"/>
      </rPr>
      <t>configure</t>
    </r>
    <r>
      <rPr>
        <sz val="12"/>
        <color rgb="FF4D4D4D"/>
        <rFont val="微软雅黑"/>
        <family val="2"/>
        <charset val="134"/>
      </rPr>
      <t>时需要加上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with-oracle</t>
    </r>
    <r>
      <rPr>
        <sz val="12"/>
        <color rgb="FF4D4D4D"/>
        <rFont val="微软雅黑"/>
        <family val="2"/>
        <charset val="134"/>
      </rPr>
      <t>或者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with-pgsql</t>
    </r>
    <r>
      <rPr>
        <sz val="12"/>
        <color rgb="FF4D4D4D"/>
        <rFont val="微软雅黑"/>
        <family val="2"/>
        <charset val="134"/>
      </rPr>
      <t>参数</t>
    </r>
    <r>
      <rPr>
        <sz val="12"/>
        <color rgb="FF4D4D4D"/>
        <rFont val="Arial"/>
        <family val="2"/>
      </rPr>
      <t>.</t>
    </r>
  </si>
  <si>
    <t>./configure --prefix=/usr/local/sysbench  --with-oracle --with-oracle-includes=/usr/local/oracle/include --with-oracle-libs=/usr/local/oracle/lib</t>
  </si>
  <si>
    <t>./configure --prefix=/usr/local/sysbench  --with-pgsql --with-oracle-includes=/usr/local/pgsql/include --with-oracle-libs=/usr/local/pgsql/lib</t>
  </si>
  <si>
    <t>如果不涉及mysql请使用以下
# ./configure --prefix=/usr/local/sysbench --without-mysql</t>
  </si>
  <si>
    <t>sysbench是一个开源的、模块化的、跨平台的多线程性能测试工具，可以用来进行CPU、内存、磁盘I/O、线程、数据库的性能测试。目前支持的数据库有MySQL、Oracle和PostgreSQL</t>
  </si>
  <si>
    <t>重新配置</t>
  </si>
  <si>
    <t>https://www.alibabacloud.com/help/zh/doc-detail/146103.htm?spm=a2c63.p38356.879954.3.452461b6an5jNH#task-1580301</t>
  </si>
  <si>
    <t>编译环境</t>
  </si>
  <si>
    <t>yum install gcc gcc-c++ autoconf automake make libtool bzr mysql-devel git mysql</t>
  </si>
  <si>
    <t>./configure --prefix=/usr --mandir=/usr/share/man</t>
  </si>
  <si>
    <t>make</t>
  </si>
  <si>
    <t>make install</t>
  </si>
  <si>
    <t>sudo sh -c 'for x in /sys/class/net/eth0/queues/rx-*; do echo ffffffff&gt;$x/rps_cpus; done'</t>
  </si>
  <si>
    <t>命令配置SysBench client</t>
  </si>
  <si>
    <t>sudo sh -c 'for x in /sys/class/net/eth0/queues/rx-*; do echo ff&gt;$x/rps_cpus; done'</t>
  </si>
  <si>
    <t>获取PolarDB MySQL集群地址和端口。具体操作请参见查看或申请连接地址。</t>
  </si>
  <si>
    <t>在ECS上执行如下命令，以在PolarDB MySQL集群中创建数据库testdb为例。</t>
  </si>
  <si>
    <t>mysql -h XXX -P XXX -u XXX -p XXX -e 'create database testdb'</t>
  </si>
  <si>
    <t>-h</t>
  </si>
  <si>
    <t>PolarDB MySQL集群的集群地址。</t>
  </si>
  <si>
    <t>内网地址</t>
  </si>
  <si>
    <t>pc-0iwqq93tdoocywt3l.mysql.polardb.japan.rds.aliyuncs.com</t>
  </si>
  <si>
    <t>-P</t>
  </si>
  <si>
    <t>PolarDB MySQL集群的端口号。</t>
  </si>
  <si>
    <t>-u</t>
  </si>
  <si>
    <t>PolarDB MySQL集群的用户名。</t>
  </si>
  <si>
    <t>polartest</t>
  </si>
  <si>
    <t>-p</t>
  </si>
  <si>
    <t>上述用户名对应的密码。</t>
  </si>
  <si>
    <t>Test1234</t>
  </si>
  <si>
    <t>mysql -h pc-0iwqq93tdoocywt3l.mysql.polardb.japan.rds.aliyuncs.com -P 3306 -u user1 -p Test1234 -e 'create database testdb'</t>
  </si>
  <si>
    <t>sysbench --db-driver=mysql --mysql-host=XXX --mysql-port=XXX --mysql-user=XXX --mysql-password=XXX --mysql-db=sbtest --table_size=25000 --tables=250 --events=0 --time=600  oltp_write_only prepare
##准备数据
sysbench --db-driver=mysql --mysql-host=XXX --mysql-port=XXX --mysql-user=XXX --mysql-password=XXX --mysql-db=sbtest --table_size=25000 --tables=250 --events=0 --time=600   --threads=XXX --percentile=95 --report-interval=1 oltp_write_only run
##运行workload
sysbench --db-driver=mysql --mysql-host=XXX --mysql-port=XXX --mysql-user=XXX --mysql-password=XXX --mysql-db=sbtest --table_size=25000 --tables=250 --events=0 --time=600   --threads=XXX --percentile=95  oltp_write_only cleanup
##清理</t>
  </si>
  <si>
    <t>sysbench --db-driver=mysql --mysql-host=pc-0iwqq93tdoocywt3l.mysql.polardb.japan.rds.aliyuncs.com --mysql-port=3306 --mysql-user=user1 --mysql-password=Test1234 --mysql-db=sbtest --table_size=25000 --tables=250 --events=0 --time=600  oltp_write_only prepare
##准备数据
sysbench --db-driver=mysql --mysql-host=pc-0iwqq93tdoocywt3l.mysql.polardb.japan.rds.aliyuncs.com --mysql-port=3306 --mysql-user=user1 --mysql-password=Test1234 --mysql-db=sbtest --table_size=25000 --tables=250 --events=0 --time=600   --threads=500 --percentile=95 --report-interval=1 oltp_write_only run
##运行workload
sysbench --db-driver=mysql --mysql-host=pc-0iwqq93tdoocywt3l.mysql.polardb.japan.rds.aliyuncs.com --mysql-port=3306 --mysql-user=user1 --mysql-password=Test1234 --mysql-db=sbtest --table_size=25000 --tables=250 --events=0 --time=600   --threads=500 --percentile=95  oltp_write_only cleanup
##清理</t>
  </si>
  <si>
    <r>
      <rPr>
        <sz val="11"/>
        <color rgb="FFA31515"/>
        <rFont val="Courier New"/>
        <family val="3"/>
      </rPr>
      <t>find</t>
    </r>
    <r>
      <rPr>
        <sz val="11"/>
        <color rgb="FF000000"/>
        <rFont val="Courier New"/>
        <family val="3"/>
      </rPr>
      <t xml:space="preserve"> / -name oltp*.lua </t>
    </r>
  </si>
  <si>
    <t>/usr/share/sysbench/oltp.lua</t>
  </si>
  <si>
    <t>https://blog.csdn.net/diqian2453/article/details/101581423</t>
  </si>
  <si>
    <t>polar.mysql.x4.xlarge 8core 32GB</t>
    <phoneticPr fontId="14" type="noConversion"/>
  </si>
  <si>
    <t>参考：https://qiita.com/winebarrel/items/d1453a662ec7efd0dddf</t>
    <phoneticPr fontId="14" type="noConversion"/>
  </si>
  <si>
    <t>TPS</t>
    <phoneticPr fontId="14" type="noConversion"/>
  </si>
  <si>
    <t>QPS</t>
    <phoneticPr fontId="14" type="noConversion"/>
  </si>
  <si>
    <t>polar.mysql.x8.4xlarge 32core 256GB</t>
    <phoneticPr fontId="14" type="noConversion"/>
  </si>
  <si>
    <t>Fail</t>
    <phoneticPr fontId="14" type="noConversion"/>
  </si>
  <si>
    <t>pgbench -i -s 20000
（２０億のデータを初期化）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</si>
</sst>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rgb="FF009900"/>
      <name val="DejaVu Sans Mono"/>
      <family val="3"/>
    </font>
    <font>
      <sz val="12"/>
      <color rgb="FF4D4D4D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A31515"/>
      <name val="Courier New"/>
      <family val="3"/>
    </font>
    <font>
      <sz val="22"/>
      <color theme="1"/>
      <name val="Meiryo UI"/>
      <family val="2"/>
      <charset val="128"/>
    </font>
    <font>
      <u/>
      <sz val="22"/>
      <color theme="10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rgb="FF4D4D4D"/>
      <name val="微软雅黑"/>
      <family val="2"/>
      <charset val="134"/>
    </font>
    <font>
      <sz val="12"/>
      <color rgb="FF4D4D4D"/>
      <name val="等线"/>
      <family val="3"/>
      <charset val="134"/>
    </font>
    <font>
      <sz val="11"/>
      <color rgb="FF000000"/>
      <name val="Courier New"/>
      <family val="3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3"/>
    <xf numFmtId="0" fontId="4" fillId="0" borderId="0" xfId="0" applyFont="1"/>
    <xf numFmtId="0" fontId="5" fillId="0" borderId="0" xfId="0" applyFont="1"/>
    <xf numFmtId="0" fontId="6" fillId="0" borderId="0" xfId="1" applyFont="1">
      <alignment vertical="center"/>
    </xf>
    <xf numFmtId="0" fontId="7" fillId="0" borderId="0" xfId="2" applyFont="1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8" fillId="3" borderId="1" xfId="1" applyFont="1" applyFill="1" applyBorder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</cellXfs>
  <cellStyles count="4">
    <cellStyle name="常规" xfId="0" builtinId="0"/>
    <cellStyle name="常规 2" xfId="1" xr:uid="{00000000-0005-0000-0000-000001000000}"/>
    <cellStyle name="超链接" xfId="3" builtinId="8"/>
    <cellStyle name="超链接 2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8</xdr:row>
      <xdr:rowOff>372534</xdr:rowOff>
    </xdr:from>
    <xdr:to>
      <xdr:col>19</xdr:col>
      <xdr:colOff>584200</xdr:colOff>
      <xdr:row>30</xdr:row>
      <xdr:rowOff>55034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3420110"/>
          <a:ext cx="15373350" cy="806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5</xdr:row>
      <xdr:rowOff>152400</xdr:rowOff>
    </xdr:from>
    <xdr:to>
      <xdr:col>14</xdr:col>
      <xdr:colOff>102900</xdr:colOff>
      <xdr:row>59</xdr:row>
      <xdr:rowOff>17845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57275"/>
          <a:ext cx="14999970" cy="9638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4142857</xdr:colOff>
      <xdr:row>72</xdr:row>
      <xdr:rowOff>95193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2668250"/>
          <a:ext cx="4142740" cy="4565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83</xdr:row>
      <xdr:rowOff>19050</xdr:rowOff>
    </xdr:from>
    <xdr:to>
      <xdr:col>1</xdr:col>
      <xdr:colOff>5314288</xdr:colOff>
      <xdr:row>105</xdr:row>
      <xdr:rowOff>56648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582900"/>
          <a:ext cx="5294630" cy="40189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6</xdr:col>
      <xdr:colOff>227400</xdr:colOff>
      <xdr:row>137</xdr:row>
      <xdr:rowOff>113698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0631150"/>
          <a:ext cx="9599930" cy="481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18</xdr:col>
      <xdr:colOff>683514</xdr:colOff>
      <xdr:row>205</xdr:row>
      <xdr:rowOff>56102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9718000"/>
          <a:ext cx="18285460" cy="838073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217</xdr:row>
      <xdr:rowOff>76200</xdr:rowOff>
    </xdr:from>
    <xdr:to>
      <xdr:col>14</xdr:col>
      <xdr:colOff>199008</xdr:colOff>
      <xdr:row>229</xdr:row>
      <xdr:rowOff>542595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0475" y="40290750"/>
          <a:ext cx="8133080" cy="263779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216</xdr:row>
      <xdr:rowOff>123826</xdr:rowOff>
    </xdr:from>
    <xdr:to>
      <xdr:col>3</xdr:col>
      <xdr:colOff>318095</xdr:colOff>
      <xdr:row>224</xdr:row>
      <xdr:rowOff>28407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40157400"/>
          <a:ext cx="7937500" cy="135191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229</xdr:row>
      <xdr:rowOff>666750</xdr:rowOff>
    </xdr:from>
    <xdr:to>
      <xdr:col>26</xdr:col>
      <xdr:colOff>121830</xdr:colOff>
      <xdr:row>231</xdr:row>
      <xdr:rowOff>171173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4325" y="43053000"/>
          <a:ext cx="15961360" cy="22186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24</xdr:col>
      <xdr:colOff>74390</xdr:colOff>
      <xdr:row>250</xdr:row>
      <xdr:rowOff>18662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01000" y="48177450"/>
          <a:ext cx="14476095" cy="31045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4628571</xdr:colOff>
      <xdr:row>255</xdr:row>
      <xdr:rowOff>28368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50539650"/>
          <a:ext cx="4628515" cy="165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rogrammersought.com/article/701158065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log.csdn.net/diqian2453/article/details/101581423" TargetMode="External"/><Relationship Id="rId1" Type="http://schemas.openxmlformats.org/officeDocument/2006/relationships/hyperlink" Target="https://www.alibabacloud.com/help/zh/doc-detail/146103.htm?spm=a2c63.p38356.879954.3.452461b6an5j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tabSelected="1" zoomScale="85" zoomScaleNormal="85" workbookViewId="0">
      <selection activeCell="C2" sqref="C2"/>
    </sheetView>
  </sheetViews>
  <sheetFormatPr defaultColWidth="10.75" defaultRowHeight="16.5" x14ac:dyDescent="0.2"/>
  <cols>
    <col min="1" max="1" width="10.75" style="10"/>
    <col min="2" max="2" width="30" style="15" customWidth="1"/>
    <col min="3" max="3" width="30" style="10" customWidth="1"/>
    <col min="4" max="14" width="10.75" style="15" customWidth="1"/>
    <col min="15" max="19" width="10.75" style="10" customWidth="1"/>
    <col min="20" max="16384" width="10.75" style="10"/>
  </cols>
  <sheetData>
    <row r="1" spans="1:19" x14ac:dyDescent="0.2">
      <c r="A1" s="23" t="s">
        <v>71</v>
      </c>
      <c r="B1" s="21"/>
      <c r="C1" s="13"/>
      <c r="D1" s="15" t="s">
        <v>6</v>
      </c>
      <c r="E1" s="15" t="s">
        <v>6</v>
      </c>
      <c r="F1" s="15" t="s">
        <v>6</v>
      </c>
      <c r="G1" s="15" t="s">
        <v>6</v>
      </c>
      <c r="H1" s="15" t="s">
        <v>6</v>
      </c>
      <c r="I1" s="15" t="s">
        <v>6</v>
      </c>
      <c r="J1" s="15" t="s">
        <v>6</v>
      </c>
      <c r="K1" s="15" t="s">
        <v>6</v>
      </c>
      <c r="L1" s="15" t="s">
        <v>7</v>
      </c>
      <c r="M1" s="15" t="s">
        <v>7</v>
      </c>
      <c r="N1" s="15" t="s">
        <v>7</v>
      </c>
      <c r="O1" s="10" t="s">
        <v>7</v>
      </c>
      <c r="P1" s="10" t="s">
        <v>7</v>
      </c>
      <c r="Q1" s="10" t="s">
        <v>7</v>
      </c>
      <c r="R1" s="10" t="s">
        <v>7</v>
      </c>
      <c r="S1" s="10" t="s">
        <v>7</v>
      </c>
    </row>
    <row r="2" spans="1:19" ht="82.5" x14ac:dyDescent="0.2">
      <c r="A2" s="21"/>
      <c r="B2" s="21"/>
      <c r="C2" s="13"/>
      <c r="D2" s="14" t="s">
        <v>2</v>
      </c>
      <c r="E2" s="14" t="s">
        <v>3</v>
      </c>
      <c r="F2" s="14" t="s">
        <v>4</v>
      </c>
      <c r="G2" s="14" t="s">
        <v>5</v>
      </c>
      <c r="H2" s="14" t="s">
        <v>2</v>
      </c>
      <c r="I2" s="14" t="s">
        <v>3</v>
      </c>
      <c r="J2" s="14" t="s">
        <v>4</v>
      </c>
      <c r="K2" s="14" t="s">
        <v>5</v>
      </c>
      <c r="L2" s="14" t="s">
        <v>65</v>
      </c>
      <c r="M2" s="14" t="s">
        <v>3</v>
      </c>
      <c r="N2" s="14" t="s">
        <v>4</v>
      </c>
      <c r="O2" s="11" t="s">
        <v>69</v>
      </c>
      <c r="P2" s="11" t="s">
        <v>2</v>
      </c>
      <c r="Q2" s="11" t="s">
        <v>3</v>
      </c>
      <c r="R2" s="11" t="s">
        <v>4</v>
      </c>
      <c r="S2" s="11" t="s">
        <v>5</v>
      </c>
    </row>
    <row r="3" spans="1:19" hidden="1" x14ac:dyDescent="0.2">
      <c r="A3" s="15"/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1"/>
      <c r="P3" s="11"/>
      <c r="Q3" s="11"/>
      <c r="R3" s="11"/>
      <c r="S3" s="11"/>
    </row>
    <row r="4" spans="1:19" x14ac:dyDescent="0.2">
      <c r="B4" s="15" t="s">
        <v>8</v>
      </c>
      <c r="D4" s="15" t="s">
        <v>0</v>
      </c>
      <c r="E4" s="15" t="s">
        <v>0</v>
      </c>
      <c r="F4" s="15" t="s">
        <v>0</v>
      </c>
      <c r="G4" s="15" t="s">
        <v>0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0</v>
      </c>
      <c r="M4" s="15" t="s">
        <v>0</v>
      </c>
      <c r="N4" s="15" t="s">
        <v>0</v>
      </c>
      <c r="O4" s="10" t="s">
        <v>0</v>
      </c>
      <c r="P4" s="10" t="s">
        <v>1</v>
      </c>
      <c r="Q4" s="10" t="s">
        <v>1</v>
      </c>
      <c r="R4" s="10" t="s">
        <v>1</v>
      </c>
      <c r="S4" s="10" t="s">
        <v>1</v>
      </c>
    </row>
    <row r="5" spans="1:19" x14ac:dyDescent="0.2">
      <c r="B5" s="22">
        <v>500</v>
      </c>
      <c r="C5" s="19" t="s">
        <v>67</v>
      </c>
      <c r="D5" s="17">
        <v>7034.3522999999996</v>
      </c>
      <c r="E5" s="17">
        <v>6953.2985070000004</v>
      </c>
      <c r="F5" s="17">
        <v>14282.621214000001</v>
      </c>
      <c r="G5" s="17">
        <v>23394.106185000001</v>
      </c>
      <c r="H5" s="17">
        <v>6655.091383</v>
      </c>
      <c r="I5" s="17">
        <v>6565.9379040000003</v>
      </c>
      <c r="J5" s="17">
        <v>13565.860296000001</v>
      </c>
      <c r="K5" s="17">
        <v>24913.280056</v>
      </c>
      <c r="L5" s="17">
        <v>7409.4849869999998</v>
      </c>
      <c r="M5" s="17">
        <v>6017.5997909999996</v>
      </c>
      <c r="N5" s="17">
        <v>14316.366491000001</v>
      </c>
      <c r="O5" s="12">
        <v>21515.926232000002</v>
      </c>
      <c r="P5" s="17">
        <v>5689.3379690000002</v>
      </c>
      <c r="Q5" s="12">
        <v>6383.5117200000004</v>
      </c>
      <c r="R5" s="12">
        <v>11895.552317</v>
      </c>
      <c r="S5" s="12">
        <v>24371.174211000001</v>
      </c>
    </row>
    <row r="6" spans="1:19" x14ac:dyDescent="0.2">
      <c r="B6" s="22"/>
      <c r="C6" s="19" t="s">
        <v>68</v>
      </c>
      <c r="D6" s="17">
        <f t="shared" ref="D6:G36" si="0">D5*5</f>
        <v>35171.761500000001</v>
      </c>
      <c r="E6" s="17">
        <f t="shared" si="0"/>
        <v>34766.492535000005</v>
      </c>
      <c r="F6" s="17">
        <f t="shared" si="0"/>
        <v>71413.106070000009</v>
      </c>
      <c r="G6" s="17">
        <f t="shared" si="0"/>
        <v>116970.530925</v>
      </c>
      <c r="H6" s="17">
        <f t="shared" ref="H6:K22" si="1">H5*5</f>
        <v>33275.456915000002</v>
      </c>
      <c r="I6" s="17">
        <f t="shared" si="1"/>
        <v>32829.68952</v>
      </c>
      <c r="J6" s="17">
        <f t="shared" si="1"/>
        <v>67829.301480000009</v>
      </c>
      <c r="K6" s="17">
        <f t="shared" si="1"/>
        <v>124566.40028</v>
      </c>
      <c r="L6" s="17">
        <f t="shared" ref="L6:S6" si="2">L5*5</f>
        <v>37047.424935000003</v>
      </c>
      <c r="M6" s="17">
        <f t="shared" si="2"/>
        <v>30087.998954999999</v>
      </c>
      <c r="N6" s="17">
        <f t="shared" si="2"/>
        <v>71581.832454999996</v>
      </c>
      <c r="O6" s="17">
        <f t="shared" si="2"/>
        <v>107579.63116</v>
      </c>
      <c r="P6" s="17">
        <f t="shared" si="2"/>
        <v>28446.689845000001</v>
      </c>
      <c r="Q6" s="17">
        <f t="shared" si="2"/>
        <v>31917.558600000004</v>
      </c>
      <c r="R6" s="17">
        <f t="shared" si="2"/>
        <v>59477.761585</v>
      </c>
      <c r="S6" s="17">
        <f t="shared" si="2"/>
        <v>121855.87105500001</v>
      </c>
    </row>
    <row r="7" spans="1:19" x14ac:dyDescent="0.2">
      <c r="B7" s="22">
        <v>1000</v>
      </c>
      <c r="C7" s="19" t="s">
        <v>67</v>
      </c>
      <c r="D7" s="17">
        <v>6483.6692320000002</v>
      </c>
      <c r="E7" s="17">
        <v>6393.7182270000003</v>
      </c>
      <c r="F7" s="17">
        <v>13455.505309</v>
      </c>
      <c r="G7" s="17">
        <v>20387.498909000002</v>
      </c>
      <c r="H7" s="17">
        <v>6137.3042349999996</v>
      </c>
      <c r="I7" s="17">
        <v>6178.1096559999996</v>
      </c>
      <c r="J7" s="17">
        <v>12750.902045000001</v>
      </c>
      <c r="K7" s="17">
        <v>22017.114462000001</v>
      </c>
      <c r="L7" s="17">
        <v>6678.3719179999998</v>
      </c>
      <c r="M7" s="17">
        <v>5755.5240649999996</v>
      </c>
      <c r="N7" s="17">
        <v>12986.087176999999</v>
      </c>
      <c r="O7" s="12">
        <v>18756.713942999999</v>
      </c>
      <c r="P7" s="17">
        <v>5414.6279320000003</v>
      </c>
      <c r="Q7" s="12">
        <v>5288.5218000000004</v>
      </c>
      <c r="R7" s="12">
        <v>11530.670566999999</v>
      </c>
      <c r="S7" s="12">
        <v>19264.766081999998</v>
      </c>
    </row>
    <row r="8" spans="1:19" x14ac:dyDescent="0.2">
      <c r="B8" s="22"/>
      <c r="C8" s="19" t="s">
        <v>68</v>
      </c>
      <c r="D8" s="17">
        <f t="shared" si="0"/>
        <v>32418.346160000001</v>
      </c>
      <c r="E8" s="17">
        <f t="shared" si="0"/>
        <v>31968.591135000002</v>
      </c>
      <c r="F8" s="17">
        <f t="shared" si="0"/>
        <v>67277.526545000001</v>
      </c>
      <c r="G8" s="17">
        <f t="shared" si="0"/>
        <v>101937.49454500001</v>
      </c>
      <c r="H8" s="17">
        <f t="shared" si="1"/>
        <v>30686.521174999998</v>
      </c>
      <c r="I8" s="17">
        <f t="shared" si="1"/>
        <v>30890.548279999999</v>
      </c>
      <c r="J8" s="17">
        <f t="shared" si="1"/>
        <v>63754.510225000005</v>
      </c>
      <c r="K8" s="17">
        <f t="shared" si="1"/>
        <v>110085.57231</v>
      </c>
      <c r="L8" s="17">
        <f t="shared" ref="L8:S8" si="3">L7*5</f>
        <v>33391.85959</v>
      </c>
      <c r="M8" s="17">
        <f t="shared" si="3"/>
        <v>28777.620324999996</v>
      </c>
      <c r="N8" s="17">
        <f t="shared" si="3"/>
        <v>64930.435884999999</v>
      </c>
      <c r="O8" s="17">
        <f t="shared" si="3"/>
        <v>93783.569714999991</v>
      </c>
      <c r="P8" s="17">
        <f t="shared" si="3"/>
        <v>27073.139660000001</v>
      </c>
      <c r="Q8" s="17">
        <f t="shared" si="3"/>
        <v>26442.609000000004</v>
      </c>
      <c r="R8" s="17">
        <f t="shared" si="3"/>
        <v>57653.352834999998</v>
      </c>
      <c r="S8" s="17">
        <f t="shared" si="3"/>
        <v>96323.830409999995</v>
      </c>
    </row>
    <row r="9" spans="1:19" x14ac:dyDescent="0.2">
      <c r="B9" s="18">
        <v>1500</v>
      </c>
      <c r="C9" s="19" t="s">
        <v>67</v>
      </c>
      <c r="D9" s="17">
        <v>6062.0204480000002</v>
      </c>
      <c r="E9" s="17">
        <v>6020.723919</v>
      </c>
      <c r="F9" s="17">
        <v>12831.271642</v>
      </c>
      <c r="G9" s="17">
        <v>19350.18606</v>
      </c>
      <c r="H9" s="17">
        <v>5797.9716529999996</v>
      </c>
      <c r="I9" s="17">
        <v>5853.7907340000002</v>
      </c>
      <c r="J9" s="17">
        <v>12095.695610999999</v>
      </c>
      <c r="K9" s="17">
        <v>20918.045783000001</v>
      </c>
      <c r="L9" s="17">
        <v>6413.6428779999997</v>
      </c>
      <c r="M9" s="17">
        <v>5483.1884680000003</v>
      </c>
      <c r="N9" s="17">
        <v>12422.757691000001</v>
      </c>
      <c r="O9" s="12">
        <v>17903.527318</v>
      </c>
      <c r="P9" s="17">
        <v>5116.951094</v>
      </c>
      <c r="Q9" s="12">
        <v>4277.4983840000004</v>
      </c>
      <c r="R9" s="12">
        <v>11025.070706</v>
      </c>
      <c r="S9" s="12">
        <v>16046.105450999999</v>
      </c>
    </row>
    <row r="10" spans="1:19" x14ac:dyDescent="0.2">
      <c r="B10" s="18"/>
      <c r="C10" s="19" t="s">
        <v>68</v>
      </c>
      <c r="D10" s="17">
        <f t="shared" si="0"/>
        <v>30310.10224</v>
      </c>
      <c r="E10" s="17">
        <f t="shared" si="0"/>
        <v>30103.619595</v>
      </c>
      <c r="F10" s="17">
        <f t="shared" si="0"/>
        <v>64156.358209999999</v>
      </c>
      <c r="G10" s="17">
        <f t="shared" si="0"/>
        <v>96750.930300000007</v>
      </c>
      <c r="H10" s="17">
        <f t="shared" si="1"/>
        <v>28989.858264999999</v>
      </c>
      <c r="I10" s="17">
        <f t="shared" si="1"/>
        <v>29268.953670000003</v>
      </c>
      <c r="J10" s="17">
        <f t="shared" si="1"/>
        <v>60478.478055</v>
      </c>
      <c r="K10" s="17">
        <f t="shared" si="1"/>
        <v>104590.22891500001</v>
      </c>
      <c r="L10" s="17">
        <f t="shared" ref="L10:S10" si="4">L9*5</f>
        <v>32068.214389999997</v>
      </c>
      <c r="M10" s="17">
        <f t="shared" si="4"/>
        <v>27415.942340000001</v>
      </c>
      <c r="N10" s="17">
        <f t="shared" si="4"/>
        <v>62113.788455000002</v>
      </c>
      <c r="O10" s="17">
        <f t="shared" si="4"/>
        <v>89517.636590000009</v>
      </c>
      <c r="P10" s="17">
        <f t="shared" si="4"/>
        <v>25584.75547</v>
      </c>
      <c r="Q10" s="17">
        <f t="shared" si="4"/>
        <v>21387.49192</v>
      </c>
      <c r="R10" s="17">
        <f t="shared" si="4"/>
        <v>55125.35353</v>
      </c>
      <c r="S10" s="17">
        <f t="shared" si="4"/>
        <v>80230.527254999994</v>
      </c>
    </row>
    <row r="11" spans="1:19" x14ac:dyDescent="0.2">
      <c r="B11" s="18">
        <v>2000</v>
      </c>
      <c r="C11" s="19" t="s">
        <v>67</v>
      </c>
      <c r="D11" s="17">
        <v>5786.799129</v>
      </c>
      <c r="E11" s="17">
        <v>6464.0560869999999</v>
      </c>
      <c r="F11" s="17">
        <v>12362.566577</v>
      </c>
      <c r="G11" s="17">
        <v>18353.251339999999</v>
      </c>
      <c r="H11" s="17">
        <v>5397.128498</v>
      </c>
      <c r="I11" s="17">
        <v>5477.0957470000003</v>
      </c>
      <c r="J11" s="17">
        <v>11629.82278</v>
      </c>
      <c r="K11" s="17">
        <v>19641.514048000001</v>
      </c>
      <c r="L11" s="17">
        <v>5947.7448320000003</v>
      </c>
      <c r="M11" s="17">
        <v>5883.9976550000001</v>
      </c>
      <c r="N11" s="17">
        <v>11897.128137</v>
      </c>
      <c r="O11" s="12">
        <v>17254.167385000001</v>
      </c>
      <c r="P11" s="17">
        <v>4840.3855729999996</v>
      </c>
      <c r="Q11" s="12">
        <v>1305.4530669999999</v>
      </c>
      <c r="R11" s="12">
        <v>8156.7505410000003</v>
      </c>
      <c r="S11" s="12">
        <v>16911.770555999999</v>
      </c>
    </row>
    <row r="12" spans="1:19" x14ac:dyDescent="0.2">
      <c r="B12" s="18"/>
      <c r="C12" s="19" t="s">
        <v>68</v>
      </c>
      <c r="D12" s="17">
        <f t="shared" si="0"/>
        <v>28933.995644999999</v>
      </c>
      <c r="E12" s="17">
        <f t="shared" si="0"/>
        <v>32320.280435000001</v>
      </c>
      <c r="F12" s="17">
        <f t="shared" si="0"/>
        <v>61812.832884999996</v>
      </c>
      <c r="G12" s="17">
        <f t="shared" si="0"/>
        <v>91766.256699999998</v>
      </c>
      <c r="H12" s="17">
        <f t="shared" si="1"/>
        <v>26985.642489999998</v>
      </c>
      <c r="I12" s="17">
        <f t="shared" si="1"/>
        <v>27385.478735000001</v>
      </c>
      <c r="J12" s="17">
        <f t="shared" si="1"/>
        <v>58149.113900000004</v>
      </c>
      <c r="K12" s="17">
        <f t="shared" si="1"/>
        <v>98207.570240000001</v>
      </c>
      <c r="L12" s="17">
        <f t="shared" ref="L12:S12" si="5">L11*5</f>
        <v>29738.724160000002</v>
      </c>
      <c r="M12" s="17">
        <f t="shared" si="5"/>
        <v>29419.988275</v>
      </c>
      <c r="N12" s="17">
        <f t="shared" si="5"/>
        <v>59485.640684999998</v>
      </c>
      <c r="O12" s="17">
        <f t="shared" si="5"/>
        <v>86270.836925000011</v>
      </c>
      <c r="P12" s="17">
        <f t="shared" si="5"/>
        <v>24201.927864999998</v>
      </c>
      <c r="Q12" s="17">
        <f t="shared" si="5"/>
        <v>6527.2653350000001</v>
      </c>
      <c r="R12" s="17">
        <f t="shared" si="5"/>
        <v>40783.752704999999</v>
      </c>
      <c r="S12" s="17">
        <f t="shared" si="5"/>
        <v>84558.852780000001</v>
      </c>
    </row>
    <row r="13" spans="1:19" x14ac:dyDescent="0.2">
      <c r="B13" s="18">
        <v>2500</v>
      </c>
      <c r="C13" s="19" t="s">
        <v>67</v>
      </c>
      <c r="D13" s="17">
        <v>5378.9276689999997</v>
      </c>
      <c r="E13" s="17">
        <v>5364.7628009999999</v>
      </c>
      <c r="F13" s="17">
        <v>11880.764725999999</v>
      </c>
      <c r="G13" s="17">
        <v>17713.094161000001</v>
      </c>
      <c r="H13" s="17">
        <v>5189.0955039999999</v>
      </c>
      <c r="I13" s="17">
        <v>7744.6767710000004</v>
      </c>
      <c r="J13" s="17">
        <v>11136.799338999999</v>
      </c>
      <c r="K13" s="17">
        <v>19065.286215</v>
      </c>
      <c r="L13" s="17">
        <v>5727.5081280000004</v>
      </c>
      <c r="M13" s="17">
        <v>4980.9742450000003</v>
      </c>
      <c r="N13" s="17">
        <v>12696.808485</v>
      </c>
      <c r="O13" s="12">
        <v>16655.125564000002</v>
      </c>
      <c r="P13" s="17">
        <v>4584.2735890000004</v>
      </c>
      <c r="Q13" s="12">
        <v>4953.2322489999997</v>
      </c>
      <c r="R13" s="12">
        <v>454.06975</v>
      </c>
      <c r="S13" s="12">
        <v>975.74371399999995</v>
      </c>
    </row>
    <row r="14" spans="1:19" x14ac:dyDescent="0.2">
      <c r="B14" s="18"/>
      <c r="C14" s="19" t="s">
        <v>68</v>
      </c>
      <c r="D14" s="17">
        <f t="shared" si="0"/>
        <v>26894.638344999999</v>
      </c>
      <c r="E14" s="17">
        <f t="shared" si="0"/>
        <v>26823.814005</v>
      </c>
      <c r="F14" s="17">
        <f t="shared" si="0"/>
        <v>59403.823629999999</v>
      </c>
      <c r="G14" s="17">
        <f t="shared" si="0"/>
        <v>88565.470805000004</v>
      </c>
      <c r="H14" s="17">
        <f t="shared" si="1"/>
        <v>25945.47752</v>
      </c>
      <c r="I14" s="17">
        <f t="shared" si="1"/>
        <v>38723.383855</v>
      </c>
      <c r="J14" s="17">
        <f t="shared" si="1"/>
        <v>55683.996694999994</v>
      </c>
      <c r="K14" s="17">
        <f t="shared" si="1"/>
        <v>95326.431075</v>
      </c>
      <c r="L14" s="17">
        <f t="shared" ref="L14:S14" si="6">L13*5</f>
        <v>28637.540640000003</v>
      </c>
      <c r="M14" s="17">
        <f t="shared" si="6"/>
        <v>24904.871225000003</v>
      </c>
      <c r="N14" s="17">
        <f t="shared" si="6"/>
        <v>63484.042425</v>
      </c>
      <c r="O14" s="17">
        <f t="shared" si="6"/>
        <v>83275.627820000009</v>
      </c>
      <c r="P14" s="17">
        <f t="shared" si="6"/>
        <v>22921.367945000002</v>
      </c>
      <c r="Q14" s="17">
        <f t="shared" si="6"/>
        <v>24766.161244999999</v>
      </c>
      <c r="R14" s="17">
        <f t="shared" si="6"/>
        <v>2270.3487500000001</v>
      </c>
      <c r="S14" s="17">
        <f t="shared" si="6"/>
        <v>4878.71857</v>
      </c>
    </row>
    <row r="15" spans="1:19" x14ac:dyDescent="0.2">
      <c r="B15" s="18">
        <v>3000</v>
      </c>
      <c r="C15" s="19" t="s">
        <v>67</v>
      </c>
      <c r="D15" s="17">
        <v>4907.6871620000002</v>
      </c>
      <c r="E15" s="17">
        <v>4676.6353900000004</v>
      </c>
      <c r="F15" s="17">
        <v>11237.944978</v>
      </c>
      <c r="G15" s="17">
        <v>16956.876518000001</v>
      </c>
      <c r="H15" s="17" t="s">
        <v>70</v>
      </c>
      <c r="I15" s="17">
        <v>4893.8175490000003</v>
      </c>
      <c r="J15" s="17">
        <v>10580.23631</v>
      </c>
      <c r="K15" s="17">
        <v>18145.402878000001</v>
      </c>
      <c r="L15" s="17">
        <v>5095.2190890000002</v>
      </c>
      <c r="M15" s="17" t="s">
        <v>70</v>
      </c>
      <c r="N15" s="17">
        <v>10822.427222</v>
      </c>
      <c r="O15" s="12">
        <v>16046.878382000001</v>
      </c>
      <c r="P15" s="17" t="s">
        <v>70</v>
      </c>
      <c r="Q15" s="12">
        <v>869.41251299999999</v>
      </c>
      <c r="R15" s="12">
        <v>10620.598497000001</v>
      </c>
      <c r="S15" s="12">
        <v>351.31643700000001</v>
      </c>
    </row>
    <row r="16" spans="1:19" x14ac:dyDescent="0.2">
      <c r="B16" s="18"/>
      <c r="C16" s="19" t="s">
        <v>68</v>
      </c>
      <c r="D16" s="17">
        <f t="shared" si="0"/>
        <v>24538.435810000003</v>
      </c>
      <c r="E16" s="17">
        <f t="shared" si="0"/>
        <v>23383.176950000001</v>
      </c>
      <c r="F16" s="17">
        <f t="shared" si="0"/>
        <v>56189.724889999998</v>
      </c>
      <c r="G16" s="17">
        <f t="shared" si="0"/>
        <v>84784.382590000008</v>
      </c>
      <c r="H16" s="17" t="s">
        <v>70</v>
      </c>
      <c r="I16" s="17">
        <f t="shared" si="1"/>
        <v>24469.087745000001</v>
      </c>
      <c r="J16" s="17">
        <f t="shared" si="1"/>
        <v>52901.181550000001</v>
      </c>
      <c r="K16" s="17">
        <f t="shared" si="1"/>
        <v>90727.014389999997</v>
      </c>
      <c r="L16" s="17">
        <f>L15*5</f>
        <v>25476.095444999999</v>
      </c>
      <c r="M16" s="17" t="s">
        <v>70</v>
      </c>
      <c r="N16" s="17">
        <f>N15*5</f>
        <v>54112.136109999999</v>
      </c>
      <c r="O16" s="17">
        <f>O15*5</f>
        <v>80234.391910000006</v>
      </c>
      <c r="P16" s="17" t="s">
        <v>70</v>
      </c>
      <c r="Q16" s="17">
        <f>Q15*5</f>
        <v>4347.0625650000002</v>
      </c>
      <c r="R16" s="17">
        <f>R15*5</f>
        <v>53102.992485000002</v>
      </c>
      <c r="S16" s="17">
        <f>S15*5</f>
        <v>1756.582185</v>
      </c>
    </row>
    <row r="17" spans="2:19" x14ac:dyDescent="0.2">
      <c r="B17" s="18">
        <v>3500</v>
      </c>
      <c r="C17" s="19" t="s">
        <v>67</v>
      </c>
      <c r="D17" s="17">
        <v>4981.6199479999996</v>
      </c>
      <c r="E17" s="17">
        <v>4732.9519469999996</v>
      </c>
      <c r="F17" s="17">
        <v>13454.018236</v>
      </c>
      <c r="G17" s="17">
        <v>15929.933703000001</v>
      </c>
      <c r="H17" s="17" t="s">
        <v>70</v>
      </c>
      <c r="I17" s="17" t="s">
        <v>70</v>
      </c>
      <c r="J17" s="17">
        <v>11876.511224</v>
      </c>
      <c r="K17" s="17">
        <v>17396.702615999999</v>
      </c>
      <c r="L17" s="17">
        <v>4448.92443</v>
      </c>
      <c r="M17" s="17" t="s">
        <v>70</v>
      </c>
      <c r="N17" s="17" t="s">
        <v>70</v>
      </c>
      <c r="O17" s="17" t="s">
        <v>70</v>
      </c>
      <c r="P17" s="17">
        <v>4915.7989109999999</v>
      </c>
      <c r="Q17" s="12">
        <v>767.75672999999995</v>
      </c>
      <c r="R17" s="12">
        <v>11114.436931</v>
      </c>
      <c r="S17" s="12">
        <v>502.08159999999998</v>
      </c>
    </row>
    <row r="18" spans="2:19" x14ac:dyDescent="0.2">
      <c r="B18" s="18"/>
      <c r="C18" s="19" t="s">
        <v>68</v>
      </c>
      <c r="D18" s="17">
        <f t="shared" si="0"/>
        <v>24908.099739999998</v>
      </c>
      <c r="E18" s="17">
        <f t="shared" si="0"/>
        <v>23664.759735</v>
      </c>
      <c r="F18" s="17">
        <f t="shared" si="0"/>
        <v>67270.091180000003</v>
      </c>
      <c r="G18" s="17">
        <f t="shared" si="0"/>
        <v>79649.668514999998</v>
      </c>
      <c r="H18" s="17" t="s">
        <v>70</v>
      </c>
      <c r="I18" s="17" t="s">
        <v>70</v>
      </c>
      <c r="J18" s="17">
        <f t="shared" si="1"/>
        <v>59382.556120000001</v>
      </c>
      <c r="K18" s="17">
        <f t="shared" si="1"/>
        <v>86983.51307999999</v>
      </c>
      <c r="L18" s="17">
        <f>L17*5</f>
        <v>22244.622149999999</v>
      </c>
      <c r="M18" s="17" t="s">
        <v>70</v>
      </c>
      <c r="N18" s="17" t="s">
        <v>70</v>
      </c>
      <c r="O18" s="17" t="s">
        <v>70</v>
      </c>
      <c r="P18" s="17">
        <f>P17*5</f>
        <v>24578.994554999997</v>
      </c>
      <c r="Q18" s="17">
        <f>Q17*5</f>
        <v>3838.7836499999999</v>
      </c>
      <c r="R18" s="17">
        <f>R17*5</f>
        <v>55572.184655000005</v>
      </c>
      <c r="S18" s="17">
        <f>S17*5</f>
        <v>2510.4079999999999</v>
      </c>
    </row>
    <row r="19" spans="2:19" x14ac:dyDescent="0.2">
      <c r="B19" s="18">
        <v>4000</v>
      </c>
      <c r="C19" s="19" t="s">
        <v>67</v>
      </c>
      <c r="D19" s="17">
        <v>4833.9322840000004</v>
      </c>
      <c r="E19" s="17">
        <v>4496.107368</v>
      </c>
      <c r="F19" s="17">
        <v>10323.895111</v>
      </c>
      <c r="G19" s="17" t="s">
        <v>70</v>
      </c>
      <c r="H19" s="17" t="s">
        <v>70</v>
      </c>
      <c r="I19" s="17">
        <v>5864.9592259999999</v>
      </c>
      <c r="J19" s="17">
        <v>9683.6709680000004</v>
      </c>
      <c r="K19" s="17">
        <v>16413.144103999999</v>
      </c>
      <c r="L19" s="17">
        <v>5673.8268079999998</v>
      </c>
      <c r="M19" s="17">
        <v>4085.781301</v>
      </c>
      <c r="N19" s="17">
        <v>9789.8866159999998</v>
      </c>
      <c r="O19" s="12">
        <v>14677.597631000001</v>
      </c>
      <c r="P19" s="17">
        <v>4007.6997839999999</v>
      </c>
      <c r="Q19" s="17" t="s">
        <v>70</v>
      </c>
      <c r="R19" s="12">
        <v>464.29041999999998</v>
      </c>
      <c r="S19" s="12">
        <v>710.44507899999996</v>
      </c>
    </row>
    <row r="20" spans="2:19" x14ac:dyDescent="0.2">
      <c r="B20" s="18"/>
      <c r="C20" s="19" t="s">
        <v>68</v>
      </c>
      <c r="D20" s="17">
        <f t="shared" si="0"/>
        <v>24169.661420000004</v>
      </c>
      <c r="E20" s="17">
        <f t="shared" si="0"/>
        <v>22480.536840000001</v>
      </c>
      <c r="F20" s="17">
        <f t="shared" si="0"/>
        <v>51619.475554999997</v>
      </c>
      <c r="G20" s="17" t="s">
        <v>70</v>
      </c>
      <c r="H20" s="17" t="s">
        <v>70</v>
      </c>
      <c r="I20" s="17">
        <f t="shared" ref="I20:I22" si="7">I19*5</f>
        <v>29324.796129999999</v>
      </c>
      <c r="J20" s="17">
        <f t="shared" si="1"/>
        <v>48418.35484</v>
      </c>
      <c r="K20" s="17">
        <f t="shared" si="1"/>
        <v>82065.720520000003</v>
      </c>
      <c r="L20" s="17">
        <f>L19*5</f>
        <v>28369.134039999997</v>
      </c>
      <c r="M20" s="17">
        <f>M19*5</f>
        <v>20428.906504999999</v>
      </c>
      <c r="N20" s="17">
        <f>N19*5</f>
        <v>48949.433080000003</v>
      </c>
      <c r="O20" s="17">
        <f>O19*5</f>
        <v>73387.988154999999</v>
      </c>
      <c r="P20" s="17">
        <f>P19*5</f>
        <v>20038.498919999998</v>
      </c>
      <c r="Q20" s="17" t="s">
        <v>70</v>
      </c>
      <c r="R20" s="17">
        <f>R19*5</f>
        <v>2321.4521</v>
      </c>
      <c r="S20" s="17">
        <f>S19*5</f>
        <v>3552.2253949999999</v>
      </c>
    </row>
    <row r="21" spans="2:19" x14ac:dyDescent="0.2">
      <c r="B21" s="18">
        <v>4500</v>
      </c>
      <c r="C21" s="19" t="s">
        <v>67</v>
      </c>
      <c r="D21" s="17">
        <v>4927.6167420000002</v>
      </c>
      <c r="E21" s="17">
        <v>4406.4500470000003</v>
      </c>
      <c r="F21" s="17">
        <v>11822.613364999999</v>
      </c>
      <c r="G21" s="17">
        <v>14574.091102</v>
      </c>
      <c r="H21" s="17">
        <v>5262.8348260000002</v>
      </c>
      <c r="I21" s="17">
        <v>4599.6397349999997</v>
      </c>
      <c r="J21" s="17" t="s">
        <v>70</v>
      </c>
      <c r="K21" s="17">
        <v>15677.698225</v>
      </c>
      <c r="L21" s="17">
        <v>7192.2737429999997</v>
      </c>
      <c r="M21" s="17">
        <v>3980.3039589999998</v>
      </c>
      <c r="N21" s="17">
        <v>8887.7056560000001</v>
      </c>
      <c r="O21" s="17" t="s">
        <v>70</v>
      </c>
      <c r="P21" s="17" t="s">
        <v>70</v>
      </c>
      <c r="Q21" s="17" t="s">
        <v>70</v>
      </c>
      <c r="R21" s="17">
        <v>10680.808303</v>
      </c>
      <c r="S21" s="12">
        <v>3040.0449570000001</v>
      </c>
    </row>
    <row r="22" spans="2:19" x14ac:dyDescent="0.2">
      <c r="B22" s="18"/>
      <c r="C22" s="19" t="s">
        <v>68</v>
      </c>
      <c r="D22" s="17">
        <f t="shared" si="0"/>
        <v>24638.083709999999</v>
      </c>
      <c r="E22" s="17">
        <f t="shared" si="0"/>
        <v>22032.250235</v>
      </c>
      <c r="F22" s="17">
        <f t="shared" si="0"/>
        <v>59113.066824999994</v>
      </c>
      <c r="G22" s="17">
        <f t="shared" si="0"/>
        <v>72870.45551</v>
      </c>
      <c r="H22" s="17">
        <f t="shared" ref="H22" si="8">H21*5</f>
        <v>26314.174129999999</v>
      </c>
      <c r="I22" s="17">
        <f t="shared" si="7"/>
        <v>22998.198675</v>
      </c>
      <c r="J22" s="17" t="s">
        <v>70</v>
      </c>
      <c r="K22" s="17">
        <f t="shared" si="1"/>
        <v>78388.491125</v>
      </c>
      <c r="L22" s="17">
        <f>L21*5</f>
        <v>35961.368714999997</v>
      </c>
      <c r="M22" s="17">
        <f>M21*5</f>
        <v>19901.519795</v>
      </c>
      <c r="N22" s="17">
        <f>N21*5</f>
        <v>44438.528279999999</v>
      </c>
      <c r="O22" s="17" t="s">
        <v>70</v>
      </c>
      <c r="P22" s="17" t="s">
        <v>70</v>
      </c>
      <c r="Q22" s="17" t="s">
        <v>70</v>
      </c>
      <c r="R22" s="17">
        <f>R21*5</f>
        <v>53404.041514999997</v>
      </c>
      <c r="S22" s="17">
        <f>S21*5</f>
        <v>15200.224785</v>
      </c>
    </row>
    <row r="23" spans="2:19" x14ac:dyDescent="0.2">
      <c r="B23" s="18">
        <v>5000</v>
      </c>
      <c r="C23" s="19" t="s">
        <v>67</v>
      </c>
      <c r="D23" s="17">
        <v>4667.3986720000003</v>
      </c>
      <c r="E23" s="17">
        <v>5386.2449390000002</v>
      </c>
      <c r="F23" s="17">
        <v>8474.8791209999999</v>
      </c>
      <c r="G23" s="17">
        <v>13690.735565000001</v>
      </c>
      <c r="H23" s="17" t="s">
        <v>70</v>
      </c>
      <c r="I23" s="17" t="s">
        <v>70</v>
      </c>
      <c r="J23" s="17">
        <v>8348.7227860000003</v>
      </c>
      <c r="K23" s="17" t="s">
        <v>70</v>
      </c>
      <c r="L23" s="17" t="s">
        <v>70</v>
      </c>
      <c r="M23" s="17" t="s">
        <v>70</v>
      </c>
      <c r="N23" s="17">
        <v>7990.9810950000001</v>
      </c>
      <c r="O23" s="12">
        <v>13172.234899999999</v>
      </c>
      <c r="P23" s="17">
        <v>3684.8590089999998</v>
      </c>
      <c r="Q23" s="17" t="s">
        <v>70</v>
      </c>
      <c r="R23" s="17" t="s">
        <v>70</v>
      </c>
      <c r="S23" s="17" t="s">
        <v>70</v>
      </c>
    </row>
    <row r="24" spans="2:19" x14ac:dyDescent="0.2">
      <c r="B24" s="18"/>
      <c r="C24" s="19" t="s">
        <v>68</v>
      </c>
      <c r="D24" s="17">
        <f t="shared" si="0"/>
        <v>23336.99336</v>
      </c>
      <c r="E24" s="17">
        <f t="shared" si="0"/>
        <v>26931.224695000001</v>
      </c>
      <c r="F24" s="17">
        <f t="shared" si="0"/>
        <v>42374.395604999998</v>
      </c>
      <c r="G24" s="17">
        <f t="shared" si="0"/>
        <v>68453.677825000006</v>
      </c>
      <c r="H24" s="17" t="s">
        <v>70</v>
      </c>
      <c r="I24" s="17" t="s">
        <v>70</v>
      </c>
      <c r="J24" s="17">
        <f t="shared" ref="J24" si="9">J23*5</f>
        <v>41743.61393</v>
      </c>
      <c r="K24" s="17" t="s">
        <v>70</v>
      </c>
      <c r="L24" s="17" t="s">
        <v>70</v>
      </c>
      <c r="M24" s="17" t="s">
        <v>70</v>
      </c>
      <c r="N24" s="17">
        <f>N23*5</f>
        <v>39954.905475</v>
      </c>
      <c r="O24" s="17">
        <f>O23*5</f>
        <v>65861.174499999994</v>
      </c>
      <c r="P24" s="17">
        <f>P23*5</f>
        <v>18424.295044999999</v>
      </c>
      <c r="Q24" s="17" t="s">
        <v>70</v>
      </c>
      <c r="R24" s="17" t="s">
        <v>70</v>
      </c>
      <c r="S24" s="17" t="s">
        <v>70</v>
      </c>
    </row>
    <row r="25" spans="2:19" x14ac:dyDescent="0.2">
      <c r="B25" s="18">
        <v>5500</v>
      </c>
      <c r="C25" s="19" t="s">
        <v>67</v>
      </c>
      <c r="D25" s="17">
        <v>4926.5752970000003</v>
      </c>
      <c r="E25" s="17" t="s">
        <v>70</v>
      </c>
      <c r="F25" s="17">
        <v>8386.1057010000004</v>
      </c>
      <c r="G25" s="17">
        <v>12611.882102</v>
      </c>
      <c r="H25" s="17"/>
      <c r="I25" s="17">
        <v>4187.0561070000003</v>
      </c>
      <c r="J25" s="17" t="s">
        <v>70</v>
      </c>
      <c r="K25" s="17">
        <v>13890.878908999999</v>
      </c>
      <c r="L25" s="17"/>
      <c r="M25" s="17">
        <v>4156.5606239999997</v>
      </c>
      <c r="N25" s="17">
        <v>7549.9654870000004</v>
      </c>
      <c r="O25" s="12">
        <v>11987.270149</v>
      </c>
      <c r="P25" s="17">
        <v>4441.5640670000003</v>
      </c>
      <c r="Q25" s="17" t="s">
        <v>70</v>
      </c>
      <c r="R25" s="12"/>
      <c r="S25" s="17" t="s">
        <v>70</v>
      </c>
    </row>
    <row r="26" spans="2:19" x14ac:dyDescent="0.2">
      <c r="B26" s="18"/>
      <c r="C26" s="19" t="s">
        <v>68</v>
      </c>
      <c r="D26" s="17">
        <f t="shared" si="0"/>
        <v>24632.876485000001</v>
      </c>
      <c r="E26" s="17" t="s">
        <v>70</v>
      </c>
      <c r="F26" s="17">
        <f t="shared" si="0"/>
        <v>41930.528505000002</v>
      </c>
      <c r="G26" s="17">
        <f t="shared" si="0"/>
        <v>63059.410510000002</v>
      </c>
      <c r="H26" s="17"/>
      <c r="I26" s="17">
        <f t="shared" ref="I26" si="10">I25*5</f>
        <v>20935.280535000002</v>
      </c>
      <c r="J26" s="17" t="s">
        <v>70</v>
      </c>
      <c r="K26" s="17">
        <f t="shared" ref="K26" si="11">K25*5</f>
        <v>69454.394544999988</v>
      </c>
      <c r="L26" s="17"/>
      <c r="M26" s="17">
        <f>M25*5</f>
        <v>20782.803119999997</v>
      </c>
      <c r="N26" s="17">
        <f>N25*5</f>
        <v>37749.827434999999</v>
      </c>
      <c r="O26" s="17">
        <f>O25*5</f>
        <v>59936.350745000003</v>
      </c>
      <c r="P26" s="17">
        <f>P25*5</f>
        <v>22207.820335</v>
      </c>
      <c r="Q26" s="17" t="s">
        <v>70</v>
      </c>
      <c r="R26" s="17"/>
      <c r="S26" s="17" t="s">
        <v>70</v>
      </c>
    </row>
    <row r="27" spans="2:19" x14ac:dyDescent="0.2">
      <c r="B27" s="18">
        <v>6000</v>
      </c>
      <c r="C27" s="20" t="s">
        <v>67</v>
      </c>
      <c r="D27" s="17">
        <v>4746.5954979999997</v>
      </c>
      <c r="E27" s="17">
        <v>6063.0413040000003</v>
      </c>
      <c r="F27" s="17">
        <v>6887.0996750000004</v>
      </c>
      <c r="G27" s="17">
        <v>12129.578909</v>
      </c>
      <c r="H27" s="17"/>
      <c r="I27" s="17" t="s">
        <v>70</v>
      </c>
      <c r="J27" s="17">
        <v>13175.931503</v>
      </c>
      <c r="K27" s="17" t="s">
        <v>70</v>
      </c>
      <c r="L27" s="17"/>
      <c r="M27" s="17">
        <v>4397.6163619999998</v>
      </c>
      <c r="N27" s="17">
        <v>6444.4513569999999</v>
      </c>
      <c r="O27" s="12">
        <v>10971.05467</v>
      </c>
      <c r="P27" s="17" t="s">
        <v>70</v>
      </c>
      <c r="Q27" s="12"/>
      <c r="R27" s="12"/>
      <c r="S27" s="12"/>
    </row>
    <row r="28" spans="2:19" x14ac:dyDescent="0.2">
      <c r="B28" s="20"/>
      <c r="C28" s="20" t="s">
        <v>68</v>
      </c>
      <c r="D28" s="17">
        <f t="shared" si="0"/>
        <v>23732.977489999997</v>
      </c>
      <c r="E28" s="17">
        <f t="shared" si="0"/>
        <v>30315.20652</v>
      </c>
      <c r="F28" s="17">
        <f t="shared" si="0"/>
        <v>34435.498375000003</v>
      </c>
      <c r="G28" s="17">
        <f t="shared" si="0"/>
        <v>60647.894545000003</v>
      </c>
      <c r="H28" s="17"/>
      <c r="I28" s="17" t="s">
        <v>70</v>
      </c>
      <c r="J28" s="17">
        <f t="shared" ref="J28:K32" si="12">J27*5</f>
        <v>65879.657514999999</v>
      </c>
      <c r="K28" s="17" t="s">
        <v>70</v>
      </c>
      <c r="L28" s="17"/>
      <c r="M28" s="17">
        <f>M27*5</f>
        <v>21988.08181</v>
      </c>
      <c r="N28" s="17">
        <f>N27*5</f>
        <v>32222.256784999998</v>
      </c>
      <c r="O28" s="17">
        <f>O27*5</f>
        <v>54855.273349999996</v>
      </c>
      <c r="P28" s="17" t="s">
        <v>70</v>
      </c>
      <c r="Q28" s="12"/>
      <c r="R28" s="17"/>
      <c r="S28" s="12"/>
    </row>
    <row r="29" spans="2:19" x14ac:dyDescent="0.2">
      <c r="B29" s="20">
        <v>6500</v>
      </c>
      <c r="C29" s="20" t="s">
        <v>67</v>
      </c>
      <c r="D29" s="17" t="s">
        <v>70</v>
      </c>
      <c r="E29" s="17"/>
      <c r="F29" s="17" t="s">
        <v>70</v>
      </c>
      <c r="G29" s="17">
        <v>10358.208683000001</v>
      </c>
      <c r="H29" s="17"/>
      <c r="I29" s="17"/>
      <c r="J29" s="17">
        <v>6424.9497709999996</v>
      </c>
      <c r="K29" s="17">
        <v>10899.050487</v>
      </c>
      <c r="L29" s="17"/>
      <c r="M29" s="17" t="s">
        <v>70</v>
      </c>
      <c r="N29" s="17" t="s">
        <v>70</v>
      </c>
      <c r="O29" s="17" t="s">
        <v>70</v>
      </c>
      <c r="P29" s="17"/>
      <c r="Q29" s="12"/>
      <c r="R29" s="17"/>
      <c r="S29" s="12"/>
    </row>
    <row r="30" spans="2:19" x14ac:dyDescent="0.2">
      <c r="B30" s="20"/>
      <c r="C30" s="20" t="s">
        <v>68</v>
      </c>
      <c r="D30" s="17" t="s">
        <v>70</v>
      </c>
      <c r="E30" s="17"/>
      <c r="F30" s="17" t="s">
        <v>70</v>
      </c>
      <c r="G30" s="17">
        <f t="shared" si="0"/>
        <v>51791.043415000007</v>
      </c>
      <c r="H30" s="17"/>
      <c r="I30" s="17"/>
      <c r="J30" s="17">
        <f t="shared" si="12"/>
        <v>32124.748854999998</v>
      </c>
      <c r="K30" s="17">
        <f t="shared" si="12"/>
        <v>54495.252435000002</v>
      </c>
      <c r="L30" s="17"/>
      <c r="M30" s="17"/>
      <c r="N30" s="17"/>
      <c r="O30" s="17"/>
      <c r="P30" s="12"/>
      <c r="Q30" s="12"/>
      <c r="R30" s="12"/>
      <c r="S30" s="12"/>
    </row>
    <row r="31" spans="2:19" x14ac:dyDescent="0.2">
      <c r="B31" s="18">
        <v>7000</v>
      </c>
      <c r="C31" s="20" t="s">
        <v>67</v>
      </c>
      <c r="D31" s="17"/>
      <c r="E31" s="17"/>
      <c r="F31" s="17"/>
      <c r="G31" s="17">
        <v>19367.11851</v>
      </c>
      <c r="H31" s="17"/>
      <c r="I31" s="17"/>
      <c r="J31" s="17" t="s">
        <v>70</v>
      </c>
      <c r="K31" s="17">
        <v>9045.7949559999997</v>
      </c>
      <c r="L31" s="17"/>
      <c r="M31" s="17"/>
      <c r="N31" s="17"/>
      <c r="O31" s="17"/>
      <c r="P31" s="12"/>
      <c r="Q31" s="12"/>
      <c r="R31" s="12"/>
      <c r="S31" s="12"/>
    </row>
    <row r="32" spans="2:19" x14ac:dyDescent="0.2">
      <c r="B32" s="20"/>
      <c r="C32" s="20" t="s">
        <v>68</v>
      </c>
      <c r="D32" s="17"/>
      <c r="E32" s="17"/>
      <c r="F32" s="17"/>
      <c r="G32" s="17">
        <f t="shared" si="0"/>
        <v>96835.592550000001</v>
      </c>
      <c r="H32" s="17"/>
      <c r="I32" s="17"/>
      <c r="J32" s="17"/>
      <c r="K32" s="17">
        <f t="shared" si="12"/>
        <v>45228.974779999997</v>
      </c>
      <c r="L32" s="17"/>
      <c r="M32" s="17"/>
      <c r="N32" s="17"/>
      <c r="O32" s="12"/>
      <c r="P32" s="12"/>
      <c r="Q32" s="12"/>
      <c r="R32" s="12"/>
      <c r="S32" s="12"/>
    </row>
    <row r="33" spans="2:19" x14ac:dyDescent="0.2">
      <c r="B33" s="18">
        <v>7500</v>
      </c>
      <c r="C33" s="20" t="s">
        <v>67</v>
      </c>
      <c r="D33" s="17"/>
      <c r="E33" s="17"/>
      <c r="F33" s="17"/>
      <c r="G33" s="17">
        <v>8819.9121360000008</v>
      </c>
      <c r="H33" s="17"/>
      <c r="I33" s="17"/>
      <c r="J33" s="17"/>
      <c r="K33" s="17" t="s">
        <v>70</v>
      </c>
      <c r="L33" s="17"/>
      <c r="M33" s="17"/>
      <c r="N33" s="17"/>
      <c r="O33" s="12"/>
      <c r="P33" s="12"/>
      <c r="Q33" s="12"/>
      <c r="R33" s="12"/>
      <c r="S33" s="12"/>
    </row>
    <row r="34" spans="2:19" x14ac:dyDescent="0.2">
      <c r="B34" s="20"/>
      <c r="C34" s="20" t="s">
        <v>68</v>
      </c>
      <c r="D34" s="17"/>
      <c r="E34" s="17"/>
      <c r="F34" s="17"/>
      <c r="G34" s="17">
        <f t="shared" si="0"/>
        <v>44099.560680000002</v>
      </c>
      <c r="H34" s="17"/>
      <c r="I34" s="17"/>
      <c r="J34" s="17"/>
      <c r="K34" s="17" t="s">
        <v>70</v>
      </c>
      <c r="L34" s="17"/>
      <c r="M34" s="17"/>
      <c r="N34" s="17"/>
      <c r="O34" s="12"/>
      <c r="P34" s="12"/>
      <c r="Q34" s="12"/>
      <c r="R34" s="12"/>
      <c r="S34" s="12"/>
    </row>
    <row r="35" spans="2:19" x14ac:dyDescent="0.2">
      <c r="B35" s="18">
        <v>8000</v>
      </c>
      <c r="C35" s="20" t="s">
        <v>67</v>
      </c>
      <c r="D35" s="17"/>
      <c r="E35" s="17"/>
      <c r="F35" s="17"/>
      <c r="G35" s="17">
        <v>13715.125373000001</v>
      </c>
      <c r="H35" s="17"/>
      <c r="I35" s="17"/>
      <c r="J35" s="17"/>
      <c r="K35" s="17">
        <v>7676.3059730000004</v>
      </c>
      <c r="L35" s="17"/>
      <c r="M35" s="17"/>
      <c r="N35" s="17"/>
      <c r="O35" s="12"/>
      <c r="P35" s="12"/>
      <c r="Q35" s="12"/>
      <c r="R35" s="12"/>
      <c r="S35" s="12"/>
    </row>
    <row r="36" spans="2:19" x14ac:dyDescent="0.2">
      <c r="B36" s="20"/>
      <c r="C36" s="20" t="s">
        <v>68</v>
      </c>
      <c r="D36" s="17"/>
      <c r="E36" s="17"/>
      <c r="F36" s="17"/>
      <c r="G36" s="17">
        <f t="shared" si="0"/>
        <v>68575.626864999998</v>
      </c>
      <c r="H36" s="17"/>
      <c r="I36" s="17"/>
      <c r="J36" s="17"/>
      <c r="K36" s="17">
        <f t="shared" ref="K36" si="13">K35*5</f>
        <v>38381.529865000004</v>
      </c>
      <c r="L36" s="17"/>
      <c r="M36" s="17"/>
      <c r="N36" s="17"/>
      <c r="O36" s="12"/>
      <c r="P36" s="12"/>
      <c r="Q36" s="12"/>
      <c r="R36" s="12"/>
      <c r="S36" s="12"/>
    </row>
    <row r="37" spans="2:19" x14ac:dyDescent="0.2">
      <c r="B37" s="18">
        <v>8500</v>
      </c>
      <c r="C37" s="16"/>
      <c r="D37" s="17"/>
      <c r="E37" s="17"/>
      <c r="F37" s="17"/>
      <c r="G37" s="17" t="s">
        <v>70</v>
      </c>
      <c r="H37" s="17"/>
      <c r="I37" s="17"/>
      <c r="J37" s="17"/>
      <c r="K37" s="17" t="s">
        <v>70</v>
      </c>
      <c r="L37" s="17"/>
      <c r="M37" s="17"/>
      <c r="N37" s="17"/>
      <c r="O37" s="12"/>
      <c r="P37" s="12"/>
      <c r="Q37" s="12"/>
      <c r="R37" s="12"/>
      <c r="S37" s="12"/>
    </row>
    <row r="38" spans="2:19" x14ac:dyDescent="0.2">
      <c r="B38" s="20"/>
      <c r="C38" s="16"/>
      <c r="D38" s="17"/>
      <c r="E38" s="17"/>
      <c r="F38" s="17"/>
      <c r="G38" s="17" t="s">
        <v>70</v>
      </c>
      <c r="H38" s="17"/>
      <c r="I38" s="17"/>
      <c r="J38" s="17"/>
      <c r="K38" s="17" t="s">
        <v>70</v>
      </c>
      <c r="L38" s="17"/>
      <c r="M38" s="17"/>
      <c r="N38" s="17"/>
      <c r="O38" s="12"/>
      <c r="P38" s="12"/>
      <c r="Q38" s="12"/>
      <c r="R38" s="12"/>
      <c r="S38" s="12"/>
    </row>
    <row r="39" spans="2:19" x14ac:dyDescent="0.2">
      <c r="B39" s="18">
        <v>9000</v>
      </c>
      <c r="C39" s="16"/>
      <c r="D39" s="17"/>
      <c r="E39" s="17"/>
      <c r="F39" s="17"/>
      <c r="G39" s="17">
        <v>14875.945757</v>
      </c>
      <c r="H39" s="17"/>
      <c r="I39" s="17"/>
      <c r="J39" s="17"/>
      <c r="K39" s="17"/>
      <c r="L39" s="17"/>
      <c r="M39" s="17"/>
      <c r="N39" s="17"/>
      <c r="O39" s="12"/>
      <c r="P39" s="12"/>
      <c r="Q39" s="12"/>
      <c r="R39" s="12"/>
      <c r="S39" s="12"/>
    </row>
    <row r="40" spans="2:19" x14ac:dyDescent="0.2">
      <c r="B40" s="20"/>
      <c r="C40" s="16"/>
      <c r="D40" s="17"/>
      <c r="E40" s="17"/>
      <c r="F40" s="17"/>
      <c r="G40" s="17">
        <f>G39*5</f>
        <v>74379.728784999999</v>
      </c>
      <c r="H40" s="17"/>
      <c r="I40" s="17"/>
      <c r="J40" s="17"/>
      <c r="K40" s="17"/>
      <c r="L40" s="17"/>
      <c r="M40" s="17"/>
      <c r="N40" s="17"/>
      <c r="O40" s="12"/>
      <c r="P40" s="12"/>
      <c r="Q40" s="12"/>
      <c r="R40" s="12"/>
      <c r="S40" s="12"/>
    </row>
    <row r="41" spans="2:19" x14ac:dyDescent="0.2">
      <c r="B41" s="18">
        <v>9500</v>
      </c>
      <c r="C41" s="16"/>
      <c r="D41" s="17"/>
      <c r="E41" s="17"/>
      <c r="F41" s="17"/>
      <c r="G41" s="17">
        <v>15076.854660000001</v>
      </c>
      <c r="H41" s="17"/>
      <c r="I41" s="17"/>
      <c r="J41" s="17"/>
      <c r="K41" s="17"/>
      <c r="L41" s="17"/>
      <c r="M41" s="17"/>
      <c r="N41" s="17"/>
      <c r="O41" s="12"/>
      <c r="P41" s="12"/>
      <c r="Q41" s="12"/>
      <c r="R41" s="12"/>
      <c r="S41" s="12"/>
    </row>
    <row r="42" spans="2:19" x14ac:dyDescent="0.2">
      <c r="B42" s="20"/>
      <c r="C42" s="16"/>
      <c r="D42" s="17"/>
      <c r="E42" s="17"/>
      <c r="F42" s="17"/>
      <c r="G42" s="17">
        <f>G41*5</f>
        <v>75384.273300000001</v>
      </c>
      <c r="H42" s="17"/>
      <c r="I42" s="17"/>
      <c r="J42" s="17"/>
      <c r="K42" s="17"/>
      <c r="L42" s="17"/>
      <c r="M42" s="17"/>
      <c r="N42" s="17"/>
      <c r="O42" s="12"/>
      <c r="P42" s="12"/>
      <c r="Q42" s="12"/>
      <c r="R42" s="12"/>
      <c r="S42" s="12"/>
    </row>
    <row r="43" spans="2:19" x14ac:dyDescent="0.2">
      <c r="B43" s="18">
        <v>10000</v>
      </c>
      <c r="C43" s="16"/>
      <c r="D43" s="17"/>
      <c r="E43" s="17"/>
      <c r="F43" s="17"/>
      <c r="G43" s="17" t="s">
        <v>70</v>
      </c>
      <c r="H43" s="17"/>
      <c r="I43" s="17"/>
      <c r="J43" s="17"/>
      <c r="K43" s="17"/>
      <c r="L43" s="17"/>
      <c r="M43" s="17"/>
      <c r="N43" s="17"/>
      <c r="O43" s="12"/>
      <c r="P43" s="12"/>
      <c r="Q43" s="12"/>
      <c r="R43" s="12"/>
      <c r="S43" s="12"/>
    </row>
    <row r="44" spans="2:19" x14ac:dyDescent="0.2">
      <c r="B44" s="20"/>
      <c r="C44" s="16"/>
      <c r="D44" s="17"/>
      <c r="E44" s="17"/>
      <c r="F44" s="17"/>
      <c r="G44" s="17" t="s">
        <v>70</v>
      </c>
      <c r="H44" s="17"/>
      <c r="I44" s="17"/>
      <c r="J44" s="17"/>
      <c r="K44" s="17"/>
      <c r="L44" s="17"/>
      <c r="M44" s="17"/>
      <c r="N44" s="17"/>
      <c r="O44" s="12"/>
      <c r="P44" s="12"/>
      <c r="Q44" s="12"/>
      <c r="R44" s="12"/>
      <c r="S44" s="12"/>
    </row>
  </sheetData>
  <sheetProtection formatCells="0" insertHyperlinks="0" autoFilter="0"/>
  <mergeCells count="3">
    <mergeCell ref="A1:B2"/>
    <mergeCell ref="B5:B6"/>
    <mergeCell ref="B7:B8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6"/>
  <sheetViews>
    <sheetView zoomScale="75" zoomScaleNormal="75" workbookViewId="0">
      <selection activeCell="A8" sqref="A8"/>
    </sheetView>
  </sheetViews>
  <sheetFormatPr defaultColWidth="10.75" defaultRowHeight="30" x14ac:dyDescent="0.2"/>
  <cols>
    <col min="1" max="23" width="10.75" style="8"/>
    <col min="24" max="24" width="17.5" style="8" customWidth="1"/>
    <col min="25" max="16384" width="10.75" style="8"/>
  </cols>
  <sheetData>
    <row r="2" spans="1:24" x14ac:dyDescent="0.2">
      <c r="A2" s="8" t="s">
        <v>9</v>
      </c>
    </row>
    <row r="3" spans="1:24" x14ac:dyDescent="0.2">
      <c r="A3" s="8" t="s">
        <v>10</v>
      </c>
    </row>
    <row r="4" spans="1:24" x14ac:dyDescent="0.2">
      <c r="A4" s="8" t="s">
        <v>11</v>
      </c>
    </row>
    <row r="5" spans="1:24" x14ac:dyDescent="0.2">
      <c r="A5" s="8" t="s">
        <v>12</v>
      </c>
    </row>
    <row r="6" spans="1:24" x14ac:dyDescent="0.2">
      <c r="A6" s="8" t="s">
        <v>13</v>
      </c>
    </row>
    <row r="7" spans="1:24" x14ac:dyDescent="0.2">
      <c r="A7" s="9" t="s">
        <v>14</v>
      </c>
    </row>
    <row r="8" spans="1:24" x14ac:dyDescent="0.2">
      <c r="A8" s="8" t="s">
        <v>66</v>
      </c>
    </row>
    <row r="16" spans="1:24" x14ac:dyDescent="0.2">
      <c r="X16" s="8">
        <f>500*100*7</f>
        <v>350000</v>
      </c>
    </row>
  </sheetData>
  <sheetProtection formatCells="0" insertHyperlinks="0" autoFilter="0"/>
  <phoneticPr fontId="14" type="noConversion"/>
  <hyperlinks>
    <hyperlink ref="A7" r:id="rId1" xr:uid="{00000000-0004-0000-0300-000000000000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3:G243"/>
  <sheetViews>
    <sheetView topLeftCell="A226" workbookViewId="0">
      <selection activeCell="B236" sqref="B236"/>
    </sheetView>
  </sheetViews>
  <sheetFormatPr defaultColWidth="9" defaultRowHeight="14.25" x14ac:dyDescent="0.2"/>
  <cols>
    <col min="2" max="2" width="87" customWidth="1"/>
  </cols>
  <sheetData>
    <row r="3" spans="2:2" x14ac:dyDescent="0.2">
      <c r="B3" t="s">
        <v>15</v>
      </c>
    </row>
    <row r="4" spans="2:2" x14ac:dyDescent="0.2">
      <c r="B4" t="s">
        <v>16</v>
      </c>
    </row>
    <row r="5" spans="2:2" x14ac:dyDescent="0.2">
      <c r="B5" t="s">
        <v>17</v>
      </c>
    </row>
    <row r="64" spans="2:2" x14ac:dyDescent="0.2">
      <c r="B64" t="s">
        <v>17</v>
      </c>
    </row>
    <row r="66" spans="1:2" x14ac:dyDescent="0.2">
      <c r="B66" t="s">
        <v>18</v>
      </c>
    </row>
    <row r="68" spans="1:2" x14ac:dyDescent="0.2">
      <c r="B68" t="s">
        <v>19</v>
      </c>
    </row>
    <row r="69" spans="1:2" x14ac:dyDescent="0.2">
      <c r="B69" t="s">
        <v>20</v>
      </c>
    </row>
    <row r="75" spans="1:2" x14ac:dyDescent="0.2">
      <c r="B75" t="s">
        <v>21</v>
      </c>
    </row>
    <row r="76" spans="1:2" x14ac:dyDescent="0.2">
      <c r="A76" s="1">
        <v>44256</v>
      </c>
      <c r="B76" t="s">
        <v>22</v>
      </c>
    </row>
    <row r="77" spans="1:2" x14ac:dyDescent="0.2">
      <c r="B77" t="s">
        <v>23</v>
      </c>
    </row>
    <row r="78" spans="1:2" x14ac:dyDescent="0.2">
      <c r="B78" t="s">
        <v>24</v>
      </c>
    </row>
    <row r="79" spans="1:2" ht="15" x14ac:dyDescent="0.25">
      <c r="A79">
        <v>1</v>
      </c>
      <c r="B79" s="2" t="s">
        <v>25</v>
      </c>
    </row>
    <row r="80" spans="1:2" ht="57" x14ac:dyDescent="0.2">
      <c r="A80">
        <v>2</v>
      </c>
      <c r="B80" s="3" t="s">
        <v>26</v>
      </c>
    </row>
    <row r="81" spans="2:2" x14ac:dyDescent="0.2">
      <c r="B81" t="s">
        <v>27</v>
      </c>
    </row>
    <row r="108" spans="2:2" x14ac:dyDescent="0.2">
      <c r="B108" t="s">
        <v>28</v>
      </c>
    </row>
    <row r="141" spans="2:2" x14ac:dyDescent="0.2">
      <c r="B141" t="s">
        <v>28</v>
      </c>
    </row>
    <row r="142" spans="2:2" ht="17.25" x14ac:dyDescent="0.3">
      <c r="B142" s="4" t="s">
        <v>29</v>
      </c>
    </row>
    <row r="143" spans="2:2" x14ac:dyDescent="0.2">
      <c r="B143" t="s">
        <v>30</v>
      </c>
    </row>
    <row r="144" spans="2:2" x14ac:dyDescent="0.2">
      <c r="B144" t="s">
        <v>31</v>
      </c>
    </row>
    <row r="145" spans="1:3" ht="42.75" x14ac:dyDescent="0.2">
      <c r="B145" s="3" t="s">
        <v>32</v>
      </c>
    </row>
    <row r="147" spans="1:3" x14ac:dyDescent="0.2">
      <c r="B147" t="s">
        <v>33</v>
      </c>
    </row>
    <row r="150" spans="1:3" x14ac:dyDescent="0.2">
      <c r="A150" t="s">
        <v>34</v>
      </c>
      <c r="B150" s="5" t="s">
        <v>35</v>
      </c>
    </row>
    <row r="151" spans="1:3" x14ac:dyDescent="0.2">
      <c r="A151" t="s">
        <v>36</v>
      </c>
      <c r="B151" s="6" t="s">
        <v>37</v>
      </c>
    </row>
    <row r="152" spans="1:3" x14ac:dyDescent="0.2">
      <c r="B152" s="6" t="s">
        <v>27</v>
      </c>
    </row>
    <row r="153" spans="1:3" x14ac:dyDescent="0.2">
      <c r="B153" s="6" t="s">
        <v>38</v>
      </c>
    </row>
    <row r="154" spans="1:3" x14ac:dyDescent="0.2">
      <c r="B154" s="6" t="s">
        <v>39</v>
      </c>
    </row>
    <row r="155" spans="1:3" x14ac:dyDescent="0.2">
      <c r="B155" s="6" t="s">
        <v>40</v>
      </c>
    </row>
    <row r="156" spans="1:3" x14ac:dyDescent="0.2">
      <c r="B156" s="6" t="s">
        <v>41</v>
      </c>
      <c r="C156" t="s">
        <v>42</v>
      </c>
    </row>
    <row r="157" spans="1:3" x14ac:dyDescent="0.2">
      <c r="B157" s="6" t="s">
        <v>43</v>
      </c>
    </row>
    <row r="208" spans="2:2" x14ac:dyDescent="0.2">
      <c r="B208" t="s">
        <v>44</v>
      </c>
    </row>
    <row r="210" spans="2:7" x14ac:dyDescent="0.2">
      <c r="B210" t="s">
        <v>45</v>
      </c>
    </row>
    <row r="211" spans="2:7" x14ac:dyDescent="0.2">
      <c r="B211" t="s">
        <v>46</v>
      </c>
    </row>
    <row r="212" spans="2:7" x14ac:dyDescent="0.2">
      <c r="B212" t="s">
        <v>47</v>
      </c>
      <c r="C212" t="s">
        <v>48</v>
      </c>
      <c r="F212" t="s">
        <v>49</v>
      </c>
      <c r="G212" t="s">
        <v>50</v>
      </c>
    </row>
    <row r="213" spans="2:7" x14ac:dyDescent="0.2">
      <c r="B213" t="s">
        <v>51</v>
      </c>
      <c r="C213" t="s">
        <v>52</v>
      </c>
      <c r="G213">
        <v>3306</v>
      </c>
    </row>
    <row r="214" spans="2:7" x14ac:dyDescent="0.2">
      <c r="B214" t="s">
        <v>53</v>
      </c>
      <c r="C214" t="s">
        <v>54</v>
      </c>
      <c r="G214" t="s">
        <v>55</v>
      </c>
    </row>
    <row r="215" spans="2:7" x14ac:dyDescent="0.2">
      <c r="B215" t="s">
        <v>56</v>
      </c>
      <c r="C215" t="s">
        <v>57</v>
      </c>
      <c r="G215" t="s">
        <v>58</v>
      </c>
    </row>
    <row r="228" spans="2:2" x14ac:dyDescent="0.2">
      <c r="B228" t="s">
        <v>59</v>
      </c>
    </row>
    <row r="230" spans="2:2" ht="199.5" x14ac:dyDescent="0.2">
      <c r="B230" s="3" t="s">
        <v>60</v>
      </c>
    </row>
    <row r="232" spans="2:2" ht="228" x14ac:dyDescent="0.2">
      <c r="B232" s="3" t="s">
        <v>61</v>
      </c>
    </row>
    <row r="238" spans="2:2" ht="15" x14ac:dyDescent="0.25">
      <c r="B238" s="7" t="s">
        <v>62</v>
      </c>
    </row>
    <row r="239" spans="2:2" x14ac:dyDescent="0.2">
      <c r="B239" t="s">
        <v>63</v>
      </c>
    </row>
    <row r="242" spans="2:2" x14ac:dyDescent="0.2">
      <c r="B242" s="3"/>
    </row>
    <row r="243" spans="2:2" x14ac:dyDescent="0.2">
      <c r="B243" s="5" t="s">
        <v>64</v>
      </c>
    </row>
  </sheetData>
  <sheetProtection formatCells="0" insertHyperlinks="0" autoFilter="0"/>
  <phoneticPr fontId="14" type="noConversion"/>
  <hyperlinks>
    <hyperlink ref="B150" r:id="rId1" xr:uid="{00000000-0004-0000-0400-000000000000}"/>
    <hyperlink ref="B243" r:id="rId2" xr:uid="{00000000-0004-0000-0400-000001000000}"/>
  </hyperlinks>
  <pageMargins left="0.7" right="0.7" top="0.75" bottom="0.75" header="0.3" footer="0.3"/>
  <pageSetup paperSize="9" orientation="portrait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9" master=""/>
  <rangeList sheetStid="6" master=""/>
</allowEditUser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  <interlineItem sheetStid="4" interlineOnOff="0" interlineColor="0"/>
  <interlineItem sheetStid="9" interlineOnOff="0" interlineColor="0"/>
  <interlineItem sheetStid="6" interlineOnOff="0" interlineColor="0"/>
  <interlineItem sheetStid="10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9"/>
  <pixelatorList sheetStid="6"/>
  <pixelatorList sheetStid="1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oltp test throughput-Oracle</vt:lpstr>
      <vt:lpstr>README・依頼事項</vt:lpstr>
      <vt:lpstr>Sysbench0.5环境准备-Oracle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2015-06-06T02:19:00Z</dcterms:created>
  <dcterms:modified xsi:type="dcterms:W3CDTF">2021-04-25T06:21:44Z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