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107" documentId="8_{A4D98350-709A-462B-87D2-DA567DEA5457}" xr6:coauthVersionLast="47" xr6:coauthVersionMax="47" xr10:uidLastSave="{4B6FB77D-6365-4B1C-B3C8-2D9E7E4381F9}"/>
  <bookViews>
    <workbookView xWindow="-120" yWindow="-120" windowWidth="38640" windowHeight="15840" xr2:uid="{542C41B4-5129-4961-BD89-52D58DBA0F0A}"/>
  </bookViews>
  <sheets>
    <sheet name="Data" sheetId="1" r:id="rId1"/>
  </sheets>
  <definedNames>
    <definedName name="_xlnm._FilterDatabase" localSheetId="0" hidden="1">Data!$A$1:$H$63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H2" i="1"/>
  <c r="H11" i="1"/>
  <c r="H13" i="1"/>
  <c r="H14" i="1"/>
  <c r="H15" i="1"/>
  <c r="H17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43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3" i="1"/>
  <c r="H3" i="1"/>
  <c r="H4" i="1"/>
  <c r="H5" i="1"/>
  <c r="H6" i="1"/>
  <c r="H7" i="1"/>
  <c r="H8" i="1"/>
  <c r="H9" i="1"/>
  <c r="H10" i="1"/>
  <c r="H12" i="1"/>
  <c r="H16" i="1"/>
  <c r="H18" i="1"/>
  <c r="H19" i="1"/>
  <c r="H20" i="1"/>
  <c r="H35" i="1"/>
  <c r="H36" i="1"/>
  <c r="H37" i="1"/>
  <c r="H38" i="1"/>
  <c r="H39" i="1"/>
  <c r="H40" i="1"/>
  <c r="H41" i="1"/>
  <c r="H42" i="1"/>
  <c r="H44" i="1"/>
  <c r="H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</calcChain>
</file>

<file path=xl/sharedStrings.xml><?xml version="1.0" encoding="utf-8"?>
<sst xmlns="http://schemas.openxmlformats.org/spreadsheetml/2006/main" count="255" uniqueCount="124">
  <si>
    <t>Product Family</t>
  </si>
  <si>
    <t>Product</t>
  </si>
  <si>
    <t>Symbol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</si>
  <si>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</si>
  <si>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</si>
  <si>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</si>
  <si>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</si>
  <si>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</si>
  <si>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</si>
  <si>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</si>
  <si>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</si>
  <si>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</si>
  <si>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</si>
  <si>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</si>
  <si>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</si>
  <si>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</si>
  <si>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</si>
  <si>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</si>
  <si>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</si>
  <si>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</si>
  <si>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</si>
  <si>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</si>
  <si>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</si>
  <si>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</si>
  <si>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</si>
  <si>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</si>
  <si>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</si>
  <si>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</si>
  <si>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</si>
  <si>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</si>
  <si>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</si>
  <si>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</si>
  <si>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</si>
  <si>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</si>
  <si>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</si>
  <si>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</si>
  <si>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</si>
  <si>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</si>
  <si>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</si>
  <si>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</si>
  <si>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</si>
  <si>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</si>
  <si>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</si>
  <si>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</si>
  <si>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</si>
  <si>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</si>
  <si>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Jet Fuel Diff - Jet FOB Rotterdam Barges vs Jet CIF NWE Cargoes Future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</si>
  <si>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</si>
  <si>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</si>
  <si>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</si>
  <si>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</si>
  <si>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</si>
  <si>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</si>
  <si>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</si>
  <si>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</si>
  <si>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</si>
  <si>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</si>
  <si>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</si>
  <si>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</si>
  <si>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</si>
  <si>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</si>
  <si>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</si>
  <si>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</si>
  <si>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</si>
  <si>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</si>
  <si>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</si>
  <si>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</si>
  <si>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</si>
  <si>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</si>
  <si>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</si>
  <si>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</si>
  <si>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</si>
  <si>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</si>
  <si>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</si>
  <si>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</si>
  <si>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</si>
  <si>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</si>
  <si>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Crack - Argus Eurobob Oxy FOB Rotterdam Barges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</si>
  <si>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</si>
  <si>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</si>
  <si>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</si>
  <si>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</si>
  <si>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</si>
  <si>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</si>
  <si>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</si>
  <si>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</si>
  <si>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</si>
  <si>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</si>
  <si>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</si>
  <si>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</si>
  <si>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</si>
  <si>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</si>
  <si>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</si>
  <si>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</si>
  <si>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</si>
  <si>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</si>
  <si>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</si>
  <si>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</si>
  <si>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</si>
  <si>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</si>
  <si>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</si>
  <si>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</si>
  <si>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</si>
  <si>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</si>
  <si>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</si>
  <si>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</si>
  <si>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</si>
  <si>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</si>
  <si>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</si>
  <si>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</si>
  <si>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Diff - Marine Fuel 0.5% FOB Singapore (Platts) vs Singapore Gasoil (Platts) Future (in MTs)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</si>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</sst>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H63"/>
  <sheetViews>
    <sheetView tabSelected="1" workbookViewId="0">
      <selection activeCell="G24" sqref="G24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6" max="6" width="7.140625" bestFit="1" customWidth="1"/>
    <col min="7" max="7" width="96.140625" customWidth="1"/>
    <col min="8" max="8" width="107.85546875" bestFit="1" customWidth="1"/>
  </cols>
  <sheetData>
    <row r="1" spans="1:8" x14ac:dyDescent="0.25">
      <c r="A1" t="s">
        <v>0</v>
      </c>
      <c r="B1" t="s">
        <v>1</v>
      </c>
      <c r="C1" t="s">
        <v>73</v>
      </c>
      <c r="D1" t="s">
        <v>2</v>
      </c>
      <c r="F1" t="s">
        <v>123</v>
      </c>
      <c r="G1" t="s">
        <v>3</v>
      </c>
      <c r="H1" t="s">
        <v>122</v>
      </c>
    </row>
    <row r="2" spans="1:8" x14ac:dyDescent="0.25">
      <c r="A2" t="s">
        <v>4</v>
      </c>
      <c r="B2" t="s">
        <v>5</v>
      </c>
      <c r="C2" t="str">
        <f>_xlfn.CONCAT("[",A2,"] ",B2)</f>
        <v>[Light] S92</v>
      </c>
      <c r="D2" t="s">
        <v>6</v>
      </c>
      <c r="E2" t="str">
        <f>_xlfn.CONCAT("'",D2,"',")</f>
        <v>'SMT',</v>
      </c>
      <c r="F2">
        <v>1</v>
      </c>
      <c r="G2" t="s">
        <v>74</v>
      </c>
      <c r="H2" t="str">
        <f>_xlfn.CONCAT(D2," (",G2, ")")</f>
        <v>SMT (Singapore Mogas 92 Unleaded Swap)</v>
      </c>
    </row>
    <row r="3" spans="1:8" x14ac:dyDescent="0.25">
      <c r="A3" t="s">
        <v>4</v>
      </c>
      <c r="B3" t="s">
        <v>5</v>
      </c>
      <c r="C3" t="str">
        <f t="shared" ref="C3:C63" si="0">_xlfn.CONCAT("[",A3,"] ",B3)</f>
        <v>[Light] S92</v>
      </c>
      <c r="D3" t="s">
        <v>7</v>
      </c>
      <c r="E3" t="str">
        <f t="shared" ref="E3:E63" si="1">_xlfn.CONCAT("'",D3,"',")</f>
        <v>'GDK',</v>
      </c>
      <c r="F3">
        <v>0</v>
      </c>
      <c r="G3" t="s">
        <v>75</v>
      </c>
      <c r="H3" t="str">
        <f>_xlfn.CONCAT(D3," (",G3, ")")</f>
        <v>GDK (Gasoline Diff - Singapore Mogas 92 Unleaded (Platts) vs Argus Eurobob Oxy FOB Rotterdam Barges Future)</v>
      </c>
    </row>
    <row r="4" spans="1:8" x14ac:dyDescent="0.25">
      <c r="A4" t="s">
        <v>4</v>
      </c>
      <c r="B4" t="s">
        <v>5</v>
      </c>
      <c r="C4" t="str">
        <f t="shared" si="0"/>
        <v>[Light] S92</v>
      </c>
      <c r="D4" t="s">
        <v>8</v>
      </c>
      <c r="E4" t="str">
        <f t="shared" si="1"/>
        <v>'STB',</v>
      </c>
      <c r="F4">
        <v>0</v>
      </c>
      <c r="G4" t="s">
        <v>76</v>
      </c>
      <c r="H4" t="str">
        <f>_xlfn.CONCAT(D4," (",G4, ")")</f>
        <v>STB (Singapore Mogas 92 Unleaded vs Brent 1st Line Future)</v>
      </c>
    </row>
    <row r="5" spans="1:8" x14ac:dyDescent="0.25">
      <c r="A5" t="s">
        <v>4</v>
      </c>
      <c r="B5" t="s">
        <v>9</v>
      </c>
      <c r="C5" t="str">
        <f t="shared" si="0"/>
        <v>[Light] Ebob</v>
      </c>
      <c r="D5" t="s">
        <v>10</v>
      </c>
      <c r="E5" t="str">
        <f t="shared" si="1"/>
        <v>'AEO',</v>
      </c>
      <c r="F5">
        <v>1</v>
      </c>
      <c r="G5" t="s">
        <v>11</v>
      </c>
      <c r="H5" t="str">
        <f>_xlfn.CONCAT(D5," (",G5, ")")</f>
        <v>AEO (Argus Eurobob Oxy FOB Rotterdam Barges Future)</v>
      </c>
    </row>
    <row r="6" spans="1:8" x14ac:dyDescent="0.25">
      <c r="A6" t="s">
        <v>4</v>
      </c>
      <c r="B6" t="s">
        <v>9</v>
      </c>
      <c r="C6" t="str">
        <f t="shared" si="0"/>
        <v>[Light] Ebob</v>
      </c>
      <c r="D6" t="s">
        <v>7</v>
      </c>
      <c r="E6" t="str">
        <f t="shared" si="1"/>
        <v>'GDK',</v>
      </c>
      <c r="F6">
        <v>0</v>
      </c>
      <c r="G6" t="s">
        <v>75</v>
      </c>
      <c r="H6" t="str">
        <f>_xlfn.CONCAT(D6," (",G6, ")")</f>
        <v>GDK (Gasoline Diff - Singapore Mogas 92 Unleaded (Platts) vs Argus Eurobob Oxy FOB Rotterdam Barges Future)</v>
      </c>
    </row>
    <row r="7" spans="1:8" x14ac:dyDescent="0.25">
      <c r="A7" t="s">
        <v>4</v>
      </c>
      <c r="B7" t="s">
        <v>9</v>
      </c>
      <c r="C7" t="str">
        <f t="shared" si="0"/>
        <v>[Light] Ebob</v>
      </c>
      <c r="D7" t="s">
        <v>12</v>
      </c>
      <c r="E7" t="str">
        <f t="shared" si="1"/>
        <v>'EOB',</v>
      </c>
      <c r="F7">
        <v>0</v>
      </c>
      <c r="G7" t="s">
        <v>77</v>
      </c>
      <c r="H7" t="str">
        <f>_xlfn.CONCAT(D7," (",G7, ")")</f>
        <v>EOB (Gasoline Crack - Argus Eurobob Oxy FOB Rotterdam Barges vs Brent 1st Line Future)</v>
      </c>
    </row>
    <row r="8" spans="1:8" x14ac:dyDescent="0.25">
      <c r="A8" t="s">
        <v>4</v>
      </c>
      <c r="B8" t="s">
        <v>9</v>
      </c>
      <c r="C8" t="str">
        <f t="shared" si="0"/>
        <v>[Light] Ebob</v>
      </c>
      <c r="D8" t="s">
        <v>13</v>
      </c>
      <c r="E8" t="str">
        <f t="shared" si="1"/>
        <v>'GDO',</v>
      </c>
      <c r="F8">
        <v>0</v>
      </c>
      <c r="G8" t="s">
        <v>78</v>
      </c>
      <c r="H8" t="str">
        <f>_xlfn.CONCAT(D8," (",G8, ")")</f>
        <v>GDO (Gasoline Diff - RBOB Gasoline 1st Line vs Argus Eurobob Oxy FOB Rotterdam Barge Future)</v>
      </c>
    </row>
    <row r="9" spans="1:8" x14ac:dyDescent="0.25">
      <c r="A9" t="s">
        <v>4</v>
      </c>
      <c r="B9" t="s">
        <v>9</v>
      </c>
      <c r="C9" t="str">
        <f t="shared" si="0"/>
        <v>[Light] Ebob</v>
      </c>
      <c r="D9" t="s">
        <v>14</v>
      </c>
      <c r="E9" t="str">
        <f t="shared" si="1"/>
        <v>'EON',</v>
      </c>
      <c r="F9">
        <v>1</v>
      </c>
      <c r="G9" t="s">
        <v>79</v>
      </c>
      <c r="H9" t="str">
        <f>_xlfn.CONCAT(D9," (",G9, ")")</f>
        <v>EON (Argus Eurobob OXY FOB Rotterdam Barges VS Platts Naphtha CIF NWE Cargoes Future)</v>
      </c>
    </row>
    <row r="10" spans="1:8" x14ac:dyDescent="0.25">
      <c r="A10" s="1" t="s">
        <v>4</v>
      </c>
      <c r="B10" s="1" t="s">
        <v>15</v>
      </c>
      <c r="C10" t="str">
        <f t="shared" si="0"/>
        <v>[Light] Rbob</v>
      </c>
      <c r="D10" s="1" t="s">
        <v>16</v>
      </c>
      <c r="E10" t="str">
        <f t="shared" si="1"/>
        <v>'UHU',</v>
      </c>
      <c r="F10" s="1">
        <v>1</v>
      </c>
      <c r="G10" t="s">
        <v>80</v>
      </c>
      <c r="H10" t="str">
        <f>_xlfn.CONCAT(D10," (",G10, ")")</f>
        <v>UHU (NYH (RBOB) Gasoline Futures)</v>
      </c>
    </row>
    <row r="11" spans="1:8" x14ac:dyDescent="0.25">
      <c r="A11" t="s">
        <v>4</v>
      </c>
      <c r="B11" t="s">
        <v>15</v>
      </c>
      <c r="C11" t="str">
        <f t="shared" si="0"/>
        <v>[Light] Rbob</v>
      </c>
      <c r="D11" t="s">
        <v>17</v>
      </c>
      <c r="E11" t="str">
        <f t="shared" si="1"/>
        <v>'RBS',</v>
      </c>
      <c r="F11">
        <v>1</v>
      </c>
      <c r="G11" t="s">
        <v>81</v>
      </c>
      <c r="H11" t="str">
        <f>_xlfn.CONCAT(D11," (",G11, ")")</f>
        <v>RBS (RBOB Gasoline 1st Line Future)</v>
      </c>
    </row>
    <row r="12" spans="1:8" x14ac:dyDescent="0.25">
      <c r="A12" t="s">
        <v>4</v>
      </c>
      <c r="B12" t="s">
        <v>15</v>
      </c>
      <c r="C12" t="str">
        <f t="shared" si="0"/>
        <v>[Light] Rbob</v>
      </c>
      <c r="D12" t="s">
        <v>18</v>
      </c>
      <c r="E12" t="str">
        <f t="shared" si="1"/>
        <v>'RBR',</v>
      </c>
      <c r="F12">
        <v>0</v>
      </c>
      <c r="G12" t="s">
        <v>82</v>
      </c>
      <c r="H12" t="str">
        <f>_xlfn.CONCAT(D12," (",G12, ")")</f>
        <v>RBR (Gasoline Crack - RBOB Gasoline 1st Line vs Brent 1st Line Future (in bbls))</v>
      </c>
    </row>
    <row r="13" spans="1:8" x14ac:dyDescent="0.25">
      <c r="A13" t="s">
        <v>4</v>
      </c>
      <c r="B13" t="s">
        <v>15</v>
      </c>
      <c r="C13" t="str">
        <f t="shared" si="0"/>
        <v>[Light] Rbob</v>
      </c>
      <c r="D13" t="s">
        <v>13</v>
      </c>
      <c r="E13" t="str">
        <f t="shared" si="1"/>
        <v>'GDO',</v>
      </c>
      <c r="F13">
        <v>0</v>
      </c>
      <c r="G13" t="s">
        <v>78</v>
      </c>
      <c r="H13" t="str">
        <f>_xlfn.CONCAT(D13," (",G13, ")")</f>
        <v>GDO (Gasoline Diff - RBOB Gasoline 1st Line vs Argus Eurobob Oxy FOB Rotterdam Barge Future)</v>
      </c>
    </row>
    <row r="14" spans="1:8" x14ac:dyDescent="0.25">
      <c r="A14" t="s">
        <v>4</v>
      </c>
      <c r="B14" t="s">
        <v>19</v>
      </c>
      <c r="C14" t="str">
        <f t="shared" si="0"/>
        <v>[Light] MOPJ Naph</v>
      </c>
      <c r="D14" t="s">
        <v>20</v>
      </c>
      <c r="E14" t="str">
        <f t="shared" si="1"/>
        <v>'NJC',</v>
      </c>
      <c r="F14">
        <v>1</v>
      </c>
      <c r="G14" t="s">
        <v>83</v>
      </c>
      <c r="H14" t="str">
        <f>_xlfn.CONCAT(D14," (",G14, ")")</f>
        <v>NJC (Naphtha C+F Japan Cargo Swap)</v>
      </c>
    </row>
    <row r="15" spans="1:8" x14ac:dyDescent="0.25">
      <c r="A15" t="s">
        <v>4</v>
      </c>
      <c r="B15" t="s">
        <v>19</v>
      </c>
      <c r="C15" t="str">
        <f t="shared" si="0"/>
        <v>[Light] MOPJ Naph</v>
      </c>
      <c r="D15" t="s">
        <v>21</v>
      </c>
      <c r="E15" t="str">
        <f t="shared" si="1"/>
        <v>'NBG',</v>
      </c>
      <c r="F15">
        <v>0</v>
      </c>
      <c r="G15" t="s">
        <v>84</v>
      </c>
      <c r="H15" t="str">
        <f>_xlfn.CONCAT(D15," (",G15, ")")</f>
        <v>NBG (Naphtha Crack - Naphtha C+F Japan (Platts) vs Brent 1st Line Future (in Bbls))</v>
      </c>
    </row>
    <row r="16" spans="1:8" x14ac:dyDescent="0.25">
      <c r="A16" t="s">
        <v>4</v>
      </c>
      <c r="B16" t="s">
        <v>19</v>
      </c>
      <c r="C16" t="str">
        <f t="shared" si="0"/>
        <v>[Light] MOPJ Naph</v>
      </c>
      <c r="D16" t="s">
        <v>22</v>
      </c>
      <c r="E16" t="str">
        <f t="shared" si="1"/>
        <v>'JOE',</v>
      </c>
      <c r="F16">
        <v>0</v>
      </c>
      <c r="G16" t="s">
        <v>85</v>
      </c>
      <c r="H16" t="str">
        <f>_xlfn.CONCAT(D16," (",G16, ")")</f>
        <v>JOE (Naphtha Diff - Naphtha C+F Japan vs Naphtha CIF NWE Cargoes Future)</v>
      </c>
    </row>
    <row r="17" spans="1:8" x14ac:dyDescent="0.25">
      <c r="A17" t="s">
        <v>4</v>
      </c>
      <c r="B17" t="s">
        <v>23</v>
      </c>
      <c r="C17" t="str">
        <f t="shared" si="0"/>
        <v>[Light] NWE Naph</v>
      </c>
      <c r="D17" t="s">
        <v>24</v>
      </c>
      <c r="E17" t="str">
        <f t="shared" si="1"/>
        <v>'NEC',</v>
      </c>
      <c r="F17">
        <v>1</v>
      </c>
      <c r="G17" t="s">
        <v>86</v>
      </c>
      <c r="H17" t="str">
        <f>_xlfn.CONCAT(D17," (",G17, ")")</f>
        <v>NEC (Naphtha CIF NWE Cargoes Swap)</v>
      </c>
    </row>
    <row r="18" spans="1:8" x14ac:dyDescent="0.25">
      <c r="A18" t="s">
        <v>4</v>
      </c>
      <c r="B18" t="s">
        <v>23</v>
      </c>
      <c r="C18" t="str">
        <f t="shared" si="0"/>
        <v>[Light] NWE Naph</v>
      </c>
      <c r="D18" t="s">
        <v>22</v>
      </c>
      <c r="E18" t="str">
        <f t="shared" si="1"/>
        <v>'JOE',</v>
      </c>
      <c r="F18">
        <v>0</v>
      </c>
      <c r="G18" t="s">
        <v>85</v>
      </c>
      <c r="H18" t="str">
        <f>_xlfn.CONCAT(D18," (",G18, ")")</f>
        <v>JOE (Naphtha Diff - Naphtha C+F Japan vs Naphtha CIF NWE Cargoes Future)</v>
      </c>
    </row>
    <row r="19" spans="1:8" x14ac:dyDescent="0.25">
      <c r="A19" t="s">
        <v>4</v>
      </c>
      <c r="B19" t="s">
        <v>23</v>
      </c>
      <c r="C19" t="str">
        <f t="shared" si="0"/>
        <v>[Light] NWE Naph</v>
      </c>
      <c r="D19" t="s">
        <v>25</v>
      </c>
      <c r="E19" t="str">
        <f t="shared" si="1"/>
        <v>'NOB',</v>
      </c>
      <c r="F19">
        <v>0</v>
      </c>
      <c r="G19" t="s">
        <v>87</v>
      </c>
      <c r="H19" t="str">
        <f>_xlfn.CONCAT(D19," (",G19, ")")</f>
        <v>NOB (Naphtha CIF NWE Cargoes vs Brent 1st Line Swap)</v>
      </c>
    </row>
    <row r="20" spans="1:8" x14ac:dyDescent="0.25">
      <c r="A20" t="s">
        <v>4</v>
      </c>
      <c r="B20" t="s">
        <v>23</v>
      </c>
      <c r="C20" t="str">
        <f t="shared" si="0"/>
        <v>[Light] NWE Naph</v>
      </c>
      <c r="D20" t="s">
        <v>14</v>
      </c>
      <c r="E20" t="str">
        <f t="shared" si="1"/>
        <v>'EON',</v>
      </c>
      <c r="F20">
        <v>0</v>
      </c>
      <c r="G20" t="s">
        <v>79</v>
      </c>
      <c r="H20" t="str">
        <f>_xlfn.CONCAT(D20," (",G20, ")")</f>
        <v>EON (Argus Eurobob OXY FOB Rotterdam Barges VS Platts Naphtha CIF NWE Cargoes Future)</v>
      </c>
    </row>
    <row r="21" spans="1:8" x14ac:dyDescent="0.25">
      <c r="A21" t="s">
        <v>26</v>
      </c>
      <c r="B21" t="s">
        <v>27</v>
      </c>
      <c r="C21" t="str">
        <f t="shared" si="0"/>
        <v>[Middle] SGO</v>
      </c>
      <c r="D21" t="s">
        <v>28</v>
      </c>
      <c r="E21" t="str">
        <f t="shared" si="1"/>
        <v>'GST.J',</v>
      </c>
      <c r="F21">
        <v>1</v>
      </c>
      <c r="G21" t="s">
        <v>88</v>
      </c>
      <c r="H21" t="str">
        <f>_xlfn.CONCAT(D21," (",G21, ")")</f>
        <v>GST.J (Singapore Gasoil Swap)</v>
      </c>
    </row>
    <row r="22" spans="1:8" x14ac:dyDescent="0.25">
      <c r="A22" t="s">
        <v>26</v>
      </c>
      <c r="B22" t="s">
        <v>27</v>
      </c>
      <c r="C22" t="str">
        <f t="shared" si="0"/>
        <v>[Middle] SGO</v>
      </c>
      <c r="D22" t="s">
        <v>29</v>
      </c>
      <c r="E22" t="str">
        <f t="shared" si="1"/>
        <v>'SGB',</v>
      </c>
      <c r="F22">
        <v>0</v>
      </c>
      <c r="G22" t="s">
        <v>89</v>
      </c>
      <c r="H22" t="str">
        <f>_xlfn.CONCAT(D22," (",G22, ")")</f>
        <v>SGB (Gasoil Crack - Singapore Gasoil (Platts) vs Brent 1st Line Future)</v>
      </c>
    </row>
    <row r="23" spans="1:8" x14ac:dyDescent="0.25">
      <c r="A23" t="s">
        <v>26</v>
      </c>
      <c r="B23" t="s">
        <v>27</v>
      </c>
      <c r="C23" t="str">
        <f t="shared" si="0"/>
        <v>[Middle] SGO</v>
      </c>
      <c r="D23" t="s">
        <v>30</v>
      </c>
      <c r="E23" t="str">
        <f t="shared" si="1"/>
        <v>'BAO',</v>
      </c>
      <c r="F23">
        <v>0</v>
      </c>
      <c r="G23" t="s">
        <v>90</v>
      </c>
      <c r="H23" t="str">
        <f>_xlfn.CONCAT(D23," (",G23, ")")</f>
        <v>BAO (Gasoil Crack - Singapore Gasoil (Platts) vs Dubai 1st Line (Platts) Future)</v>
      </c>
    </row>
    <row r="24" spans="1:8" x14ac:dyDescent="0.25">
      <c r="A24" t="s">
        <v>26</v>
      </c>
      <c r="B24" t="s">
        <v>27</v>
      </c>
      <c r="C24" t="str">
        <f t="shared" si="0"/>
        <v>[Middle] SGO</v>
      </c>
      <c r="D24" t="s">
        <v>31</v>
      </c>
      <c r="E24" t="str">
        <f t="shared" si="1"/>
        <v>'BAP',</v>
      </c>
      <c r="F24">
        <v>0</v>
      </c>
      <c r="G24" t="s">
        <v>91</v>
      </c>
      <c r="H24" t="str">
        <f>_xlfn.CONCAT(D24," (",G24, ")")</f>
        <v>BAP (Gasoil Diff - Singapore Gasoil (Platts) vs Low Sulphur Gasoil 1st Line Future (in Bbls))</v>
      </c>
    </row>
    <row r="25" spans="1:8" x14ac:dyDescent="0.25">
      <c r="A25" t="s">
        <v>26</v>
      </c>
      <c r="B25" t="s">
        <v>27</v>
      </c>
      <c r="C25" t="str">
        <f t="shared" si="0"/>
        <v>[Middle] SGO</v>
      </c>
      <c r="D25" t="s">
        <v>32</v>
      </c>
      <c r="E25" t="str">
        <f t="shared" si="1"/>
        <v>'BAQ',</v>
      </c>
      <c r="F25">
        <v>0</v>
      </c>
      <c r="G25" t="s">
        <v>92</v>
      </c>
      <c r="H25" t="str">
        <f>_xlfn.CONCAT(D25," (",G25, ")")</f>
        <v>BAQ (Jet Fuel Diff – Singapore Jet Kerosene Cargoes (Platts) vs Singapore Gasoil 10 ppm (Platts) Future)</v>
      </c>
    </row>
    <row r="26" spans="1:8" x14ac:dyDescent="0.25">
      <c r="A26" t="s">
        <v>26</v>
      </c>
      <c r="B26" t="s">
        <v>33</v>
      </c>
      <c r="C26" t="str">
        <f t="shared" si="0"/>
        <v>[Middle] ICEGO</v>
      </c>
      <c r="D26" s="2" t="s">
        <v>34</v>
      </c>
      <c r="E26" t="str">
        <f t="shared" si="1"/>
        <v>'GAS',</v>
      </c>
      <c r="F26" s="2">
        <v>1</v>
      </c>
      <c r="G26" t="s">
        <v>93</v>
      </c>
      <c r="H26" t="str">
        <f>_xlfn.CONCAT(D26," (",G26, ")")</f>
        <v>GAS (Low Sulphur Gasoil Futures)</v>
      </c>
    </row>
    <row r="27" spans="1:8" x14ac:dyDescent="0.25">
      <c r="A27" t="s">
        <v>26</v>
      </c>
      <c r="B27" t="s">
        <v>33</v>
      </c>
      <c r="C27" t="str">
        <f t="shared" si="0"/>
        <v>[Middle] ICEGO</v>
      </c>
      <c r="D27" t="s">
        <v>35</v>
      </c>
      <c r="E27" t="str">
        <f t="shared" si="1"/>
        <v>'ULA',</v>
      </c>
      <c r="F27">
        <v>1</v>
      </c>
      <c r="G27" t="s">
        <v>94</v>
      </c>
      <c r="H27" t="str">
        <f>_xlfn.CONCAT(D27," (",G27, ")")</f>
        <v>ULA (Low Sulphur Gasoil 1st Line Future)</v>
      </c>
    </row>
    <row r="28" spans="1:8" x14ac:dyDescent="0.25">
      <c r="A28" t="s">
        <v>26</v>
      </c>
      <c r="B28" t="s">
        <v>33</v>
      </c>
      <c r="C28" t="str">
        <f t="shared" si="0"/>
        <v>[Middle] ICEGO</v>
      </c>
      <c r="D28" t="s">
        <v>36</v>
      </c>
      <c r="E28" t="str">
        <f t="shared" si="1"/>
        <v>'ULD',</v>
      </c>
      <c r="F28">
        <v>0</v>
      </c>
      <c r="G28" t="s">
        <v>95</v>
      </c>
      <c r="H28" t="str">
        <f>_xlfn.CONCAT(D28," (",G28, ")")</f>
        <v>ULD (Gasoil Crack - Low Sulphur Gasoil 1st Line vs Brent 1st Line Future (in Bbls))</v>
      </c>
    </row>
    <row r="29" spans="1:8" x14ac:dyDescent="0.25">
      <c r="A29" t="s">
        <v>26</v>
      </c>
      <c r="B29" t="s">
        <v>33</v>
      </c>
      <c r="C29" t="str">
        <f t="shared" si="0"/>
        <v>[Middle] ICEGO</v>
      </c>
      <c r="D29" t="s">
        <v>37</v>
      </c>
      <c r="E29" t="str">
        <f t="shared" si="1"/>
        <v>'ULJ',</v>
      </c>
      <c r="F29">
        <v>0</v>
      </c>
      <c r="G29" t="s">
        <v>96</v>
      </c>
      <c r="H29" t="str">
        <f>_xlfn.CONCAT(D29," (",G29, ")")</f>
        <v>ULJ (Jet Fuel Diff - Jet CIF NWE Cargoes vs Low Sulphur Gasoil 1st Line Future)</v>
      </c>
    </row>
    <row r="30" spans="1:8" x14ac:dyDescent="0.25">
      <c r="A30" t="s">
        <v>26</v>
      </c>
      <c r="B30" t="s">
        <v>33</v>
      </c>
      <c r="C30" t="str">
        <f t="shared" si="0"/>
        <v>[Middle] ICEGO</v>
      </c>
      <c r="D30" t="s">
        <v>31</v>
      </c>
      <c r="E30" t="str">
        <f t="shared" si="1"/>
        <v>'BAP',</v>
      </c>
      <c r="F30">
        <v>0</v>
      </c>
      <c r="G30" t="s">
        <v>91</v>
      </c>
      <c r="H30" t="str">
        <f>_xlfn.CONCAT(D30," (",G30, ")")</f>
        <v>BAP (Gasoil Diff - Singapore Gasoil (Platts) vs Low Sulphur Gasoil 1st Line Future (in Bbls))</v>
      </c>
    </row>
    <row r="31" spans="1:8" x14ac:dyDescent="0.25">
      <c r="A31" t="s">
        <v>26</v>
      </c>
      <c r="B31" t="s">
        <v>33</v>
      </c>
      <c r="C31" t="str">
        <f t="shared" si="0"/>
        <v>[Middle] ICEGO</v>
      </c>
      <c r="D31" t="s">
        <v>38</v>
      </c>
      <c r="E31" t="str">
        <f t="shared" si="1"/>
        <v>'ULM',</v>
      </c>
      <c r="F31">
        <v>0</v>
      </c>
      <c r="G31" t="s">
        <v>97</v>
      </c>
      <c r="H31" t="str">
        <f>_xlfn.CONCAT(D31," (",G31, ")")</f>
        <v>ULM (Heating Oil Arb - Heating Oil 1st Line vs Low Sulphur Gasoil 1st Line Future (in Bbls))</v>
      </c>
    </row>
    <row r="32" spans="1:8" x14ac:dyDescent="0.25">
      <c r="A32" t="s">
        <v>26</v>
      </c>
      <c r="B32" t="s">
        <v>39</v>
      </c>
      <c r="C32" t="str">
        <f t="shared" si="0"/>
        <v>[Middle] SKO</v>
      </c>
      <c r="D32" t="s">
        <v>40</v>
      </c>
      <c r="E32" t="str">
        <f t="shared" si="1"/>
        <v>'SRS',</v>
      </c>
      <c r="F32">
        <v>1</v>
      </c>
      <c r="G32" t="s">
        <v>98</v>
      </c>
      <c r="H32" t="str">
        <f>_xlfn.CONCAT(D32," (",G32, ")")</f>
        <v>SRS (Singapore Jet Kerosene Swap)</v>
      </c>
    </row>
    <row r="33" spans="1:8" x14ac:dyDescent="0.25">
      <c r="A33" t="s">
        <v>26</v>
      </c>
      <c r="B33" t="s">
        <v>39</v>
      </c>
      <c r="C33" t="str">
        <f t="shared" si="0"/>
        <v>[Middle] SKO</v>
      </c>
      <c r="D33" t="s">
        <v>41</v>
      </c>
      <c r="E33" t="str">
        <f t="shared" si="1"/>
        <v>'SFF',</v>
      </c>
      <c r="F33">
        <v>0</v>
      </c>
      <c r="G33" t="s">
        <v>99</v>
      </c>
      <c r="H33" t="str">
        <f>_xlfn.CONCAT(D33," (",G33, ")")</f>
        <v>SFF (Jet Fuel Crack - Singapore Jet Kerosene Cargoes (Platts) vs Dubai 1st Line (Platts) Future)</v>
      </c>
    </row>
    <row r="34" spans="1:8" x14ac:dyDescent="0.25">
      <c r="A34" t="s">
        <v>26</v>
      </c>
      <c r="B34" t="s">
        <v>39</v>
      </c>
      <c r="C34" t="str">
        <f t="shared" si="0"/>
        <v>[Middle] SKO</v>
      </c>
      <c r="D34" t="s">
        <v>32</v>
      </c>
      <c r="E34" t="str">
        <f t="shared" si="1"/>
        <v>'BAQ',</v>
      </c>
      <c r="F34">
        <v>0</v>
      </c>
      <c r="G34" t="s">
        <v>92</v>
      </c>
      <c r="H34" t="str">
        <f>_xlfn.CONCAT(D34," (",G34, ")")</f>
        <v>BAQ (Jet Fuel Diff – Singapore Jet Kerosene Cargoes (Platts) vs Singapore Gasoil 10 ppm (Platts) Future)</v>
      </c>
    </row>
    <row r="35" spans="1:8" x14ac:dyDescent="0.25">
      <c r="A35" t="s">
        <v>26</v>
      </c>
      <c r="B35" t="s">
        <v>42</v>
      </c>
      <c r="C35" t="str">
        <f t="shared" si="0"/>
        <v>[Middle] NWE Jet</v>
      </c>
      <c r="D35" t="s">
        <v>43</v>
      </c>
      <c r="E35" t="str">
        <f t="shared" si="1"/>
        <v>'JCN',</v>
      </c>
      <c r="F35">
        <v>1</v>
      </c>
      <c r="G35" t="s">
        <v>100</v>
      </c>
      <c r="H35" t="str">
        <f>_xlfn.CONCAT(D35," (",G35, ")")</f>
        <v>JCN (Jet CIF NWE Cargoes Future)</v>
      </c>
    </row>
    <row r="36" spans="1:8" x14ac:dyDescent="0.25">
      <c r="A36" t="s">
        <v>26</v>
      </c>
      <c r="B36" t="s">
        <v>42</v>
      </c>
      <c r="C36" t="str">
        <f t="shared" si="0"/>
        <v>[Middle] NWE Jet</v>
      </c>
      <c r="D36" t="s">
        <v>44</v>
      </c>
      <c r="E36" t="str">
        <f t="shared" si="1"/>
        <v>'JNB',</v>
      </c>
      <c r="F36">
        <v>0</v>
      </c>
      <c r="G36" t="s">
        <v>101</v>
      </c>
      <c r="H36" t="str">
        <f>_xlfn.CONCAT(D36," (",G36, ")")</f>
        <v>JNB (Jet Fuel Crack - Jet CIF NWE Cargoes vs Brent 1st Line Future)</v>
      </c>
    </row>
    <row r="37" spans="1:8" x14ac:dyDescent="0.25">
      <c r="A37" t="s">
        <v>26</v>
      </c>
      <c r="B37" t="s">
        <v>42</v>
      </c>
      <c r="C37" t="str">
        <f t="shared" si="0"/>
        <v>[Middle] NWE Jet</v>
      </c>
      <c r="D37" t="s">
        <v>37</v>
      </c>
      <c r="E37" t="str">
        <f t="shared" si="1"/>
        <v>'ULJ',</v>
      </c>
      <c r="F37">
        <v>0</v>
      </c>
      <c r="G37" t="s">
        <v>96</v>
      </c>
      <c r="H37" t="str">
        <f>_xlfn.CONCAT(D37," (",G37, ")")</f>
        <v>ULJ (Jet Fuel Diff - Jet CIF NWE Cargoes vs Low Sulphur Gasoil 1st Line Future)</v>
      </c>
    </row>
    <row r="38" spans="1:8" x14ac:dyDescent="0.25">
      <c r="A38" s="3" t="s">
        <v>26</v>
      </c>
      <c r="B38" s="3" t="s">
        <v>42</v>
      </c>
      <c r="C38" t="str">
        <f t="shared" si="0"/>
        <v>[Middle] NWE Jet</v>
      </c>
      <c r="D38" s="3" t="s">
        <v>45</v>
      </c>
      <c r="E38" t="str">
        <f t="shared" si="1"/>
        <v>'JRJ',</v>
      </c>
      <c r="F38">
        <v>0</v>
      </c>
      <c r="G38" t="s">
        <v>46</v>
      </c>
      <c r="H38" t="str">
        <f>_xlfn.CONCAT(D38," (",G38, ")")</f>
        <v>JRJ (Jet Fuel Diff - Jet FOB Rotterdam Barges vs Jet CIF NWE Cargoes Future)</v>
      </c>
    </row>
    <row r="39" spans="1:8" x14ac:dyDescent="0.25">
      <c r="A39" t="s">
        <v>26</v>
      </c>
      <c r="B39" t="s">
        <v>47</v>
      </c>
      <c r="C39" t="str">
        <f t="shared" si="0"/>
        <v>[Middle] HO</v>
      </c>
      <c r="D39" s="2" t="s">
        <v>48</v>
      </c>
      <c r="E39" t="str">
        <f t="shared" si="1"/>
        <v>'UHO',</v>
      </c>
      <c r="F39" s="2">
        <v>1</v>
      </c>
      <c r="G39" t="s">
        <v>102</v>
      </c>
      <c r="H39" t="str">
        <f>_xlfn.CONCAT(D39," (",G39, ")")</f>
        <v>UHO (Heating Oil Futures)</v>
      </c>
    </row>
    <row r="40" spans="1:8" x14ac:dyDescent="0.25">
      <c r="A40" t="s">
        <v>26</v>
      </c>
      <c r="B40" t="s">
        <v>47</v>
      </c>
      <c r="C40" t="str">
        <f t="shared" si="0"/>
        <v>[Middle] HO</v>
      </c>
      <c r="D40" t="s">
        <v>49</v>
      </c>
      <c r="E40" t="str">
        <f t="shared" si="1"/>
        <v>'HOF',</v>
      </c>
      <c r="F40">
        <v>1</v>
      </c>
      <c r="G40" t="s">
        <v>103</v>
      </c>
      <c r="H40" t="str">
        <f>_xlfn.CONCAT(D40," (",G40, ")")</f>
        <v>HOF (Heating Oil 1st Line Future)</v>
      </c>
    </row>
    <row r="41" spans="1:8" x14ac:dyDescent="0.25">
      <c r="A41" t="s">
        <v>26</v>
      </c>
      <c r="B41" t="s">
        <v>47</v>
      </c>
      <c r="C41" t="str">
        <f t="shared" si="0"/>
        <v>[Middle] HO</v>
      </c>
      <c r="D41" t="s">
        <v>50</v>
      </c>
      <c r="E41" t="str">
        <f t="shared" si="1"/>
        <v>'HBT',</v>
      </c>
      <c r="F41">
        <v>0</v>
      </c>
      <c r="G41" t="s">
        <v>104</v>
      </c>
      <c r="H41" t="str">
        <f>_xlfn.CONCAT(D41," (",G41, ")")</f>
        <v>HBT (Heating Oil Crack - Heating Oil 1st Line vs Brent 1st Line Future (in bbls))</v>
      </c>
    </row>
    <row r="42" spans="1:8" x14ac:dyDescent="0.25">
      <c r="A42" t="s">
        <v>26</v>
      </c>
      <c r="B42" t="s">
        <v>47</v>
      </c>
      <c r="C42" t="str">
        <f t="shared" si="0"/>
        <v>[Middle] HO</v>
      </c>
      <c r="D42" t="s">
        <v>38</v>
      </c>
      <c r="E42" t="str">
        <f t="shared" si="1"/>
        <v>'ULM',</v>
      </c>
      <c r="F42">
        <v>0</v>
      </c>
      <c r="G42" t="s">
        <v>97</v>
      </c>
      <c r="H42" t="str">
        <f>_xlfn.CONCAT(D42," (",G42, ")")</f>
        <v>ULM (Heating Oil Arb - Heating Oil 1st Line vs Low Sulphur Gasoil 1st Line Future (in Bbls))</v>
      </c>
    </row>
    <row r="43" spans="1:8" x14ac:dyDescent="0.25">
      <c r="A43" t="s">
        <v>51</v>
      </c>
      <c r="B43" t="s">
        <v>52</v>
      </c>
      <c r="C43" t="str">
        <f t="shared" si="0"/>
        <v>[Heavy] S0.5</v>
      </c>
      <c r="D43" t="s">
        <v>53</v>
      </c>
      <c r="E43" t="str">
        <f t="shared" si="1"/>
        <v>'MF4',</v>
      </c>
      <c r="F43">
        <v>1</v>
      </c>
      <c r="G43" t="s">
        <v>105</v>
      </c>
      <c r="H43" t="str">
        <f>_xlfn.CONCAT(D43," (",G43, ")")</f>
        <v>MF4 (Marine Fuel 0.5% FOB Singapore Swap)</v>
      </c>
    </row>
    <row r="44" spans="1:8" x14ac:dyDescent="0.25">
      <c r="A44" t="s">
        <v>51</v>
      </c>
      <c r="B44" t="s">
        <v>52</v>
      </c>
      <c r="C44" t="str">
        <f t="shared" si="0"/>
        <v>[Heavy] S0.5</v>
      </c>
      <c r="D44" t="s">
        <v>54</v>
      </c>
      <c r="E44" t="str">
        <f t="shared" si="1"/>
        <v>'MFT',</v>
      </c>
      <c r="F44">
        <v>0</v>
      </c>
      <c r="G44" t="s">
        <v>106</v>
      </c>
      <c r="H44" t="str">
        <f>_xlfn.CONCAT(D44," (",G44, ")")</f>
        <v>MFT (Fuel Oil Crack - Marine Fuel 0.5% FOB Singapore (Platts) vs Brent 1st Line Future (in Bbls))</v>
      </c>
    </row>
    <row r="45" spans="1:8" x14ac:dyDescent="0.25">
      <c r="A45" t="s">
        <v>51</v>
      </c>
      <c r="B45" t="s">
        <v>52</v>
      </c>
      <c r="C45" t="str">
        <f t="shared" si="0"/>
        <v>[Heavy] S0.5</v>
      </c>
      <c r="D45" t="s">
        <v>55</v>
      </c>
      <c r="E45" t="str">
        <f t="shared" si="1"/>
        <v>'TEN',</v>
      </c>
      <c r="F45">
        <v>0</v>
      </c>
      <c r="G45" t="s">
        <v>107</v>
      </c>
      <c r="H45" t="str">
        <f>_xlfn.CONCAT(D45," (",G45, ")")</f>
        <v>TEN (Fuel Oil Crack - Marine Fuel 0.5% FOB Singapore (Platts) vs Brent 1st Line Future (in MTs))</v>
      </c>
    </row>
    <row r="46" spans="1:8" x14ac:dyDescent="0.25">
      <c r="A46" t="s">
        <v>51</v>
      </c>
      <c r="B46" t="s">
        <v>52</v>
      </c>
      <c r="C46" t="str">
        <f t="shared" si="0"/>
        <v>[Heavy] S0.5</v>
      </c>
      <c r="D46" t="s">
        <v>56</v>
      </c>
      <c r="E46" t="str">
        <f t="shared" si="1"/>
        <v>'MF6',</v>
      </c>
      <c r="F46">
        <v>0</v>
      </c>
      <c r="G46" t="s">
        <v>108</v>
      </c>
      <c r="H46" t="str">
        <f>_xlfn.CONCAT(D46," (",G46, ")")</f>
        <v>MF6 (Fuel Oil Diff - Marine Fuel 0.5% FOB Singapore (Platts) vs 380 CST Singapore (Platts) Future)</v>
      </c>
    </row>
    <row r="47" spans="1:8" x14ac:dyDescent="0.25">
      <c r="A47" t="s">
        <v>51</v>
      </c>
      <c r="B47" t="s">
        <v>52</v>
      </c>
      <c r="C47" t="str">
        <f t="shared" si="0"/>
        <v>[Heavy] S0.5</v>
      </c>
      <c r="D47" t="s">
        <v>57</v>
      </c>
      <c r="E47" t="str">
        <f t="shared" si="1"/>
        <v>'MF7',</v>
      </c>
      <c r="F47">
        <v>0</v>
      </c>
      <c r="G47" t="s">
        <v>109</v>
      </c>
      <c r="H47" t="str">
        <f>_xlfn.CONCAT(D47," (",G47, ")")</f>
        <v>MF7 (Fuel Oil Diff - Marine Fuel 0.5% FOB Singapore (Platts) vs Marine Fuel 0.5% FOB Rotterdam Barges (Platts) Futures)</v>
      </c>
    </row>
    <row r="48" spans="1:8" x14ac:dyDescent="0.25">
      <c r="A48" t="s">
        <v>51</v>
      </c>
      <c r="B48" t="s">
        <v>52</v>
      </c>
      <c r="C48" t="str">
        <f t="shared" si="0"/>
        <v>[Heavy] S0.5</v>
      </c>
      <c r="D48" t="s">
        <v>58</v>
      </c>
      <c r="E48" t="str">
        <f t="shared" si="1"/>
        <v>'FDF',</v>
      </c>
      <c r="F48">
        <v>0</v>
      </c>
      <c r="G48" t="s">
        <v>110</v>
      </c>
      <c r="H48" t="str">
        <f>_xlfn.CONCAT(D48," (",G48, ")")</f>
        <v>FDF (Fuel Oil Diff - Marine Fuel 0.5% FOB Singapore (Platts) vs Singapore Gasoil (Platts) Future (in MTs))</v>
      </c>
    </row>
    <row r="49" spans="1:8" x14ac:dyDescent="0.25">
      <c r="A49" t="s">
        <v>51</v>
      </c>
      <c r="B49" t="s">
        <v>59</v>
      </c>
      <c r="C49" t="str">
        <f t="shared" si="0"/>
        <v>[Heavy] Rdm0.5</v>
      </c>
      <c r="D49" t="s">
        <v>60</v>
      </c>
      <c r="E49" t="str">
        <f t="shared" si="1"/>
        <v>'MF3',</v>
      </c>
      <c r="F49">
        <v>1</v>
      </c>
      <c r="G49" t="s">
        <v>111</v>
      </c>
      <c r="H49" t="str">
        <f>_xlfn.CONCAT(D49," (",G49, ")")</f>
        <v>MF3 (Marine Fuel 0.5% FOB Rotterdam Barge Swap)</v>
      </c>
    </row>
    <row r="50" spans="1:8" x14ac:dyDescent="0.25">
      <c r="A50" t="s">
        <v>51</v>
      </c>
      <c r="B50" t="s">
        <v>59</v>
      </c>
      <c r="C50" t="str">
        <f t="shared" si="0"/>
        <v>[Heavy] Rdm0.5</v>
      </c>
      <c r="D50" t="s">
        <v>61</v>
      </c>
      <c r="E50" t="str">
        <f t="shared" si="1"/>
        <v>'MF5',</v>
      </c>
      <c r="F50">
        <v>0</v>
      </c>
      <c r="G50" t="s">
        <v>112</v>
      </c>
      <c r="H50" t="str">
        <f>_xlfn.CONCAT(D50," (",G50, ")")</f>
        <v>MF5 (Marine Fuel 0.5% FOB Rotterdam Barges vs Fuel Oil 3.5% FOB Rotterdam Barges Swap)</v>
      </c>
    </row>
    <row r="51" spans="1:8" x14ac:dyDescent="0.25">
      <c r="A51" t="s">
        <v>51</v>
      </c>
      <c r="B51" t="s">
        <v>59</v>
      </c>
      <c r="C51" t="str">
        <f t="shared" si="0"/>
        <v>[Heavy] Rdm0.5</v>
      </c>
      <c r="D51" t="s">
        <v>62</v>
      </c>
      <c r="E51" t="str">
        <f t="shared" si="1"/>
        <v>'MFR',</v>
      </c>
      <c r="F51">
        <v>0</v>
      </c>
      <c r="G51" t="s">
        <v>113</v>
      </c>
      <c r="H51" t="str">
        <f>_xlfn.CONCAT(D51," (",G51, ")")</f>
        <v>MFR (Fuel Oil Crack - Marine Fuel 0.5% FOB Rotterdam Barges (Platts) vs Brent 1st Line Future (in Bbls))</v>
      </c>
    </row>
    <row r="52" spans="1:8" x14ac:dyDescent="0.25">
      <c r="A52" t="s">
        <v>51</v>
      </c>
      <c r="B52" t="s">
        <v>59</v>
      </c>
      <c r="C52" t="str">
        <f t="shared" si="0"/>
        <v>[Heavy] Rdm0.5</v>
      </c>
      <c r="D52" t="s">
        <v>63</v>
      </c>
      <c r="E52" t="str">
        <f t="shared" si="1"/>
        <v>'TEO',</v>
      </c>
      <c r="F52">
        <v>0</v>
      </c>
      <c r="G52" t="s">
        <v>114</v>
      </c>
      <c r="H52" t="str">
        <f>_xlfn.CONCAT(D52," (",G52, ")")</f>
        <v>TEO (Fuel Oil Crack - Marine Fuel 0.5% FOB Rotterdam Barges (Platts) vs Brent 1st Line Future (in MTs))</v>
      </c>
    </row>
    <row r="53" spans="1:8" x14ac:dyDescent="0.25">
      <c r="A53" t="s">
        <v>51</v>
      </c>
      <c r="B53" t="s">
        <v>59</v>
      </c>
      <c r="C53" t="str">
        <f t="shared" si="0"/>
        <v>[Heavy] Rdm0.5</v>
      </c>
      <c r="D53" t="s">
        <v>57</v>
      </c>
      <c r="E53" t="str">
        <f t="shared" si="1"/>
        <v>'MF7',</v>
      </c>
      <c r="F53">
        <v>0</v>
      </c>
      <c r="G53" t="s">
        <v>109</v>
      </c>
      <c r="H53" t="str">
        <f>_xlfn.CONCAT(D53," (",G53, ")")</f>
        <v>MF7 (Fuel Oil Diff - Marine Fuel 0.5% FOB Singapore (Platts) vs Marine Fuel 0.5% FOB Rotterdam Barges (Platts) Futures)</v>
      </c>
    </row>
    <row r="54" spans="1:8" x14ac:dyDescent="0.25">
      <c r="A54" t="s">
        <v>51</v>
      </c>
      <c r="B54" t="s">
        <v>64</v>
      </c>
      <c r="C54" t="str">
        <f t="shared" si="0"/>
        <v>[Heavy] S380</v>
      </c>
      <c r="D54" t="s">
        <v>65</v>
      </c>
      <c r="E54" t="str">
        <f t="shared" si="1"/>
        <v>'SYS',</v>
      </c>
      <c r="F54">
        <v>1</v>
      </c>
      <c r="G54" t="s">
        <v>115</v>
      </c>
      <c r="H54" t="str">
        <f>_xlfn.CONCAT(D54," (",G54, ")")</f>
        <v>SYS (Fuel Oil 380 CST Singapore Swap)</v>
      </c>
    </row>
    <row r="55" spans="1:8" x14ac:dyDescent="0.25">
      <c r="A55" t="s">
        <v>51</v>
      </c>
      <c r="B55" t="s">
        <v>64</v>
      </c>
      <c r="C55" t="str">
        <f t="shared" si="0"/>
        <v>[Heavy] S380</v>
      </c>
      <c r="D55" t="s">
        <v>66</v>
      </c>
      <c r="E55" t="str">
        <f t="shared" si="1"/>
        <v>'SPS',</v>
      </c>
      <c r="F55">
        <v>0</v>
      </c>
      <c r="G55" t="s">
        <v>116</v>
      </c>
      <c r="H55" t="str">
        <f>_xlfn.CONCAT(D55," (",G55, ")")</f>
        <v>SPS (Fuel Oil Crack - Fuel Oil 380 CST Singapore vs Brent 1st Line Future)</v>
      </c>
    </row>
    <row r="56" spans="1:8" x14ac:dyDescent="0.25">
      <c r="A56" t="s">
        <v>51</v>
      </c>
      <c r="B56" t="s">
        <v>64</v>
      </c>
      <c r="C56" t="str">
        <f t="shared" si="0"/>
        <v>[Heavy] S380</v>
      </c>
      <c r="D56" t="s">
        <v>67</v>
      </c>
      <c r="E56" t="str">
        <f t="shared" si="1"/>
        <v>'SLS',</v>
      </c>
      <c r="F56">
        <v>0</v>
      </c>
      <c r="G56" t="s">
        <v>117</v>
      </c>
      <c r="H56" t="str">
        <f>_xlfn.CONCAT(D56," (",G56, ")")</f>
        <v>SLS (Fuel Oil Crack - Fuel Oil 380 CST Singapore vs Dubai 1st Line Future)</v>
      </c>
    </row>
    <row r="57" spans="1:8" x14ac:dyDescent="0.25">
      <c r="A57" t="s">
        <v>51</v>
      </c>
      <c r="B57" t="s">
        <v>64</v>
      </c>
      <c r="C57" t="str">
        <f t="shared" si="0"/>
        <v>[Heavy] S380</v>
      </c>
      <c r="D57" t="s">
        <v>68</v>
      </c>
      <c r="E57" t="str">
        <f t="shared" si="1"/>
        <v>'SJS',</v>
      </c>
      <c r="F57">
        <v>0</v>
      </c>
      <c r="G57" t="s">
        <v>118</v>
      </c>
      <c r="H57" t="str">
        <f>_xlfn.CONCAT(D57," (",G57, ")")</f>
        <v>SJS (Fuel Oil Diff - Fuel Oil 380 CST Singapore vs. 3.5% FOB Rotterdam Barges Swap)</v>
      </c>
    </row>
    <row r="58" spans="1:8" x14ac:dyDescent="0.25">
      <c r="A58" t="s">
        <v>51</v>
      </c>
      <c r="B58" t="s">
        <v>64</v>
      </c>
      <c r="C58" t="str">
        <f t="shared" si="0"/>
        <v>[Heavy] S380</v>
      </c>
      <c r="D58" t="s">
        <v>56</v>
      </c>
      <c r="E58" t="str">
        <f t="shared" si="1"/>
        <v>'MF6',</v>
      </c>
      <c r="F58">
        <v>0</v>
      </c>
      <c r="G58" t="s">
        <v>108</v>
      </c>
      <c r="H58" t="str">
        <f>_xlfn.CONCAT(D58," (",G58, ")")</f>
        <v>MF6 (Fuel Oil Diff - Marine Fuel 0.5% FOB Singapore (Platts) vs 380 CST Singapore (Platts) Future)</v>
      </c>
    </row>
    <row r="59" spans="1:8" x14ac:dyDescent="0.25">
      <c r="A59" t="s">
        <v>51</v>
      </c>
      <c r="B59" t="s">
        <v>69</v>
      </c>
      <c r="C59" t="str">
        <f t="shared" si="0"/>
        <v>[Heavy] Rdm3.5</v>
      </c>
      <c r="D59" t="s">
        <v>70</v>
      </c>
      <c r="E59" t="str">
        <f t="shared" si="1"/>
        <v>'BAR',</v>
      </c>
      <c r="F59">
        <v>1</v>
      </c>
      <c r="G59" t="s">
        <v>119</v>
      </c>
      <c r="H59" t="str">
        <f>_xlfn.CONCAT(D59," (",G59, ")")</f>
        <v>BAR (Fuel Oil 3.5% FOB Rotterdam Barges Balmo Swap)</v>
      </c>
    </row>
    <row r="60" spans="1:8" x14ac:dyDescent="0.25">
      <c r="A60" t="s">
        <v>51</v>
      </c>
      <c r="B60" t="s">
        <v>69</v>
      </c>
      <c r="C60" t="str">
        <f t="shared" si="0"/>
        <v>[Heavy] Rdm3.5</v>
      </c>
      <c r="D60" t="s">
        <v>71</v>
      </c>
      <c r="E60" t="str">
        <f t="shared" si="1"/>
        <v>'BOB',</v>
      </c>
      <c r="F60">
        <v>0</v>
      </c>
      <c r="G60" t="s">
        <v>120</v>
      </c>
      <c r="H60" t="str">
        <f>_xlfn.CONCAT(D60," (",G60, ")")</f>
        <v>BOB (Fuel Oil Crack - Fuel Oil 3.5% FOB Rotterdam Barges vs Brent 1st Line Future)</v>
      </c>
    </row>
    <row r="61" spans="1:8" x14ac:dyDescent="0.25">
      <c r="A61" t="s">
        <v>51</v>
      </c>
      <c r="B61" t="s">
        <v>69</v>
      </c>
      <c r="C61" t="str">
        <f t="shared" si="0"/>
        <v>[Heavy] Rdm3.5</v>
      </c>
      <c r="D61" t="s">
        <v>72</v>
      </c>
      <c r="E61" t="str">
        <f t="shared" si="1"/>
        <v>'BOA',</v>
      </c>
      <c r="F61">
        <v>0</v>
      </c>
      <c r="G61" t="s">
        <v>121</v>
      </c>
      <c r="H61" t="str">
        <f>_xlfn.CONCAT(D61," (",G61, ")")</f>
        <v>BOA (Fuel Oil Crack - Fuel Oil 3.5% FOB Rotterdam Barges vs Brent 1st Line Future (in Bbls))</v>
      </c>
    </row>
    <row r="62" spans="1:8" x14ac:dyDescent="0.25">
      <c r="A62" t="s">
        <v>51</v>
      </c>
      <c r="B62" t="s">
        <v>69</v>
      </c>
      <c r="C62" t="str">
        <f t="shared" si="0"/>
        <v>[Heavy] Rdm3.5</v>
      </c>
      <c r="D62" t="s">
        <v>68</v>
      </c>
      <c r="E62" t="str">
        <f t="shared" si="1"/>
        <v>'SJS',</v>
      </c>
      <c r="F62">
        <v>0</v>
      </c>
      <c r="G62" t="s">
        <v>118</v>
      </c>
      <c r="H62" t="str">
        <f>_xlfn.CONCAT(D62," (",G62, ")")</f>
        <v>SJS (Fuel Oil Diff - Fuel Oil 380 CST Singapore vs. 3.5% FOB Rotterdam Barges Swap)</v>
      </c>
    </row>
    <row r="63" spans="1:8" x14ac:dyDescent="0.25">
      <c r="A63" t="s">
        <v>51</v>
      </c>
      <c r="B63" t="s">
        <v>69</v>
      </c>
      <c r="C63" t="str">
        <f t="shared" si="0"/>
        <v>[Heavy] Rdm3.5</v>
      </c>
      <c r="D63" t="s">
        <v>61</v>
      </c>
      <c r="E63" t="str">
        <f t="shared" si="1"/>
        <v>'MF5',</v>
      </c>
      <c r="F63">
        <v>0</v>
      </c>
      <c r="G63" t="s">
        <v>112</v>
      </c>
      <c r="H63" t="str">
        <f>_xlfn.CONCAT(D63," (",G63, ")")</f>
        <v>MF5 (Marine Fuel 0.5% FOB Rotterdam Barges vs Fuel Oil 3.5% FOB Rotterdam Barges Swap)</v>
      </c>
    </row>
  </sheetData>
  <autoFilter ref="A1:H63" xr:uid="{54A59FE1-DE17-4881-8BC1-F91F83F8F9F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2025-08-11T10:49:43Z</dcterms:modified>
</cp:coreProperties>
</file>