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<sst xmlns="http://schemas.openxmlformats.org/spreadsheetml/2006/main" count="15" uniqueCount="15">
  <si>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Price</t>
  </si>
  <si>
    <t>Part</t>
  </si>
  <si>
    <t>Microcontroller: Arduino Pro Micro</t>
  </si>
  <si>
    <t>M2 Screws 50pc 5mm</t>
  </si>
  <si>
    <t>M2 Brass Standoff</t>
  </si>
  <si>
    <t>0603 10nF Capacitors 100pc</t>
  </si>
  <si>
    <t>EC11 Rotary Encoder Knob + Cap 5pc</t>
  </si>
  <si>
    <t>10kohm Resistor 100pc</t>
  </si>
  <si>
    <t>21 Key PBT Keycaps Blank White</t>
  </si>
  <si>
    <t xml:space="preserve">TS80P </t>
  </si>
  <si>
    <t>EGPad PCB 5pc</t>
  </si>
  <si>
    <t>Subtotal:</t>
  </si>
  <si>
    <t>Aliexpress total:</t>
  </si>
  <si>
    <t>Estimated Total:</t>
  </si>
  <si>
    <t>Without TS80P: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</si>
</sst>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1005001621886380.html?spm=a2g0o.productlist.0.0.492437dajfI81a&amp;algo_pvid=null&amp;algo_expid=null&amp;btsid=0b0a556416204198719094446ef1ba&amp;ws_ab_test=searchweb0_0,searchweb201602_,searchweb201603_" TargetMode="External"/><Relationship Id="rId2" Type="http://schemas.openxmlformats.org/officeDocument/2006/relationships/hyperlink" Target="https://www.aliexpress.com/item/10000148429238.html?spm=a2g0o.productlist.0.0.5e8c5359FRWhwL&amp;algo_pvid=469e0ebf-1c3f-4f4a-a5fb-0e39442694e4&amp;algo_expid=469e0ebf-1c3f-4f4a-a5fb-0e39442694e4-1&amp;btsid=0bb0623c16206858576438795e3a43&amp;ws_ab_test=searchweb0_0,searchweb201602_,searchweb201603_" TargetMode="External"/><Relationship Id="rId3" Type="http://schemas.openxmlformats.org/officeDocument/2006/relationships/hyperlink" Target="https://www.aliexpress.com/item/1005001478740318.html?spm=a2g0o.productlist.0.0.7c3479b9JxG7Yk&amp;algo_pvid=851b3961-b13e-4d85-95a4-0051a7766bb9&amp;algo_expid=851b3961-b13e-4d85-95a4-0051a7766bb9-2&amp;btsid=0b0a555e16206859059091695e3362&amp;ws_ab_test=searchweb0_0,searchweb201602_,searchweb201603_" TargetMode="External"/><Relationship Id="rId4" Type="http://schemas.openxmlformats.org/officeDocument/2006/relationships/hyperlink" Target="https://www.aliexpress.com/item/32966526545.html?spm=a2g0o.productlist.0.0.41341c6c0pwhLM&amp;algo_pvid=39b082db-d434-43f1-9c45-e646a4c56364&amp;algo_expid=39b082db-d434-43f1-9c45-e646a4c56364-0&amp;btsid=0bb0622f16206863531547851ea601&amp;ws_ab_test=searchweb0_0,searchweb201602_,searchweb201603_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cdn.discordapp.com/attachments/703314060053184593/842948103278559232/unknown.png" TargetMode="External"/><Relationship Id="rId9" Type="http://schemas.openxmlformats.org/officeDocument/2006/relationships/hyperlink" Target="https://cart.jlcpcb.com/quote?orderType=1&amp;stencilLayer=2" TargetMode="External"/><Relationship Id="rId5" Type="http://schemas.openxmlformats.org/officeDocument/2006/relationships/hyperlink" Target="https://www.aliexpress.com/item/33030962017.html?spm=a2g0o.cart.0.0.62713c00U7fgrx&amp;mp=1" TargetMode="External"/><Relationship Id="rId6" Type="http://schemas.openxmlformats.org/officeDocument/2006/relationships/hyperlink" Target="https://www.aliexpress.com/item/10000056483250.html?spm=a2g0o.productlist.0.0.7ba767dbm4xfmt&amp;algo_pvid=627f1a26-c6bd-46c7-ac96-0a307b1e3369&amp;algo_expid=627f1a26-c6bd-46c7-ac96-0a307b1e3369-0&amp;btsid=0bb0620316206864374851817e4c40&amp;ws_ab_test=searchweb0_0,searchweb201602_,searchweb201603_" TargetMode="External"/><Relationship Id="rId7" Type="http://schemas.openxmlformats.org/officeDocument/2006/relationships/hyperlink" Target="https://www.aliexpress.com/item/1005001867842250.html?spm=a2g0o.productlist.0.0.e2fc142b4MdUZu&amp;algo_pvid=c94283b0-119f-4154-9440-1603b6584feb&amp;algo_expid=c94283b0-119f-4154-9440-1603b6584feb-3&amp;btsid=0b0a555c16210447377867871e23f4&amp;ws_ab_test=searchweb0_0,searchweb201602_,searchweb201603_" TargetMode="External"/><Relationship Id="rId8" Type="http://schemas.openxmlformats.org/officeDocument/2006/relationships/hyperlink" Target="https://www.aliexpress.com/item/32904980528.html?spm=a2g0o.productlist.0.0.23ac3bf5IvYoWX&amp;algo_pvid=acf79098-e1f3-4ce4-982f-2780aff294db&amp;algo_expid=acf79098-e1f3-4ce4-982f-2780aff294db-0&amp;btsid=0bb0623916210422529851010eec65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6.85</v>
      </c>
      <c r="B2" s="3" t="s">
        <v>2</v>
      </c>
    </row>
    <row r="3">
      <c r="A3" s="2">
        <v>1.18</v>
      </c>
      <c r="B3" s="3" t="s">
        <v>3</v>
      </c>
    </row>
    <row r="4">
      <c r="A4" s="2">
        <v>2.93</v>
      </c>
      <c r="B4" s="3" t="s">
        <v>4</v>
      </c>
    </row>
    <row r="5">
      <c r="A5" s="1">
        <v>1.05</v>
      </c>
      <c r="B5" s="3" t="s">
        <v>5</v>
      </c>
    </row>
    <row r="6">
      <c r="A6" s="2">
        <v>2.84</v>
      </c>
      <c r="B6" s="3" t="s">
        <v>6</v>
      </c>
    </row>
    <row r="7">
      <c r="A7" s="1">
        <v>0.61</v>
      </c>
      <c r="B7" s="3" t="s">
        <v>7</v>
      </c>
    </row>
    <row r="8">
      <c r="A8" s="1">
        <v>5.08</v>
      </c>
      <c r="B8" s="3" t="s">
        <v>8</v>
      </c>
    </row>
    <row r="9">
      <c r="A9" s="2">
        <v>113.46</v>
      </c>
      <c r="B9" s="3" t="s">
        <v>9</v>
      </c>
    </row>
    <row r="10">
      <c r="A10" s="1">
        <v>32.31</v>
      </c>
      <c r="B10" s="3" t="s">
        <v>10</v>
      </c>
    </row>
    <row r="11">
      <c r="A11" s="2" t="s">
        <v>11</v>
      </c>
      <c r="B11" s="4">
        <f>sum(A2:A10)</f>
        <v>166.31</v>
      </c>
    </row>
    <row r="13">
      <c r="A13" s="1" t="s">
        <v>12</v>
      </c>
      <c r="B13" s="3">
        <v>154.76</v>
      </c>
    </row>
    <row r="14">
      <c r="A14" s="1" t="s">
        <v>13</v>
      </c>
      <c r="B14" s="4">
        <f>sum(B11,A10)</f>
        <v>198.62</v>
      </c>
    </row>
    <row r="16">
      <c r="A16" s="1" t="s">
        <v>14</v>
      </c>
      <c r="B16" s="4">
        <f>MINUS(B14,A9)</f>
        <v>85.16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3"/>
  </hyperlinks>
  <drawing r:id="rId11"/>
</worksheet>
</file>