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ollambo\Desktop\GRUPO ENIGHUR\ENIGHUR\RUTINAS\EJERCICIOS PRESUPUESTO\INSUMOS_002\INSUMOS_TAMANIO\AREA\"/>
    </mc:Choice>
  </mc:AlternateContent>
  <bookViews>
    <workbookView xWindow="20376" yWindow="-120" windowWidth="15600" windowHeight="11160"/>
  </bookViews>
  <sheets>
    <sheet name="d1_mod" sheetId="13" r:id="rId1"/>
    <sheet name="d1" sheetId="1" r:id="rId2"/>
    <sheet name="d2" sheetId="2" r:id="rId3"/>
    <sheet name="d3" sheetId="3" r:id="rId4"/>
    <sheet name="d4" sheetId="4" r:id="rId5"/>
    <sheet name="d5" sheetId="5" r:id="rId6"/>
    <sheet name="d6" sheetId="6" r:id="rId7"/>
    <sheet name="d7" sheetId="7" r:id="rId8"/>
    <sheet name="d8" sheetId="8" r:id="rId9"/>
    <sheet name="d9" sheetId="9" r:id="rId10"/>
    <sheet name="d10" sheetId="10" r:id="rId11"/>
    <sheet name="d11" sheetId="11" r:id="rId12"/>
    <sheet name="d12" sheetId="12" r:id="rId13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13" l="1"/>
  <c r="P2" i="13"/>
  <c r="Q3" i="13"/>
  <c r="R3" i="13" s="1"/>
  <c r="Q2" i="13" l="1"/>
  <c r="R2" i="13" s="1"/>
</calcChain>
</file>

<file path=xl/sharedStrings.xml><?xml version="1.0" encoding="utf-8"?>
<sst xmlns="http://schemas.openxmlformats.org/spreadsheetml/2006/main" count="210" uniqueCount="18">
  <si>
    <t>dominio</t>
  </si>
  <si>
    <t>d1</t>
  </si>
  <si>
    <t>sd</t>
  </si>
  <si>
    <t>d1_se</t>
  </si>
  <si>
    <t>mer</t>
  </si>
  <si>
    <t>d1_deff</t>
  </si>
  <si>
    <t>N</t>
  </si>
  <si>
    <t>upm_pobl</t>
  </si>
  <si>
    <t>upm_efect</t>
  </si>
  <si>
    <t>prom_hogares_upm</t>
  </si>
  <si>
    <t>b</t>
  </si>
  <si>
    <t>tnr</t>
  </si>
  <si>
    <t>conf</t>
  </si>
  <si>
    <t>rho</t>
  </si>
  <si>
    <t>1</t>
  </si>
  <si>
    <t>2</t>
  </si>
  <si>
    <t>LI</t>
  </si>
  <si>
    <t>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</si>
</sst>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"/>
  <sheetViews>
    <sheetView tabSelected="1" zoomScale="130" zoomScaleNormal="130" workbookViewId="0">
      <selection activeCell="E3" sqref="E3"/>
    </sheetView>
  </sheetViews>
  <sheetFormatPr baseColWidth="10" defaultRowHeight="14.4" x14ac:dyDescent="0.3"/>
  <sheetData>
    <row r="1" spans="1:1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P1" t="s">
        <v>16</v>
      </c>
      <c r="Q1" t="s">
        <v>17</v>
      </c>
    </row>
    <row r="2" spans="1:18" x14ac:dyDescent="0.3">
      <c r="A2" t="s">
        <v>14</v>
      </c>
      <c r="B2">
        <v>164.057013650145</v>
      </c>
      <c r="C2">
        <v>111.020154273587</v>
      </c>
      <c r="D2">
        <v>1.1705477427137301</v>
      </c>
      <c r="E2">
        <v>0.04</v>
      </c>
      <c r="F2">
        <v>3.2595392910863099</v>
      </c>
      <c r="G2">
        <v>2666885.5101685701</v>
      </c>
      <c r="H2">
        <v>79647</v>
      </c>
      <c r="I2">
        <v>29303</v>
      </c>
      <c r="J2">
        <v>11.4439621152328</v>
      </c>
      <c r="K2">
        <v>1</v>
      </c>
      <c r="L2">
        <v>0.2</v>
      </c>
      <c r="M2">
        <v>0.95</v>
      </c>
      <c r="N2">
        <v>0.21634885938457199</v>
      </c>
      <c r="P2">
        <f>B2-(E2*B2)</f>
        <v>157.49473310413919</v>
      </c>
      <c r="Q2">
        <f t="shared" ref="Q2" si="0">B2+(E2*B2)</f>
        <v>170.6192941961508</v>
      </c>
      <c r="R2">
        <f>Q2-P2</f>
        <v>13.124561092011618</v>
      </c>
    </row>
    <row r="3" spans="1:18" x14ac:dyDescent="0.3">
      <c r="A3" t="s">
        <v>15</v>
      </c>
      <c r="B3">
        <v>124.178705933231</v>
      </c>
      <c r="C3">
        <v>90.772003605882801</v>
      </c>
      <c r="D3">
        <v>1.38033296619704</v>
      </c>
      <c r="E3">
        <v>0.04</v>
      </c>
      <c r="F3">
        <v>2.3376143881102398</v>
      </c>
      <c r="G3">
        <v>1256237.6513772099</v>
      </c>
      <c r="H3">
        <v>27352</v>
      </c>
      <c r="I3">
        <v>10314</v>
      </c>
      <c r="J3">
        <v>11.445205479452101</v>
      </c>
      <c r="K3">
        <v>1</v>
      </c>
      <c r="L3">
        <v>0.2</v>
      </c>
      <c r="M3">
        <v>0.95</v>
      </c>
      <c r="N3">
        <v>0.12806013158301299</v>
      </c>
      <c r="P3">
        <f>B3-(E3*B3)</f>
        <v>119.21155769590176</v>
      </c>
      <c r="Q3">
        <f>B3+(E3*B3)</f>
        <v>129.14585417056023</v>
      </c>
      <c r="R3">
        <f>Q3-P3</f>
        <v>9.934296474658467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workbookViewId="0"/>
  </sheetViews>
  <sheetFormatPr baseColWidth="10" defaultRowHeight="14.4" x14ac:dyDescent="0.3"/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">
      <c r="A2" t="s">
        <v>14</v>
      </c>
      <c r="B2">
        <v>38.398464457423401</v>
      </c>
      <c r="C2">
        <v>57.482776219372099</v>
      </c>
      <c r="D2">
        <v>0.77137037694029298</v>
      </c>
      <c r="E2">
        <v>3.9373604131471701E-2</v>
      </c>
      <c r="F2">
        <v>4.7838917021118004</v>
      </c>
      <c r="G2">
        <v>2666885.5101685701</v>
      </c>
      <c r="H2">
        <v>79647</v>
      </c>
      <c r="I2">
        <v>29303</v>
      </c>
      <c r="J2">
        <v>11.4439621152328</v>
      </c>
      <c r="K2">
        <v>1</v>
      </c>
      <c r="L2">
        <v>0.2</v>
      </c>
      <c r="M2">
        <v>0.95</v>
      </c>
      <c r="N2">
        <v>0.36230423476861101</v>
      </c>
    </row>
    <row r="3" spans="1:14" x14ac:dyDescent="0.3">
      <c r="A3" t="s">
        <v>15</v>
      </c>
      <c r="B3">
        <v>18.5933402858474</v>
      </c>
      <c r="C3">
        <v>29.662027916699099</v>
      </c>
      <c r="D3">
        <v>0.44463039101961099</v>
      </c>
      <c r="E3">
        <v>4.6870306948653802E-2</v>
      </c>
      <c r="F3">
        <v>1.80135942106298</v>
      </c>
      <c r="G3">
        <v>1256237.6513772099</v>
      </c>
      <c r="H3">
        <v>27352</v>
      </c>
      <c r="I3">
        <v>10314</v>
      </c>
      <c r="J3">
        <v>11.445205479452101</v>
      </c>
      <c r="K3">
        <v>1</v>
      </c>
      <c r="L3">
        <v>0.2</v>
      </c>
      <c r="M3">
        <v>0.95</v>
      </c>
      <c r="N3">
        <v>7.6720311787013398E-2</v>
      </c>
    </row>
  </sheetData>
  <pageMargins left="0.7" right="0.7" top="0.75" bottom="0.75" header="0.3" footer="0.3"/>
  <pageSetup paperSize="9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workbookViewId="0"/>
  </sheetViews>
  <sheetFormatPr baseColWidth="10" defaultRowHeight="14.4" x14ac:dyDescent="0.3"/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">
      <c r="A2" t="s">
        <v>14</v>
      </c>
      <c r="B2">
        <v>105.88342037591499</v>
      </c>
      <c r="C2">
        <v>146.386648552178</v>
      </c>
      <c r="D2">
        <v>3.5404403260597701</v>
      </c>
      <c r="E2">
        <v>6.5536823559730603E-2</v>
      </c>
      <c r="F2">
        <v>5.7301517074292798</v>
      </c>
      <c r="G2">
        <v>2666885.5101685701</v>
      </c>
      <c r="H2">
        <v>79647</v>
      </c>
      <c r="I2">
        <v>29303</v>
      </c>
      <c r="J2">
        <v>11.4439621152328</v>
      </c>
      <c r="K2">
        <v>1</v>
      </c>
      <c r="L2">
        <v>0.2</v>
      </c>
      <c r="M2">
        <v>0.95</v>
      </c>
      <c r="N2">
        <v>0.45290778109298302</v>
      </c>
    </row>
    <row r="3" spans="1:14" x14ac:dyDescent="0.3">
      <c r="A3" t="s">
        <v>15</v>
      </c>
      <c r="B3">
        <v>58.046279386084699</v>
      </c>
      <c r="C3">
        <v>120.32578888531501</v>
      </c>
      <c r="D3">
        <v>4.9476803933996498</v>
      </c>
      <c r="E3">
        <v>0.16706417144434699</v>
      </c>
      <c r="F3">
        <v>2.3415885611077298</v>
      </c>
      <c r="G3">
        <v>1256237.6513772099</v>
      </c>
      <c r="H3">
        <v>27352</v>
      </c>
      <c r="I3">
        <v>10314</v>
      </c>
      <c r="J3">
        <v>11.445205479452101</v>
      </c>
      <c r="K3">
        <v>1</v>
      </c>
      <c r="L3">
        <v>0.2</v>
      </c>
      <c r="M3">
        <v>0.95</v>
      </c>
      <c r="N3">
        <v>0.12844060978474001</v>
      </c>
    </row>
  </sheetData>
  <pageMargins left="0.7" right="0.7" top="0.75" bottom="0.75" header="0.3" footer="0.3"/>
  <pageSetup paperSize="9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workbookViewId="0"/>
  </sheetViews>
  <sheetFormatPr baseColWidth="10" defaultRowHeight="14.4" x14ac:dyDescent="0.3"/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">
      <c r="A2" t="s">
        <v>14</v>
      </c>
      <c r="B2">
        <v>70.037728303695204</v>
      </c>
      <c r="C2">
        <v>81.206499739567803</v>
      </c>
      <c r="D2">
        <v>0.98223191502335905</v>
      </c>
      <c r="E2">
        <v>2.7487678428088198E-2</v>
      </c>
      <c r="F2">
        <v>3.5945278853453999</v>
      </c>
      <c r="G2">
        <v>2666885.5101685701</v>
      </c>
      <c r="H2">
        <v>79647</v>
      </c>
      <c r="I2">
        <v>29303</v>
      </c>
      <c r="J2">
        <v>11.4439621152328</v>
      </c>
      <c r="K2">
        <v>1</v>
      </c>
      <c r="L2">
        <v>0.2</v>
      </c>
      <c r="M2">
        <v>0.95</v>
      </c>
      <c r="N2">
        <v>0.248423716662205</v>
      </c>
    </row>
    <row r="3" spans="1:14" x14ac:dyDescent="0.3">
      <c r="A3" t="s">
        <v>15</v>
      </c>
      <c r="B3">
        <v>33.984396431443699</v>
      </c>
      <c r="C3">
        <v>46.832811893627103</v>
      </c>
      <c r="D3">
        <v>0.71729333027935704</v>
      </c>
      <c r="E3">
        <v>4.1368836141716797E-2</v>
      </c>
      <c r="F3">
        <v>1.62172118779602</v>
      </c>
      <c r="G3">
        <v>1256237.6513772099</v>
      </c>
      <c r="H3">
        <v>27352</v>
      </c>
      <c r="I3">
        <v>10314</v>
      </c>
      <c r="J3">
        <v>11.445205479452101</v>
      </c>
      <c r="K3">
        <v>1</v>
      </c>
      <c r="L3">
        <v>0.2</v>
      </c>
      <c r="M3">
        <v>0.95</v>
      </c>
      <c r="N3">
        <v>5.95221596185041E-2</v>
      </c>
    </row>
  </sheetData>
  <pageMargins left="0.7" right="0.7" top="0.75" bottom="0.75" header="0.3" footer="0.3"/>
  <pageSetup paperSize="9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workbookViewId="0"/>
  </sheetViews>
  <sheetFormatPr baseColWidth="10" defaultRowHeight="14.4" x14ac:dyDescent="0.3"/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">
      <c r="A2" t="s">
        <v>14</v>
      </c>
      <c r="B2">
        <v>71.5123094309088</v>
      </c>
      <c r="C2">
        <v>86.0034816420402</v>
      </c>
      <c r="D2">
        <v>1.33830155458011</v>
      </c>
      <c r="E2">
        <v>3.66799935263072E-2</v>
      </c>
      <c r="F2">
        <v>7.1308837545769199</v>
      </c>
      <c r="G2">
        <v>2666885.5101685701</v>
      </c>
      <c r="H2">
        <v>79647</v>
      </c>
      <c r="I2">
        <v>29303</v>
      </c>
      <c r="J2">
        <v>11.4439621152328</v>
      </c>
      <c r="K2">
        <v>1</v>
      </c>
      <c r="L2">
        <v>0.2</v>
      </c>
      <c r="M2">
        <v>0.95</v>
      </c>
      <c r="N2">
        <v>0.58702661757407604</v>
      </c>
    </row>
    <row r="3" spans="1:14" x14ac:dyDescent="0.3">
      <c r="A3" t="s">
        <v>15</v>
      </c>
      <c r="B3">
        <v>37.971386810188299</v>
      </c>
      <c r="C3">
        <v>46.485271629105199</v>
      </c>
      <c r="D3">
        <v>0.62437691785524996</v>
      </c>
      <c r="E3">
        <v>3.2228971912817601E-2</v>
      </c>
      <c r="F3">
        <v>1.8466902042877</v>
      </c>
      <c r="G3">
        <v>1256237.6513772099</v>
      </c>
      <c r="H3">
        <v>27352</v>
      </c>
      <c r="I3">
        <v>10314</v>
      </c>
      <c r="J3">
        <v>11.445205479452101</v>
      </c>
      <c r="K3">
        <v>1</v>
      </c>
      <c r="L3">
        <v>0.2</v>
      </c>
      <c r="M3">
        <v>0.95</v>
      </c>
      <c r="N3">
        <v>8.1060176935084799E-2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zoomScale="110" zoomScaleNormal="110" workbookViewId="0">
      <selection sqref="A1:XFD1048576"/>
    </sheetView>
  </sheetViews>
  <sheetFormatPr baseColWidth="10" defaultRowHeight="14.4" x14ac:dyDescent="0.3"/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">
      <c r="A2" t="s">
        <v>14</v>
      </c>
      <c r="B2">
        <v>164.057013650145</v>
      </c>
      <c r="C2">
        <v>111.020154273587</v>
      </c>
      <c r="D2">
        <v>1.1705477427137301</v>
      </c>
      <c r="E2">
        <v>1.3984611353535299E-2</v>
      </c>
      <c r="F2">
        <v>3.2595392910863099</v>
      </c>
      <c r="G2">
        <v>2666885.5101685701</v>
      </c>
      <c r="H2">
        <v>79647</v>
      </c>
      <c r="I2">
        <v>29303</v>
      </c>
      <c r="J2">
        <v>11.4439621152328</v>
      </c>
      <c r="K2">
        <v>1</v>
      </c>
      <c r="L2">
        <v>0.2</v>
      </c>
      <c r="M2">
        <v>0.95</v>
      </c>
      <c r="N2">
        <v>0.21634885938457199</v>
      </c>
    </row>
    <row r="3" spans="1:14" x14ac:dyDescent="0.3">
      <c r="A3" t="s">
        <v>15</v>
      </c>
      <c r="B3">
        <v>124.178705933231</v>
      </c>
      <c r="C3">
        <v>90.772003605882801</v>
      </c>
      <c r="D3">
        <v>1.38033296619704</v>
      </c>
      <c r="E3">
        <v>2.1786767654036299E-2</v>
      </c>
      <c r="F3">
        <v>2.3376143881102398</v>
      </c>
      <c r="G3">
        <v>1256237.6513772099</v>
      </c>
      <c r="H3">
        <v>27352</v>
      </c>
      <c r="I3">
        <v>10314</v>
      </c>
      <c r="J3">
        <v>11.445205479452101</v>
      </c>
      <c r="K3">
        <v>1</v>
      </c>
      <c r="L3">
        <v>0.2</v>
      </c>
      <c r="M3">
        <v>0.95</v>
      </c>
      <c r="N3">
        <v>0.12806013158301299</v>
      </c>
    </row>
  </sheetData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workbookViewId="0"/>
  </sheetViews>
  <sheetFormatPr baseColWidth="10" defaultRowHeight="14.4" x14ac:dyDescent="0.3"/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">
      <c r="A2" t="s">
        <v>14</v>
      </c>
      <c r="B2">
        <v>17.085100074614299</v>
      </c>
      <c r="C2">
        <v>22.309484125860401</v>
      </c>
      <c r="D2">
        <v>0.37900297547733702</v>
      </c>
      <c r="E2">
        <v>4.3479161883244098E-2</v>
      </c>
      <c r="F2">
        <v>2.4318180108207601</v>
      </c>
      <c r="G2">
        <v>2666885.5101685701</v>
      </c>
      <c r="H2">
        <v>79647</v>
      </c>
      <c r="I2">
        <v>29303</v>
      </c>
      <c r="J2">
        <v>11.4439621152328</v>
      </c>
      <c r="K2">
        <v>1</v>
      </c>
      <c r="L2">
        <v>0.2</v>
      </c>
      <c r="M2">
        <v>0.95</v>
      </c>
      <c r="N2">
        <v>0.13709528960588699</v>
      </c>
    </row>
    <row r="3" spans="1:14" x14ac:dyDescent="0.3">
      <c r="A3" t="s">
        <v>15</v>
      </c>
      <c r="B3">
        <v>15.1689046504604</v>
      </c>
      <c r="C3">
        <v>20.610353847462399</v>
      </c>
      <c r="D3">
        <v>0.43748911965348902</v>
      </c>
      <c r="E3">
        <v>5.6528714121412402E-2</v>
      </c>
      <c r="F3">
        <v>1.1426779806401199</v>
      </c>
      <c r="G3">
        <v>1256237.6513772099</v>
      </c>
      <c r="H3">
        <v>27352</v>
      </c>
      <c r="I3">
        <v>10314</v>
      </c>
      <c r="J3">
        <v>11.445205479452101</v>
      </c>
      <c r="K3">
        <v>1</v>
      </c>
      <c r="L3">
        <v>0.2</v>
      </c>
      <c r="M3">
        <v>0.95</v>
      </c>
      <c r="N3">
        <v>1.3659662408824399E-2</v>
      </c>
    </row>
  </sheetData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workbookViewId="0"/>
  </sheetViews>
  <sheetFormatPr baseColWidth="10" defaultRowHeight="14.4" x14ac:dyDescent="0.3"/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">
      <c r="A2" t="s">
        <v>14</v>
      </c>
      <c r="B2">
        <v>58.1960646329441</v>
      </c>
      <c r="C2">
        <v>66.528553513896</v>
      </c>
      <c r="D2">
        <v>0.87236694060951803</v>
      </c>
      <c r="E2">
        <v>2.9380667135810699E-2</v>
      </c>
      <c r="F2">
        <v>4.9125164648933097</v>
      </c>
      <c r="G2">
        <v>2666885.5101685701</v>
      </c>
      <c r="H2">
        <v>79647</v>
      </c>
      <c r="I2">
        <v>29303</v>
      </c>
      <c r="J2">
        <v>11.4439621152328</v>
      </c>
      <c r="K2">
        <v>1</v>
      </c>
      <c r="L2">
        <v>0.2</v>
      </c>
      <c r="M2">
        <v>0.95</v>
      </c>
      <c r="N2">
        <v>0.374619940375577</v>
      </c>
    </row>
    <row r="3" spans="1:14" x14ac:dyDescent="0.3">
      <c r="A3" t="s">
        <v>15</v>
      </c>
      <c r="B3">
        <v>34.716081490401599</v>
      </c>
      <c r="C3">
        <v>40.091475253631998</v>
      </c>
      <c r="D3">
        <v>0.53587589696654903</v>
      </c>
      <c r="E3">
        <v>3.0254473228634102E-2</v>
      </c>
      <c r="F3">
        <v>1.74696011573565</v>
      </c>
      <c r="G3">
        <v>1256237.6513772099</v>
      </c>
      <c r="H3">
        <v>27352</v>
      </c>
      <c r="I3">
        <v>10314</v>
      </c>
      <c r="J3">
        <v>11.445205479452101</v>
      </c>
      <c r="K3">
        <v>1</v>
      </c>
      <c r="L3">
        <v>0.2</v>
      </c>
      <c r="M3">
        <v>0.95</v>
      </c>
      <c r="N3">
        <v>7.1512247145838995E-2</v>
      </c>
    </row>
  </sheetData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workbookViewId="0"/>
  </sheetViews>
  <sheetFormatPr baseColWidth="10" defaultRowHeight="14.4" x14ac:dyDescent="0.3"/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">
      <c r="A2" t="s">
        <v>14</v>
      </c>
      <c r="B2">
        <v>59.587950542994903</v>
      </c>
      <c r="C2">
        <v>78.842866851319897</v>
      </c>
      <c r="D2">
        <v>1.64338325303508</v>
      </c>
      <c r="E2">
        <v>5.4055075675486702E-2</v>
      </c>
      <c r="F2">
        <v>12.7326769442227</v>
      </c>
      <c r="G2">
        <v>2666885.5101685701</v>
      </c>
      <c r="H2">
        <v>79647</v>
      </c>
      <c r="I2">
        <v>29303</v>
      </c>
      <c r="J2">
        <v>11.4439621152328</v>
      </c>
      <c r="K2">
        <v>1</v>
      </c>
      <c r="L2">
        <v>0.2</v>
      </c>
      <c r="M2">
        <v>0.95</v>
      </c>
      <c r="N2">
        <v>1.12339328836805</v>
      </c>
    </row>
    <row r="3" spans="1:14" x14ac:dyDescent="0.3">
      <c r="A3" t="s">
        <v>15</v>
      </c>
      <c r="B3">
        <v>16.977186903401901</v>
      </c>
      <c r="C3">
        <v>20.210213296792201</v>
      </c>
      <c r="D3">
        <v>0.31196367341006498</v>
      </c>
      <c r="E3">
        <v>3.6015907898216397E-2</v>
      </c>
      <c r="F3">
        <v>2.3815007213595099</v>
      </c>
      <c r="G3">
        <v>1256237.6513772099</v>
      </c>
      <c r="H3">
        <v>27352</v>
      </c>
      <c r="I3">
        <v>10314</v>
      </c>
      <c r="J3">
        <v>11.445205479452101</v>
      </c>
      <c r="K3">
        <v>1</v>
      </c>
      <c r="L3">
        <v>0.2</v>
      </c>
      <c r="M3">
        <v>0.95</v>
      </c>
      <c r="N3">
        <v>0.132261708405566</v>
      </c>
    </row>
  </sheetData>
  <pageMargins left="0.7" right="0.7" top="0.75" bottom="0.75" header="0.3" footer="0.3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workbookViewId="0"/>
  </sheetViews>
  <sheetFormatPr baseColWidth="10" defaultRowHeight="14.4" x14ac:dyDescent="0.3"/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">
      <c r="A2" t="s">
        <v>14</v>
      </c>
      <c r="B2">
        <v>42.589044440892103</v>
      </c>
      <c r="C2">
        <v>74.196076164768996</v>
      </c>
      <c r="D2">
        <v>1.3478037331160999</v>
      </c>
      <c r="E2">
        <v>6.20275789604504E-2</v>
      </c>
      <c r="F2">
        <v>9.7038480921037102</v>
      </c>
      <c r="G2">
        <v>2666885.5101685701</v>
      </c>
      <c r="H2">
        <v>79647</v>
      </c>
      <c r="I2">
        <v>29303</v>
      </c>
      <c r="J2">
        <v>11.4439621152328</v>
      </c>
      <c r="K2">
        <v>1</v>
      </c>
      <c r="L2">
        <v>0.2</v>
      </c>
      <c r="M2">
        <v>0.95</v>
      </c>
      <c r="N2">
        <v>0.83338564388402803</v>
      </c>
    </row>
    <row r="3" spans="1:14" x14ac:dyDescent="0.3">
      <c r="A3" t="s">
        <v>15</v>
      </c>
      <c r="B3">
        <v>23.512364642168102</v>
      </c>
      <c r="C3">
        <v>33.975465821936197</v>
      </c>
      <c r="D3">
        <v>0.466397847935552</v>
      </c>
      <c r="E3">
        <v>3.8879108752601699E-2</v>
      </c>
      <c r="F3">
        <v>1.94639765172038</v>
      </c>
      <c r="G3">
        <v>1256237.6513772099</v>
      </c>
      <c r="H3">
        <v>27352</v>
      </c>
      <c r="I3">
        <v>10314</v>
      </c>
      <c r="J3">
        <v>11.445205479452101</v>
      </c>
      <c r="K3">
        <v>1</v>
      </c>
      <c r="L3">
        <v>0.2</v>
      </c>
      <c r="M3">
        <v>0.95</v>
      </c>
      <c r="N3">
        <v>9.06059391155246E-2</v>
      </c>
    </row>
  </sheetData>
  <pageMargins left="0.7" right="0.7" top="0.75" bottom="0.75" header="0.3" footer="0.3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workbookViewId="0"/>
  </sheetViews>
  <sheetFormatPr baseColWidth="10" defaultRowHeight="14.4" x14ac:dyDescent="0.3"/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">
      <c r="A2" t="s">
        <v>14</v>
      </c>
      <c r="B2">
        <v>56.564656805172703</v>
      </c>
      <c r="C2">
        <v>107.51030713634201</v>
      </c>
      <c r="D2">
        <v>1.2733990462124001</v>
      </c>
      <c r="E2">
        <v>4.4124056814715297E-2</v>
      </c>
      <c r="F2">
        <v>3.8555127697079699</v>
      </c>
      <c r="G2">
        <v>2666885.5101685701</v>
      </c>
      <c r="H2">
        <v>79647</v>
      </c>
      <c r="I2">
        <v>29303</v>
      </c>
      <c r="J2">
        <v>11.4439621152328</v>
      </c>
      <c r="K2">
        <v>1</v>
      </c>
      <c r="L2">
        <v>0.2</v>
      </c>
      <c r="M2">
        <v>0.95</v>
      </c>
      <c r="N2">
        <v>0.27341278512903899</v>
      </c>
    </row>
    <row r="3" spans="1:14" x14ac:dyDescent="0.3">
      <c r="A3" t="s">
        <v>15</v>
      </c>
      <c r="B3">
        <v>35.507616814438599</v>
      </c>
      <c r="C3">
        <v>76.895224181190898</v>
      </c>
      <c r="D3">
        <v>0.92130320050618597</v>
      </c>
      <c r="E3">
        <v>5.0855406107059499E-2</v>
      </c>
      <c r="F3">
        <v>1.28686650424954</v>
      </c>
      <c r="G3">
        <v>1256237.6513772099</v>
      </c>
      <c r="H3">
        <v>27352</v>
      </c>
      <c r="I3">
        <v>10314</v>
      </c>
      <c r="J3">
        <v>11.445205479452101</v>
      </c>
      <c r="K3">
        <v>1</v>
      </c>
      <c r="L3">
        <v>0.2</v>
      </c>
      <c r="M3">
        <v>0.95</v>
      </c>
      <c r="N3">
        <v>2.7463940734710101E-2</v>
      </c>
    </row>
  </sheetData>
  <pageMargins left="0.7" right="0.7" top="0.75" bottom="0.75" header="0.3" footer="0.3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workbookViewId="0"/>
  </sheetViews>
  <sheetFormatPr baseColWidth="10" defaultRowHeight="14.4" x14ac:dyDescent="0.3"/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">
      <c r="A2" t="s">
        <v>14</v>
      </c>
      <c r="B2">
        <v>113.385904700392</v>
      </c>
      <c r="C2">
        <v>277.37750990038199</v>
      </c>
      <c r="D2">
        <v>3.19553297650471</v>
      </c>
      <c r="E2">
        <v>5.5238300126449098E-2</v>
      </c>
      <c r="F2">
        <v>3.6467297133324199</v>
      </c>
      <c r="G2">
        <v>2666885.5101685701</v>
      </c>
      <c r="H2">
        <v>79647</v>
      </c>
      <c r="I2">
        <v>29303</v>
      </c>
      <c r="J2">
        <v>11.4439621152328</v>
      </c>
      <c r="K2">
        <v>1</v>
      </c>
      <c r="L2">
        <v>0.2</v>
      </c>
      <c r="M2">
        <v>0.95</v>
      </c>
      <c r="N2">
        <v>0.25342199484543199</v>
      </c>
    </row>
    <row r="3" spans="1:14" x14ac:dyDescent="0.3">
      <c r="A3" t="s">
        <v>15</v>
      </c>
      <c r="B3">
        <v>61.141629968251102</v>
      </c>
      <c r="C3">
        <v>172.489908345548</v>
      </c>
      <c r="D3">
        <v>2.0576114499410201</v>
      </c>
      <c r="E3">
        <v>6.5960270342458299E-2</v>
      </c>
      <c r="F3">
        <v>1.3228371160686401</v>
      </c>
      <c r="G3">
        <v>1256237.6513772099</v>
      </c>
      <c r="H3">
        <v>27352</v>
      </c>
      <c r="I3">
        <v>10314</v>
      </c>
      <c r="J3">
        <v>11.445205479452101</v>
      </c>
      <c r="K3">
        <v>1</v>
      </c>
      <c r="L3">
        <v>0.2</v>
      </c>
      <c r="M3">
        <v>0.95</v>
      </c>
      <c r="N3">
        <v>3.0907684554768101E-2</v>
      </c>
    </row>
  </sheetData>
  <pageMargins left="0.7" right="0.7" top="0.75" bottom="0.75" header="0.3" footer="0.3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workbookViewId="0"/>
  </sheetViews>
  <sheetFormatPr baseColWidth="10" defaultRowHeight="14.4" x14ac:dyDescent="0.3"/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">
      <c r="A2" t="s">
        <v>14</v>
      </c>
      <c r="B2">
        <v>42.457610623689398</v>
      </c>
      <c r="C2">
        <v>46.628107381217497</v>
      </c>
      <c r="D2">
        <v>0.84584734991855404</v>
      </c>
      <c r="E2">
        <v>3.90474353475595E-2</v>
      </c>
      <c r="F2">
        <v>8.7879191152523592</v>
      </c>
      <c r="G2">
        <v>2666885.5101685701</v>
      </c>
      <c r="H2">
        <v>79647</v>
      </c>
      <c r="I2">
        <v>29303</v>
      </c>
      <c r="J2">
        <v>11.4439621152328</v>
      </c>
      <c r="K2">
        <v>1</v>
      </c>
      <c r="L2">
        <v>0.2</v>
      </c>
      <c r="M2">
        <v>0.95</v>
      </c>
      <c r="N2">
        <v>0.74568626631586898</v>
      </c>
    </row>
    <row r="3" spans="1:14" x14ac:dyDescent="0.3">
      <c r="A3" t="s">
        <v>15</v>
      </c>
      <c r="B3">
        <v>20.8015649671019</v>
      </c>
      <c r="C3">
        <v>24.9679372096126</v>
      </c>
      <c r="D3">
        <v>0.38430777344837203</v>
      </c>
      <c r="E3">
        <v>3.6210892649186699E-2</v>
      </c>
      <c r="F3">
        <v>1.65644944949461</v>
      </c>
      <c r="G3">
        <v>1256237.6513772099</v>
      </c>
      <c r="H3">
        <v>27352</v>
      </c>
      <c r="I3">
        <v>10314</v>
      </c>
      <c r="J3">
        <v>11.445205479452101</v>
      </c>
      <c r="K3">
        <v>1</v>
      </c>
      <c r="L3">
        <v>0.2</v>
      </c>
      <c r="M3">
        <v>0.95</v>
      </c>
      <c r="N3">
        <v>6.2846963689319996E-2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d1_mod</vt:lpstr>
      <vt:lpstr>d1</vt:lpstr>
      <vt:lpstr>d2</vt:lpstr>
      <vt:lpstr>d3</vt:lpstr>
      <vt:lpstr>d4</vt:lpstr>
      <vt:lpstr>d5</vt:lpstr>
      <vt:lpstr>d6</vt:lpstr>
      <vt:lpstr>d7</vt:lpstr>
      <vt:lpstr>d8</vt:lpstr>
      <vt:lpstr>d9</vt:lpstr>
      <vt:lpstr>d10</vt:lpstr>
      <vt:lpstr>d11</vt:lpstr>
      <vt:lpstr>d12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INEC Omar Llambo</cp:lastModifiedBy>
  <dcterms:created xsi:type="dcterms:W3CDTF">2024-02-04T19:13:02Z</dcterms:created>
  <dcterms:modified xsi:type="dcterms:W3CDTF">2024-02-06T14:43:36Z</dcterms:modified>
</cp:coreProperties>
</file>