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208"/>
  </bookViews>
  <sheets>
    <sheet name="d1_mod" sheetId="5" r:id="rId1"/>
  </sheets>
  <definedNames>
    <definedName name="_xlnm._FilterDatabase" localSheetId="0" hidden="1">d1_mod!$A$1:$Q$34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2" i="5"/>
  <c r="P2" i="5"/>
  <c r="P3" i="5"/>
  <c r="P4" i="5"/>
  <c r="P5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6" i="5" l="1"/>
  <c r="Q6" i="5"/>
</calcChain>
</file>

<file path=xl/sharedStrings.xml><?xml version="1.0" encoding="utf-8"?>
<sst xmlns="http://schemas.openxmlformats.org/spreadsheetml/2006/main" count="83" uniqueCount="83">
  <si>
    <t>dominio</t>
  </si>
  <si>
    <t>Azuay</t>
  </si>
  <si>
    <t>Cuenca</t>
  </si>
  <si>
    <t>El Oro</t>
  </si>
  <si>
    <t>Esmeraldas</t>
  </si>
  <si>
    <t>Guayas</t>
  </si>
  <si>
    <t>Loja</t>
  </si>
  <si>
    <t>Manabí</t>
  </si>
  <si>
    <t>Pichincha</t>
  </si>
  <si>
    <t>Tungurahua</t>
  </si>
  <si>
    <t>Santo Domingo de los Tsachilas</t>
  </si>
  <si>
    <t>Quito</t>
  </si>
  <si>
    <t>Guayaquil</t>
  </si>
  <si>
    <t>Machala</t>
  </si>
  <si>
    <t>Ambato</t>
  </si>
  <si>
    <t>Esmeraldas Ciudad</t>
  </si>
  <si>
    <t>Santo Domingo</t>
  </si>
  <si>
    <t>Manta</t>
  </si>
  <si>
    <t>Loja Ciudad</t>
  </si>
  <si>
    <t>Bolívar</t>
  </si>
  <si>
    <t>Napo</t>
  </si>
  <si>
    <t>Cañar</t>
  </si>
  <si>
    <t>Carchi</t>
  </si>
  <si>
    <t>Cotopaxi</t>
  </si>
  <si>
    <t>Chimborazo</t>
  </si>
  <si>
    <t>Imbabura</t>
  </si>
  <si>
    <t>Los Rios</t>
  </si>
  <si>
    <t>Morona Santiago</t>
  </si>
  <si>
    <t>Pastaza</t>
  </si>
  <si>
    <t>Zamora Chinchipe</t>
  </si>
  <si>
    <t>Galápagos</t>
  </si>
  <si>
    <t>Sucumbíos</t>
  </si>
  <si>
    <t>Orellana</t>
  </si>
  <si>
    <t>Santa Elena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</si>
  <si>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</si>
  <si>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</si>
  <si>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</si>
  <si>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</si>
  <si>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</si>
  <si>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</si>
  <si>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</si>
  <si>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</si>
  <si>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</si>
  <si>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</si>
  <si>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</si>
  <si>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</si>
  <si>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</si>
  <si>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nombre_dom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</si>
  <si>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</si>
  <si>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</si>
  <si>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</si>
  <si>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</si>
  <si>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</si>
  <si>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</si>
  <si>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</si>
  <si>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</si>
  <si>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</si>
  <si>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10_p</t>
  </si>
  <si>
    <t>11_p</t>
  </si>
  <si>
    <t>12_p</t>
  </si>
  <si>
    <t>13_p</t>
  </si>
  <si>
    <t>14_p</t>
  </si>
  <si>
    <t>15_p</t>
  </si>
  <si>
    <t>16_p</t>
  </si>
  <si>
    <t>17_p</t>
  </si>
  <si>
    <t>18_p</t>
  </si>
  <si>
    <t>19_p</t>
  </si>
  <si>
    <t>20_p</t>
  </si>
  <si>
    <t>21_p</t>
  </si>
  <si>
    <t>22_p</t>
  </si>
  <si>
    <t>23_p</t>
  </si>
  <si>
    <t>24_p</t>
  </si>
  <si>
    <t>1_c</t>
  </si>
  <si>
    <t>2_c</t>
  </si>
  <si>
    <t>3_c</t>
  </si>
  <si>
    <t>4_c</t>
  </si>
  <si>
    <t>5_c</t>
  </si>
  <si>
    <t>6_c</t>
  </si>
  <si>
    <t>7_c</t>
  </si>
  <si>
    <t>8_c</t>
  </si>
  <si>
    <t>9_c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</si>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</sst>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4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" zoomScale="110" zoomScaleNormal="110" workbookViewId="0">
      <pane ySplit="1" topLeftCell="A2" activePane="bottomLeft" state="frozen"/>
      <selection pane="bottomLeft" activeCell="H8" sqref="H8"/>
    </sheetView>
  </sheetViews>
  <sheetFormatPr baseColWidth="10" defaultRowHeight="14.4" x14ac:dyDescent="0.3"/>
  <cols>
    <col min="1" max="4" width="11.5546875" style="1"/>
    <col min="5" max="5" width="4.44140625" style="3" bestFit="1" customWidth="1"/>
    <col min="6" max="14" width="11.5546875" style="1" customWidth="1"/>
    <col min="15" max="15" width="27.77734375" style="1" bestFit="1" customWidth="1"/>
    <col min="16" max="16" width="11.5546875" style="1"/>
    <col min="17" max="17" width="12" style="1" bestFit="1" customWidth="1"/>
    <col min="18" max="16384" width="11.5546875" style="1"/>
  </cols>
  <sheetData>
    <row r="1" spans="1:17" x14ac:dyDescent="0.3">
      <c r="A1" s="1" t="s">
        <v>0</v>
      </c>
      <c r="B1" s="1" t="s">
        <v>34</v>
      </c>
      <c r="C1" s="1" t="s">
        <v>35</v>
      </c>
      <c r="D1" s="1" t="s">
        <v>36</v>
      </c>
      <c r="E1" s="3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81</v>
      </c>
      <c r="Q1" s="1" t="s">
        <v>82</v>
      </c>
    </row>
    <row r="2" spans="1:17" x14ac:dyDescent="0.3">
      <c r="A2" s="1" t="s">
        <v>48</v>
      </c>
      <c r="B2" s="1">
        <v>158.52031181930101</v>
      </c>
      <c r="C2" s="1">
        <v>113.14790949778001</v>
      </c>
      <c r="D2" s="1">
        <v>3.12257918146741</v>
      </c>
      <c r="E2" s="4">
        <v>5.9725E-2</v>
      </c>
      <c r="F2" s="1">
        <v>1.9723256831115801</v>
      </c>
      <c r="G2" s="1">
        <v>194352.67724170399</v>
      </c>
      <c r="H2" s="1">
        <v>2629</v>
      </c>
      <c r="I2" s="1">
        <v>2602</v>
      </c>
      <c r="J2" s="1">
        <v>11.7901234567901</v>
      </c>
      <c r="K2" s="1">
        <v>1</v>
      </c>
      <c r="L2" s="1">
        <v>0.2</v>
      </c>
      <c r="M2" s="1">
        <v>0.95</v>
      </c>
      <c r="N2" s="1">
        <v>9.0112563308968094E-2</v>
      </c>
      <c r="O2" s="1" t="s">
        <v>1</v>
      </c>
      <c r="P2" s="2">
        <f>B$2-(E$2*B$2)</f>
        <v>149.05268619589327</v>
      </c>
      <c r="Q2" s="2">
        <f t="shared" ref="Q2:Q34" si="0">B2+(E2*B2)</f>
        <v>167.98793744270876</v>
      </c>
    </row>
    <row r="3" spans="1:17" x14ac:dyDescent="0.3">
      <c r="A3" s="1" t="s">
        <v>49</v>
      </c>
      <c r="B3" s="1">
        <v>120.04093498581901</v>
      </c>
      <c r="C3" s="1">
        <v>103.95906279283901</v>
      </c>
      <c r="D3" s="1">
        <v>6.96618635073132</v>
      </c>
      <c r="E3" s="4">
        <v>0.11945</v>
      </c>
      <c r="F3" s="1">
        <v>4.26866158740145</v>
      </c>
      <c r="G3" s="1">
        <v>46209.182257452099</v>
      </c>
      <c r="H3" s="1">
        <v>1279</v>
      </c>
      <c r="I3" s="1">
        <v>943</v>
      </c>
      <c r="J3" s="1">
        <v>11.493827160493799</v>
      </c>
      <c r="K3" s="1">
        <v>1</v>
      </c>
      <c r="L3" s="1">
        <v>0.2</v>
      </c>
      <c r="M3" s="1">
        <v>0.95</v>
      </c>
      <c r="N3" s="1">
        <v>0.31148422185825603</v>
      </c>
      <c r="O3" s="1" t="s">
        <v>19</v>
      </c>
      <c r="P3" s="2">
        <f t="shared" ref="P3:P34" si="1">B3-(E3*B3)</f>
        <v>105.70204530176292</v>
      </c>
      <c r="Q3" s="2">
        <f t="shared" si="0"/>
        <v>134.37982466987509</v>
      </c>
    </row>
    <row r="4" spans="1:17" x14ac:dyDescent="0.3">
      <c r="A4" s="1" t="s">
        <v>50</v>
      </c>
      <c r="B4" s="1">
        <v>160.266557405962</v>
      </c>
      <c r="C4" s="1">
        <v>116.383429002379</v>
      </c>
      <c r="D4" s="1">
        <v>6.9943175992214899</v>
      </c>
      <c r="E4" s="4">
        <v>0.102175004659083</v>
      </c>
      <c r="F4" s="1">
        <v>3.93009664356688</v>
      </c>
      <c r="G4" s="1">
        <v>62092.848643599602</v>
      </c>
      <c r="H4" s="1">
        <v>1596</v>
      </c>
      <c r="I4" s="1">
        <v>1086</v>
      </c>
      <c r="J4" s="1">
        <v>11.619565217391299</v>
      </c>
      <c r="K4" s="1">
        <v>1</v>
      </c>
      <c r="L4" s="1">
        <v>0.2</v>
      </c>
      <c r="M4" s="1">
        <v>0.95</v>
      </c>
      <c r="N4" s="1">
        <v>0.27591493470639999</v>
      </c>
      <c r="O4" s="1" t="s">
        <v>21</v>
      </c>
      <c r="P4" s="2">
        <f t="shared" si="1"/>
        <v>143.89132115631264</v>
      </c>
      <c r="Q4" s="2">
        <f t="shared" si="0"/>
        <v>176.64179365561137</v>
      </c>
    </row>
    <row r="5" spans="1:17" x14ac:dyDescent="0.3">
      <c r="A5" s="1" t="s">
        <v>51</v>
      </c>
      <c r="B5" s="1">
        <v>123.90297354854199</v>
      </c>
      <c r="C5" s="1">
        <v>85.835070646567601</v>
      </c>
      <c r="D5" s="1">
        <v>4.2066238609935098</v>
      </c>
      <c r="E5" s="4">
        <v>7.9486646960710297E-2</v>
      </c>
      <c r="F5" s="1">
        <v>2.3711015348362401</v>
      </c>
      <c r="G5" s="1">
        <v>45920.070738346301</v>
      </c>
      <c r="H5" s="1">
        <v>1288</v>
      </c>
      <c r="I5" s="1">
        <v>981</v>
      </c>
      <c r="J5" s="1">
        <v>11.638554216867499</v>
      </c>
      <c r="K5" s="1">
        <v>1</v>
      </c>
      <c r="L5" s="1">
        <v>0.2</v>
      </c>
      <c r="M5" s="1">
        <v>0.95</v>
      </c>
      <c r="N5" s="1">
        <v>0.128880438721866</v>
      </c>
      <c r="O5" s="1" t="s">
        <v>22</v>
      </c>
      <c r="P5" s="2">
        <f t="shared" si="1"/>
        <v>114.05434163270681</v>
      </c>
      <c r="Q5" s="2">
        <f t="shared" si="0"/>
        <v>133.75160546437718</v>
      </c>
    </row>
    <row r="6" spans="1:17" x14ac:dyDescent="0.3">
      <c r="A6" s="1" t="s">
        <v>52</v>
      </c>
      <c r="B6" s="1">
        <v>129.134752181794</v>
      </c>
      <c r="C6" s="1">
        <v>105.52900911504901</v>
      </c>
      <c r="D6" s="1">
        <v>4.83974423234889</v>
      </c>
      <c r="E6" s="4">
        <v>8.7928466555722701E-2</v>
      </c>
      <c r="F6" s="1">
        <v>2.5986119216447001</v>
      </c>
      <c r="G6" s="1">
        <v>106776.75152778599</v>
      </c>
      <c r="H6" s="1">
        <v>2807</v>
      </c>
      <c r="I6" s="1">
        <v>1243</v>
      </c>
      <c r="J6" s="1">
        <v>11.411214953270999</v>
      </c>
      <c r="K6" s="1">
        <v>1</v>
      </c>
      <c r="L6" s="1">
        <v>0.2</v>
      </c>
      <c r="M6" s="1">
        <v>0.95</v>
      </c>
      <c r="N6" s="1">
        <v>0.153547105579877</v>
      </c>
      <c r="O6" s="1" t="s">
        <v>23</v>
      </c>
      <c r="P6" s="2">
        <f t="shared" si="1"/>
        <v>117.78013144339559</v>
      </c>
      <c r="Q6" s="2">
        <f t="shared" si="0"/>
        <v>140.48937292019241</v>
      </c>
    </row>
    <row r="7" spans="1:17" x14ac:dyDescent="0.3">
      <c r="A7" s="1" t="s">
        <v>53</v>
      </c>
      <c r="B7" s="1">
        <v>108.353752936935</v>
      </c>
      <c r="C7" s="1">
        <v>91.656841509162803</v>
      </c>
      <c r="D7" s="1">
        <v>4.4678205846766597</v>
      </c>
      <c r="E7" s="4">
        <v>9.6537043025586897E-2</v>
      </c>
      <c r="F7" s="1">
        <v>3.08288013826636</v>
      </c>
      <c r="G7" s="1">
        <v>128916.155813615</v>
      </c>
      <c r="H7" s="1">
        <v>3196</v>
      </c>
      <c r="I7" s="1">
        <v>1315</v>
      </c>
      <c r="J7" s="1">
        <v>11.2631578947368</v>
      </c>
      <c r="K7" s="1">
        <v>1</v>
      </c>
      <c r="L7" s="1">
        <v>0.2</v>
      </c>
      <c r="M7" s="1">
        <v>0.95</v>
      </c>
      <c r="N7" s="1">
        <v>0.202947295523389</v>
      </c>
      <c r="O7" s="1" t="s">
        <v>24</v>
      </c>
      <c r="P7" s="2">
        <f t="shared" si="1"/>
        <v>97.893602027678284</v>
      </c>
      <c r="Q7" s="2">
        <f t="shared" si="0"/>
        <v>118.81390384619171</v>
      </c>
    </row>
    <row r="8" spans="1:17" x14ac:dyDescent="0.3">
      <c r="A8" s="1" t="s">
        <v>54</v>
      </c>
      <c r="B8" s="1">
        <v>160.65541154389999</v>
      </c>
      <c r="C8" s="1">
        <v>106.816451496106</v>
      </c>
      <c r="D8" s="1">
        <v>3.0761841385494302</v>
      </c>
      <c r="E8" s="4">
        <v>5.9725E-2</v>
      </c>
      <c r="F8" s="1">
        <v>1.89019129911535</v>
      </c>
      <c r="G8" s="1">
        <v>172741.67185381101</v>
      </c>
      <c r="H8" s="1">
        <v>2817</v>
      </c>
      <c r="I8" s="1">
        <v>2276</v>
      </c>
      <c r="J8" s="1">
        <v>11.730158730158699</v>
      </c>
      <c r="K8" s="1">
        <v>1</v>
      </c>
      <c r="L8" s="1">
        <v>0.2</v>
      </c>
      <c r="M8" s="1">
        <v>0.95</v>
      </c>
      <c r="N8" s="1">
        <v>8.2961615154241497E-2</v>
      </c>
      <c r="O8" s="1" t="s">
        <v>3</v>
      </c>
      <c r="P8" s="2">
        <f t="shared" si="1"/>
        <v>151.06026708944057</v>
      </c>
      <c r="Q8" s="2">
        <f t="shared" si="0"/>
        <v>170.2505559983594</v>
      </c>
    </row>
    <row r="9" spans="1:17" x14ac:dyDescent="0.3">
      <c r="A9" s="1" t="s">
        <v>55</v>
      </c>
      <c r="B9" s="1">
        <v>135.85195659198601</v>
      </c>
      <c r="C9" s="1">
        <v>99.9173801369747</v>
      </c>
      <c r="D9" s="1">
        <v>3.0410684088828401</v>
      </c>
      <c r="E9" s="4">
        <v>7.2059399999999996E-2</v>
      </c>
      <c r="F9" s="1">
        <v>2.5051589562060599</v>
      </c>
      <c r="G9" s="1">
        <v>134446.02561945299</v>
      </c>
      <c r="H9" s="1">
        <v>2148</v>
      </c>
      <c r="I9" s="1">
        <v>2684</v>
      </c>
      <c r="J9" s="1">
        <v>11.275</v>
      </c>
      <c r="K9" s="1">
        <v>1</v>
      </c>
      <c r="L9" s="1">
        <v>0.2</v>
      </c>
      <c r="M9" s="1">
        <v>0.95</v>
      </c>
      <c r="N9" s="1">
        <v>0.14648748965509101</v>
      </c>
      <c r="O9" s="1" t="s">
        <v>4</v>
      </c>
      <c r="P9" s="2">
        <f t="shared" si="1"/>
        <v>126.06254611114146</v>
      </c>
      <c r="Q9" s="2">
        <f t="shared" si="0"/>
        <v>145.64136707283058</v>
      </c>
    </row>
    <row r="10" spans="1:17" x14ac:dyDescent="0.3">
      <c r="A10" s="1" t="s">
        <v>56</v>
      </c>
      <c r="B10" s="1">
        <v>170.02823839044501</v>
      </c>
      <c r="C10" s="1">
        <v>109.31893292156499</v>
      </c>
      <c r="D10" s="1">
        <v>2.3010415074415</v>
      </c>
      <c r="E10" s="4">
        <v>3.0523499999999999E-2</v>
      </c>
      <c r="F10" s="1">
        <v>1.77911781835199</v>
      </c>
      <c r="G10" s="1">
        <v>981875.83831024403</v>
      </c>
      <c r="H10" s="1">
        <v>10064</v>
      </c>
      <c r="I10" s="1">
        <v>4052</v>
      </c>
      <c r="J10" s="1">
        <v>11.7266666666667</v>
      </c>
      <c r="K10" s="1">
        <v>1</v>
      </c>
      <c r="L10" s="1">
        <v>0.2</v>
      </c>
      <c r="M10" s="1">
        <v>0.95</v>
      </c>
      <c r="N10" s="1">
        <v>7.2633730735113602E-2</v>
      </c>
      <c r="O10" s="1" t="s">
        <v>5</v>
      </c>
      <c r="P10" s="2">
        <f t="shared" si="1"/>
        <v>164.83838145593427</v>
      </c>
      <c r="Q10" s="2">
        <f t="shared" si="0"/>
        <v>175.21809532495575</v>
      </c>
    </row>
    <row r="11" spans="1:17" x14ac:dyDescent="0.3">
      <c r="A11" s="1" t="s">
        <v>57</v>
      </c>
      <c r="B11" s="1">
        <v>130.41171985672199</v>
      </c>
      <c r="C11" s="1">
        <v>96.801966044481603</v>
      </c>
      <c r="D11" s="1">
        <v>3.7149427417849101</v>
      </c>
      <c r="E11" s="4">
        <v>6.6692612101713303E-2</v>
      </c>
      <c r="F11" s="1">
        <v>1.6700901254540099</v>
      </c>
      <c r="G11" s="1">
        <v>107930.340509072</v>
      </c>
      <c r="H11" s="1">
        <v>3076</v>
      </c>
      <c r="I11" s="1">
        <v>1140</v>
      </c>
      <c r="J11" s="1">
        <v>11.5670103092784</v>
      </c>
      <c r="K11" s="1">
        <v>1</v>
      </c>
      <c r="L11" s="1">
        <v>0.2</v>
      </c>
      <c r="M11" s="1">
        <v>0.95</v>
      </c>
      <c r="N11" s="1">
        <v>6.3413406994184698E-2</v>
      </c>
      <c r="O11" s="1" t="s">
        <v>25</v>
      </c>
      <c r="P11" s="2">
        <f t="shared" si="1"/>
        <v>121.71422161080032</v>
      </c>
      <c r="Q11" s="2">
        <f t="shared" si="0"/>
        <v>139.10921810264364</v>
      </c>
    </row>
    <row r="12" spans="1:17" x14ac:dyDescent="0.3">
      <c r="A12" s="1" t="s">
        <v>58</v>
      </c>
      <c r="B12" s="1">
        <v>151.65646736318001</v>
      </c>
      <c r="C12" s="1">
        <v>115.069938355614</v>
      </c>
      <c r="D12" s="1">
        <v>4.1053990759038603</v>
      </c>
      <c r="E12" s="4">
        <v>8.3614999999999995E-2</v>
      </c>
      <c r="F12" s="1">
        <v>3.1402093857700502</v>
      </c>
      <c r="G12" s="1">
        <v>124817.68325971899</v>
      </c>
      <c r="H12" s="1">
        <v>1879</v>
      </c>
      <c r="I12" s="1">
        <v>2459</v>
      </c>
      <c r="J12" s="1">
        <v>11.4769230769231</v>
      </c>
      <c r="K12" s="1">
        <v>1</v>
      </c>
      <c r="L12" s="1">
        <v>0.2</v>
      </c>
      <c r="M12" s="1">
        <v>0.95</v>
      </c>
      <c r="N12" s="1">
        <v>0.20427842889141401</v>
      </c>
      <c r="O12" s="1" t="s">
        <v>6</v>
      </c>
      <c r="P12" s="2">
        <f t="shared" si="1"/>
        <v>138.97571184460773</v>
      </c>
      <c r="Q12" s="2">
        <f t="shared" si="0"/>
        <v>164.3372228817523</v>
      </c>
    </row>
    <row r="13" spans="1:17" x14ac:dyDescent="0.3">
      <c r="A13" s="1" t="s">
        <v>59</v>
      </c>
      <c r="B13" s="1">
        <v>155.42584389871499</v>
      </c>
      <c r="C13" s="1">
        <v>103.116985429827</v>
      </c>
      <c r="D13" s="1">
        <v>3.3960105724999901</v>
      </c>
      <c r="E13" s="4">
        <v>5.1154992458845E-2</v>
      </c>
      <c r="F13" s="1">
        <v>1.5333082832926901</v>
      </c>
      <c r="G13" s="1">
        <v>207709.327460428</v>
      </c>
      <c r="H13" s="1">
        <v>5459</v>
      </c>
      <c r="I13" s="1">
        <v>1422</v>
      </c>
      <c r="J13" s="1">
        <v>11.7</v>
      </c>
      <c r="K13" s="1">
        <v>1</v>
      </c>
      <c r="L13" s="1">
        <v>0.2</v>
      </c>
      <c r="M13" s="1">
        <v>0.95</v>
      </c>
      <c r="N13" s="1">
        <v>4.9841895634830498E-2</v>
      </c>
      <c r="O13" s="1" t="s">
        <v>26</v>
      </c>
      <c r="P13" s="2">
        <f t="shared" si="1"/>
        <v>147.47503602616661</v>
      </c>
      <c r="Q13" s="2">
        <f t="shared" si="0"/>
        <v>163.37665177126337</v>
      </c>
    </row>
    <row r="14" spans="1:17" x14ac:dyDescent="0.3">
      <c r="A14" s="1" t="s">
        <v>60</v>
      </c>
      <c r="B14" s="1">
        <v>154.108059740312</v>
      </c>
      <c r="C14" s="1">
        <v>98.963121814560097</v>
      </c>
      <c r="D14" s="1">
        <v>2.6151029941487001</v>
      </c>
      <c r="E14" s="4">
        <v>4.7780000000000003E-2</v>
      </c>
      <c r="F14" s="1">
        <v>2.3747491802234499</v>
      </c>
      <c r="G14" s="1">
        <v>353094.58488509501</v>
      </c>
      <c r="H14" s="1">
        <v>7564</v>
      </c>
      <c r="I14" s="1">
        <v>3409</v>
      </c>
      <c r="J14" s="1">
        <v>11.6466666666667</v>
      </c>
      <c r="K14" s="1">
        <v>1</v>
      </c>
      <c r="L14" s="1">
        <v>0.2</v>
      </c>
      <c r="M14" s="1">
        <v>0.95</v>
      </c>
      <c r="N14" s="1">
        <v>0.129124844729817</v>
      </c>
      <c r="O14" s="1" t="s">
        <v>7</v>
      </c>
      <c r="P14" s="2">
        <f t="shared" si="1"/>
        <v>146.7447766459199</v>
      </c>
      <c r="Q14" s="2">
        <f t="shared" si="0"/>
        <v>161.4713428347041</v>
      </c>
    </row>
    <row r="15" spans="1:17" x14ac:dyDescent="0.3">
      <c r="A15" s="1" t="s">
        <v>61</v>
      </c>
      <c r="B15" s="1">
        <v>139.42668736301201</v>
      </c>
      <c r="C15" s="1">
        <v>115.74791404207301</v>
      </c>
      <c r="D15" s="1">
        <v>11.4544511574993</v>
      </c>
      <c r="E15" s="4">
        <v>0.1636465</v>
      </c>
      <c r="F15" s="1">
        <v>8.0660547866364904</v>
      </c>
      <c r="G15" s="1">
        <v>34095.704352926397</v>
      </c>
      <c r="H15" s="1">
        <v>975</v>
      </c>
      <c r="I15" s="1">
        <v>844</v>
      </c>
      <c r="J15" s="1">
        <v>10.8243243243243</v>
      </c>
      <c r="K15" s="1">
        <v>1</v>
      </c>
      <c r="L15" s="1">
        <v>0.2</v>
      </c>
      <c r="M15" s="1">
        <v>0.95</v>
      </c>
      <c r="N15" s="1">
        <v>0.71924078983645201</v>
      </c>
      <c r="O15" s="1" t="s">
        <v>27</v>
      </c>
      <c r="P15" s="2">
        <f t="shared" si="1"/>
        <v>116.60999796946086</v>
      </c>
      <c r="Q15" s="2">
        <f t="shared" si="0"/>
        <v>162.24337675656315</v>
      </c>
    </row>
    <row r="16" spans="1:17" x14ac:dyDescent="0.3">
      <c r="A16" s="1" t="s">
        <v>62</v>
      </c>
      <c r="B16" s="1">
        <v>111.380377265745</v>
      </c>
      <c r="C16" s="1">
        <v>93.450303710277396</v>
      </c>
      <c r="D16" s="1">
        <v>4.3445805004987497</v>
      </c>
      <c r="E16" s="4">
        <v>9.1323256475501199E-2</v>
      </c>
      <c r="F16" s="1">
        <v>1.79565460355474</v>
      </c>
      <c r="G16" s="1">
        <v>21352.699892038701</v>
      </c>
      <c r="H16" s="1">
        <v>701</v>
      </c>
      <c r="I16" s="1">
        <v>815</v>
      </c>
      <c r="J16" s="1">
        <v>11.253521126760599</v>
      </c>
      <c r="K16" s="1">
        <v>1</v>
      </c>
      <c r="L16" s="1">
        <v>0.2</v>
      </c>
      <c r="M16" s="1">
        <v>0.95</v>
      </c>
      <c r="N16" s="1">
        <v>7.7598182489542394E-2</v>
      </c>
      <c r="O16" s="1" t="s">
        <v>20</v>
      </c>
      <c r="P16" s="2">
        <f t="shared" si="1"/>
        <v>101.20875850636729</v>
      </c>
      <c r="Q16" s="2">
        <f t="shared" si="0"/>
        <v>121.5519960251227</v>
      </c>
    </row>
    <row r="17" spans="1:17" x14ac:dyDescent="0.3">
      <c r="A17" s="1" t="s">
        <v>63</v>
      </c>
      <c r="B17" s="1">
        <v>132.99765619994801</v>
      </c>
      <c r="C17" s="1">
        <v>110.29973524351</v>
      </c>
      <c r="D17" s="1">
        <v>7.71190618558352</v>
      </c>
      <c r="E17" s="4">
        <v>0.1197</v>
      </c>
      <c r="F17" s="1">
        <v>4.0844251181634403</v>
      </c>
      <c r="G17" s="1">
        <v>21444.892626373199</v>
      </c>
      <c r="H17" s="1">
        <v>617</v>
      </c>
      <c r="I17" s="1">
        <v>819</v>
      </c>
      <c r="J17" s="1">
        <v>11.309859154929599</v>
      </c>
      <c r="K17" s="1">
        <v>1</v>
      </c>
      <c r="L17" s="1">
        <v>0.2</v>
      </c>
      <c r="M17" s="1">
        <v>0.95</v>
      </c>
      <c r="N17" s="1">
        <v>0.29917238167978699</v>
      </c>
      <c r="O17" s="1" t="s">
        <v>28</v>
      </c>
      <c r="P17" s="2">
        <f t="shared" si="1"/>
        <v>117.07783675281424</v>
      </c>
      <c r="Q17" s="2">
        <f t="shared" si="0"/>
        <v>148.9174756470818</v>
      </c>
    </row>
    <row r="18" spans="1:17" x14ac:dyDescent="0.3">
      <c r="A18" s="1" t="s">
        <v>64</v>
      </c>
      <c r="B18" s="1">
        <v>143.08115128174299</v>
      </c>
      <c r="C18" s="1">
        <v>102.494141163099</v>
      </c>
      <c r="D18" s="1">
        <v>2.36884242915851</v>
      </c>
      <c r="E18" s="4">
        <v>3.9501000000000001E-2</v>
      </c>
      <c r="F18" s="1">
        <v>1.77600418038102</v>
      </c>
      <c r="G18" s="1">
        <v>750500.43157178897</v>
      </c>
      <c r="H18" s="1">
        <v>7290</v>
      </c>
      <c r="I18" s="1">
        <v>3355</v>
      </c>
      <c r="J18" s="1">
        <v>11.415254237288099</v>
      </c>
      <c r="K18" s="1">
        <v>1</v>
      </c>
      <c r="L18" s="1">
        <v>0.2</v>
      </c>
      <c r="M18" s="1">
        <v>0.95</v>
      </c>
      <c r="N18" s="1">
        <v>7.4506503893377304E-2</v>
      </c>
      <c r="O18" s="1" t="s">
        <v>8</v>
      </c>
      <c r="P18" s="2">
        <f t="shared" si="1"/>
        <v>137.42930272496287</v>
      </c>
      <c r="Q18" s="2">
        <f t="shared" si="0"/>
        <v>148.73299983852311</v>
      </c>
    </row>
    <row r="19" spans="1:17" x14ac:dyDescent="0.3">
      <c r="A19" s="1" t="s">
        <v>65</v>
      </c>
      <c r="B19" s="1">
        <v>135.703734548933</v>
      </c>
      <c r="C19" s="1">
        <v>101.20678020470901</v>
      </c>
      <c r="D19" s="1">
        <v>3.51805884877471</v>
      </c>
      <c r="E19" s="4">
        <v>7.7642500000000003E-2</v>
      </c>
      <c r="F19" s="1">
        <v>3.1368085565886901</v>
      </c>
      <c r="G19" s="1">
        <v>145292.70810115099</v>
      </c>
      <c r="H19" s="1">
        <v>2448</v>
      </c>
      <c r="I19" s="1">
        <v>2571</v>
      </c>
      <c r="J19" s="1">
        <v>11.6805555555556</v>
      </c>
      <c r="K19" s="1">
        <v>1</v>
      </c>
      <c r="L19" s="1">
        <v>0.2</v>
      </c>
      <c r="M19" s="1">
        <v>0.95</v>
      </c>
      <c r="N19" s="1">
        <v>0.20006530048684701</v>
      </c>
      <c r="O19" s="1" t="s">
        <v>9</v>
      </c>
      <c r="P19" s="2">
        <f t="shared" si="1"/>
        <v>125.16735733921747</v>
      </c>
      <c r="Q19" s="2">
        <f t="shared" si="0"/>
        <v>146.24011175864854</v>
      </c>
    </row>
    <row r="20" spans="1:17" x14ac:dyDescent="0.3">
      <c r="A20" s="1" t="s">
        <v>66</v>
      </c>
      <c r="B20" s="1">
        <v>163.910597073627</v>
      </c>
      <c r="C20" s="1">
        <v>120.940265606395</v>
      </c>
      <c r="D20" s="1">
        <v>9.8334631949295801</v>
      </c>
      <c r="E20" s="4">
        <v>0.1205379</v>
      </c>
      <c r="F20" s="1">
        <v>5.6062541567183501</v>
      </c>
      <c r="G20" s="1">
        <v>22022.974233619701</v>
      </c>
      <c r="H20" s="1">
        <v>669</v>
      </c>
      <c r="I20" s="1">
        <v>830</v>
      </c>
      <c r="J20" s="1">
        <v>11.492957746478901</v>
      </c>
      <c r="K20" s="1">
        <v>1</v>
      </c>
      <c r="L20" s="1">
        <v>0.2</v>
      </c>
      <c r="M20" s="1">
        <v>0.95</v>
      </c>
      <c r="N20" s="1">
        <v>0.43898529547248699</v>
      </c>
      <c r="O20" s="1" t="s">
        <v>29</v>
      </c>
      <c r="P20" s="2">
        <f t="shared" si="1"/>
        <v>144.15315791462587</v>
      </c>
      <c r="Q20" s="2">
        <f t="shared" si="0"/>
        <v>183.66803623262814</v>
      </c>
    </row>
    <row r="21" spans="1:17" x14ac:dyDescent="0.3">
      <c r="A21" s="1" t="s">
        <v>67</v>
      </c>
      <c r="B21" s="1">
        <v>234.23251565755001</v>
      </c>
      <c r="C21" s="1">
        <v>187.864475405848</v>
      </c>
      <c r="D21" s="1">
        <v>9.6321276351184206</v>
      </c>
      <c r="E21" s="4">
        <v>9.6957000000000002E-2</v>
      </c>
      <c r="F21" s="1">
        <v>1.66400916723763</v>
      </c>
      <c r="G21" s="1">
        <v>8693.4861756689297</v>
      </c>
      <c r="H21" s="1">
        <v>348</v>
      </c>
      <c r="I21" s="1">
        <v>605</v>
      </c>
      <c r="J21" s="1">
        <v>11.3269230769231</v>
      </c>
      <c r="K21" s="1">
        <v>1</v>
      </c>
      <c r="L21" s="1">
        <v>0.2</v>
      </c>
      <c r="M21" s="1">
        <v>0.95</v>
      </c>
      <c r="N21" s="1">
        <v>6.4298839285580403E-2</v>
      </c>
      <c r="O21" s="1" t="s">
        <v>30</v>
      </c>
      <c r="P21" s="2">
        <f t="shared" si="1"/>
        <v>211.52203363694093</v>
      </c>
      <c r="Q21" s="2">
        <f t="shared" si="0"/>
        <v>256.94299767815909</v>
      </c>
    </row>
    <row r="22" spans="1:17" x14ac:dyDescent="0.3">
      <c r="A22" s="1" t="s">
        <v>68</v>
      </c>
      <c r="B22" s="1">
        <v>144.201052661847</v>
      </c>
      <c r="C22" s="1">
        <v>118.71137461712</v>
      </c>
      <c r="D22" s="1">
        <v>7.0797774704377199</v>
      </c>
      <c r="E22" s="4">
        <v>0.116109</v>
      </c>
      <c r="F22" s="1">
        <v>3.2318436859744701</v>
      </c>
      <c r="G22" s="1">
        <v>46730.850491714496</v>
      </c>
      <c r="H22" s="1">
        <v>1250</v>
      </c>
      <c r="I22" s="1">
        <v>903</v>
      </c>
      <c r="J22" s="1">
        <v>11.4230769230769</v>
      </c>
      <c r="K22" s="1">
        <v>1</v>
      </c>
      <c r="L22" s="1">
        <v>0.2</v>
      </c>
      <c r="M22" s="1">
        <v>0.95</v>
      </c>
      <c r="N22" s="1">
        <v>0.214125224484635</v>
      </c>
      <c r="O22" s="1" t="s">
        <v>31</v>
      </c>
      <c r="P22" s="2">
        <f t="shared" si="1"/>
        <v>127.4580126383326</v>
      </c>
      <c r="Q22" s="2">
        <f t="shared" si="0"/>
        <v>160.9440926853614</v>
      </c>
    </row>
    <row r="23" spans="1:17" x14ac:dyDescent="0.3">
      <c r="A23" s="1" t="s">
        <v>69</v>
      </c>
      <c r="B23" s="1">
        <v>153.27810005952</v>
      </c>
      <c r="C23" s="1">
        <v>103.587140047159</v>
      </c>
      <c r="D23" s="1">
        <v>7.16680151205827</v>
      </c>
      <c r="E23" s="4">
        <v>0.109468078150405</v>
      </c>
      <c r="F23" s="1">
        <v>3.9478396269470899</v>
      </c>
      <c r="G23" s="1">
        <v>33832.315346471798</v>
      </c>
      <c r="H23" s="1">
        <v>982</v>
      </c>
      <c r="I23" s="1">
        <v>815</v>
      </c>
      <c r="J23" s="1">
        <v>11.1805555555556</v>
      </c>
      <c r="K23" s="1">
        <v>1</v>
      </c>
      <c r="L23" s="1">
        <v>0.2</v>
      </c>
      <c r="M23" s="1">
        <v>0.95</v>
      </c>
      <c r="N23" s="1">
        <v>0.28955587058688997</v>
      </c>
      <c r="O23" s="1" t="s">
        <v>32</v>
      </c>
      <c r="P23" s="2">
        <f t="shared" si="1"/>
        <v>136.49904102345886</v>
      </c>
      <c r="Q23" s="2">
        <f t="shared" si="0"/>
        <v>170.05715909558114</v>
      </c>
    </row>
    <row r="24" spans="1:17" x14ac:dyDescent="0.3">
      <c r="A24" s="1" t="s">
        <v>70</v>
      </c>
      <c r="B24" s="1">
        <v>136.799639017061</v>
      </c>
      <c r="C24" s="1">
        <v>94.951346739441803</v>
      </c>
      <c r="D24" s="1">
        <v>3.2344286054562601</v>
      </c>
      <c r="E24" s="4">
        <v>7.1819999999999995E-2</v>
      </c>
      <c r="F24" s="1">
        <v>1.98222468053262</v>
      </c>
      <c r="G24" s="1">
        <v>98611.130936400994</v>
      </c>
      <c r="H24" s="1">
        <v>755</v>
      </c>
      <c r="I24" s="1">
        <v>1689</v>
      </c>
      <c r="J24" s="1">
        <v>11.615384615384601</v>
      </c>
      <c r="K24" s="1">
        <v>1</v>
      </c>
      <c r="L24" s="1">
        <v>0.2</v>
      </c>
      <c r="M24" s="1">
        <v>0.95</v>
      </c>
      <c r="N24" s="1">
        <v>9.2528411934232405E-2</v>
      </c>
      <c r="O24" s="1" t="s">
        <v>10</v>
      </c>
      <c r="P24" s="2">
        <f t="shared" si="1"/>
        <v>126.97468894285568</v>
      </c>
      <c r="Q24" s="2">
        <f t="shared" si="0"/>
        <v>146.62458909126633</v>
      </c>
    </row>
    <row r="25" spans="1:17" x14ac:dyDescent="0.3">
      <c r="A25" s="1" t="s">
        <v>71</v>
      </c>
      <c r="B25" s="1">
        <v>180.86295770757201</v>
      </c>
      <c r="C25" s="1">
        <v>112.041769366823</v>
      </c>
      <c r="D25" s="1">
        <v>5.5545139977358904</v>
      </c>
      <c r="E25" s="4">
        <v>7.1901617813887903E-2</v>
      </c>
      <c r="F25" s="1">
        <v>1.8525071097528001</v>
      </c>
      <c r="G25" s="1">
        <v>73662.809697295394</v>
      </c>
      <c r="H25" s="1">
        <v>2025</v>
      </c>
      <c r="I25" s="1">
        <v>759</v>
      </c>
      <c r="J25" s="1">
        <v>11.4769230769231</v>
      </c>
      <c r="K25" s="1">
        <v>1</v>
      </c>
      <c r="L25" s="1">
        <v>0.2</v>
      </c>
      <c r="M25" s="1">
        <v>0.95</v>
      </c>
      <c r="N25" s="1">
        <v>8.1369988449239594E-2</v>
      </c>
      <c r="O25" s="1" t="s">
        <v>33</v>
      </c>
      <c r="P25" s="2">
        <f t="shared" si="1"/>
        <v>167.85861844579279</v>
      </c>
      <c r="Q25" s="2">
        <f t="shared" si="0"/>
        <v>193.86729696935123</v>
      </c>
    </row>
    <row r="26" spans="1:17" x14ac:dyDescent="0.3">
      <c r="A26" s="1" t="s">
        <v>72</v>
      </c>
      <c r="B26" s="1">
        <v>146.674340217978</v>
      </c>
      <c r="C26" s="1">
        <v>104.79225975247201</v>
      </c>
      <c r="D26" s="1">
        <v>3.0477209413057702</v>
      </c>
      <c r="E26" s="4">
        <v>4.87519072556519E-2</v>
      </c>
      <c r="F26" s="1">
        <v>1.6672302584488199</v>
      </c>
      <c r="G26" s="1">
        <v>483644.62174503802</v>
      </c>
      <c r="H26" s="1">
        <v>2437</v>
      </c>
      <c r="I26" s="1">
        <v>1982</v>
      </c>
      <c r="J26" s="1">
        <v>11.0280898876404</v>
      </c>
      <c r="K26" s="1">
        <v>1</v>
      </c>
      <c r="L26" s="1">
        <v>0.2</v>
      </c>
      <c r="M26" s="1">
        <v>0.95</v>
      </c>
      <c r="N26" s="1">
        <v>6.6536126612823598E-2</v>
      </c>
      <c r="O26" s="1" t="s">
        <v>11</v>
      </c>
      <c r="P26" s="2">
        <f t="shared" si="1"/>
        <v>139.52368638688719</v>
      </c>
      <c r="Q26" s="2">
        <f t="shared" si="0"/>
        <v>153.82499404906881</v>
      </c>
    </row>
    <row r="27" spans="1:17" x14ac:dyDescent="0.3">
      <c r="A27" s="1" t="s">
        <v>73</v>
      </c>
      <c r="B27" s="1">
        <v>175.25835547595599</v>
      </c>
      <c r="C27" s="1">
        <v>112.049283302025</v>
      </c>
      <c r="D27" s="1">
        <v>2.93110875840084</v>
      </c>
      <c r="E27" s="4">
        <v>3.9240117671394702E-2</v>
      </c>
      <c r="F27" s="1">
        <v>1.5385169962956999</v>
      </c>
      <c r="G27" s="1">
        <v>612674.65992726304</v>
      </c>
      <c r="H27" s="1">
        <v>1842</v>
      </c>
      <c r="I27" s="1">
        <v>2265</v>
      </c>
      <c r="J27" s="1">
        <v>11.2562814070352</v>
      </c>
      <c r="K27" s="1">
        <v>1</v>
      </c>
      <c r="L27" s="1">
        <v>0.2</v>
      </c>
      <c r="M27" s="1">
        <v>0.95</v>
      </c>
      <c r="N27" s="1">
        <v>5.2506066762784603E-2</v>
      </c>
      <c r="O27" s="1" t="s">
        <v>12</v>
      </c>
      <c r="P27" s="2">
        <f t="shared" si="1"/>
        <v>168.38119698418436</v>
      </c>
      <c r="Q27" s="2">
        <f t="shared" si="0"/>
        <v>182.13551396772763</v>
      </c>
    </row>
    <row r="28" spans="1:17" x14ac:dyDescent="0.3">
      <c r="A28" s="1" t="s">
        <v>74</v>
      </c>
      <c r="B28" s="1">
        <v>179.812572423528</v>
      </c>
      <c r="C28" s="1">
        <v>122.751434479807</v>
      </c>
      <c r="D28" s="1">
        <v>3.3819728443534598</v>
      </c>
      <c r="E28" s="4">
        <v>4.4289000000000002E-2</v>
      </c>
      <c r="F28" s="1">
        <v>1.2364650233234</v>
      </c>
      <c r="G28" s="1">
        <v>91966.041839229903</v>
      </c>
      <c r="H28" s="1">
        <v>1244</v>
      </c>
      <c r="I28" s="1">
        <v>1632</v>
      </c>
      <c r="J28" s="1">
        <v>11.188811188811201</v>
      </c>
      <c r="K28" s="1">
        <v>1</v>
      </c>
      <c r="L28" s="1">
        <v>0.2</v>
      </c>
      <c r="M28" s="1">
        <v>0.95</v>
      </c>
      <c r="N28" s="1">
        <v>2.32083035931679E-2</v>
      </c>
      <c r="O28" s="1" t="s">
        <v>2</v>
      </c>
      <c r="P28" s="2">
        <f t="shared" si="1"/>
        <v>171.84885340346236</v>
      </c>
      <c r="Q28" s="2">
        <f t="shared" si="0"/>
        <v>187.77629144359364</v>
      </c>
    </row>
    <row r="29" spans="1:17" x14ac:dyDescent="0.3">
      <c r="A29" s="1" t="s">
        <v>75</v>
      </c>
      <c r="B29" s="1">
        <v>168.20845874073299</v>
      </c>
      <c r="C29" s="1">
        <v>113.271395147178</v>
      </c>
      <c r="D29" s="1">
        <v>3.1493485759659299</v>
      </c>
      <c r="E29" s="4">
        <v>4.3928688642543602E-2</v>
      </c>
      <c r="F29" s="1">
        <v>1.1948626628697101</v>
      </c>
      <c r="G29" s="1">
        <v>66030.429132432095</v>
      </c>
      <c r="H29" s="1">
        <v>16955</v>
      </c>
      <c r="I29" s="1">
        <v>1524</v>
      </c>
      <c r="J29" s="1">
        <v>11.526717557251899</v>
      </c>
      <c r="K29" s="1">
        <v>1</v>
      </c>
      <c r="L29" s="1">
        <v>0.2</v>
      </c>
      <c r="M29" s="1">
        <v>0.95</v>
      </c>
      <c r="N29" s="1">
        <v>1.8511246436499301E-2</v>
      </c>
      <c r="O29" s="1" t="s">
        <v>13</v>
      </c>
      <c r="P29" s="2">
        <f t="shared" si="1"/>
        <v>160.8192817296692</v>
      </c>
      <c r="Q29" s="2">
        <f t="shared" si="0"/>
        <v>175.59763575179679</v>
      </c>
    </row>
    <row r="30" spans="1:17" x14ac:dyDescent="0.3">
      <c r="A30" s="1" t="s">
        <v>76</v>
      </c>
      <c r="B30" s="1">
        <v>157.74690832412901</v>
      </c>
      <c r="C30" s="1">
        <v>111.989431556939</v>
      </c>
      <c r="D30" s="1">
        <v>3.90905316972546</v>
      </c>
      <c r="E30" s="4">
        <v>5.8293900000000003E-2</v>
      </c>
      <c r="F30" s="1">
        <v>2.1563328177385799</v>
      </c>
      <c r="G30" s="1">
        <v>50102.966401802703</v>
      </c>
      <c r="H30" s="1">
        <v>1315</v>
      </c>
      <c r="I30" s="1">
        <v>1722</v>
      </c>
      <c r="J30" s="1">
        <v>11.2434210526316</v>
      </c>
      <c r="K30" s="1">
        <v>1</v>
      </c>
      <c r="L30" s="1">
        <v>0.2</v>
      </c>
      <c r="M30" s="1">
        <v>0.95</v>
      </c>
      <c r="N30" s="1">
        <v>0.112885413163946</v>
      </c>
      <c r="O30" s="1" t="s">
        <v>14</v>
      </c>
      <c r="P30" s="2">
        <f t="shared" si="1"/>
        <v>148.55122582497307</v>
      </c>
      <c r="Q30" s="2">
        <f t="shared" si="0"/>
        <v>166.94259082328495</v>
      </c>
    </row>
    <row r="31" spans="1:17" x14ac:dyDescent="0.3">
      <c r="A31" s="1" t="s">
        <v>77</v>
      </c>
      <c r="B31" s="1">
        <v>166.057867622548</v>
      </c>
      <c r="C31" s="1">
        <v>116.283455992653</v>
      </c>
      <c r="D31" s="1">
        <v>3.0794428683857098</v>
      </c>
      <c r="E31" s="4">
        <v>4.36905E-2</v>
      </c>
      <c r="F31" s="1">
        <v>1.28236785325285</v>
      </c>
      <c r="G31" s="1">
        <v>39964.906789742497</v>
      </c>
      <c r="H31" s="1">
        <v>1634</v>
      </c>
      <c r="I31" s="1">
        <v>1760</v>
      </c>
      <c r="J31" s="1">
        <v>11.6533333333333</v>
      </c>
      <c r="K31" s="1">
        <v>1</v>
      </c>
      <c r="L31" s="1">
        <v>0.2</v>
      </c>
      <c r="M31" s="1">
        <v>0.95</v>
      </c>
      <c r="N31" s="1">
        <v>2.65051176395045E-2</v>
      </c>
      <c r="O31" s="1" t="s">
        <v>15</v>
      </c>
      <c r="P31" s="2">
        <f t="shared" si="1"/>
        <v>158.80271635718506</v>
      </c>
      <c r="Q31" s="2">
        <f t="shared" si="0"/>
        <v>173.31301888791094</v>
      </c>
    </row>
    <row r="32" spans="1:17" x14ac:dyDescent="0.3">
      <c r="A32" s="1" t="s">
        <v>78</v>
      </c>
      <c r="B32" s="1">
        <v>144.37176109221599</v>
      </c>
      <c r="C32" s="1">
        <v>96.095086141697493</v>
      </c>
      <c r="D32" s="1">
        <v>3.2803442246430001</v>
      </c>
      <c r="E32" s="4">
        <v>5.3317631343163301E-2</v>
      </c>
      <c r="F32" s="1">
        <v>1.8168019412201299</v>
      </c>
      <c r="G32" s="1">
        <v>77014.982616586305</v>
      </c>
      <c r="H32" s="1">
        <v>13879</v>
      </c>
      <c r="I32" s="1">
        <v>1536</v>
      </c>
      <c r="J32" s="1">
        <v>11.575757575757599</v>
      </c>
      <c r="K32" s="1">
        <v>1</v>
      </c>
      <c r="L32" s="1">
        <v>0.2</v>
      </c>
      <c r="M32" s="1">
        <v>0.95</v>
      </c>
      <c r="N32" s="1">
        <v>7.7233421376115094E-2</v>
      </c>
      <c r="O32" s="1" t="s">
        <v>16</v>
      </c>
      <c r="P32" s="2">
        <f t="shared" si="1"/>
        <v>136.67420075793797</v>
      </c>
      <c r="Q32" s="2">
        <f t="shared" si="0"/>
        <v>152.06932142649401</v>
      </c>
    </row>
    <row r="33" spans="1:17" x14ac:dyDescent="0.3">
      <c r="A33" s="1" t="s">
        <v>79</v>
      </c>
      <c r="B33" s="1">
        <v>176.878262382689</v>
      </c>
      <c r="C33" s="1">
        <v>111.31768512354699</v>
      </c>
      <c r="D33" s="1">
        <v>2.6793393057011499</v>
      </c>
      <c r="E33" s="4">
        <v>3.5538858462388301E-2</v>
      </c>
      <c r="F33" s="1">
        <v>0.96694892563413104</v>
      </c>
      <c r="G33" s="1">
        <v>56981.032970062697</v>
      </c>
      <c r="H33" s="1">
        <v>1453</v>
      </c>
      <c r="I33" s="1">
        <v>1641</v>
      </c>
      <c r="J33" s="1">
        <v>11.6618705035971</v>
      </c>
      <c r="K33" s="1">
        <v>1</v>
      </c>
      <c r="L33" s="1">
        <v>0.2</v>
      </c>
      <c r="M33" s="1">
        <v>0.95</v>
      </c>
      <c r="N33" s="1">
        <v>-3.0999320761509901E-3</v>
      </c>
      <c r="O33" s="1" t="s">
        <v>17</v>
      </c>
      <c r="P33" s="2">
        <f t="shared" si="1"/>
        <v>170.59221085079744</v>
      </c>
      <c r="Q33" s="2">
        <f t="shared" si="0"/>
        <v>183.16431391458056</v>
      </c>
    </row>
    <row r="34" spans="1:17" x14ac:dyDescent="0.3">
      <c r="A34" s="1" t="s">
        <v>80</v>
      </c>
      <c r="B34" s="1">
        <v>188.903035903568</v>
      </c>
      <c r="C34" s="1">
        <v>118.819325707432</v>
      </c>
      <c r="D34" s="1">
        <v>3.4153709812904798</v>
      </c>
      <c r="E34" s="4">
        <v>4.2613199999999997E-2</v>
      </c>
      <c r="F34" s="1">
        <v>1.43373020703273</v>
      </c>
      <c r="G34" s="1">
        <v>46297.7667496957</v>
      </c>
      <c r="H34" s="1">
        <v>2378</v>
      </c>
      <c r="I34" s="1">
        <v>1688</v>
      </c>
      <c r="J34" s="1">
        <v>11.4520547945205</v>
      </c>
      <c r="K34" s="1">
        <v>1</v>
      </c>
      <c r="L34" s="1">
        <v>0.2</v>
      </c>
      <c r="M34" s="1">
        <v>0.95</v>
      </c>
      <c r="N34" s="1">
        <v>4.1497123346513003E-2</v>
      </c>
      <c r="O34" s="1" t="s">
        <v>18</v>
      </c>
      <c r="P34" s="2">
        <f t="shared" si="1"/>
        <v>180.85327305400207</v>
      </c>
      <c r="Q34" s="2">
        <f t="shared" si="0"/>
        <v>196.95279875313392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d1_mod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2023-08-18T15:57:40Z</dcterms:created>
  <dcterms:modified xsi:type="dcterms:W3CDTF">2023-08-30T21:24:55Z</dcterms:modified>
</cp:coreProperties>
</file>