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06A2061C-F9E3-4285-994A-27DFF2AB93F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tual IPC" sheetId="4" r:id="rId1"/>
    <sheet name="Nuevo IPC" sheetId="5" r:id="rId2"/>
    <sheet name="Rural" sheetId="14" r:id="rId3"/>
    <sheet name="Total Estudiantes" sheetId="7" r:id="rId4"/>
    <sheet name="TD" sheetId="10" r:id="rId5"/>
    <sheet name="Resumen" sheetId="11" r:id="rId6"/>
  </sheets>
  <definedNames>
    <definedName name="_xlnm._FilterDatabase" localSheetId="0" hidden="1">'Actual IPC'!$A$1:$F$162</definedName>
    <definedName name="_xlnm._FilterDatabase" localSheetId="1" hidden="1">'Nuevo IPC'!$A$1:$AK$116</definedName>
    <definedName name="_xlnm._FilterDatabase" localSheetId="2" hidden="1">Rural!$A$1:$AI$24</definedName>
  </definedNames>
  <calcPr calcId="191029"/>
  <pivotCaches>
    <pivotCache cacheId="1" r:id="rId7"/>
  </pivotCaches>
</workbook>
</file>

<file path=xl/calcChain.xml><?xml version="1.0" encoding="utf-8"?>
<calcChain xmlns="http://schemas.openxmlformats.org/spreadsheetml/2006/main">
  <c r="E7" i="11" l="1"/>
  <c r="H7" i="11" s="1"/>
  <c r="E10" i="11"/>
  <c r="H10" i="11" s="1"/>
  <c r="E3" i="11"/>
  <c r="H3" i="11" s="1"/>
  <c r="E8" i="11"/>
  <c r="H8" i="11" s="1"/>
  <c r="E5" i="11"/>
  <c r="H5" i="11" s="1"/>
  <c r="E6" i="11"/>
  <c r="H6" i="11" s="1"/>
  <c r="E9" i="11"/>
  <c r="H9" i="11" s="1"/>
  <c r="E11" i="11"/>
  <c r="H11" i="11" s="1"/>
  <c r="E4" i="11"/>
  <c r="H4" i="11" s="1"/>
  <c r="G7" i="11"/>
  <c r="G10" i="11"/>
  <c r="G3" i="11"/>
  <c r="G8" i="11"/>
  <c r="G5" i="11"/>
  <c r="G6" i="11"/>
  <c r="G9" i="11"/>
  <c r="G11" i="11"/>
  <c r="G4" i="11"/>
  <c r="AJ72" i="5"/>
  <c r="AJ4" i="5"/>
  <c r="AJ3" i="5"/>
  <c r="AJ7" i="5"/>
  <c r="AJ2" i="5"/>
  <c r="AJ8" i="5"/>
  <c r="AJ71" i="5"/>
  <c r="AJ10" i="5"/>
  <c r="AJ69" i="5"/>
  <c r="AJ76" i="5"/>
  <c r="AJ114" i="5"/>
  <c r="AJ6" i="5"/>
  <c r="AJ75" i="5"/>
  <c r="AJ5" i="5"/>
  <c r="AJ81" i="5"/>
  <c r="AJ29" i="5"/>
  <c r="AJ82" i="5"/>
  <c r="AJ83" i="5"/>
  <c r="AJ84" i="5"/>
  <c r="AJ85" i="5"/>
  <c r="AJ74" i="5"/>
  <c r="AJ12" i="5"/>
  <c r="AJ23" i="5"/>
  <c r="AJ55" i="5"/>
  <c r="AJ33" i="5"/>
  <c r="AJ36" i="5"/>
  <c r="AJ86" i="5"/>
  <c r="AJ22" i="5"/>
  <c r="AJ87" i="5"/>
  <c r="AJ20" i="5"/>
  <c r="AJ49" i="5"/>
  <c r="AJ57" i="5"/>
  <c r="AJ88" i="5"/>
  <c r="AJ89" i="5"/>
  <c r="AJ90" i="5"/>
  <c r="AJ14" i="5"/>
  <c r="AJ37" i="5"/>
  <c r="AJ91" i="5"/>
  <c r="AJ92" i="5"/>
  <c r="AJ40" i="5"/>
  <c r="AJ93" i="5"/>
  <c r="AJ18" i="5"/>
  <c r="AJ56" i="5"/>
  <c r="AJ38" i="5"/>
  <c r="AJ11" i="5"/>
  <c r="AJ43" i="5"/>
  <c r="AJ19" i="5"/>
  <c r="AJ50" i="5"/>
  <c r="AJ51" i="5"/>
  <c r="AJ15" i="5"/>
  <c r="AJ39" i="5"/>
  <c r="AJ47" i="5"/>
  <c r="AJ24" i="5"/>
  <c r="AJ13" i="5"/>
  <c r="AJ42" i="5"/>
  <c r="AJ32" i="5"/>
  <c r="AJ58" i="5"/>
  <c r="AJ17" i="5"/>
  <c r="AJ66" i="5"/>
  <c r="AJ26" i="5"/>
  <c r="AJ9" i="5"/>
  <c r="AJ21" i="5"/>
  <c r="AJ16" i="5"/>
  <c r="AJ68" i="5"/>
  <c r="AJ64" i="5"/>
  <c r="AJ67" i="5"/>
  <c r="AJ62" i="5"/>
  <c r="AJ61" i="5"/>
  <c r="AJ63" i="5"/>
  <c r="AJ59" i="5"/>
  <c r="AJ65" i="5"/>
  <c r="AJ94" i="5"/>
  <c r="AJ95" i="5"/>
  <c r="AJ96" i="5"/>
  <c r="AJ60" i="5"/>
  <c r="AJ70" i="5"/>
  <c r="AJ46" i="5"/>
  <c r="AJ73" i="5"/>
  <c r="AJ78" i="5"/>
  <c r="AJ79" i="5"/>
  <c r="AJ77" i="5"/>
  <c r="AJ97" i="5"/>
  <c r="AJ98" i="5"/>
  <c r="AJ25" i="5"/>
  <c r="AJ27" i="5"/>
  <c r="AJ28" i="5"/>
  <c r="AJ30" i="5"/>
  <c r="AJ31" i="5"/>
  <c r="AJ34" i="5"/>
  <c r="AJ35" i="5"/>
  <c r="AJ41" i="5"/>
  <c r="AJ44" i="5"/>
  <c r="AJ45" i="5"/>
  <c r="AJ48" i="5"/>
  <c r="AJ52" i="5"/>
  <c r="AJ53" i="5"/>
  <c r="AJ54" i="5"/>
  <c r="AJ99" i="5"/>
  <c r="AJ101" i="5"/>
  <c r="AJ102" i="5"/>
  <c r="AJ100" i="5"/>
  <c r="AJ103" i="5"/>
  <c r="AJ104" i="5"/>
  <c r="AJ105" i="5"/>
  <c r="AJ106" i="5"/>
  <c r="AJ107" i="5"/>
  <c r="AJ108" i="5"/>
  <c r="AJ109" i="5"/>
  <c r="AJ110" i="5"/>
  <c r="AJ111" i="5"/>
  <c r="AJ112" i="5"/>
  <c r="AJ113" i="5"/>
  <c r="AJ116" i="5"/>
  <c r="AJ115" i="5"/>
</calcChain>
</file>

<file path=xl/sharedStrings.xml><?xml version="1.0" encoding="utf-8"?>
<sst xmlns="http://schemas.openxmlformats.org/spreadsheetml/2006/main" count="3263" uniqueCount="897">
  <si>
    <t>cod_ubicacion</t>
  </si>
  <si>
    <t>codigo_establec</t>
  </si>
  <si>
    <t>razon_social_ipc</t>
  </si>
  <si>
    <t>promedio</t>
  </si>
  <si>
    <t>10101</t>
  </si>
  <si>
    <t>00351</t>
  </si>
  <si>
    <t>UNIDAD EDUCATIVA PARTICULAR HERMANO MIGUEL DE LA SALLE</t>
  </si>
  <si>
    <t>00387</t>
  </si>
  <si>
    <t>UNIDAD EDUCATIVA PARTICULAR BORJA</t>
  </si>
  <si>
    <t>00401</t>
  </si>
  <si>
    <t>UNIDAD EDUCATIVA BILINGÜE INTERAMERICANA</t>
  </si>
  <si>
    <t>30306</t>
  </si>
  <si>
    <t>UNIDAD EDUCATIVA PARTICULAR ASUNCION</t>
  </si>
  <si>
    <t>30307</t>
  </si>
  <si>
    <t>UNIDAD EDUCATIVA PARTICULAR CORAZON DE MARIA</t>
  </si>
  <si>
    <t>50061</t>
  </si>
  <si>
    <t>LICEO AMERICANO CATOLICO</t>
  </si>
  <si>
    <t>50100</t>
  </si>
  <si>
    <t>UNIDAD EDUCATIVA JUAN PABLO II</t>
  </si>
  <si>
    <t>80492</t>
  </si>
  <si>
    <t>UNIDAD EDUCATIVA PARTICULAR SAGRADOS CORAZONES</t>
  </si>
  <si>
    <t>80833</t>
  </si>
  <si>
    <t>UNIDAD EDUCATIVA SANTA ANA</t>
  </si>
  <si>
    <t>11101</t>
  </si>
  <si>
    <t>00352</t>
  </si>
  <si>
    <t>UNIDAD EDUCATIVA PARTICULAR JOSE ANTONIO EGUIGUREN (LA SALLE)</t>
  </si>
  <si>
    <t>00382</t>
  </si>
  <si>
    <t>UNIDAD EDUCATIVA PARTICULAR LA PORCIUNCULA</t>
  </si>
  <si>
    <t>00405</t>
  </si>
  <si>
    <t>UNIDAD EDUCATIVA PARTICULAR SANTA MARIANA DE JESUS</t>
  </si>
  <si>
    <t>50148</t>
  </si>
  <si>
    <t>UNIDAD EDUCATIVA PARTICULAR CORDILLERA</t>
  </si>
  <si>
    <t>50451</t>
  </si>
  <si>
    <t>UNIDAD EDUCATIVA LICEO DE LOJA</t>
  </si>
  <si>
    <t>50482</t>
  </si>
  <si>
    <t>UNIDAD EDUCATIVA PARTICULAR JUAN MONTALVO</t>
  </si>
  <si>
    <t>80457</t>
  </si>
  <si>
    <t>UNIDAD EDUCATIVA PARTICULAR SAN GERARDO</t>
  </si>
  <si>
    <t>80458</t>
  </si>
  <si>
    <t>UNIDAD EDUCATIVA PARTICULAR ANTONIO PENA CELI</t>
  </si>
  <si>
    <t>80742</t>
  </si>
  <si>
    <t>UNIDAD EDUCATIVA PARTICULAR EUGENIO ESPEJO</t>
  </si>
  <si>
    <t>80870</t>
  </si>
  <si>
    <t>UNIDAD EDUCATIVA PARTICULAR VICENTE AGUSTIN AGUIRRE</t>
  </si>
  <si>
    <t>80886</t>
  </si>
  <si>
    <t>UNIDAD EDUCATIVA MIGUEL ANGEL SUAREZ</t>
  </si>
  <si>
    <t>11701</t>
  </si>
  <si>
    <t>00347</t>
  </si>
  <si>
    <t>UNIDAD EDUCATIVA LA PROVIDENCIA</t>
  </si>
  <si>
    <t>00348</t>
  </si>
  <si>
    <t>UNIDAD EDUCATIVA PARTICULAR SAGRADOS CORAZONES "CENTRO"</t>
  </si>
  <si>
    <t>00349</t>
  </si>
  <si>
    <t>UNIDAD EDUCATIVA PARTICULAR NUESTRA MADRE DE LA MERCED</t>
  </si>
  <si>
    <t>00350</t>
  </si>
  <si>
    <t>UNIDAD EDUCATIVA PARTICULAR SAN PEDRO PASCUAL</t>
  </si>
  <si>
    <t>COLEGIO PARTICULAR SAN GABRIEL</t>
  </si>
  <si>
    <t>00475</t>
  </si>
  <si>
    <t>TEODORO W. ANDERSON</t>
  </si>
  <si>
    <t>20957</t>
  </si>
  <si>
    <t>COLEGIO CARDENAL DE LA TORRE</t>
  </si>
  <si>
    <t>20958</t>
  </si>
  <si>
    <t>UNIDAD EDUCATIVA SANTA MARIANA DE JESUS</t>
  </si>
  <si>
    <t>50057</t>
  </si>
  <si>
    <t>COLEGIO ALEMAN</t>
  </si>
  <si>
    <t>50058</t>
  </si>
  <si>
    <t>COLEGIO LOS PINOS</t>
  </si>
  <si>
    <t>50059</t>
  </si>
  <si>
    <t>COLEGIO PENSIONADO UNIVERSITARIO</t>
  </si>
  <si>
    <t>COLEGIO INTISANA</t>
  </si>
  <si>
    <t>50124</t>
  </si>
  <si>
    <t>COLEGIO ALBERTO EINSTEN</t>
  </si>
  <si>
    <t>50125</t>
  </si>
  <si>
    <t>COLEGIO CONDAMINE</t>
  </si>
  <si>
    <t>50126</t>
  </si>
  <si>
    <t>COLEGIO AMERICANO</t>
  </si>
  <si>
    <t>50130</t>
  </si>
  <si>
    <t>COLEGIO INTERNACIONAL SEK</t>
  </si>
  <si>
    <t>50165</t>
  </si>
  <si>
    <t>COLEGIO FRANCES</t>
  </si>
  <si>
    <t>50191</t>
  </si>
  <si>
    <t>ACADEMIA CRISTIANA VICTORIA BILINGUE</t>
  </si>
  <si>
    <t>50246</t>
  </si>
  <si>
    <t>UNIDAD EDUCATIVA "SANTO DOMINGO DE GUZMAN"</t>
  </si>
  <si>
    <t>50247</t>
  </si>
  <si>
    <t>UNIDAD EDUCATIVA ECUATORIANO SUIZO</t>
  </si>
  <si>
    <t>50248</t>
  </si>
  <si>
    <t>ACADEMIA ALMIRANTE NELSON</t>
  </si>
  <si>
    <t>50260</t>
  </si>
  <si>
    <t>UNIDAD EDUCATIVA MARIA MAGDALENA</t>
  </si>
  <si>
    <t>80695</t>
  </si>
  <si>
    <t>ACADEMIA AERONAUTICA MAYOR PEDRO TRAVERSARI</t>
  </si>
  <si>
    <t>11801</t>
  </si>
  <si>
    <t>00317</t>
  </si>
  <si>
    <t>ESCUELA Y COLEGIO SANTO DOMINGO DE GUZMAN</t>
  </si>
  <si>
    <t>00319</t>
  </si>
  <si>
    <t>ESCUELA PARTICULAR EUGENIO ESPEJO</t>
  </si>
  <si>
    <t>00324</t>
  </si>
  <si>
    <t>UNIDAD EDUCATIVA PARTICULAR JUAN LEON MERA "LA SALLE"</t>
  </si>
  <si>
    <t>00326</t>
  </si>
  <si>
    <t>UNIDAD EDUCATIVA LA INMACULADA</t>
  </si>
  <si>
    <t>50205</t>
  </si>
  <si>
    <t>UNIDAD EDUCATIVA ATENAS</t>
  </si>
  <si>
    <t>50206</t>
  </si>
  <si>
    <t>UNIDAD EDUCATIVA SAN PIO X</t>
  </si>
  <si>
    <t>50207</t>
  </si>
  <si>
    <t>UNIDAD EDUCATIVA ADVENTISTA AMBATO</t>
  </si>
  <si>
    <t>50274</t>
  </si>
  <si>
    <t>UNIDAD EDUCATIVA INDOAMERICA</t>
  </si>
  <si>
    <t>70165</t>
  </si>
  <si>
    <t>UNIDAD EDUCATIVA GONZALEZ SUAREZ</t>
  </si>
  <si>
    <t>70166</t>
  </si>
  <si>
    <t>UNIDAD EDUCATIVA BAUTISTA</t>
  </si>
  <si>
    <t>80114</t>
  </si>
  <si>
    <t>UNIDAD EDUCATIVA CEBI</t>
  </si>
  <si>
    <t>80175</t>
  </si>
  <si>
    <t>UNIDAD EDUCATIVA LICEO POLICIAL MAYOR GALO MIÑO</t>
  </si>
  <si>
    <t>80391</t>
  </si>
  <si>
    <t>ESTABLECIMIENTO EDUCATIVO SAGRADA FAMILIA</t>
  </si>
  <si>
    <t>80536</t>
  </si>
  <si>
    <t>CENTRO EDUCATIVO ECUATORIANO HOLANDES</t>
  </si>
  <si>
    <t>80538</t>
  </si>
  <si>
    <t>UNIDAD EDUCATIVA SUIZO</t>
  </si>
  <si>
    <t>80711</t>
  </si>
  <si>
    <t>UNIDAD EDUCATIVA RODRIGUEZ ALBORNOZ</t>
  </si>
  <si>
    <t>80715</t>
  </si>
  <si>
    <t>ANDINO CENTRO ESCOLAR EEGB</t>
  </si>
  <si>
    <t>80718</t>
  </si>
  <si>
    <t>ESCUELA BASICA EMANUEL</t>
  </si>
  <si>
    <t>80721</t>
  </si>
  <si>
    <t>UNIDAD RICARDO DESCALZI</t>
  </si>
  <si>
    <t>80724</t>
  </si>
  <si>
    <t>UNIDAD EDUCATIVA CELITE</t>
  </si>
  <si>
    <t>80769</t>
  </si>
  <si>
    <t>UNIDAD EDUCATIVA GENESIS</t>
  </si>
  <si>
    <t>80837</t>
  </si>
  <si>
    <t>UNIDAD EDUCATIVA NUEVA ESPERANZA</t>
  </si>
  <si>
    <t>20701</t>
  </si>
  <si>
    <t>UNIDAD EDUCATIVA PARTICULAR LA INMACULADA</t>
  </si>
  <si>
    <t>00318</t>
  </si>
  <si>
    <t>UNIDAD EDUCATIVA PARTICULAR BILINGÜE "PRINCIPITO &amp; MARCEL LANIADO DE WIND</t>
  </si>
  <si>
    <t>UNIDAD EDUCATIVA PARTICULAR ELOY ALFARO</t>
  </si>
  <si>
    <t>UNIDAD EDUCATIVA PARTICULAR DR. JOSE JARAMILLO MONTOYA</t>
  </si>
  <si>
    <t>30449</t>
  </si>
  <si>
    <t>UNIDAD EDUCATIVA HERMANO MIGUEL</t>
  </si>
  <si>
    <t>50023</t>
  </si>
  <si>
    <t>UNIDAD EDUCATIVA PARTICULAR BILINGUE ALEXANDER</t>
  </si>
  <si>
    <t>50203</t>
  </si>
  <si>
    <t>UNIDAD EDUCATIVA PARTICULAR DEL PACIFICO</t>
  </si>
  <si>
    <t>UNIDAD EDUCATIVA PARTICULAR 7 DE MAYO</t>
  </si>
  <si>
    <t>50218</t>
  </si>
  <si>
    <t>ESCUELA DE EDUCACION BASICA PARTICULAR PARAISO DE LOS NIÑOS</t>
  </si>
  <si>
    <t>80646</t>
  </si>
  <si>
    <t>UNIDAD EDUCATIVA PARTICULAR VIRGEN DE FATIMA</t>
  </si>
  <si>
    <t>80647</t>
  </si>
  <si>
    <t>UNIDAD EDUCATIVA PARTICULAR JULIO MARIA MATOVELLE</t>
  </si>
  <si>
    <t>80799</t>
  </si>
  <si>
    <t>UNIDAD EDUCATIVA PARTICULAR JUANA DE DIOS</t>
  </si>
  <si>
    <t>80800</t>
  </si>
  <si>
    <t>UNIDAD EDUC. MILITAR PART. 16 DE JUNIO</t>
  </si>
  <si>
    <t>80808</t>
  </si>
  <si>
    <t>ESCUELA DE EDUCACION BASICA PARTICULAR JAVIER</t>
  </si>
  <si>
    <t>80809</t>
  </si>
  <si>
    <t>UNIDAD EDUCATIVA PARTICULAR SAGRADO CORAZON DE JESUS</t>
  </si>
  <si>
    <t>81118</t>
  </si>
  <si>
    <t>COLEGIO BACHILLERATO 9 DE MAYO</t>
  </si>
  <si>
    <t>81265</t>
  </si>
  <si>
    <t>UNIDAD EDUCATIVA PARTICULAR MI SENDERO</t>
  </si>
  <si>
    <t>20801</t>
  </si>
  <si>
    <t>00328</t>
  </si>
  <si>
    <t>00331</t>
  </si>
  <si>
    <t>UNIDAD EDUCATIVA PARTICULAR LUZ Y LIBERTAD</t>
  </si>
  <si>
    <t>20514</t>
  </si>
  <si>
    <t>ACADEMIA NAVAL JAMBELI</t>
  </si>
  <si>
    <t>50171</t>
  </si>
  <si>
    <t>CENTRO DE EDUCACION INICIAL Y BASICA SEMILLITAS</t>
  </si>
  <si>
    <t>50228</t>
  </si>
  <si>
    <t>UNIDAD EDUCATIVA PARTICULAR SUIZA</t>
  </si>
  <si>
    <t>50229</t>
  </si>
  <si>
    <t>ADVENTISTA MIGUEL DE UNAMUNO</t>
  </si>
  <si>
    <t>50231</t>
  </si>
  <si>
    <t>CENTRO DE DESARROLLO INFANTIL PARTICULAR  " MONTESOL"</t>
  </si>
  <si>
    <t>50251</t>
  </si>
  <si>
    <t>ESCUELA PARTICULAR RELIGIOSA NAZARETH</t>
  </si>
  <si>
    <t>50252</t>
  </si>
  <si>
    <t>UNIDAD EDUCATIVA DIOS ES AMOR</t>
  </si>
  <si>
    <t>50253</t>
  </si>
  <si>
    <t>UNIDAD ED. BETHEL</t>
  </si>
  <si>
    <t>80129</t>
  </si>
  <si>
    <t>GUARDERIA MI DULCE MARIA</t>
  </si>
  <si>
    <t>80530</t>
  </si>
  <si>
    <t>ESCUELA PARTICULAR CRISTIANA DEL SALVADOR</t>
  </si>
  <si>
    <t>80952</t>
  </si>
  <si>
    <t>ESCUELA GENERAL MANADA PEQUENA</t>
  </si>
  <si>
    <t>20901</t>
  </si>
  <si>
    <t>00450</t>
  </si>
  <si>
    <t>UNIDAD EDUCATIVA PARTICULAR SANTA ANA</t>
  </si>
  <si>
    <t>00451</t>
  </si>
  <si>
    <t>UNIDAD EDUCATIVA SAN JOSE LA SALLE</t>
  </si>
  <si>
    <t>00453</t>
  </si>
  <si>
    <t>UNIDAD EDUCATIVA SAN FRANCISCO DE ASIS GUAYAS</t>
  </si>
  <si>
    <t>00470</t>
  </si>
  <si>
    <t>UNIDAD EDUCATIVA MATILDE AMADOR SANTISTEVAN</t>
  </si>
  <si>
    <t>31340</t>
  </si>
  <si>
    <t>ESCUELA DE EDUCACION BASICA TRANSFIGURACION</t>
  </si>
  <si>
    <t>31512</t>
  </si>
  <si>
    <t>ESCUELA DE EDUCACION BASICA PARTICULAR COMPLETA RICHARD CARDENAL CUSHING</t>
  </si>
  <si>
    <t>50046</t>
  </si>
  <si>
    <t>ACADEMIA NAVAL ALMIRANTE ILLINGWORTH</t>
  </si>
  <si>
    <t>50047</t>
  </si>
  <si>
    <t>UNIDAD EDUCATIVA PARTICULAR BILINGÜE STO DOMINGO DE GUZMAN</t>
  </si>
  <si>
    <t>50316</t>
  </si>
  <si>
    <t>UNIDAD EDUCATIVA PARTICULAR JAVIER</t>
  </si>
  <si>
    <t>50317</t>
  </si>
  <si>
    <t>UNIDAD EDUCATIVA INTERNACIONAL SEK</t>
  </si>
  <si>
    <t>50318</t>
  </si>
  <si>
    <t>COLEGIO ALEMAN HUMBOLDT DE GUAYAQUIL</t>
  </si>
  <si>
    <t>50319</t>
  </si>
  <si>
    <t>UNIDAD EDUCATIVA SAN AGUSTIN</t>
  </si>
  <si>
    <t>50320</t>
  </si>
  <si>
    <t>UNIDAD EDUCATIVA LA DOLOROSA</t>
  </si>
  <si>
    <t>50323</t>
  </si>
  <si>
    <t>ACADEMIA NAVAL GUAYAQUIL</t>
  </si>
  <si>
    <t>50326</t>
  </si>
  <si>
    <t>UNIDAD EDUCATIVA THALIA CORTES DE VIVAR "LA COLMENA"</t>
  </si>
  <si>
    <t>50327</t>
  </si>
  <si>
    <t>UNIDAD EDUCATIVA BILINGÜE DE LA INMACULADA</t>
  </si>
  <si>
    <t>50328</t>
  </si>
  <si>
    <t>UNIDAD EDUCATIVA PARTICULAR LOS DELFINES</t>
  </si>
  <si>
    <t>50331</t>
  </si>
  <si>
    <t>COLEGIO AMERICANO DE GUAYAQUIL</t>
  </si>
  <si>
    <t>50332</t>
  </si>
  <si>
    <t>CENTRO DE EDUCACION INICIAL PARTICULAR TERNURA</t>
  </si>
  <si>
    <t>50333</t>
  </si>
  <si>
    <t>UNIDAD EDUCATIVA "PASIONISTA"</t>
  </si>
  <si>
    <t>50361</t>
  </si>
  <si>
    <t>UNIDAD EDUCATIVA DANTE ALIGHERI</t>
  </si>
  <si>
    <t>50403</t>
  </si>
  <si>
    <t>UNIDAD EDUCATIVA ACADEMIA NAVAL ALTAMAR</t>
  </si>
  <si>
    <t>50444</t>
  </si>
  <si>
    <t>UNIDAD EDUCATIVA PARTICULAR JOSE BENITO BENITEZ SAN ANDRES "FENIX"</t>
  </si>
  <si>
    <t>50460</t>
  </si>
  <si>
    <t>UNIDAD EDUCATIVA BILINGUE BOSTON</t>
  </si>
  <si>
    <t>50463</t>
  </si>
  <si>
    <t>ESCUELA DE EDUCACION BASICA PARTICULAR  "CIUDAD DE ALFARO"</t>
  </si>
  <si>
    <t>50526</t>
  </si>
  <si>
    <t>COLEGIO SPEEDWRITING INSTITUTE</t>
  </si>
  <si>
    <t>50567</t>
  </si>
  <si>
    <t>UNIDAD EDUCATIVA "NUESTRA MADRE DE LA MERCED"</t>
  </si>
  <si>
    <t>50571</t>
  </si>
  <si>
    <t>UNIDAD EDUCATIVA EL ATENEO</t>
  </si>
  <si>
    <t>50580</t>
  </si>
  <si>
    <t>UNIDAD EDUCATIVA BRISAS DEL RIO</t>
  </si>
  <si>
    <t>80755</t>
  </si>
  <si>
    <t>UNIDAD EDUCATIVA PARTICULAR MARGARITA AMESTOY DE SANCHEZ (LEMAS)</t>
  </si>
  <si>
    <t>80779</t>
  </si>
  <si>
    <t>UNIDAD EDUCATIVA SANTA MARIA GORETTI</t>
  </si>
  <si>
    <t>81007</t>
  </si>
  <si>
    <t>UNIDAD EDUCATIVA BALTASARA CALDERON DE ROCAFUERTE</t>
  </si>
  <si>
    <t>81205</t>
  </si>
  <si>
    <t>UNIDAD EDUCATIVA PARTICULAR SAGRADA FAMILIA</t>
  </si>
  <si>
    <t>81266</t>
  </si>
  <si>
    <t>UNIDAD EDUCATIVA ECOMUNDO</t>
  </si>
  <si>
    <t>81572</t>
  </si>
  <si>
    <t>UNIDAD EDUCATIVA ACADEMIA NAVAL VISION</t>
  </si>
  <si>
    <t>21308</t>
  </si>
  <si>
    <t>00266</t>
  </si>
  <si>
    <t>U. E. STELLA MARIS</t>
  </si>
  <si>
    <t>30505</t>
  </si>
  <si>
    <t>UNIDAD EDUCATIVA DEL PACIFICO</t>
  </si>
  <si>
    <t>30507</t>
  </si>
  <si>
    <t>UNIDAD EDUCATIVA ARISTOTELES</t>
  </si>
  <si>
    <t>30630</t>
  </si>
  <si>
    <t>UNIDAD EDUCATIVA MARIA AUXILIADORA</t>
  </si>
  <si>
    <t>30631</t>
  </si>
  <si>
    <t>UNIDAD EDUCATIVA PARTICULAR AMERICANO</t>
  </si>
  <si>
    <t>50037</t>
  </si>
  <si>
    <t>UNIDAD EDUCATIVA  LINUS PAULING</t>
  </si>
  <si>
    <t>50038</t>
  </si>
  <si>
    <t>UNIDAD EDUCATIVA MARIA MONTESORI</t>
  </si>
  <si>
    <t>50164</t>
  </si>
  <si>
    <t>UNIDAD EDUCATIVA PARTICULAR BILINGÜE LEONARDO DA VINCI</t>
  </si>
  <si>
    <t>50166</t>
  </si>
  <si>
    <t>UNIDAD EDUCATIVA LEONIE AVIAT</t>
  </si>
  <si>
    <t>50167</t>
  </si>
  <si>
    <t>UNIDAD EDUCATIVA PARTICULAR MANABI</t>
  </si>
  <si>
    <t>50168</t>
  </si>
  <si>
    <t>UNIDAD EDUCATIVA PARTICULAR TALENTOS DE MANTA</t>
  </si>
  <si>
    <t>50169</t>
  </si>
  <si>
    <t>UNIDAD EDUCATIVA JULIO PIERREGROSE</t>
  </si>
  <si>
    <t>50178</t>
  </si>
  <si>
    <t>UNIDAD EDUCATIVA PARTICULAR JESUS LEON DE JUDA</t>
  </si>
  <si>
    <t>80083</t>
  </si>
  <si>
    <t>UNIDAD EDUCATIVA PARTICULAR GLENN DOMAN</t>
  </si>
  <si>
    <t>80349</t>
  </si>
  <si>
    <t>UE PARTICULAR INTERNACIONAL PUERTO DE MANTA INTERPMAN</t>
  </si>
  <si>
    <t>80575</t>
  </si>
  <si>
    <t>UNIDAD EDUCATIVA TERESA DE CALCUTA</t>
  </si>
  <si>
    <t>80577</t>
  </si>
  <si>
    <t>UNIDAD EDUCATIVA JAMBELI</t>
  </si>
  <si>
    <t>80983</t>
  </si>
  <si>
    <t>UNIDAD EDUCATIVA LUCIO ANNEO SENECA</t>
  </si>
  <si>
    <t>81084</t>
  </si>
  <si>
    <t>UNIDAD EDUCATIVA PARTICULAR ISRAEL</t>
  </si>
  <si>
    <t>81085</t>
  </si>
  <si>
    <t>UNIDAD EDUCATIVA PARTICULAR LEV VIGOTSKY</t>
  </si>
  <si>
    <t>22301</t>
  </si>
  <si>
    <t>80208</t>
  </si>
  <si>
    <t>UNIDAD EDUCATIVA PARTICULAR RAÚL GONZÁLEZ ASTUDILLO</t>
  </si>
  <si>
    <t>80259</t>
  </si>
  <si>
    <t>UNIDAD EDUCATIVA DANTE ALIGHIERI</t>
  </si>
  <si>
    <t>80260</t>
  </si>
  <si>
    <t>UNIDAD EDUCATIVA MARISTA PIO XII</t>
  </si>
  <si>
    <t>80281</t>
  </si>
  <si>
    <t>UNIDAD EDUCATIVA ANTONIO NEUMANE CIA. LTDA</t>
  </si>
  <si>
    <t>80490</t>
  </si>
  <si>
    <t>ESCUELA GENERAL BÁSICA PARTICULAR C.R.E.A.R</t>
  </si>
  <si>
    <t>80734</t>
  </si>
  <si>
    <t>UNIDAD EDUCATIVA PARTICULAR CALASANZ 2</t>
  </si>
  <si>
    <t>80754</t>
  </si>
  <si>
    <t>UNIDAD EDUCATIVA PARTICULAR DAE JUNG KIM</t>
  </si>
  <si>
    <t>81003</t>
  </si>
  <si>
    <t>COLEGIO PARTICULAR NAZARET</t>
  </si>
  <si>
    <t>81027</t>
  </si>
  <si>
    <t>CENTRO DE EDUCACION INICIAL PARTICULAR MANUELA ESPEJO</t>
  </si>
  <si>
    <t>81060</t>
  </si>
  <si>
    <t>UNIDAD EDUCATIVA PARTICULAR GENESARET</t>
  </si>
  <si>
    <t>81133</t>
  </si>
  <si>
    <t>UNIDAD EDUCATIVA PARTICULAR LATINO</t>
  </si>
  <si>
    <t>periodo</t>
  </si>
  <si>
    <t>zona</t>
  </si>
  <si>
    <t>provincia</t>
  </si>
  <si>
    <t>cod_provincia</t>
  </si>
  <si>
    <t>canton</t>
  </si>
  <si>
    <t>cod_canton</t>
  </si>
  <si>
    <t>parroquia</t>
  </si>
  <si>
    <t>cod_parroquia</t>
  </si>
  <si>
    <t>nombre_institucion</t>
  </si>
  <si>
    <t>amie</t>
  </si>
  <si>
    <t>nivel_educacion</t>
  </si>
  <si>
    <t>sostenimiento</t>
  </si>
  <si>
    <t>regimen_escolar</t>
  </si>
  <si>
    <t>modalidad</t>
  </si>
  <si>
    <t>jornada</t>
  </si>
  <si>
    <t>total_docentes</t>
  </si>
  <si>
    <t>total_administrativos</t>
  </si>
  <si>
    <t>institucion</t>
  </si>
  <si>
    <t>nivel_de_educacion_inicial_pension</t>
  </si>
  <si>
    <t>nivel_de_educacion_basica_pension</t>
  </si>
  <si>
    <t>nivel_de_educacion_basica_superior_pension</t>
  </si>
  <si>
    <t>nivel_de_educacion_bachillerato_pension</t>
  </si>
  <si>
    <t>ano</t>
  </si>
  <si>
    <t>suma</t>
  </si>
  <si>
    <t>c</t>
  </si>
  <si>
    <t>conteo</t>
  </si>
  <si>
    <t>decil</t>
  </si>
  <si>
    <t>costo</t>
  </si>
  <si>
    <t>alumnos</t>
  </si>
  <si>
    <t>precio</t>
  </si>
  <si>
    <t>2023-2024 Inicio</t>
  </si>
  <si>
    <t>Zona 4</t>
  </si>
  <si>
    <t>SANTO DOMINGO DE LOS TSACHILAS</t>
  </si>
  <si>
    <t>23</t>
  </si>
  <si>
    <t>SANTO DOMINGO</t>
  </si>
  <si>
    <t>2301</t>
  </si>
  <si>
    <t>BOMBOLI</t>
  </si>
  <si>
    <t>230102</t>
  </si>
  <si>
    <t>UNIDAD EDUCATIVA PARTICULAR ANTONIO NEUMANE</t>
  </si>
  <si>
    <t>23H00112</t>
  </si>
  <si>
    <t>Educación General Básica y Bachillerato</t>
  </si>
  <si>
    <t>Particular</t>
  </si>
  <si>
    <t>Costa</t>
  </si>
  <si>
    <t>Presencial</t>
  </si>
  <si>
    <t>Matutina</t>
  </si>
  <si>
    <t>2024_2025</t>
  </si>
  <si>
    <t>Zona 7</t>
  </si>
  <si>
    <t>EL ORO</t>
  </si>
  <si>
    <t>07</t>
  </si>
  <si>
    <t>MACHALA</t>
  </si>
  <si>
    <t>0701</t>
  </si>
  <si>
    <t>LA PROVIDENCIA</t>
  </si>
  <si>
    <t>070101</t>
  </si>
  <si>
    <t>UNIDAD EDUCATIVA PARTICULAR BILINGÜE PRINCIPITO &amp; MARCEL LANIADO DE WIND</t>
  </si>
  <si>
    <t>07H00046</t>
  </si>
  <si>
    <t>Educación Inicial, Educación General Básica y Bachillerato</t>
  </si>
  <si>
    <t>Zona 3</t>
  </si>
  <si>
    <t>TUNGURAHUA</t>
  </si>
  <si>
    <t>18</t>
  </si>
  <si>
    <t>AMBATO</t>
  </si>
  <si>
    <t>1801</t>
  </si>
  <si>
    <t>CELIANO MONGE</t>
  </si>
  <si>
    <t>180102</t>
  </si>
  <si>
    <t>UNIDAD EDUCATIVA JUAN LEON MERA LA SALLE</t>
  </si>
  <si>
    <t>18H00017</t>
  </si>
  <si>
    <t>Sierra</t>
  </si>
  <si>
    <t>2023_2024</t>
  </si>
  <si>
    <t>ATOCHA – FICOA</t>
  </si>
  <si>
    <t>180101</t>
  </si>
  <si>
    <t>UNIDAD EDUCATIVA SANTO DOMINGO DE GUZMAN</t>
  </si>
  <si>
    <t>18H00010</t>
  </si>
  <si>
    <t>Zona 6</t>
  </si>
  <si>
    <t>AZUAY</t>
  </si>
  <si>
    <t>01</t>
  </si>
  <si>
    <t>CUENCA</t>
  </si>
  <si>
    <t>0101</t>
  </si>
  <si>
    <t>YANUNCAY</t>
  </si>
  <si>
    <t>010114</t>
  </si>
  <si>
    <t>UNIDAD EDUCATIVA PARTICULAR LA ASUNCION</t>
  </si>
  <si>
    <t>01H00213</t>
  </si>
  <si>
    <t>18H00003</t>
  </si>
  <si>
    <t>HUAYNACAPAC</t>
  </si>
  <si>
    <t>010107</t>
  </si>
  <si>
    <t>UNIDAD EDUCATIVA PARTICULAR HERMANO MIGUEL  DE LA SALLE</t>
  </si>
  <si>
    <t>01H00199</t>
  </si>
  <si>
    <t>07H01461</t>
  </si>
  <si>
    <t>UNIDAD EDUCATIVA PARTICULAR DEL PACÍFICO</t>
  </si>
  <si>
    <t>Zona 1</t>
  </si>
  <si>
    <t>ESMERALDAS</t>
  </si>
  <si>
    <t>08</t>
  </si>
  <si>
    <t>0801</t>
  </si>
  <si>
    <t>5 DE AGOSTO</t>
  </si>
  <si>
    <t>080102</t>
  </si>
  <si>
    <t>UNIDAD EDUCATIVA PARTICULAR  LA INMACULADA</t>
  </si>
  <si>
    <t>08H00102</t>
  </si>
  <si>
    <t>UNIDAD EDUCATIVAPARTICULAR LA INMACULADA</t>
  </si>
  <si>
    <t>LOJA</t>
  </si>
  <si>
    <t>11</t>
  </si>
  <si>
    <t>1101</t>
  </si>
  <si>
    <t>SAN SEBASTIAN</t>
  </si>
  <si>
    <t>110102</t>
  </si>
  <si>
    <t>UNIDAD EDUCATIVA  PARTICULAR SAN GERARDO</t>
  </si>
  <si>
    <t>11H00133</t>
  </si>
  <si>
    <t>MANABI</t>
  </si>
  <si>
    <t>13</t>
  </si>
  <si>
    <t>MANTA</t>
  </si>
  <si>
    <t>1308</t>
  </si>
  <si>
    <t>TARQUI</t>
  </si>
  <si>
    <t>130804</t>
  </si>
  <si>
    <t>UNIDAD EDUCATIVA PARTICULAR MARIA AUXILIADORA</t>
  </si>
  <si>
    <t>13H02437</t>
  </si>
  <si>
    <t>UNIDAD EDUCATIVA PARTICULAR LICEO DE LAS AMERICAS</t>
  </si>
  <si>
    <t>23H00314</t>
  </si>
  <si>
    <t>Zona 8</t>
  </si>
  <si>
    <t>GUAYAS</t>
  </si>
  <si>
    <t>09</t>
  </si>
  <si>
    <t>GUAYAQUIL</t>
  </si>
  <si>
    <t>0901</t>
  </si>
  <si>
    <t>090112</t>
  </si>
  <si>
    <t>UNIDAD EDUCATIVA ACADEMIA NAVAL ALMIRANTE ILLINGWORTH</t>
  </si>
  <si>
    <t>09H00878</t>
  </si>
  <si>
    <t>Matutina y Vespertina</t>
  </si>
  <si>
    <t>130802</t>
  </si>
  <si>
    <t>UNIDAD EDUCATIVA PARTICULAR BILINGUE LEONARDO DA VINCI</t>
  </si>
  <si>
    <t>13H02337</t>
  </si>
  <si>
    <t>Zona 9</t>
  </si>
  <si>
    <t>PICHINCHA</t>
  </si>
  <si>
    <t>17</t>
  </si>
  <si>
    <t>QUITO</t>
  </si>
  <si>
    <t>1701</t>
  </si>
  <si>
    <t>CHILLOGALLO</t>
  </si>
  <si>
    <t>170108</t>
  </si>
  <si>
    <t>UNIDAD EDUCATIVA PARTICULAR ACADEMIA AERONÁUTICA MAYOR PEDRO TRAVERSAR</t>
  </si>
  <si>
    <t>17H00402</t>
  </si>
  <si>
    <t>UNIDAD EDUCATIVA PARTICULAR ACADEMIA AERONAÚTICA MAYOR PEDRO TRAVERSARI</t>
  </si>
  <si>
    <t>010111</t>
  </si>
  <si>
    <t>UNIDAD EDUCATIVA PARTICULAR SANTANA</t>
  </si>
  <si>
    <t>01H00300</t>
  </si>
  <si>
    <t>CARCELEN</t>
  </si>
  <si>
    <t>170102</t>
  </si>
  <si>
    <t>UNIDAD EDUCATIVA AMERICANO DE QUITO</t>
  </si>
  <si>
    <t>17H03296</t>
  </si>
  <si>
    <t>UNIDAD EDUCATIVA “AMERICANO DE QUITO”</t>
  </si>
  <si>
    <t>UNIDAD EDUCATIVA PARTICULAR LICEO CRISTIANO DE GUAYAQUIL</t>
  </si>
  <si>
    <t>09H00973</t>
  </si>
  <si>
    <t>UNIDAD EDUCATIVA  PARTICULAR LICEO CRISTIANO DE GUAYAQUIL</t>
  </si>
  <si>
    <t>RUMIPAMBA</t>
  </si>
  <si>
    <t>170127</t>
  </si>
  <si>
    <t>UNIDAD EDUCATIVA PARTICULAR SAN GABRIEL</t>
  </si>
  <si>
    <t>17H00019</t>
  </si>
  <si>
    <t>UNIDAD EDUCATIVA PARTICULAR “SAN GABRIEL”</t>
  </si>
  <si>
    <t>SAN ISIDRO DEL INCA</t>
  </si>
  <si>
    <t>170129</t>
  </si>
  <si>
    <t>UNIDAD EDUCATIVA PARTICULAR ISM ACADEMY QUITO</t>
  </si>
  <si>
    <t>17H02897</t>
  </si>
  <si>
    <t>UNIDAD EDUCATIVA PARTICULAR "ISM ACADEMY QUITO"</t>
  </si>
  <si>
    <t>IÑAQUITO</t>
  </si>
  <si>
    <t>170112</t>
  </si>
  <si>
    <t>UNIDAD EDUCATIVA PARTICULAR LA CONDAMINE</t>
  </si>
  <si>
    <t>17H01009</t>
  </si>
  <si>
    <t>UNIDAD EDUCATIVA PARTICULAR "LA CONDAMINE"</t>
  </si>
  <si>
    <t>BELISARIO QUEVEDO</t>
  </si>
  <si>
    <t>170101</t>
  </si>
  <si>
    <t>UNIDAD EDUCATIVA PARTICULAR BILINGUE CARDENAL SPELLMAN</t>
  </si>
  <si>
    <t>17H00896</t>
  </si>
  <si>
    <t>UNIDAD EDUCATIVA PARTICULAR BILINGUE "CARDENAL SPELLMAN"</t>
  </si>
  <si>
    <t>UNIDAD EDUCATIVA PARTICULAR CLARA BARTON</t>
  </si>
  <si>
    <t>13H05452</t>
  </si>
  <si>
    <t>Educación Inicial y Educación General Básica</t>
  </si>
  <si>
    <t>UNIDAD EDUCATIVA BINACIONAL PARTICULAR ALEMAN HUMBOLDT</t>
  </si>
  <si>
    <t>09H00975</t>
  </si>
  <si>
    <t>UNIDAD EDUCATIVA PARTICULAR BILINGUE ECOMUNDO</t>
  </si>
  <si>
    <t>09H01864</t>
  </si>
  <si>
    <t>UNIDAD EDUCATIVA PARTICULAR  BILINGUE ECOMUNDO</t>
  </si>
  <si>
    <t>UNIDAD EDUCATIVA PARTICULAR CARDENAL BERNARDINO ECHEVERRIA</t>
  </si>
  <si>
    <t>09H01269</t>
  </si>
  <si>
    <t>UNIDAD EDUCATIVA PARTICULAR CARDENAL BERNARDINO ECHEVERRIA RUIZ</t>
  </si>
  <si>
    <t>CARBO (CONCEPCION)</t>
  </si>
  <si>
    <t>090103</t>
  </si>
  <si>
    <t>UNIDAD EDUCATIVA PARTICULAR SAN JOSE LA SALLE</t>
  </si>
  <si>
    <t>09H00072</t>
  </si>
  <si>
    <t>SAN JOSE LA SALLE</t>
  </si>
  <si>
    <t>XIMENA</t>
  </si>
  <si>
    <t>090114</t>
  </si>
  <si>
    <t>UNIDAD EDUCATIVA BILINGÜE NUEVA SEMILLA</t>
  </si>
  <si>
    <t>09H01966</t>
  </si>
  <si>
    <t>UNIDAD EDUCATIVA BILINGÜE “NUEVA SEMILLA”</t>
  </si>
  <si>
    <t>UNIDAD EDUCATIVA PARTICULAR JOHANNES KEPLER</t>
  </si>
  <si>
    <t>17H01748</t>
  </si>
  <si>
    <t>Presencial y Educación en casa</t>
  </si>
  <si>
    <t>UNIDAD EDUCATIVA PARTICULAR "JOHANNES KEPLER"</t>
  </si>
  <si>
    <t>UNIDAD EDUCATIVA MARISCAL SUCRE</t>
  </si>
  <si>
    <t>09H05366</t>
  </si>
  <si>
    <t>UNIDAD EDUCATIVA PARTICULAR MARISCAL SUCRE</t>
  </si>
  <si>
    <t>UNIDAD EDUCATIVA PARTICULAR ISAAC NEWTON</t>
  </si>
  <si>
    <t>17H00309</t>
  </si>
  <si>
    <t>UNIDAD EDUCATIVA  PARTICULAR BILINGÜE ESPIRITU SANTO</t>
  </si>
  <si>
    <t>09H01857</t>
  </si>
  <si>
    <t>UNIDAD EDUCATIVA PARTICULAR BILINGUE ESPIRITU SANTO</t>
  </si>
  <si>
    <t>UNIDAD EDUCATIVA PARTICULAR ACADEMIA NAVAL GUAYAQUIL</t>
  </si>
  <si>
    <t>09H01689</t>
  </si>
  <si>
    <t>UNIDAD EDUCATIVA  PARTICULAR  ACADEMIA NAVAL GUAYAQUIL</t>
  </si>
  <si>
    <t>GARCIA MORENO</t>
  </si>
  <si>
    <t>090105</t>
  </si>
  <si>
    <t>UNIDA EDUCATIVA PARTICULAR ACADEMIA NAVAL ALTAMAR</t>
  </si>
  <si>
    <t>09H00642</t>
  </si>
  <si>
    <t>Presencial y Educación Abierta (en línea y virtual)</t>
  </si>
  <si>
    <t>LA CONCEPCION</t>
  </si>
  <si>
    <t>170117</t>
  </si>
  <si>
    <t>UNIDAD EDUCATIVA PARTICULAR LOS PINOS</t>
  </si>
  <si>
    <t>17H01351</t>
  </si>
  <si>
    <t>UNIDAD EDUCATIVA PARTICULAR "LOS PINOS"</t>
  </si>
  <si>
    <t>UNIDAD EDUCATIVA PARTICULAR MARTIM  CERERE</t>
  </si>
  <si>
    <t>17H01103</t>
  </si>
  <si>
    <t>JIPIJAPA</t>
  </si>
  <si>
    <t>170114</t>
  </si>
  <si>
    <t>UNIDAD EDUCATIVA PARTICULAR LICEO INTERNACIONAL</t>
  </si>
  <si>
    <t>17H01013</t>
  </si>
  <si>
    <t>UNIDAD EDUCATIVA PARTICULAR AMERICANO DE GUAYAQUIL</t>
  </si>
  <si>
    <t>09H05264</t>
  </si>
  <si>
    <t>UNIDAD EDUCATIVA PARTICULAR DELFOS</t>
  </si>
  <si>
    <t>09H05369</t>
  </si>
  <si>
    <t>UNIDAD EDUCATIVA DELFOS</t>
  </si>
  <si>
    <t>UNIDAD EDUCATIVA BILINGUE PARTICULAR CAMPO VERDE</t>
  </si>
  <si>
    <t>17H02681</t>
  </si>
  <si>
    <t>UNIDAD EDUCATIVA PARTICULAR TOMAS MORO</t>
  </si>
  <si>
    <t>17H01087</t>
  </si>
  <si>
    <t>UNIDAD EDUCATIVA PARTICULAR "TOMÁS MORO"</t>
  </si>
  <si>
    <t>UNIDAD EDUCATIVA PARTICULAR BILINGUE INTERAMERICANO</t>
  </si>
  <si>
    <t>09H00964</t>
  </si>
  <si>
    <t>UNIDAD EDUCATIVA PARTICULAR LETORT</t>
  </si>
  <si>
    <t>17H01427</t>
  </si>
  <si>
    <t>UNIDAD EDUCATIVA JAVIER</t>
  </si>
  <si>
    <t>09H01375</t>
  </si>
  <si>
    <t>UNIDAD EDUCATIVA PARTICULAR ACADEMIA COTOPAXI</t>
  </si>
  <si>
    <t>17H02765</t>
  </si>
  <si>
    <t>UNIDAD EDUCATIVA PARTICULAR SANTO DOMINGO DE GUZMAN</t>
  </si>
  <si>
    <t>09H01340</t>
  </si>
  <si>
    <t>UNIDAD EDUCATIVA PARTICULAR BILINGUE SANTO DOMINGO DE GUZMAN</t>
  </si>
  <si>
    <t>UNIDAD EDUCATIVA PARTICULAR BILINGUE LOGOS</t>
  </si>
  <si>
    <t>09H02642</t>
  </si>
  <si>
    <t>COCHAPAMBA</t>
  </si>
  <si>
    <t>170104</t>
  </si>
  <si>
    <t>UNIDAD EDUCATIVA PARTICULAR BILINGÜE INTISANA</t>
  </si>
  <si>
    <t>17H03176</t>
  </si>
  <si>
    <t>UNIDAD EDUCATIVA FEMENINA BILINGUE PARTICULAR ESPIRITU SANTO</t>
  </si>
  <si>
    <t>09H01860</t>
  </si>
  <si>
    <t>UNIDAD EDUCATIVA BILINGÜE PARTICULAR SAGRADOS CORAZONES</t>
  </si>
  <si>
    <t>09H02085</t>
  </si>
  <si>
    <t>UNIDAD EDUCATIVA BILINGÜE SAGRADOS CORAZONES</t>
  </si>
  <si>
    <t>UNIDAD EDUCATIVA SALESIANA CRISTOBAL COLON</t>
  </si>
  <si>
    <t>09H01981</t>
  </si>
  <si>
    <t>UNIDAD EDUCATIVA PARTICULAR BILINGÜE SALESIANA CRISTÓBAL COLÓN</t>
  </si>
  <si>
    <t>UNIDAD EDUCATIVA PARTICULAR LICEO LOS ANDES</t>
  </si>
  <si>
    <t>09H06043</t>
  </si>
  <si>
    <t>UNIDAD EDUCATIVA PARTICULAR DE LA ASUNCION</t>
  </si>
  <si>
    <t>09H05247</t>
  </si>
  <si>
    <t>UNIDAD EDUCATIVA PARTICULAR DE LA ASUNCIÓN</t>
  </si>
  <si>
    <t>UNIDAD EDUCATIVA PARTICULAR MARGARITA AMESTOY DE SANCHEZ</t>
  </si>
  <si>
    <t>09H05937</t>
  </si>
  <si>
    <t>UNIDAD EDUCATIVA PARTICULAR MARGARITA AMESTOY DE SÁNCHEZ</t>
  </si>
  <si>
    <t>UNIDAD EDUCATIVA PARTICULAR LICEO PANAMERICANO-CENTENARIO</t>
  </si>
  <si>
    <t>09H02019</t>
  </si>
  <si>
    <t>ESCUELA  DE  EDUCACIÓN  BÁSICA PARTICULAR  LICEO  PANAMERICANO  CENTENARIO</t>
  </si>
  <si>
    <t>UNIDAD EDUCATIVA PARTICULAR BALANDRA CRUZ DEL SUR</t>
  </si>
  <si>
    <t>09H00911</t>
  </si>
  <si>
    <t>UNIDAD EDUCATIVA PARTICULAR BILINGÜE BALANDRA – CRUZ DEL SUR</t>
  </si>
  <si>
    <t>UNIDAD EDUCATIVA PARTICULAR BRITANICO INTERNACIONAL</t>
  </si>
  <si>
    <t>17H01063</t>
  </si>
  <si>
    <t>UNIDAD EDUCATIVA PARTICULAR MONTESSORI</t>
  </si>
  <si>
    <t>09H01433</t>
  </si>
  <si>
    <t>UNIDAD EDUCATIVA ACADEMIA ALIANZA INTERNACIONAL</t>
  </si>
  <si>
    <t>17H02860</t>
  </si>
  <si>
    <t>UNIDAD EDUCATIVA PARTICULAR POLITECNICO</t>
  </si>
  <si>
    <t>09H01359</t>
  </si>
  <si>
    <t>UNIDAD EDUCATIVA POLITECNICO</t>
  </si>
  <si>
    <t>UNIDAD EDUCATIVA INTERNACIONAL SEK ECUADOR</t>
  </si>
  <si>
    <t>17H00312</t>
  </si>
  <si>
    <t>UNIDAD EDUCATIVA PARTICULAR BILINGUE SANTIAGO MAYOR</t>
  </si>
  <si>
    <t>09H02651</t>
  </si>
  <si>
    <t>UNIDAD EDUCATIVA PARTICULAR BILINGÜE SANTIAGO MAYOR</t>
  </si>
  <si>
    <t>ALBERTO EINSTEIN</t>
  </si>
  <si>
    <t>17H03316</t>
  </si>
  <si>
    <t>UNIDAD EDUCATIVA  "ALBERTO EINSTEIN "</t>
  </si>
  <si>
    <t>UNIDAD EDUCATIVA PARTICULAR BILINGÜE JEFFERSON</t>
  </si>
  <si>
    <t>09H01377</t>
  </si>
  <si>
    <t>UNIDAD EDUCATIVA PARTICULAR PRAGA</t>
  </si>
  <si>
    <t>09H01177</t>
  </si>
  <si>
    <t>13H02497</t>
  </si>
  <si>
    <t>UNIDAD EDUCATIVA PARTICULAR TERESA DE CALCUTA</t>
  </si>
  <si>
    <t>07H00020</t>
  </si>
  <si>
    <t>CHIGUILPE</t>
  </si>
  <si>
    <t>230103</t>
  </si>
  <si>
    <t>UNIDAD EDUCATIVA PARTICULAR MADRE LAURA</t>
  </si>
  <si>
    <t>23H00160</t>
  </si>
  <si>
    <t>Unidad Educativa Particular MADRE LAURA</t>
  </si>
  <si>
    <t>LOS ESTEROS</t>
  </si>
  <si>
    <t>130801</t>
  </si>
  <si>
    <t>UNIDAD EDUCATIVA  VEINTICUATRO DE MAYO</t>
  </si>
  <si>
    <t>13H02170</t>
  </si>
  <si>
    <t>UNIDAD EDUCATIVA PARTICULAR VEINTICUATRO DE MAYO</t>
  </si>
  <si>
    <t>EL SAGRARIO</t>
  </si>
  <si>
    <t>110101</t>
  </si>
  <si>
    <t>11H00053</t>
  </si>
  <si>
    <t>UNIDAD EDUCATIVA PARTICULAR SANTA MARIANA DE JESÚS</t>
  </si>
  <si>
    <t>SUCRE</t>
  </si>
  <si>
    <t>010112</t>
  </si>
  <si>
    <t>UNIDAD EDUCATIVA PARTICULAR BILINGUE INTERAMERICANA</t>
  </si>
  <si>
    <t>01H00377</t>
  </si>
  <si>
    <t>UNIDAD EDUCATIVA PARTICULAR BILINGÜE "INTERAMERICANA”</t>
  </si>
  <si>
    <t>UNIDAD EDUCATIVA PARTICULAR JULIO PIERREGROSSE</t>
  </si>
  <si>
    <t>13H02335</t>
  </si>
  <si>
    <t>UNIDAD EDUCATIVA JULIO PIERREGROSSE</t>
  </si>
  <si>
    <t>LA MAGDALENA</t>
  </si>
  <si>
    <t>170121</t>
  </si>
  <si>
    <t>UNIDAD EDUCATIVA PARTICULAR PAULO VI</t>
  </si>
  <si>
    <t>17H00584</t>
  </si>
  <si>
    <t>UNIDAD EDUCATIVA PARTICULAR “PAULO VI”</t>
  </si>
  <si>
    <t>UNIDAD EDUCATIVA PARTICULAR MARISTA</t>
  </si>
  <si>
    <t>17H01088</t>
  </si>
  <si>
    <t>KENNEDY</t>
  </si>
  <si>
    <t>170115</t>
  </si>
  <si>
    <t>17H01353</t>
  </si>
  <si>
    <t>UEP BILINGÜE ACADEMIA MILITAR GENERAL MIGUEL ITURRALDE</t>
  </si>
  <si>
    <t>17H00422</t>
  </si>
  <si>
    <t>UNIDAD EDUCATIVA PARTICULAR BILINGÜE ACADEMIA MILITAR GENERAL MIGUEL ITURRALDE</t>
  </si>
  <si>
    <t>QUITUMBE</t>
  </si>
  <si>
    <t>170126</t>
  </si>
  <si>
    <t>UNIDAD EDUCATIVA PARTICULAR SAN ANDRES QUITUMBE</t>
  </si>
  <si>
    <t>17H02952</t>
  </si>
  <si>
    <t>CHIMBACALLE</t>
  </si>
  <si>
    <t>170109</t>
  </si>
  <si>
    <t>UNIDAD EDUCATIVA PARTICULAR PEREZ PALLARES</t>
  </si>
  <si>
    <t>17H01201</t>
  </si>
  <si>
    <t>PEREZ PALLARES</t>
  </si>
  <si>
    <t>UNIDAD EDUCATIVA PARTICULAR SAN JOSÉ LA SALLE</t>
  </si>
  <si>
    <t>17H00579</t>
  </si>
  <si>
    <t>UNIDAD EDUCATIVA PARTICULAR SAGRADOS CORAZONES DE RUMIPAMBA</t>
  </si>
  <si>
    <t>17H00022</t>
  </si>
  <si>
    <t>COTOCOLLAO</t>
  </si>
  <si>
    <t>170106</t>
  </si>
  <si>
    <t>UNIDAD EDUCATIVA PARTICULAR ALVERNIA</t>
  </si>
  <si>
    <t>17H00070</t>
  </si>
  <si>
    <t>UNIDAD EDUCATIVA PARTICULAR “ALVERNIA”</t>
  </si>
  <si>
    <t>UNIDAD EDUCATIVA PARTICULAR FRANCISCA DE LAS LLAGAS</t>
  </si>
  <si>
    <t>17H00882</t>
  </si>
  <si>
    <t>UNIDAD EDUCATIVA PARTICULAR SANTA MARÍA EUFRASIA</t>
  </si>
  <si>
    <t>17H00220</t>
  </si>
  <si>
    <t>UNIDAD EDUCATIVA PARTICULAR SANTA MARIA EUFRASIA</t>
  </si>
  <si>
    <t>LA FERROVIARIA</t>
  </si>
  <si>
    <t>170119</t>
  </si>
  <si>
    <t>UNIDAD EDUCATIVA PARTICULAR SANTA MARIA D MAZZARELLO</t>
  </si>
  <si>
    <t>17H01173</t>
  </si>
  <si>
    <t>SANTA MARÍA D MAZZARELLO</t>
  </si>
  <si>
    <t>MARISCAL SUCRE</t>
  </si>
  <si>
    <t>170123</t>
  </si>
  <si>
    <t>17H00677</t>
  </si>
  <si>
    <t>UNIDAD EDUCATIVA  PARTICULAR JIM IRWIN</t>
  </si>
  <si>
    <t>17H01384</t>
  </si>
  <si>
    <t>UNIDAD EDUCATIVA PARTICULAR JIM IRWIN</t>
  </si>
  <si>
    <t>PASCUALES</t>
  </si>
  <si>
    <t>090115</t>
  </si>
  <si>
    <t>UNIDAD EDUCATIVA PARTICULAR PADRES SOMASCOS ELCENÁCULO</t>
  </si>
  <si>
    <t>09H02746</t>
  </si>
  <si>
    <t>UNIDAD EDUCATIVA PARTICULAR PADRES SOMASCOS EL CENÁCULO</t>
  </si>
  <si>
    <t>UNIDAD EDUCATIVA PARTICULAR BENEMERITA SOCIEDAD FILANTROPICA DEL GUAYA</t>
  </si>
  <si>
    <t>09H00859</t>
  </si>
  <si>
    <t>UNIDAD EDUCATIVA PARTICULAR BENEMÉRITA SOCIEDAD FILANTRÓPICA DEL GUAYAS</t>
  </si>
  <si>
    <t>UNIDAD EDUCATIVA PARTICULAR SAN BENILDO LA SALLE</t>
  </si>
  <si>
    <t>09H01246</t>
  </si>
  <si>
    <t>UNIDAD EDUCATIVA PARTICULAR MATILDE AMADOR SANTISTEVAN</t>
  </si>
  <si>
    <t>09H01733</t>
  </si>
  <si>
    <t>UNIDAD EDUCATIVA PARTICULAR CAMINO AL BELLO AMANECER</t>
  </si>
  <si>
    <t>09H01335</t>
  </si>
  <si>
    <t>UNIDAD EDUCATIVA PARTICULAR FERNANDO PIZARRO BERMEO</t>
  </si>
  <si>
    <t>09H01800</t>
  </si>
  <si>
    <t>UNIDAD EDUCATIVA PARTICULAR PDTE CARLOS JULIO AROSEMENA TOLA</t>
  </si>
  <si>
    <t>09H02493</t>
  </si>
  <si>
    <t>UNIDAD EDUCATIVA PARTICULAR PDTE. CARLOS JULIO AROSEMENA TOLA</t>
  </si>
  <si>
    <t>UNIDAD EDUCATIVA PARTICULAR CLAIRE BUCARAM DE AIVAS</t>
  </si>
  <si>
    <t>09H01225</t>
  </si>
  <si>
    <t>UNIDAD EDUCATIVA CIENCIA Y FE</t>
  </si>
  <si>
    <t>09H00124</t>
  </si>
  <si>
    <t>UNIDAD EDUCATIVA PARTICULAR FUTUROS NAVEGANTES</t>
  </si>
  <si>
    <t>09H05647</t>
  </si>
  <si>
    <t>UNIDAD EDUCATIVA PARTICULAR SOFOS</t>
  </si>
  <si>
    <t>09H06130</t>
  </si>
  <si>
    <t>UNIDAD EDUCATIVA  PARTICULAR NUESTRA SEÑORA DEL CARMEN</t>
  </si>
  <si>
    <t>09H01212</t>
  </si>
  <si>
    <t>UNIDAD EDUCATIVA BASICA PARTICULAR NUESTRA SEÑORA DEL CARMEN</t>
  </si>
  <si>
    <t>11H01903</t>
  </si>
  <si>
    <t>UNIDAD EDUCATIVA ACADEMIA ALMIRANTE NELSON</t>
  </si>
  <si>
    <t>17H01076</t>
  </si>
  <si>
    <t>UNIDAD EDUCATIVA PARTICULAR ACADEMIA ALMIRANTE NELSON</t>
  </si>
  <si>
    <t>COMITE DEL PUEBLO</t>
  </si>
  <si>
    <t>170105</t>
  </si>
  <si>
    <t>UNIDAD EDUCATIVA PARTICULAR “LICEO JOSE ORTEGA Y GASSET</t>
  </si>
  <si>
    <t>17H00115</t>
  </si>
  <si>
    <t>UNIDAD EDUCATIVA PARTICULAR “LICEO JOSÉ ORTEGA Y GASSET”</t>
  </si>
  <si>
    <t>LA ARGELIA</t>
  </si>
  <si>
    <t>170116</t>
  </si>
  <si>
    <t>UNIDAD EDUCATIVA PARTICULAR LUDOTECA PADRE VICTOR GRADOS</t>
  </si>
  <si>
    <t>17H03183</t>
  </si>
  <si>
    <t>UNIDAD EDUCATIVA PARTICULAR “LUDOTECA PADRE VICTOR GRADOS”</t>
  </si>
  <si>
    <t>UNIDAD EDUCATIVA PARTICULAR EIGTH ACADEMY</t>
  </si>
  <si>
    <t>17H04507</t>
  </si>
  <si>
    <t>UNIDAD EDUCATIVA PARTICULAR “EIGHT ACADEMY”</t>
  </si>
  <si>
    <t>UNIDAD EDUCATIVA PARTICULAR HENRI BECQUEREL</t>
  </si>
  <si>
    <t>17H00294</t>
  </si>
  <si>
    <t>UNIDAD EDUCATIVA PARTICULAR HONTANAR</t>
  </si>
  <si>
    <t>17H01081</t>
  </si>
  <si>
    <t>UNIDAD EDUCATIVA PARTICULAR "HONTANAR"</t>
  </si>
  <si>
    <t>PONCEANO</t>
  </si>
  <si>
    <t>170124</t>
  </si>
  <si>
    <t>SAINT PATRICK</t>
  </si>
  <si>
    <t>17H03054</t>
  </si>
  <si>
    <t>UNIDAD EDUCATIVA PARTICULAR BILINGÜE “SAINT PATRICK”</t>
  </si>
  <si>
    <t>UNIDAD EDUCATIVA PARTICULAR BILINGÜE JULIO VERNE</t>
  </si>
  <si>
    <t>17H00114</t>
  </si>
  <si>
    <t>UNIDAD EDUCATIVA JULIO VERNE</t>
  </si>
  <si>
    <t>UNIDAD EDUCATIVA BINACIONAL COLEGIO ECUATORIANO ESPAÑOL AMERICA LATINA</t>
  </si>
  <si>
    <t>17H01017</t>
  </si>
  <si>
    <t>UNIDAD EDUCATIVA PARTICULAR RUDOLF STEINER</t>
  </si>
  <si>
    <t>17H00272</t>
  </si>
  <si>
    <t>UNIDAD EDUCATIVA PARTICULAR VICTORIA BILINGUAL CHRISTIAN ACADEMY</t>
  </si>
  <si>
    <t>17H03158</t>
  </si>
  <si>
    <t>UNIDAD EDUCATIVA PARTICULAR SENECA</t>
  </si>
  <si>
    <t>17H00333</t>
  </si>
  <si>
    <t>UNIDAD EDUCATIVA  PARTICULAR STEINER INTERNACIONAL</t>
  </si>
  <si>
    <t>09H06045</t>
  </si>
  <si>
    <t>UNIDAD EDUCATIVA BILINGÜE STEINER INTERNACIONAL</t>
  </si>
  <si>
    <t>UNIDAD EDUCATIVA PARTICULAR BILINGUE INTERNACIONAL SEK</t>
  </si>
  <si>
    <t>09H02634</t>
  </si>
  <si>
    <t>UNIDAD EDUCATIVA BILINGÜE INTERNACIONAL SEK</t>
  </si>
  <si>
    <t>UNIDAD EDUCATIVA PARTICULAR VIRGILIO DROUET</t>
  </si>
  <si>
    <t>17H02938</t>
  </si>
  <si>
    <t>UNIDAD EDUCATIVA PARTICULAR LICEO DE LOS ANDES</t>
  </si>
  <si>
    <t>17H01085</t>
  </si>
  <si>
    <t>UNIDAD EDUCATIVA PARTICULAR "LICEO DE LOS ANDES"</t>
  </si>
  <si>
    <t>Porcentaje de estudiantes</t>
  </si>
  <si>
    <t>tomas (pensión)</t>
  </si>
  <si>
    <t>total_estudiantes_canton</t>
  </si>
  <si>
    <t>total_estudiantes_IE</t>
  </si>
  <si>
    <t>pension_promedio</t>
  </si>
  <si>
    <t>coincide</t>
  </si>
  <si>
    <t>si</t>
  </si>
  <si>
    <t>no</t>
  </si>
  <si>
    <t>Si</t>
  </si>
  <si>
    <t>No</t>
  </si>
  <si>
    <t>Total Estudiantes</t>
  </si>
  <si>
    <t>Quito</t>
  </si>
  <si>
    <t>Guayaquil</t>
  </si>
  <si>
    <t>costo / alumno</t>
  </si>
  <si>
    <t>Etiquetas de fila</t>
  </si>
  <si>
    <t>Total general</t>
  </si>
  <si>
    <t>Cuenta de conteo</t>
  </si>
  <si>
    <t>Promedio de pension_promedio</t>
  </si>
  <si>
    <t>Mín. de pension_promedio</t>
  </si>
  <si>
    <t>Máx. de pension_promedio</t>
  </si>
  <si>
    <t>Desvest de pension_promedio</t>
  </si>
  <si>
    <t>gasto_monetario</t>
  </si>
  <si>
    <t>gasto_monetario_s</t>
  </si>
  <si>
    <t>Etiquetas de columna</t>
  </si>
  <si>
    <t>Ciudad</t>
  </si>
  <si>
    <t>Ambato</t>
  </si>
  <si>
    <t>Loja</t>
  </si>
  <si>
    <t>Machala</t>
  </si>
  <si>
    <t>Esmeraldas</t>
  </si>
  <si>
    <t>Manta</t>
  </si>
  <si>
    <t>Santo Domingo</t>
  </si>
  <si>
    <t>Actual IPC</t>
  </si>
  <si>
    <t>Selección forzosa</t>
  </si>
  <si>
    <t>Cuenca</t>
  </si>
  <si>
    <t>Coinciden</t>
  </si>
  <si>
    <t>Nuevas</t>
  </si>
  <si>
    <t>Diferencia total</t>
  </si>
  <si>
    <t>Unidades educativas actual IPC vs unidades educativas inclusión forzosa</t>
  </si>
  <si>
    <t>Muestra provisional</t>
  </si>
  <si>
    <t>Total a investigar CAB</t>
  </si>
  <si>
    <t>min</t>
  </si>
  <si>
    <t>max</t>
  </si>
  <si>
    <t>desviacion</t>
  </si>
  <si>
    <t>Estadísticas unidades educativas inclusión forzosa (sin selección aleatoria) vs unidades educativas IPC</t>
  </si>
  <si>
    <t>total_estudiantes</t>
  </si>
  <si>
    <t>i</t>
  </si>
  <si>
    <t>concentracion</t>
  </si>
  <si>
    <t>n_estud</t>
  </si>
  <si>
    <t>IZAMBA</t>
  </si>
  <si>
    <t>180156</t>
  </si>
  <si>
    <t>18H00206</t>
  </si>
  <si>
    <t>NULTI</t>
  </si>
  <si>
    <t>010158</t>
  </si>
  <si>
    <t>UNIDAD EDUCATIVA PARTICULAR BINACIONAL COLEGIO ALEMAN STIEHLE DE CUENCA</t>
  </si>
  <si>
    <t>01H00701</t>
  </si>
  <si>
    <t>UNIDAD EDUCATIVA PARTICULAR BINACIONAL COLEGIO ALEMÁN STIEHLE DE CUENCA</t>
  </si>
  <si>
    <t>CONOCOTO</t>
  </si>
  <si>
    <t>170156</t>
  </si>
  <si>
    <t>UNIDAD EDUCATIVA PARTICULAR  LA SALLE</t>
  </si>
  <si>
    <t>17H01730</t>
  </si>
  <si>
    <t>UNIDAD EDUCATIVA PARTICULAR LA SALLE</t>
  </si>
  <si>
    <t>CUMBAYA</t>
  </si>
  <si>
    <t>170157</t>
  </si>
  <si>
    <t>UNIDAD EDUCATIVA  BILINGÜE “MENOR SAN FRANCISCO DE QUITO“</t>
  </si>
  <si>
    <t>17H01755</t>
  </si>
  <si>
    <t>UNIDAD EDUCATIVA BILINGÜE PARTICULAR “MENOR SAN FRANCISCO DE QUITO”</t>
  </si>
  <si>
    <t>CALDERON (CARAPUNGO)</t>
  </si>
  <si>
    <t>170155</t>
  </si>
  <si>
    <t>UNIDAD EDUCATIVA PARTICULAR ISM INTERNATIONAL ACADEMY</t>
  </si>
  <si>
    <t>17H01529</t>
  </si>
  <si>
    <t>UNIDAD EDUCATIVA BINACIONAL PARTICULAR "ALEMAN DE QUITO"</t>
  </si>
  <si>
    <t>17H02677</t>
  </si>
  <si>
    <t>UNIDAD EDUCATIVA BINACIONAL PARTICULAR ALEMÁN</t>
  </si>
  <si>
    <t>UNIDAD EDUCATIVA SALESIANA CARDENAL SPELLMAN</t>
  </si>
  <si>
    <t>17H01749</t>
  </si>
  <si>
    <t>UNIDAD EDUCATIVA PARTICULAR  SAINT DOMINIC SCHOOL</t>
  </si>
  <si>
    <t>17H01716</t>
  </si>
  <si>
    <t>UNIDAD EDUCATIVA PARTICULAR “SAINT DOMINIC SCHOOL”</t>
  </si>
  <si>
    <t>UNIDAD EDUCATIVA PARTICULAR TERRANOVA</t>
  </si>
  <si>
    <t>17H01750</t>
  </si>
  <si>
    <t>UNIDAD EDUCATIVA PARTICULAR “TERRANOVA”</t>
  </si>
  <si>
    <t>TUMBACO</t>
  </si>
  <si>
    <t>170184</t>
  </si>
  <si>
    <t>UNIDAD EDUCATIVA CATÓLICA BILINGÜE JOSÉ ENGLING</t>
  </si>
  <si>
    <t>17H03193</t>
  </si>
  <si>
    <t>UNIDAD EDUCATIVA PARTICULAR “JOSÉ ENGLING”</t>
  </si>
  <si>
    <t>ALANGASI</t>
  </si>
  <si>
    <t>170151</t>
  </si>
  <si>
    <t>UNIDAD EDUCATIVA PARTICULAR  MONTEBELLO</t>
  </si>
  <si>
    <t>17H01450</t>
  </si>
  <si>
    <t>UNIDAD EDUCATIVA PARTICULAR "MONTEBELLO"</t>
  </si>
  <si>
    <t>UNIDAD EDUCATIVA  BILINGÜE "SEK - LOS VALLES"</t>
  </si>
  <si>
    <t>17H01739</t>
  </si>
  <si>
    <t>UNIDAD EDUCATIVA BILINGÜE "SEK - LOS VALLES"</t>
  </si>
  <si>
    <t>UNIDAD EDUCATIVA PARTICULAR THE BRITISH SCHOOL</t>
  </si>
  <si>
    <t>17H02121</t>
  </si>
  <si>
    <t>UNIDAD EDUCATIVA PARTICULAR “THE BRITISH SCHOOL”</t>
  </si>
  <si>
    <t>UNIDAD EDUCATIVA NUEVO MUNDO</t>
  </si>
  <si>
    <t>18H00207</t>
  </si>
  <si>
    <t>RICAURTE</t>
  </si>
  <si>
    <t>010162</t>
  </si>
  <si>
    <t>UNIDAD EDUCATIVA PARTICULAR BUENA ESPERANZA</t>
  </si>
  <si>
    <t>01B00030</t>
  </si>
  <si>
    <t>UNIDAD EDUCATIVA PARTICULAR ACADEMIA MILITAR GENERAL MIGUEL ITURRALDE No. 2</t>
  </si>
  <si>
    <t>17H00234</t>
  </si>
  <si>
    <t>UNIDAD EDUCATIVA PARTICULAR ACADEMIA MILITAR GENERAL MIGUEL ITURRALDE NO. 2</t>
  </si>
  <si>
    <t>UNIDAD EDUCATIVA SAN LUIS GONZAGA</t>
  </si>
  <si>
    <t>17H01684</t>
  </si>
  <si>
    <t>UNIDAD EDUCATIVA “SAN LUIS GONZAGA”</t>
  </si>
  <si>
    <t>UNIDAD EDUCATIVA PARTICULAR  SAN VICENTE DE PAÚL</t>
  </si>
  <si>
    <t>17H01711</t>
  </si>
  <si>
    <t>UNIDAD EDUCATIVA PARTICULAR "SAN VICENTE DE PAUL"</t>
  </si>
  <si>
    <t>UNIDAD EDUCATIVA PARTICULAR BILINGÜE  ACADEMIA MILITAR DEL VALLE</t>
  </si>
  <si>
    <t>17H01735</t>
  </si>
  <si>
    <t>UNIDAD EDUCATIVA PARTICULAR BILINGÜE “ACADEMIA MILITAR DEL VALLE”</t>
  </si>
  <si>
    <t>PACHAMAMA</t>
  </si>
  <si>
    <t>17H03006</t>
  </si>
  <si>
    <t>UNIDAD EDUCATIVA PACHAMAMA</t>
  </si>
  <si>
    <t>SHAKESPEARE SCHOOL</t>
  </si>
  <si>
    <t>17H03140</t>
  </si>
  <si>
    <t>UNIDAD EDUCATIVA BILINGÜE PARTICULAR "SHAKESPEARE SCHOOL"</t>
  </si>
  <si>
    <t>PIFO</t>
  </si>
  <si>
    <t>170175</t>
  </si>
  <si>
    <t>UNIDAD EDUCATIVA PARTICULAR THE HIGHLANDS SCHOOL</t>
  </si>
  <si>
    <t>17H04290</t>
  </si>
  <si>
    <t>UNIDAD EDUCATIVA PARTICULAR “THE HIGHLANDS SCHOOL”</t>
  </si>
  <si>
    <t>UNIDAD EDUCATIVA PARTICULAR "EDUCACION MULTILINGÜE Y DESARROLLO DEL INDIVIDUO</t>
  </si>
  <si>
    <t>17H03085</t>
  </si>
  <si>
    <t>UNIDAD EDUCATIVA PARTICULAR "EDUCACIÓN MULTILINGÜE Y DESARROLLO DEL INDIVIDUO"</t>
  </si>
  <si>
    <t>coincide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</si>
</sst>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4" fontId="0" fillId="0" borderId="0" xfId="1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0" borderId="0" xfId="0" applyFont="1"/>
    <xf numFmtId="43" fontId="0" fillId="0" borderId="0" xfId="2" applyFont="1"/>
  </cellXfs>
  <cellStyles count="3">
    <cellStyle name="Millares" xfId="2" builtinId="3"/>
    <cellStyle name="Moneda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EC Daniel Vera" refreshedDate="45790.668060416669" createdVersion="5" refreshedVersion="5" minRefreshableVersion="3" recordCount="115" xr:uid="{00000000-000A-0000-FFFF-FFFF63000000}">
  <cacheSource type="worksheet">
    <worksheetSource ref="E1:AK116" sheet="Nuevo IPC"/>
  </cacheSource>
  <cacheFields count="33">
    <cacheField name="canton" numFmtId="0">
      <sharedItems count="9">
        <s v="SANTO DOMINGO"/>
        <s v="MACHALA"/>
        <s v="AMBATO"/>
        <s v="CUENCA"/>
        <s v="ESMERALDAS"/>
        <s v="LOJA"/>
        <s v="MANTA"/>
        <s v="QUITO"/>
        <s v="GUAYAQUIL"/>
      </sharedItems>
    </cacheField>
    <cacheField name="cod_canton" numFmtId="0">
      <sharedItems/>
    </cacheField>
    <cacheField name="parroquia" numFmtId="0">
      <sharedItems/>
    </cacheField>
    <cacheField name="cod_parroquia" numFmtId="0">
      <sharedItems/>
    </cacheField>
    <cacheField name="nombre_institucion" numFmtId="0">
      <sharedItems/>
    </cacheField>
    <cacheField name="coincide" numFmtId="0">
      <sharedItems count="2">
        <s v="si"/>
        <s v="no"/>
      </sharedItems>
    </cacheField>
    <cacheField name="amie" numFmtId="0">
      <sharedItems/>
    </cacheField>
    <cacheField name="nivel_educacion" numFmtId="0">
      <sharedItems/>
    </cacheField>
    <cacheField name="sostenimiento" numFmtId="0">
      <sharedItems/>
    </cacheField>
    <cacheField name="regimen_escolar" numFmtId="0">
      <sharedItems/>
    </cacheField>
    <cacheField name="modalidad" numFmtId="0">
      <sharedItems/>
    </cacheField>
    <cacheField name="jornada" numFmtId="0">
      <sharedItems/>
    </cacheField>
    <cacheField name="total_docentes" numFmtId="0">
      <sharedItems containsSemiMixedTypes="0" containsString="0" containsNumber="1" containsInteger="1" minValue="12" maxValue="246"/>
    </cacheField>
    <cacheField name="total_administrativos" numFmtId="0">
      <sharedItems containsSemiMixedTypes="0" containsString="0" containsNumber="1" containsInteger="1" minValue="1" maxValue="249"/>
    </cacheField>
    <cacheField name="total_estudiantes_IE" numFmtId="0">
      <sharedItems containsSemiMixedTypes="0" containsString="0" containsNumber="1" containsInteger="1" minValue="74" maxValue="7052"/>
    </cacheField>
    <cacheField name="institucion" numFmtId="0">
      <sharedItems/>
    </cacheField>
    <cacheField name="nivel_de_educacion_inicial_pension" numFmtId="0">
      <sharedItems containsString="0" containsBlank="1" containsNumber="1" minValue="29.26" maxValue="2045.12"/>
    </cacheField>
    <cacheField name="nivel_de_educacion_basica_pension" numFmtId="0">
      <sharedItems containsSemiMixedTypes="0" containsString="0" containsNumber="1" minValue="29.26" maxValue="2240.9"/>
    </cacheField>
    <cacheField name="nivel_de_educacion_basica_superior_pension" numFmtId="0">
      <sharedItems containsSemiMixedTypes="0" containsString="0" containsNumber="1" minValue="29.26" maxValue="2240.9"/>
    </cacheField>
    <cacheField name="nivel_de_educacion_bachillerato_pension" numFmtId="0">
      <sharedItems containsString="0" containsBlank="1" containsNumber="1" minValue="29.26" maxValue="2245.89"/>
    </cacheField>
    <cacheField name="ano" numFmtId="0">
      <sharedItems/>
    </cacheField>
    <cacheField name="pension_promedio" numFmtId="44">
      <sharedItems containsSemiMixedTypes="0" containsString="0" containsNumber="1" minValue="29.26" maxValue="2193.2024999999999"/>
    </cacheField>
    <cacheField name="gasto_monetario" numFmtId="44">
      <sharedItems containsSemiMixedTypes="0" containsString="0" containsNumber="1" minValue="35538.5" maxValue="1878837.58"/>
    </cacheField>
    <cacheField name="suma" numFmtId="0">
      <sharedItems containsSemiMixedTypes="0" containsString="0" containsNumber="1" minValue="117.04" maxValue="8772.81"/>
    </cacheField>
    <cacheField name="c" numFmtId="0">
      <sharedItems containsSemiMixedTypes="0" containsString="0" containsNumber="1" minValue="0.12780257920118979" maxValue="23.6726998164674"/>
    </cacheField>
    <cacheField name="conteo" numFmtId="0">
      <sharedItems containsSemiMixedTypes="0" containsString="0" containsNumber="1" containsInteger="1" minValue="3" maxValue="4"/>
    </cacheField>
    <cacheField name="Porcentaje de estudiantes" numFmtId="0">
      <sharedItems containsSemiMixedTypes="0" containsString="0" containsNumber="1" minValue="6.7951001818148421E-2" maxValue="8.9860737845101379"/>
    </cacheField>
    <cacheField name="decil" numFmtId="0">
      <sharedItems containsSemiMixedTypes="0" containsString="0" containsNumber="1" containsInteger="1" minValue="10" maxValue="10"/>
    </cacheField>
    <cacheField name="gasto_monetario_s" numFmtId="0">
      <sharedItems containsSemiMixedTypes="0" containsString="0" containsNumber="1" containsInteger="1" minValue="0" maxValue="1"/>
    </cacheField>
    <cacheField name="alumnos" numFmtId="0">
      <sharedItems containsSemiMixedTypes="0" containsString="0" containsNumber="1" containsInteger="1" minValue="0" maxValue="1"/>
    </cacheField>
    <cacheField name="precio" numFmtId="0">
      <sharedItems containsSemiMixedTypes="0" containsString="0" containsNumber="1" containsInteger="1" minValue="0" maxValue="1"/>
    </cacheField>
    <cacheField name="costo / alumno" numFmtId="0">
      <sharedItems containsSemiMixedTypes="0" containsString="0" containsNumber="1" containsInteger="1" minValue="0" maxValue="1" count="2">
        <n v="1"/>
        <n v="0"/>
      </sharedItems>
    </cacheField>
    <cacheField name="total_estudiantes_canton" numFmtId="0">
      <sharedItems containsSemiMixedTypes="0" containsString="0" containsNumber="1" containsInteger="1" minValue="752" maxValue="615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">
  <r>
    <x v="0"/>
    <s v="2301"/>
    <s v="BOMBOLI"/>
    <s v="230102"/>
    <s v="UNIDAD EDUCATIVA PARTICULAR ANTONIO NEUMANE"/>
    <x v="0"/>
    <s v="23H00112"/>
    <s v="Educación General Básica y Bachillerato"/>
    <s v="Particular"/>
    <s v="Costa"/>
    <s v="Presencial"/>
    <s v="Matutina"/>
    <n v="69"/>
    <n v="29"/>
    <n v="1839"/>
    <s v="UNIDAD EDUCATIVA PARTICULAR ANTONIO NEUMANE"/>
    <m/>
    <n v="127.94"/>
    <n v="131.88999999999999"/>
    <n v="131.88999999999999"/>
    <s v="2024_2025"/>
    <n v="130.5733333333333"/>
    <n v="240124.36"/>
    <n v="391.72"/>
    <n v="12.49718980540805"/>
    <n v="3"/>
    <n v="8.9860737845101379"/>
    <n v="10"/>
    <n v="1"/>
    <n v="1"/>
    <n v="0"/>
    <x v="0"/>
    <n v="3875"/>
  </r>
  <r>
    <x v="1"/>
    <s v="0701"/>
    <s v="LA PROVIDENCIA"/>
    <s v="070101"/>
    <s v="UNIDAD EDUCATIVA PARTICULAR BILINGÜE PRINCIPITO &amp; MARCEL LANIADO DE WIND"/>
    <x v="0"/>
    <s v="07H00046"/>
    <s v="Educación Inicial, Educación General Básica y Bachillerato"/>
    <s v="Particular"/>
    <s v="Costa"/>
    <s v="Presencial"/>
    <s v="Matutina"/>
    <n v="134"/>
    <n v="72"/>
    <n v="1549"/>
    <s v="UNIDAD EDUCATIVA PARTICULAR BILINGÜE PRINCIPITO &amp; MARCEL LANIADO DE WIND"/>
    <n v="390.8"/>
    <n v="390.8"/>
    <n v="390.8"/>
    <n v="390.8"/>
    <s v="2024_2025"/>
    <n v="390.8"/>
    <n v="605349.20000000007"/>
    <n v="1563.2"/>
    <n v="23.6726998164674"/>
    <n v="4"/>
    <n v="8.9079303007648516"/>
    <n v="10"/>
    <n v="1"/>
    <n v="1"/>
    <n v="1"/>
    <x v="0"/>
    <n v="3626"/>
  </r>
  <r>
    <x v="2"/>
    <s v="1801"/>
    <s v="CELIANO MONGE"/>
    <s v="180102"/>
    <s v="UNIDAD EDUCATIVA JUAN LEON MERA LA SALLE"/>
    <x v="0"/>
    <s v="18H00017"/>
    <s v="Educación Inicial, Educación General Básica y Bachillerato"/>
    <s v="Particular"/>
    <s v="Sierra"/>
    <s v="Presencial"/>
    <s v="Matutina"/>
    <n v="75"/>
    <n v="11"/>
    <n v="1833"/>
    <s v="UNIDAD EDUCATIVA JUAN LEON MERA LA SALLE"/>
    <n v="114.9"/>
    <n v="114.9"/>
    <n v="114.9"/>
    <n v="114.9"/>
    <s v="2023_2024"/>
    <n v="114.9"/>
    <n v="210611.7"/>
    <n v="459.6"/>
    <n v="10.20225442425965"/>
    <n v="4"/>
    <n v="8.2260018848449494"/>
    <n v="10"/>
    <n v="1"/>
    <n v="1"/>
    <n v="0"/>
    <x v="0"/>
    <n v="4767"/>
  </r>
  <r>
    <x v="2"/>
    <s v="1801"/>
    <s v="ATOCHA – FICOA"/>
    <s v="180101"/>
    <s v="UNIDAD EDUCATIVA SANTO DOMINGO DE GUZMAN"/>
    <x v="0"/>
    <s v="18H00010"/>
    <s v="Educación Inicial, Educación General Básica y Bachillerato"/>
    <s v="Particular"/>
    <s v="Sierra"/>
    <s v="Presencial"/>
    <s v="Matutina"/>
    <n v="69"/>
    <n v="30"/>
    <n v="1614"/>
    <s v="UNIDAD EDUCATIVA SANTO DOMINGO DE GUZMAN"/>
    <n v="128.16"/>
    <n v="128.16"/>
    <n v="128.16"/>
    <n v="128.16"/>
    <s v="2023_2024"/>
    <n v="128.16"/>
    <n v="206850.24"/>
    <n v="512.64"/>
    <n v="10.020045307070641"/>
    <n v="4"/>
    <n v="7.2431898756899882"/>
    <n v="10"/>
    <n v="1"/>
    <n v="1"/>
    <n v="0"/>
    <x v="0"/>
    <n v="4767"/>
  </r>
  <r>
    <x v="3"/>
    <s v="0101"/>
    <s v="YANUNCAY"/>
    <s v="010114"/>
    <s v="UNIDAD EDUCATIVA PARTICULAR LA ASUNCION"/>
    <x v="0"/>
    <s v="01H00213"/>
    <s v="Educación General Básica y Bachillerato"/>
    <s v="Particular"/>
    <s v="Sierra"/>
    <s v="Presencial"/>
    <s v="Matutina"/>
    <n v="152"/>
    <n v="35"/>
    <n v="2588"/>
    <s v="UNIDAD EDUCATIVA PARTICULAR LA ASUNCION"/>
    <m/>
    <n v="150.69"/>
    <n v="150.69"/>
    <n v="150.69"/>
    <s v="2023_2024"/>
    <n v="150.69"/>
    <n v="389985.72"/>
    <n v="452.07"/>
    <n v="9.2263658474001495"/>
    <n v="3"/>
    <n v="6.9233032824162004"/>
    <n v="10"/>
    <n v="1"/>
    <n v="1"/>
    <n v="0"/>
    <x v="0"/>
    <n v="6781"/>
  </r>
  <r>
    <x v="2"/>
    <s v="1801"/>
    <s v="ATOCHA – FICOA"/>
    <s v="180101"/>
    <s v="UNIDAD EDUCATIVA SAN PIO X"/>
    <x v="0"/>
    <s v="18H00003"/>
    <s v="Educación Inicial, Educación General Básica y Bachillerato"/>
    <s v="Particular"/>
    <s v="Sierra"/>
    <s v="Presencial"/>
    <s v="Matutina"/>
    <n v="69"/>
    <n v="31"/>
    <n v="1320"/>
    <s v="UNIDAD EDUCATIVA SAN PIO X"/>
    <n v="172.83"/>
    <n v="172.83"/>
    <n v="172.83"/>
    <n v="172.83"/>
    <s v="2023_2024"/>
    <n v="172.83"/>
    <n v="228135.6"/>
    <n v="691.32"/>
    <n v="11.051130751193449"/>
    <n v="4"/>
    <n v="5.923798411344972"/>
    <n v="10"/>
    <n v="1"/>
    <n v="1"/>
    <n v="0"/>
    <x v="0"/>
    <n v="4767"/>
  </r>
  <r>
    <x v="3"/>
    <s v="0101"/>
    <s v="HUAYNACAPAC"/>
    <s v="010107"/>
    <s v="UNIDAD EDUCATIVA PARTICULAR HERMANO MIGUEL  DE LA SALLE"/>
    <x v="0"/>
    <s v="01H00199"/>
    <s v="Educación Inicial, Educación General Básica y Bachillerato"/>
    <s v="Particular"/>
    <s v="Sierra"/>
    <s v="Presencial"/>
    <s v="Matutina"/>
    <n v="95"/>
    <n v="28"/>
    <n v="1917"/>
    <s v="UNIDAD EDUCATIVA PARTICULAR HERMANO MIGUEL DE LA SALLE"/>
    <n v="142.57"/>
    <n v="142.57"/>
    <n v="142.57"/>
    <n v="150.97"/>
    <s v="2023_2024"/>
    <n v="144.66999999999999"/>
    <n v="277332.39"/>
    <n v="578.67999999999995"/>
    <n v="6.5611891929629076"/>
    <n v="4"/>
    <n v="5.1282737219443044"/>
    <n v="10"/>
    <n v="1"/>
    <n v="1"/>
    <n v="0"/>
    <x v="0"/>
    <n v="6781"/>
  </r>
  <r>
    <x v="1"/>
    <s v="0701"/>
    <s v="LA PROVIDENCIA"/>
    <s v="070101"/>
    <s v="UNIDAD EDUCATIVA PARTICULAR DEL PACIFICO"/>
    <x v="0"/>
    <s v="07H01461"/>
    <s v="Educación Inicial, Educación General Básica y Bachillerato"/>
    <s v="Particular"/>
    <s v="Costa"/>
    <s v="Presencial"/>
    <s v="Matutina"/>
    <n v="50"/>
    <n v="37"/>
    <n v="732"/>
    <s v="UNIDAD EDUCATIVA PARTICULAR DEL PACÍFICO"/>
    <n v="397.9"/>
    <n v="397.9"/>
    <n v="397.9"/>
    <n v="397.9"/>
    <s v="2024_2025"/>
    <n v="397.9"/>
    <n v="291262.8"/>
    <n v="1591.6"/>
    <n v="11.39008167864727"/>
    <n v="4"/>
    <n v="4.209557766404048"/>
    <n v="10"/>
    <n v="1"/>
    <n v="0"/>
    <n v="1"/>
    <x v="0"/>
    <n v="3626"/>
  </r>
  <r>
    <x v="4"/>
    <s v="0801"/>
    <s v="5 DE AGOSTO"/>
    <s v="080102"/>
    <s v="UNIDAD EDUCATIVA PARTICULAR  LA INMACULADA"/>
    <x v="0"/>
    <s v="08H00102"/>
    <s v="Educación Inicial, Educación General Básica y Bachillerato"/>
    <s v="Particular"/>
    <s v="Costa"/>
    <s v="Presencial"/>
    <s v="Matutina"/>
    <n v="45"/>
    <n v="12"/>
    <n v="752"/>
    <s v="UNIDAD EDUCATIVAPARTICULAR LA INMACULADA"/>
    <n v="110.27"/>
    <n v="110.27"/>
    <n v="110.27"/>
    <n v="134.49"/>
    <s v="2024_2025"/>
    <n v="116.325"/>
    <n v="87476.400000000009"/>
    <n v="465.3"/>
    <n v="9.4779473837910189"/>
    <n v="4"/>
    <n v="3.8857024750684648"/>
    <n v="10"/>
    <n v="1"/>
    <n v="1"/>
    <n v="0"/>
    <x v="0"/>
    <n v="752"/>
  </r>
  <r>
    <x v="5"/>
    <s v="1101"/>
    <s v="SAN SEBASTIAN"/>
    <s v="110102"/>
    <s v="UNIDAD EDUCATIVA  PARTICULAR SAN GERARDO"/>
    <x v="0"/>
    <s v="11H00133"/>
    <s v="Educación Inicial, Educación General Básica y Bachillerato"/>
    <s v="Particular"/>
    <s v="Sierra"/>
    <s v="Presencial"/>
    <s v="Matutina"/>
    <n v="89"/>
    <n v="30"/>
    <n v="901"/>
    <s v="UNIDAD EDUCATIVA PARTICULAR SAN GERARDO"/>
    <n v="219.68"/>
    <n v="219.68"/>
    <n v="235.95"/>
    <n v="235.95"/>
    <s v="2023_2024"/>
    <n v="227.815"/>
    <n v="205261.315"/>
    <n v="911.26"/>
    <n v="7.9704781299253273"/>
    <n v="4"/>
    <n v="3.8118204509878582"/>
    <n v="10"/>
    <n v="1"/>
    <n v="0"/>
    <n v="0"/>
    <x v="0"/>
    <n v="2206"/>
  </r>
  <r>
    <x v="6"/>
    <s v="1308"/>
    <s v="TARQUI"/>
    <s v="130804"/>
    <s v="UNIDAD EDUCATIVA PARTICULAR MARIA AUXILIADORA"/>
    <x v="0"/>
    <s v="13H02437"/>
    <s v="Educación Inicial, Educación General Básica y Bachillerato"/>
    <s v="Particular"/>
    <s v="Costa"/>
    <s v="Presencial"/>
    <s v="Matutina"/>
    <n v="54"/>
    <n v="28"/>
    <n v="887"/>
    <s v="UNIDAD EDUCATIVA PARTICULAR MARIA AUXILIADORA"/>
    <n v="187.11"/>
    <n v="187.11"/>
    <n v="187.11"/>
    <n v="187.11"/>
    <s v="2024_2025"/>
    <n v="187.11"/>
    <n v="165966.57"/>
    <n v="748.44"/>
    <n v="6.5310891971778391"/>
    <n v="4"/>
    <n v="3.7992033237675069"/>
    <n v="10"/>
    <n v="1"/>
    <n v="0"/>
    <n v="0"/>
    <x v="0"/>
    <n v="5722"/>
  </r>
  <r>
    <x v="0"/>
    <s v="2301"/>
    <s v="BOMBOLI"/>
    <s v="230102"/>
    <s v="UNIDAD EDUCATIVA PARTICULAR LICEO DE LAS AMERICAS"/>
    <x v="1"/>
    <s v="23H00314"/>
    <s v="Educación Inicial, Educación General Básica y Bachillerato"/>
    <s v="Particular"/>
    <s v="Costa"/>
    <s v="Presencial"/>
    <s v="Matutina"/>
    <n v="30"/>
    <n v="13"/>
    <n v="703"/>
    <s v="UNIDAD EDUCATIVA PARTICULAR LICEO DE LAS AMERICAS"/>
    <n v="325.56"/>
    <n v="325.56"/>
    <n v="325.56"/>
    <n v="325.56"/>
    <s v="2024_2025"/>
    <n v="325.56"/>
    <n v="228868.68"/>
    <n v="1302.24"/>
    <n v="11.911391807450091"/>
    <n v="4"/>
    <n v="3.4351331541656491"/>
    <n v="10"/>
    <n v="1"/>
    <n v="0"/>
    <n v="0"/>
    <x v="0"/>
    <n v="3875"/>
  </r>
  <r>
    <x v="3"/>
    <s v="0101"/>
    <s v="SUCRE"/>
    <s v="010112"/>
    <s v="UNIDAD EDUCATIVA PARTICULAR BILINGUE INTERAMERICANA"/>
    <x v="0"/>
    <s v="01H00377"/>
    <s v="Educación General Básica y Bachillerato"/>
    <s v="Particular"/>
    <s v="Sierra"/>
    <s v="Presencial"/>
    <s v="Matutina"/>
    <n v="73"/>
    <n v="28"/>
    <n v="1506"/>
    <s v="UNIDAD EDUCATIVA PARTICULAR BILINGÜE &quot;INTERAMERICANA”"/>
    <m/>
    <n v="148.85"/>
    <n v="163.19999999999999"/>
    <n v="155.66999999999999"/>
    <s v="2023_2024"/>
    <n v="155.90666666666669"/>
    <n v="234795.44"/>
    <n v="467.72"/>
    <n v="5.5548409022291656"/>
    <n v="3"/>
    <n v="4.028784676707418"/>
    <n v="10"/>
    <n v="0"/>
    <n v="1"/>
    <n v="0"/>
    <x v="0"/>
    <n v="6781"/>
  </r>
  <r>
    <x v="6"/>
    <s v="1308"/>
    <s v="MANTA"/>
    <s v="130802"/>
    <s v="UNIDAD EDUCATIVA PARTICULAR BILINGUE LEONARDO DA VINCI"/>
    <x v="0"/>
    <s v="13H02337"/>
    <s v="Educación Inicial, Educación General Básica y Bachillerato"/>
    <s v="Particular"/>
    <s v="Costa"/>
    <s v="Presencial"/>
    <s v="Matutina"/>
    <n v="58"/>
    <n v="33"/>
    <n v="675"/>
    <s v="UNIDAD EDUCATIVA PARTICULAR BILINGUE LEONARDO DA VINCI"/>
    <n v="347.88"/>
    <n v="444.76"/>
    <n v="444.76"/>
    <n v="488"/>
    <s v="2024_2025"/>
    <n v="431.35"/>
    <n v="291161.25"/>
    <n v="1725.4"/>
    <n v="11.45772967719822"/>
    <n v="4"/>
    <n v="2.8911637469482159"/>
    <n v="10"/>
    <n v="1"/>
    <n v="0"/>
    <n v="1"/>
    <x v="0"/>
    <n v="5722"/>
  </r>
  <r>
    <x v="7"/>
    <s v="1701"/>
    <s v="JIPIJAPA"/>
    <s v="170114"/>
    <s v="UNIDAD EDUCATIVA PARTICULAR ACADEMIA COTOPAXI"/>
    <x v="1"/>
    <s v="17H02765"/>
    <s v="Educación Inicial, Educación General Básica y Bachillerato"/>
    <s v="Particular"/>
    <s v="Sierra"/>
    <s v="Presencial"/>
    <s v="Matutina"/>
    <n v="86"/>
    <n v="126"/>
    <n v="653"/>
    <s v="UNIDAD EDUCATIVA PARTICULAR ACADEMIA COTOPAXI"/>
    <n v="2045.12"/>
    <n v="2240.9"/>
    <n v="2240.9"/>
    <n v="2245.89"/>
    <s v="2023_2024"/>
    <n v="2193.2024999999999"/>
    <n v="1432161.2324999999"/>
    <n v="8772.81"/>
    <n v="5.1502989531199921"/>
    <n v="4"/>
    <n v="0.48669235527796623"/>
    <n v="10"/>
    <n v="1"/>
    <n v="0"/>
    <n v="1"/>
    <x v="1"/>
    <n v="43635"/>
  </r>
  <r>
    <x v="3"/>
    <s v="0101"/>
    <s v="SAN SEBASTIAN"/>
    <s v="010111"/>
    <s v="UNIDAD EDUCATIVA PARTICULAR SANTANA"/>
    <x v="0"/>
    <s v="01H00300"/>
    <s v="Educación Inicial, Educación General Básica y Bachillerato"/>
    <s v="Particular"/>
    <s v="Sierra"/>
    <s v="Presencial"/>
    <s v="Matutina"/>
    <n v="67"/>
    <n v="23"/>
    <n v="770"/>
    <s v="UNIDAD EDUCATIVA PARTICULAR SANTANA"/>
    <n v="332.16"/>
    <n v="384.62"/>
    <n v="384.49"/>
    <n v="441.21"/>
    <s v="2023_2024"/>
    <n v="385.62"/>
    <n v="296927.40000000002"/>
    <n v="1542.48"/>
    <n v="7.0247721442654969"/>
    <n v="4"/>
    <n v="2.0598699874267679"/>
    <n v="10"/>
    <n v="1"/>
    <n v="0"/>
    <n v="1"/>
    <x v="0"/>
    <n v="6781"/>
  </r>
  <r>
    <x v="7"/>
    <s v="1701"/>
    <s v="CARCELEN"/>
    <s v="170102"/>
    <s v="ALBERTO EINSTEIN"/>
    <x v="0"/>
    <s v="17H03316"/>
    <s v="Educación Inicial, Educación General Básica y Bachillerato"/>
    <s v="Particular"/>
    <s v="Sierra"/>
    <s v="Presencial"/>
    <s v="Matutina"/>
    <n v="65"/>
    <n v="57"/>
    <n v="351"/>
    <s v="UNIDAD EDUCATIVA  &quot;ALBERTO EINSTEIN &quot;"/>
    <n v="1172.56"/>
    <n v="1172.56"/>
    <n v="1172.56"/>
    <n v="1190.98"/>
    <s v="2023_2024"/>
    <n v="1177.165"/>
    <n v="413184.91499999998"/>
    <n v="4708.66"/>
    <n v="1.48588426140733"/>
    <n v="4"/>
    <n v="0.2616064574311886"/>
    <n v="10"/>
    <n v="1"/>
    <n v="0"/>
    <n v="1"/>
    <x v="0"/>
    <n v="43635"/>
  </r>
  <r>
    <x v="8"/>
    <s v="0901"/>
    <s v="TARQUI"/>
    <s v="090112"/>
    <s v="UNIDAD EDUCATIVA ACADEMIA NAVAL ALMIRANTE ILLINGWORTH"/>
    <x v="0"/>
    <s v="09H00878"/>
    <s v="Educación Inicial, Educación General Básica y Bachillerato"/>
    <s v="Particular"/>
    <s v="Costa"/>
    <s v="Presencial"/>
    <s v="Matutina y Vespertina"/>
    <n v="209"/>
    <n v="249"/>
    <n v="7052"/>
    <s v="UNIDAD EDUCATIVA ACADEMIA NAVAL ALMIRANTE ILLINGWORTH"/>
    <n v="237.03"/>
    <n v="237.03"/>
    <n v="237.03"/>
    <n v="237.03"/>
    <s v="2024_2025"/>
    <n v="237.03"/>
    <n v="1671535.56"/>
    <n v="948.12"/>
    <n v="5.2461722902111267"/>
    <n v="4"/>
    <n v="2.9231936263435618"/>
    <n v="10"/>
    <n v="1"/>
    <n v="1"/>
    <n v="0"/>
    <x v="0"/>
    <n v="61506"/>
  </r>
  <r>
    <x v="7"/>
    <s v="1701"/>
    <s v="RUMIPAMBA"/>
    <s v="170127"/>
    <s v="UNIDAD EDUCATIVA ACADEMIA ALIANZA INTERNACIONAL"/>
    <x v="1"/>
    <s v="17H02860"/>
    <s v="Educación Inicial, Educación General Básica y Bachillerato"/>
    <s v="Particular"/>
    <s v="Sierra"/>
    <s v="Presencial"/>
    <s v="Matutina"/>
    <n v="39"/>
    <n v="52"/>
    <n v="398"/>
    <s v="UNIDAD EDUCATIVA ACADEMIA ALIANZA INTERNACIONAL"/>
    <n v="915.53"/>
    <n v="1110.57"/>
    <n v="1110.57"/>
    <n v="1110.57"/>
    <s v="2023_2024"/>
    <n v="1061.81"/>
    <n v="422600.38"/>
    <n v="4247.24"/>
    <n v="1.5197438984594991"/>
    <n v="4"/>
    <n v="0.2966363819305215"/>
    <n v="10"/>
    <n v="1"/>
    <n v="0"/>
    <n v="1"/>
    <x v="0"/>
    <n v="43635"/>
  </r>
  <r>
    <x v="7"/>
    <s v="1701"/>
    <s v="SAN ISIDRO DEL INCA"/>
    <s v="170129"/>
    <s v="UNIDAD EDUCATIVA INTERNACIONAL SEK ECUADOR"/>
    <x v="0"/>
    <s v="17H00312"/>
    <s v="Educación Inicial, Educación General Básica y Bachillerato"/>
    <s v="Particular"/>
    <s v="Sierra"/>
    <s v="Presencial"/>
    <s v="Matutina"/>
    <n v="39"/>
    <n v="20"/>
    <n v="385"/>
    <s v="UNIDAD EDUCATIVA INTERNACIONAL SEK ECUADOR"/>
    <n v="769.82"/>
    <n v="939.71"/>
    <n v="988.42"/>
    <n v="1097.71"/>
    <s v="2023_2024"/>
    <n v="948.91499999999996"/>
    <n v="365332.27500000002"/>
    <n v="3795.66"/>
    <n v="1.313797909603341"/>
    <n v="4"/>
    <n v="0.28694725387751452"/>
    <n v="10"/>
    <n v="1"/>
    <n v="0"/>
    <n v="1"/>
    <x v="0"/>
    <n v="43635"/>
  </r>
  <r>
    <x v="7"/>
    <s v="1701"/>
    <s v="CARCELEN"/>
    <s v="170102"/>
    <s v="UNIDAD EDUCATIVA AMERICANO DE QUITO"/>
    <x v="0"/>
    <s v="17H03296"/>
    <s v="Educación Inicial, Educación General Básica y Bachillerato"/>
    <s v="Particular"/>
    <s v="Sierra"/>
    <s v="Presencial"/>
    <s v="Matutina"/>
    <n v="246"/>
    <n v="115"/>
    <n v="2168"/>
    <s v="UNIDAD EDUCATIVA “AMERICANO DE QUITO”"/>
    <n v="879.56"/>
    <n v="862.31"/>
    <n v="862.31"/>
    <n v="862.31"/>
    <s v="2023_2024"/>
    <n v="866.62249999999995"/>
    <n v="1878837.58"/>
    <n v="3466.49"/>
    <n v="6.7566241857175111"/>
    <n v="4"/>
    <n v="1.615848432224549"/>
    <n v="10"/>
    <n v="1"/>
    <n v="1"/>
    <n v="1"/>
    <x v="0"/>
    <n v="43635"/>
  </r>
  <r>
    <x v="7"/>
    <s v="1701"/>
    <s v="COCHAPAMBA"/>
    <s v="170104"/>
    <s v="UNIDAD EDUCATIVA PARTICULAR BILINGÜE INTISANA"/>
    <x v="0"/>
    <s v="17H03176"/>
    <s v="Educación General Básica y Bachillerato"/>
    <s v="Particular"/>
    <s v="Sierra"/>
    <s v="Presencial"/>
    <s v="Matutina"/>
    <n v="63"/>
    <n v="27"/>
    <n v="642"/>
    <s v="UNIDAD EDUCATIVA PARTICULAR BILINGÜE INTISANA"/>
    <m/>
    <n v="749.16"/>
    <n v="749.16"/>
    <n v="756.46"/>
    <s v="2023_2024"/>
    <n v="751.59333333333336"/>
    <n v="482522.92"/>
    <n v="2254.7800000000002"/>
    <n v="1.735235693675574"/>
    <n v="3"/>
    <n v="0.47849386231003721"/>
    <n v="10"/>
    <n v="1"/>
    <n v="0"/>
    <n v="1"/>
    <x v="0"/>
    <n v="43635"/>
  </r>
  <r>
    <x v="6"/>
    <s v="1308"/>
    <s v="MANTA"/>
    <s v="130802"/>
    <s v="UNIDAD EDUCATIVA PARTICULAR CLARA BARTON"/>
    <x v="1"/>
    <s v="13H05452"/>
    <s v="Educación Inicial y Educación General Básica"/>
    <s v="Particular"/>
    <s v="Costa"/>
    <s v="Presencial"/>
    <s v="Matutina"/>
    <n v="26"/>
    <n v="8"/>
    <n v="209"/>
    <s v="UNIDAD EDUCATIVA PARTICULAR CLARA BARTON"/>
    <n v="800"/>
    <n v="800"/>
    <n v="800"/>
    <m/>
    <s v="2024_2025"/>
    <n v="800"/>
    <n v="167200"/>
    <n v="2400"/>
    <n v="6.5796269319064349"/>
    <n v="3"/>
    <n v="0.89518996016618846"/>
    <n v="10"/>
    <n v="1"/>
    <n v="0"/>
    <n v="0"/>
    <x v="0"/>
    <n v="5722"/>
  </r>
  <r>
    <x v="8"/>
    <s v="0901"/>
    <s v="TARQUI"/>
    <s v="090112"/>
    <s v="UNIDAD EDUCATIVA PARTICULAR LICEO CRISTIANO DE GUAYAQUIL"/>
    <x v="1"/>
    <s v="09H00973"/>
    <s v="Educación Inicial, Educación General Básica y Bachillerato"/>
    <s v="Particular"/>
    <s v="Costa"/>
    <s v="Presencial"/>
    <s v="Matutina y Vespertina"/>
    <n v="141"/>
    <n v="96"/>
    <n v="3779"/>
    <s v="UNIDAD EDUCATIVA  PARTICULAR LICEO CRISTIANO DE GUAYAQUIL"/>
    <n v="309.43"/>
    <n v="362.64"/>
    <n v="362.64"/>
    <n v="386.8"/>
    <s v="2024_2025"/>
    <n v="355.3775"/>
    <n v="1342971.5725"/>
    <n v="1421.51"/>
    <n v="4.2149628274679154"/>
    <n v="4"/>
    <n v="1.5664703224549521"/>
    <n v="10"/>
    <n v="1"/>
    <n v="1"/>
    <n v="1"/>
    <x v="0"/>
    <n v="61506"/>
  </r>
  <r>
    <x v="8"/>
    <s v="0901"/>
    <s v="TARQUI"/>
    <s v="090112"/>
    <s v="UNIDAD EDUCATIVA BINACIONAL PARTICULAR ALEMAN HUMBOLDT"/>
    <x v="0"/>
    <s v="09H00975"/>
    <s v="Educación Inicial, Educación General Básica y Bachillerato"/>
    <s v="Particular"/>
    <s v="Costa"/>
    <s v="Presencial"/>
    <s v="Matutina y Vespertina"/>
    <n v="158"/>
    <n v="50"/>
    <n v="1823"/>
    <s v="UNIDAD EDUCATIVA BINACIONAL PARTICULAR ALEMAN HUMBOLDT"/>
    <n v="676.11"/>
    <n v="700.8"/>
    <n v="700.8"/>
    <n v="724.34"/>
    <s v="2024_2025"/>
    <n v="700.51250000000005"/>
    <n v="1277034.2875000001"/>
    <n v="2802.05"/>
    <n v="4.0080163731198217"/>
    <n v="4"/>
    <n v="0.75566959455818405"/>
    <n v="10"/>
    <n v="1"/>
    <n v="1"/>
    <n v="1"/>
    <x v="0"/>
    <n v="61506"/>
  </r>
  <r>
    <x v="8"/>
    <s v="0901"/>
    <s v="TARQUI"/>
    <s v="090112"/>
    <s v="UNIDAD EDUCATIVA PARTICULAR BILINGUE ECOMUNDO"/>
    <x v="0"/>
    <s v="09H01864"/>
    <s v="Educación Inicial, Educación General Básica y Bachillerato"/>
    <s v="Particular"/>
    <s v="Costa"/>
    <s v="Presencial"/>
    <s v="Matutina"/>
    <n v="104"/>
    <n v="95"/>
    <n v="1815"/>
    <s v="UNIDAD EDUCATIVA PARTICULAR  BILINGUE ECOMUNDO"/>
    <n v="468.08"/>
    <n v="454.85"/>
    <n v="454.85"/>
    <n v="470.45"/>
    <s v="2023_2024"/>
    <n v="462.0575"/>
    <n v="838634.36250000005"/>
    <n v="1848.23"/>
    <n v="2.632083013637097"/>
    <n v="4"/>
    <n v="0.75235343616187833"/>
    <n v="10"/>
    <n v="1"/>
    <n v="1"/>
    <n v="1"/>
    <x v="0"/>
    <n v="61506"/>
  </r>
  <r>
    <x v="8"/>
    <s v="0901"/>
    <s v="TARQUI"/>
    <s v="090112"/>
    <s v="UNIDAD EDUCATIVA PARTICULAR CARDENAL BERNARDINO ECHEVERRIA"/>
    <x v="1"/>
    <s v="09H01269"/>
    <s v="Educación Inicial, Educación General Básica y Bachillerato"/>
    <s v="Particular"/>
    <s v="Costa"/>
    <s v="Presencial"/>
    <s v="Matutina"/>
    <n v="98"/>
    <n v="41"/>
    <n v="1796"/>
    <s v="UNIDAD EDUCATIVA PARTICULAR CARDENAL BERNARDINO ECHEVERRIA RUIZ"/>
    <n v="139.16"/>
    <n v="170.82"/>
    <n v="170.82"/>
    <n v="212.05"/>
    <s v="2024_2025"/>
    <n v="173.21250000000001"/>
    <n v="311089.65000000002"/>
    <n v="692.85"/>
    <n v="0.97636564884176191"/>
    <n v="4"/>
    <n v="0.74447755997065201"/>
    <n v="10"/>
    <n v="1"/>
    <n v="1"/>
    <n v="0"/>
    <x v="0"/>
    <n v="61506"/>
  </r>
  <r>
    <x v="8"/>
    <s v="0901"/>
    <s v="CARBO (CONCEPCION)"/>
    <s v="090103"/>
    <s v="UNIDAD EDUCATIVA PARTICULAR SAN JOSE LA SALLE"/>
    <x v="0"/>
    <s v="09H00072"/>
    <s v="Educación Inicial, Educación General Básica y Bachillerato"/>
    <s v="Particular"/>
    <s v="Costa"/>
    <s v="Presencial"/>
    <s v="Matutina"/>
    <n v="99"/>
    <n v="47"/>
    <n v="1762"/>
    <s v="SAN JOSE LA SALLE"/>
    <n v="279.20999999999998"/>
    <n v="308.58999999999997"/>
    <n v="308.58999999999997"/>
    <n v="315.93"/>
    <s v="2024_2025"/>
    <n v="303.08"/>
    <n v="534026.96"/>
    <n v="1212.32"/>
    <n v="1.6760621232477311"/>
    <n v="4"/>
    <n v="0.73038388678635235"/>
    <n v="10"/>
    <n v="1"/>
    <n v="1"/>
    <n v="0"/>
    <x v="0"/>
    <n v="61506"/>
  </r>
  <r>
    <x v="7"/>
    <s v="1701"/>
    <s v="SAN ISIDRO DEL INCA"/>
    <s v="170129"/>
    <s v="UNIDAD EDUCATIVA PARTICULAR BRITANICO INTERNACIONAL"/>
    <x v="1"/>
    <s v="17H01063"/>
    <s v="Educación Inicial, Educación General Básica y Bachillerato"/>
    <s v="Particular"/>
    <s v="Sierra"/>
    <s v="Presencial"/>
    <s v="Matutina"/>
    <n v="63"/>
    <n v="19"/>
    <n v="497"/>
    <s v="UNIDAD EDUCATIVA PARTICULAR BRITANICO INTERNACIONAL"/>
    <n v="610.53"/>
    <n v="708.74"/>
    <n v="708.74"/>
    <n v="716.45"/>
    <s v="2023_2024"/>
    <n v="686.11500000000001"/>
    <n v="340999.15500000003"/>
    <n v="2744.46"/>
    <n v="1.2262918106961831"/>
    <n v="4"/>
    <n v="0.37042281864188242"/>
    <n v="10"/>
    <n v="1"/>
    <n v="0"/>
    <n v="1"/>
    <x v="0"/>
    <n v="43635"/>
  </r>
  <r>
    <x v="8"/>
    <s v="0901"/>
    <s v="PASCUALES"/>
    <s v="090115"/>
    <s v="UNIDAD EDUCATIVA PARTICULAR PADRES SOMASCOS ELCENÁCULO"/>
    <x v="1"/>
    <s v="09H02746"/>
    <s v="Educación Inicial, Educación General Básica y Bachillerato"/>
    <s v="Particular"/>
    <s v="Costa"/>
    <s v="Presencial"/>
    <s v="Matutina"/>
    <n v="64"/>
    <n v="31"/>
    <n v="1750"/>
    <s v="UNIDAD EDUCATIVA PARTICULAR PADRES SOMASCOS EL CENÁCULO"/>
    <n v="74.489999999999995"/>
    <n v="74.489999999999995"/>
    <n v="74.489999999999995"/>
    <n v="74.489999999999995"/>
    <s v="2024_2025"/>
    <n v="74.489999999999995"/>
    <n v="130357.5"/>
    <n v="297.95999999999998"/>
    <n v="0.40913153191978568"/>
    <n v="4"/>
    <n v="0.72540964919189366"/>
    <n v="10"/>
    <n v="0"/>
    <n v="1"/>
    <n v="0"/>
    <x v="0"/>
    <n v="61506"/>
  </r>
  <r>
    <x v="7"/>
    <s v="1701"/>
    <s v="IÑAQUITO"/>
    <s v="170112"/>
    <s v="UNIDAD EDUCATIVA BILINGUE PARTICULAR CAMPO VERDE"/>
    <x v="1"/>
    <s v="17H02681"/>
    <s v="Educación Inicial, Educación General Básica y Bachillerato"/>
    <s v="Particular"/>
    <s v="Sierra"/>
    <s v="Presencial"/>
    <s v="Matutina"/>
    <n v="98"/>
    <n v="47"/>
    <n v="685"/>
    <s v="UNIDAD EDUCATIVA BILINGUE PARTICULAR CAMPO VERDE"/>
    <n v="621.5"/>
    <n v="649"/>
    <n v="682"/>
    <n v="682"/>
    <s v="2023_2024"/>
    <n v="658.625"/>
    <n v="451158.125"/>
    <n v="2634.5"/>
    <n v="1.6224424779485001"/>
    <n v="4"/>
    <n v="0.51054251663921413"/>
    <n v="10"/>
    <n v="1"/>
    <n v="0"/>
    <n v="1"/>
    <x v="0"/>
    <n v="43635"/>
  </r>
  <r>
    <x v="8"/>
    <s v="0901"/>
    <s v="XIMENA"/>
    <s v="090114"/>
    <s v="UNIDAD EDUCATIVA BILINGÜE NUEVA SEMILLA"/>
    <x v="1"/>
    <s v="09H01966"/>
    <s v="Educación Inicial, Educación General Básica y Bachillerato"/>
    <s v="Particular"/>
    <s v="Costa"/>
    <s v="Presencial"/>
    <s v="Matutina y Vespertina"/>
    <n v="80"/>
    <n v="38"/>
    <n v="1719"/>
    <s v="UNIDAD EDUCATIVA BILINGÜE “NUEVA SEMILLA”"/>
    <n v="264.10305"/>
    <n v="297.19394999999997"/>
    <n v="297.19394999999997"/>
    <n v="328.91609999999997"/>
    <s v="2024_2025"/>
    <n v="296.85176250000001"/>
    <n v="510288.17973749997"/>
    <n v="1187.40705"/>
    <n v="1.601557138611605"/>
    <n v="4"/>
    <n v="0.71255953540620875"/>
    <n v="10"/>
    <n v="1"/>
    <n v="1"/>
    <n v="0"/>
    <x v="0"/>
    <n v="61506"/>
  </r>
  <r>
    <x v="8"/>
    <s v="0901"/>
    <s v="TARQUI"/>
    <s v="090112"/>
    <s v="UNIDAD EDUCATIVA MARISCAL SUCRE"/>
    <x v="1"/>
    <s v="09H05366"/>
    <s v="Educación Inicial, Educación General Básica y Bachillerato"/>
    <s v="Particular"/>
    <s v="Costa"/>
    <s v="Presencial"/>
    <s v="Matutina"/>
    <n v="122"/>
    <n v="39"/>
    <n v="1692"/>
    <s v="UNIDAD EDUCATIVA PARTICULAR MARISCAL SUCRE"/>
    <n v="360.73"/>
    <n v="503.34"/>
    <n v="503.34"/>
    <n v="518.12"/>
    <s v="2024_2025"/>
    <n v="471.38249999999999"/>
    <n v="797579.19"/>
    <n v="1885.53"/>
    <n v="2.503229931780234"/>
    <n v="4"/>
    <n v="0.7013675008186766"/>
    <n v="10"/>
    <n v="1"/>
    <n v="1"/>
    <n v="1"/>
    <x v="0"/>
    <n v="61506"/>
  </r>
  <r>
    <x v="8"/>
    <s v="0901"/>
    <s v="TARQUI"/>
    <s v="090112"/>
    <s v="UNIDAD EDUCATIVA PARTICULAR BENEMERITA SOCIEDAD FILANTROPICA DEL GUAYA"/>
    <x v="1"/>
    <s v="09H00859"/>
    <s v="Educación General Básica y Bachillerato"/>
    <s v="Particular"/>
    <s v="Costa"/>
    <s v="Presencial"/>
    <s v="Matutina"/>
    <n v="70"/>
    <n v="29"/>
    <n v="1634"/>
    <s v="UNIDAD EDUCATIVA PARTICULAR BENEMÉRITA SOCIEDAD FILANTRÓPICA DEL GUAYAS"/>
    <m/>
    <n v="67.56"/>
    <n v="67.56"/>
    <n v="74.319999999999993"/>
    <s v="2024_2025"/>
    <n v="69.813333333333333"/>
    <n v="114074.98666666669"/>
    <n v="209.44"/>
    <n v="0.35802829947385051"/>
    <n v="3"/>
    <n v="0.67732535244545955"/>
    <n v="10"/>
    <n v="0"/>
    <n v="1"/>
    <n v="0"/>
    <x v="0"/>
    <n v="61506"/>
  </r>
  <r>
    <x v="7"/>
    <s v="1701"/>
    <s v="SAN ISIDRO DEL INCA"/>
    <s v="170129"/>
    <s v="UNIDAD EDUCATIVA PARTICULAR TOMAS MORO"/>
    <x v="1"/>
    <s v="17H01087"/>
    <s v="Educación Inicial, Educación General Básica y Bachillerato"/>
    <s v="Particular"/>
    <s v="Sierra"/>
    <s v="Presencial"/>
    <s v="Matutina"/>
    <n v="73"/>
    <n v="49"/>
    <n v="679"/>
    <s v="UNIDAD EDUCATIVA PARTICULAR &quot;TOMÁS MORO&quot;"/>
    <n v="592.94000000000005"/>
    <n v="673.79"/>
    <n v="673.79"/>
    <n v="693.66"/>
    <s v="2023_2024"/>
    <n v="658.54499999999996"/>
    <n v="447152.05499999999"/>
    <n v="2634.18"/>
    <n v="1.608035958864676"/>
    <n v="4"/>
    <n v="0.50607061138398013"/>
    <n v="10"/>
    <n v="1"/>
    <n v="0"/>
    <n v="1"/>
    <x v="0"/>
    <n v="43635"/>
  </r>
  <r>
    <x v="7"/>
    <s v="1701"/>
    <s v="IÑAQUITO"/>
    <s v="170112"/>
    <s v="UNIDAD EDUCATIVA PARTICULAR LA CONDAMINE"/>
    <x v="0"/>
    <s v="17H01009"/>
    <s v="Educación Inicial, Educación General Básica y Bachillerato"/>
    <s v="Particular"/>
    <s v="Sierra"/>
    <s v="Presencial"/>
    <s v="Matutina"/>
    <n v="123"/>
    <n v="90"/>
    <n v="1377"/>
    <s v="UNIDAD EDUCATIVA PARTICULAR &quot;LA CONDAMINE&quot;"/>
    <n v="601.20000000000005"/>
    <n v="635.4"/>
    <n v="691.4"/>
    <m/>
    <s v="2023_2024"/>
    <n v="642.66666666666663"/>
    <n v="884952"/>
    <n v="1928"/>
    <n v="3.182440116190929"/>
    <n v="3"/>
    <n v="1.026302256076201"/>
    <n v="10"/>
    <n v="1"/>
    <n v="1"/>
    <n v="0"/>
    <x v="0"/>
    <n v="43635"/>
  </r>
  <r>
    <x v="7"/>
    <s v="1701"/>
    <s v="JIPIJAPA"/>
    <s v="170114"/>
    <s v="UNIDAD EDUCATIVA PARTICULAR LICEO INTERNACIONAL"/>
    <x v="1"/>
    <s v="17H01013"/>
    <s v="Educación Inicial, Educación General Básica y Bachillerato"/>
    <s v="Particular"/>
    <s v="Sierra"/>
    <s v="Presencial"/>
    <s v="Matutina"/>
    <n v="67"/>
    <n v="45"/>
    <n v="714"/>
    <s v="UNIDAD EDUCATIVA PARTICULAR LICEO INTERNACIONAL"/>
    <n v="411.86"/>
    <n v="665.96"/>
    <n v="665.96"/>
    <n v="674.4"/>
    <s v="2023_2024"/>
    <n v="604.54500000000007"/>
    <n v="431645.13000000012"/>
    <n v="2418.1799999999998"/>
    <n v="1.5522703803940201"/>
    <n v="4"/>
    <n v="0.53215672537284509"/>
    <n v="10"/>
    <n v="1"/>
    <n v="0"/>
    <n v="1"/>
    <x v="0"/>
    <n v="43635"/>
  </r>
  <r>
    <x v="8"/>
    <s v="0901"/>
    <s v="TARQUI"/>
    <s v="090112"/>
    <s v="UNIDAD EDUCATIVA PARTICULAR SAN BENILDO LA SALLE"/>
    <x v="1"/>
    <s v="09H01246"/>
    <s v="Educación Inicial, Educación General Básica y Bachillerato"/>
    <s v="Particular"/>
    <s v="Costa"/>
    <s v="Presencial"/>
    <s v="Matutina y Vespertina"/>
    <n v="54"/>
    <n v="17"/>
    <n v="1554"/>
    <s v="UNIDAD EDUCATIVA PARTICULAR SAN BENILDO LA SALLE"/>
    <n v="73.89"/>
    <n v="73.89"/>
    <n v="63.84"/>
    <n v="73.89"/>
    <s v="2024_2025"/>
    <n v="71.377499999999998"/>
    <n v="110920.63499999999"/>
    <n v="285.51"/>
    <n v="0.34812825743870052"/>
    <n v="4"/>
    <n v="0.64416376848240153"/>
    <n v="10"/>
    <n v="0"/>
    <n v="1"/>
    <n v="0"/>
    <x v="0"/>
    <n v="61506"/>
  </r>
  <r>
    <x v="8"/>
    <s v="0901"/>
    <s v="TARQUI"/>
    <s v="090112"/>
    <s v="UNIDAD EDUCATIVA PARTICULAR MATILDE AMADOR SANTISTEVAN"/>
    <x v="0"/>
    <s v="09H01733"/>
    <s v="Educación Inicial, Educación General Básica y Bachillerato"/>
    <s v="Particular"/>
    <s v="Costa"/>
    <s v="Presencial"/>
    <s v="Matutina"/>
    <n v="82"/>
    <n v="35"/>
    <n v="1492"/>
    <s v="UNIDAD EDUCATIVA PARTICULAR MATILDE AMADOR SANTISTEVAN"/>
    <n v="80.67"/>
    <n v="80.67"/>
    <n v="80.67"/>
    <n v="134.43"/>
    <s v="2024_2025"/>
    <n v="94.11"/>
    <n v="140412.12"/>
    <n v="376.44"/>
    <n v="0.4406883052812825"/>
    <n v="4"/>
    <n v="0.61846354091103162"/>
    <n v="10"/>
    <n v="0"/>
    <n v="1"/>
    <n v="0"/>
    <x v="0"/>
    <n v="61506"/>
  </r>
  <r>
    <x v="7"/>
    <s v="1701"/>
    <s v="SAN ISIDRO DEL INCA"/>
    <s v="170129"/>
    <s v="UNIDAD EDUCATIVA PARTICULAR MARTIM  CERERE"/>
    <x v="1"/>
    <s v="17H01103"/>
    <s v="Educación Inicial, Educación General Básica y Bachillerato"/>
    <s v="Particular"/>
    <s v="Sierra"/>
    <s v="Presencial"/>
    <s v="Matutina"/>
    <n v="82"/>
    <n v="28"/>
    <n v="724"/>
    <s v="UNIDAD EDUCATIVA PARTICULAR MARTIM  CERERE"/>
    <n v="520.75"/>
    <n v="532.19000000000005"/>
    <n v="532.19000000000005"/>
    <n v="583.70000000000005"/>
    <s v="2023_2024"/>
    <n v="542.20749999999998"/>
    <n v="392558.23"/>
    <n v="2168.83"/>
    <n v="1.411707142413267"/>
    <n v="4"/>
    <n v="0.53960990079823501"/>
    <n v="10"/>
    <n v="1"/>
    <n v="0"/>
    <n v="1"/>
    <x v="0"/>
    <n v="43635"/>
  </r>
  <r>
    <x v="7"/>
    <s v="1701"/>
    <s v="LA CONCEPCION"/>
    <s v="170117"/>
    <s v="UNIDAD EDUCATIVA PARTICULAR LOS PINOS"/>
    <x v="0"/>
    <s v="17H01351"/>
    <s v="Educación Inicial, Educación General Básica y Bachillerato"/>
    <s v="Particular"/>
    <s v="Sierra"/>
    <s v="Presencial"/>
    <s v="Matutina"/>
    <n v="84"/>
    <n v="37"/>
    <n v="732"/>
    <s v="UNIDAD EDUCATIVA PARTICULAR &quot;LOS PINOS&quot;"/>
    <n v="457.24"/>
    <n v="569.4"/>
    <n v="569.4"/>
    <n v="571.32000000000005"/>
    <s v="2023_2024"/>
    <n v="541.84"/>
    <n v="396626.88"/>
    <n v="2167.36"/>
    <n v="1.4263387099770899"/>
    <n v="4"/>
    <n v="0.54557244113854708"/>
    <n v="10"/>
    <n v="1"/>
    <n v="0"/>
    <n v="1"/>
    <x v="0"/>
    <n v="43635"/>
  </r>
  <r>
    <x v="8"/>
    <s v="0901"/>
    <s v="TARQUI"/>
    <s v="090112"/>
    <s v="UNIDAD EDUCATIVA PARTICULAR CAMINO AL BELLO AMANECER"/>
    <x v="1"/>
    <s v="09H01335"/>
    <s v="Educación Inicial, Educación General Básica y Bachillerato"/>
    <s v="Particular"/>
    <s v="Costa"/>
    <s v="Presencial"/>
    <s v="Matutina y Vespertina"/>
    <n v="33"/>
    <n v="3"/>
    <n v="1439"/>
    <s v="UNIDAD EDUCATIVA PARTICULAR CAMINO AL BELLO AMANECER"/>
    <n v="29.26"/>
    <n v="29.26"/>
    <n v="29.26"/>
    <n v="29.26"/>
    <s v="2024_2025"/>
    <n v="29.26"/>
    <n v="42105.14"/>
    <n v="117.04"/>
    <n v="0.13214844124731639"/>
    <n v="4"/>
    <n v="0.59649399153550575"/>
    <n v="10"/>
    <n v="0"/>
    <n v="1"/>
    <n v="0"/>
    <x v="0"/>
    <n v="61506"/>
  </r>
  <r>
    <x v="7"/>
    <s v="1701"/>
    <s v="IÑAQUITO"/>
    <s v="170112"/>
    <s v="UNIDAD EDUCATIVA PARTICULAR JOHANNES KEPLER"/>
    <x v="1"/>
    <s v="17H01748"/>
    <s v="Educación Inicial, Educación General Básica y Bachillerato"/>
    <s v="Particular"/>
    <s v="Sierra"/>
    <s v="Presencial y Educación en casa"/>
    <s v="Matutina"/>
    <n v="84"/>
    <n v="37"/>
    <n v="948"/>
    <s v="UNIDAD EDUCATIVA PARTICULAR &quot;JOHANNES KEPLER&quot;"/>
    <n v="474.52"/>
    <n v="529.46"/>
    <n v="555.94000000000005"/>
    <n v="569.41999999999996"/>
    <s v="2023_2024"/>
    <n v="532.33500000000004"/>
    <n v="504653.58"/>
    <n v="2129.34"/>
    <n v="1.814821366324239"/>
    <n v="4"/>
    <n v="0.70656103032697082"/>
    <n v="10"/>
    <n v="1"/>
    <n v="0"/>
    <n v="1"/>
    <x v="0"/>
    <n v="43635"/>
  </r>
  <r>
    <x v="8"/>
    <s v="0901"/>
    <s v="TARQUI"/>
    <s v="090112"/>
    <s v="UNIDAD EDUCATIVA  PARTICULAR BILINGÜE ESPIRITU SANTO"/>
    <x v="1"/>
    <s v="09H01857"/>
    <s v="Educación Inicial, Educación General Básica y Bachillerato"/>
    <s v="Particular"/>
    <s v="Costa"/>
    <s v="Presencial"/>
    <s v="Matutina"/>
    <n v="109"/>
    <n v="20"/>
    <n v="1433"/>
    <s v="UNIDAD EDUCATIVA PARTICULAR BILINGUE ESPIRITU SANTO"/>
    <n v="445.47"/>
    <n v="459.05"/>
    <n v="504.93"/>
    <n v="511.33"/>
    <s v="2024_2025"/>
    <n v="480.19499999999999"/>
    <n v="688119.43499999994"/>
    <n v="1920.78"/>
    <n v="2.1596866968553972"/>
    <n v="4"/>
    <n v="0.59400687273827635"/>
    <n v="10"/>
    <n v="1"/>
    <n v="1"/>
    <n v="1"/>
    <x v="0"/>
    <n v="61506"/>
  </r>
  <r>
    <x v="8"/>
    <s v="0901"/>
    <s v="TARQUI"/>
    <s v="090112"/>
    <s v="UNIDAD EDUCATIVA PARTICULAR ACADEMIA NAVAL GUAYAQUIL"/>
    <x v="0"/>
    <s v="09H01689"/>
    <s v="Educación Inicial, Educación General Básica y Bachillerato"/>
    <s v="Particular"/>
    <s v="Costa"/>
    <s v="Presencial"/>
    <s v="Matutina y Vespertina"/>
    <n v="66"/>
    <n v="21"/>
    <n v="1433"/>
    <s v="UNIDAD EDUCATIVA  PARTICULAR  ACADEMIA NAVAL GUAYAQUIL"/>
    <n v="196.24590000000001"/>
    <n v="237.56025"/>
    <n v="237.56025"/>
    <n v="247.90799999999999"/>
    <s v="2024_2025"/>
    <n v="229.8186"/>
    <n v="329330.05379999999"/>
    <n v="919.27440000000001"/>
    <n v="1.0336137883774961"/>
    <n v="4"/>
    <n v="0.59400687273827635"/>
    <n v="10"/>
    <n v="1"/>
    <n v="1"/>
    <n v="0"/>
    <x v="0"/>
    <n v="61506"/>
  </r>
  <r>
    <x v="8"/>
    <s v="0901"/>
    <s v="TARQUI"/>
    <s v="090112"/>
    <s v="UNIDAD EDUCATIVA PARTICULAR FERNANDO PIZARRO BERMEO"/>
    <x v="1"/>
    <s v="09H01800"/>
    <s v="Educación Inicial, Educación General Básica y Bachillerato"/>
    <s v="Particular"/>
    <s v="Costa"/>
    <s v="Presencial"/>
    <s v="Matutina y Vespertina"/>
    <n v="30"/>
    <n v="1"/>
    <n v="1390"/>
    <s v="UNIDAD EDUCATIVA PARTICULAR FERNANDO PIZARRO BERMEO"/>
    <n v="43.57"/>
    <n v="50.84"/>
    <n v="50.84"/>
    <n v="50.84"/>
    <s v="2024_2025"/>
    <n v="49.022500000000001"/>
    <n v="68141.274999999994"/>
    <n v="196.09"/>
    <n v="0.2138637533530284"/>
    <n v="4"/>
    <n v="0.57618252135813275"/>
    <n v="10"/>
    <n v="0"/>
    <n v="1"/>
    <n v="0"/>
    <x v="0"/>
    <n v="61506"/>
  </r>
  <r>
    <x v="8"/>
    <s v="0901"/>
    <s v="XIMENA"/>
    <s v="090114"/>
    <s v="UNIDAD EDUCATIVA PARTICULAR PDTE CARLOS JULIO AROSEMENA TOLA"/>
    <x v="1"/>
    <s v="09H02493"/>
    <s v="Educación Inicial, Educación General Básica y Bachillerato"/>
    <s v="Particular"/>
    <s v="Costa"/>
    <s v="Presencial"/>
    <s v="Matutina y Vespertina"/>
    <n v="57"/>
    <n v="17"/>
    <n v="1387"/>
    <s v="UNIDAD EDUCATIVA PARTICULAR PDTE. CARLOS JULIO AROSEMENA TOLA"/>
    <n v="97.9"/>
    <n v="97.9"/>
    <n v="97.9"/>
    <n v="132.94"/>
    <s v="2024_2025"/>
    <n v="106.66"/>
    <n v="147937.42000000001"/>
    <n v="426.64"/>
    <n v="0.46430672015695867"/>
    <n v="4"/>
    <n v="0.57493896195951799"/>
    <n v="10"/>
    <n v="0"/>
    <n v="1"/>
    <n v="0"/>
    <x v="0"/>
    <n v="61506"/>
  </r>
  <r>
    <x v="8"/>
    <s v="0901"/>
    <s v="TARQUI"/>
    <s v="090112"/>
    <s v="UNIDAD EDUCATIVA  PARTICULAR STEINER INTERNACIONAL"/>
    <x v="1"/>
    <s v="09H06045"/>
    <s v="Educación Inicial, Educación General Básica y Bachillerato"/>
    <s v="Particular"/>
    <s v="Costa"/>
    <s v="Presencial"/>
    <s v="Matutina"/>
    <n v="37"/>
    <n v="31"/>
    <n v="224"/>
    <s v="UNIDAD EDUCATIVA BILINGÜE STEINER INTERNACIONAL"/>
    <n v="352.98"/>
    <n v="434.34"/>
    <n v="434.34"/>
    <n v="486.14"/>
    <s v="2024_2025"/>
    <n v="426.95"/>
    <n v="95636.800000000003"/>
    <n v="1707.8"/>
    <n v="0.30015941155596088"/>
    <n v="4"/>
    <n v="0.13854527461652649"/>
    <n v="10"/>
    <n v="0"/>
    <n v="0"/>
    <n v="1"/>
    <x v="1"/>
    <n v="61506"/>
  </r>
  <r>
    <x v="8"/>
    <s v="0901"/>
    <s v="GARCIA MORENO"/>
    <s v="090105"/>
    <s v="UNIDA EDUCATIVA PARTICULAR ACADEMIA NAVAL ALTAMAR"/>
    <x v="0"/>
    <s v="09H00642"/>
    <s v="Educación Inicial, Educación General Básica y Bachillerato"/>
    <s v="Particular"/>
    <s v="Costa"/>
    <s v="Presencial y Educación Abierta (en línea y virtual)"/>
    <s v="Matutina y Vespertina"/>
    <n v="43"/>
    <n v="16"/>
    <n v="1386"/>
    <s v="UNIDAD EDUCATIVA ACADEMIA NAVAL ALTAMAR"/>
    <n v="158.76"/>
    <n v="158.76"/>
    <n v="158.76"/>
    <n v="158.76"/>
    <s v="2024_2025"/>
    <n v="158.76"/>
    <n v="220041.36"/>
    <n v="635.04"/>
    <n v="0.69060743495781263"/>
    <n v="4"/>
    <n v="0.57452444215997978"/>
    <n v="10"/>
    <n v="1"/>
    <n v="1"/>
    <n v="0"/>
    <x v="0"/>
    <n v="61506"/>
  </r>
  <r>
    <x v="8"/>
    <s v="0901"/>
    <s v="TARQUI"/>
    <s v="090112"/>
    <s v="UNIDAD EDUCATIVA PARTICULAR CLAIRE BUCARAM DE AIVAS"/>
    <x v="1"/>
    <s v="09H01225"/>
    <s v="Educación Inicial, Educación General Básica y Bachillerato"/>
    <s v="Particular"/>
    <s v="Costa"/>
    <s v="Presencial"/>
    <s v="Matutina"/>
    <n v="53"/>
    <n v="4"/>
    <n v="1364"/>
    <s v="UNIDAD EDUCATIVA PARTICULAR CLAIRE BUCARAM DE AIVAS"/>
    <n v="73.22"/>
    <n v="73.22"/>
    <n v="73.22"/>
    <n v="73.22"/>
    <s v="2024_2025"/>
    <n v="73.22"/>
    <n v="99872.08"/>
    <n v="292.88"/>
    <n v="0.31345198463007812"/>
    <n v="4"/>
    <n v="0.56540500657013881"/>
    <n v="10"/>
    <n v="0"/>
    <n v="1"/>
    <n v="0"/>
    <x v="0"/>
    <n v="61506"/>
  </r>
  <r>
    <x v="8"/>
    <s v="0901"/>
    <s v="TARQUI"/>
    <s v="090112"/>
    <s v="UNIDAD EDUCATIVA PARTICULAR AMERICANO DE GUAYAQUIL"/>
    <x v="0"/>
    <s v="09H05264"/>
    <s v="Educación Inicial, Educación General Básica y Bachillerato"/>
    <s v="Particular"/>
    <s v="Costa"/>
    <s v="Presencial"/>
    <s v="Matutina"/>
    <n v="110"/>
    <n v="81"/>
    <n v="1279"/>
    <s v="UNIDAD EDUCATIVA PARTICULAR AMERICANO DE GUAYAQUIL"/>
    <n v="540.12"/>
    <n v="587.52"/>
    <n v="644.38"/>
    <n v="644.38"/>
    <s v="2024_2025"/>
    <n v="604.1"/>
    <n v="772643.9"/>
    <n v="2416.4"/>
    <n v="2.4249696598621311"/>
    <n v="4"/>
    <n v="0.53017082360938961"/>
    <n v="10"/>
    <n v="1"/>
    <n v="1"/>
    <n v="1"/>
    <x v="0"/>
    <n v="61506"/>
  </r>
  <r>
    <x v="8"/>
    <s v="0901"/>
    <s v="TARQUI"/>
    <s v="090112"/>
    <s v="UNIDAD EDUCATIVA PARTICULAR DELFOS"/>
    <x v="1"/>
    <s v="09H05369"/>
    <s v="Educación Inicial, Educación General Básica y Bachillerato"/>
    <s v="Particular"/>
    <s v="Costa"/>
    <s v="Presencial"/>
    <s v="Matutina y Vespertina"/>
    <n v="54"/>
    <n v="37"/>
    <n v="1235"/>
    <s v="UNIDAD EDUCATIVA DELFOS"/>
    <n v="249.15"/>
    <n v="270.26"/>
    <n v="270.26"/>
    <n v="295.58"/>
    <s v="2024_2025"/>
    <n v="271.3125"/>
    <n v="335070.9375"/>
    <n v="1085.25"/>
    <n v="1.0516317508480431"/>
    <n v="4"/>
    <n v="0.51193195242970779"/>
    <n v="10"/>
    <n v="1"/>
    <n v="1"/>
    <n v="0"/>
    <x v="0"/>
    <n v="61506"/>
  </r>
  <r>
    <x v="8"/>
    <s v="0901"/>
    <s v="XIMENA"/>
    <s v="090114"/>
    <s v="UNIDAD EDUCATIVA CIENCIA Y FE"/>
    <x v="1"/>
    <s v="09H00124"/>
    <s v="Educación Inicial, Educación General Básica y Bachillerato"/>
    <s v="Particular"/>
    <s v="Costa"/>
    <s v="Presencial"/>
    <s v="Matutina y Vespertina"/>
    <n v="51"/>
    <n v="53"/>
    <n v="1225"/>
    <s v="UNIDAD EDUCATIVA CIENCIA Y FE"/>
    <n v="135.79"/>
    <n v="135.79"/>
    <n v="135.79"/>
    <n v="160.19999999999999"/>
    <s v="2024_2025"/>
    <n v="141.89250000000001"/>
    <n v="173818.3125"/>
    <n v="567.56999999999994"/>
    <n v="0.54553479829574081"/>
    <n v="4"/>
    <n v="0.50778675443432553"/>
    <n v="10"/>
    <n v="0"/>
    <n v="1"/>
    <n v="0"/>
    <x v="0"/>
    <n v="61506"/>
  </r>
  <r>
    <x v="8"/>
    <s v="0901"/>
    <s v="TARQUI"/>
    <s v="090112"/>
    <s v="UNIDAD EDUCATIVA PARTICULAR FUTUROS NAVEGANTES"/>
    <x v="1"/>
    <s v="09H05647"/>
    <s v="Educación Inicial, Educación General Básica y Bachillerato"/>
    <s v="Particular"/>
    <s v="Costa"/>
    <s v="Presencial"/>
    <s v="Matutina"/>
    <n v="44"/>
    <n v="8"/>
    <n v="1209"/>
    <s v="UNIDAD EDUCATIVA PARTICULAR FUTUROS NAVEGANTES"/>
    <n v="74.569999999999993"/>
    <n v="74.569999999999993"/>
    <n v="74.569999999999993"/>
    <n v="74.569999999999993"/>
    <s v="2024_2025"/>
    <n v="74.569999999999993"/>
    <n v="90155.12999999999"/>
    <n v="298.27999999999997"/>
    <n v="0.28295500026716858"/>
    <n v="4"/>
    <n v="0.50115443764171397"/>
    <n v="10"/>
    <n v="0"/>
    <n v="1"/>
    <n v="0"/>
    <x v="0"/>
    <n v="61506"/>
  </r>
  <r>
    <x v="8"/>
    <s v="0901"/>
    <s v="TARQUI"/>
    <s v="090112"/>
    <s v="UNIDAD EDUCATIVA PARTICULAR BILINGUE INTERAMERICANO"/>
    <x v="1"/>
    <s v="09H00964"/>
    <s v="Educación Inicial, Educación General Básica y Bachillerato"/>
    <s v="Particular"/>
    <s v="Costa"/>
    <s v="Presencial"/>
    <s v="Matutina"/>
    <n v="95"/>
    <n v="42"/>
    <n v="1206"/>
    <s v="UNIDAD EDUCATIVA PARTICULAR BILINGUE INTERAMERICANO"/>
    <n v="206.57"/>
    <n v="272.7"/>
    <n v="272.7"/>
    <n v="296.99"/>
    <s v="2024_2025"/>
    <n v="262.24"/>
    <n v="316261.44"/>
    <n v="1048.96"/>
    <n v="0.9925974910101637"/>
    <n v="4"/>
    <n v="0.49991087824309932"/>
    <n v="10"/>
    <n v="1"/>
    <n v="1"/>
    <n v="0"/>
    <x v="0"/>
    <n v="61506"/>
  </r>
  <r>
    <x v="8"/>
    <s v="0901"/>
    <s v="TARQUI"/>
    <s v="090112"/>
    <s v="UNIDAD EDUCATIVA JAVIER"/>
    <x v="0"/>
    <s v="09H01375"/>
    <s v="Educación Inicial, Educación General Básica y Bachillerato"/>
    <s v="Particular"/>
    <s v="Costa"/>
    <s v="Presencial"/>
    <s v="Matutina"/>
    <n v="81"/>
    <n v="92"/>
    <n v="1196"/>
    <s v="UNIDAD EDUCATIVA JAVIER"/>
    <n v="482.97"/>
    <n v="511.76"/>
    <n v="511.76"/>
    <n v="511.76"/>
    <s v="2024_2025"/>
    <n v="504.5625"/>
    <n v="603456.75"/>
    <n v="2018.25"/>
    <n v="1.8939699255879801"/>
    <n v="4"/>
    <n v="0.495765680247717"/>
    <n v="10"/>
    <n v="1"/>
    <n v="1"/>
    <n v="1"/>
    <x v="0"/>
    <n v="61506"/>
  </r>
  <r>
    <x v="8"/>
    <s v="0901"/>
    <s v="TARQUI"/>
    <s v="090112"/>
    <s v="UNIDAD EDUCATIVA PARTICULAR SOFOS"/>
    <x v="1"/>
    <s v="09H06130"/>
    <s v="Educación Inicial, Educación General Básica y Bachillerato"/>
    <s v="Particular"/>
    <s v="Costa"/>
    <s v="Presencial"/>
    <s v="Matutina"/>
    <n v="30"/>
    <n v="7"/>
    <n v="1196"/>
    <s v="UNIDAD EDUCATIVA PARTICULAR SOFOS"/>
    <n v="98.71"/>
    <n v="98.71"/>
    <n v="98.71"/>
    <n v="98.71"/>
    <s v="2024_2025"/>
    <n v="98.71"/>
    <n v="118057.16"/>
    <n v="394.84"/>
    <n v="0.37052648850199832"/>
    <n v="4"/>
    <n v="0.495765680247717"/>
    <n v="10"/>
    <n v="0"/>
    <n v="1"/>
    <n v="0"/>
    <x v="0"/>
    <n v="61506"/>
  </r>
  <r>
    <x v="8"/>
    <s v="0901"/>
    <s v="TARQUI"/>
    <s v="090112"/>
    <s v="UNIDAD EDUCATIVA  PARTICULAR NUESTRA SEÑORA DEL CARMEN"/>
    <x v="1"/>
    <s v="09H01212"/>
    <s v="Educación Inicial, Educación General Básica y Bachillerato"/>
    <s v="Particular"/>
    <s v="Costa"/>
    <s v="Presencial"/>
    <s v="Matutina"/>
    <n v="41"/>
    <n v="10"/>
    <n v="1190"/>
    <s v="UNIDAD EDUCATIVA BASICA PARTICULAR NUESTRA SEÑORA DEL CARMEN"/>
    <n v="160.00139999999999"/>
    <n v="160.00139999999999"/>
    <n v="160.00139999999999"/>
    <n v="160.00139999999999"/>
    <s v="2024_2025"/>
    <n v="160.00139999999999"/>
    <n v="190401.666"/>
    <n v="640.00560000000007"/>
    <n v="0.59758222803183092"/>
    <n v="4"/>
    <n v="0.49327856145048771"/>
    <n v="10"/>
    <n v="0"/>
    <n v="1"/>
    <n v="0"/>
    <x v="0"/>
    <n v="61506"/>
  </r>
  <r>
    <x v="8"/>
    <s v="0901"/>
    <s v="TARQUI"/>
    <s v="090112"/>
    <s v="UNIDAD EDUCATIVA PARTICULAR SANTO DOMINGO DE GUZMAN"/>
    <x v="0"/>
    <s v="09H01340"/>
    <s v="Educación Inicial, Educación General Básica y Bachillerato"/>
    <s v="Particular"/>
    <s v="Costa"/>
    <s v="Presencial"/>
    <s v="Matutina"/>
    <n v="75"/>
    <n v="45"/>
    <n v="1169"/>
    <s v="UNIDAD EDUCATIVA PARTICULAR BILINGUE SANTO DOMINGO DE GUZMAN"/>
    <n v="251.62"/>
    <n v="269.75"/>
    <n v="269.75"/>
    <n v="287.86"/>
    <s v="2024_2025"/>
    <n v="269.745"/>
    <n v="315331.90500000003"/>
    <n v="1078.98"/>
    <n v="0.98968011319513149"/>
    <n v="4"/>
    <n v="0.48457364566018502"/>
    <n v="10"/>
    <n v="1"/>
    <n v="1"/>
    <n v="0"/>
    <x v="0"/>
    <n v="61506"/>
  </r>
  <r>
    <x v="8"/>
    <s v="0901"/>
    <s v="TARQUI"/>
    <s v="090112"/>
    <s v="UNIDAD EDUCATIVA PARTICULAR BILINGUE LOGOS"/>
    <x v="1"/>
    <s v="09H02642"/>
    <s v="Educación Inicial, Educación General Básica y Bachillerato"/>
    <s v="Particular"/>
    <s v="Costa"/>
    <s v="Presencial"/>
    <s v="Matutina"/>
    <n v="130"/>
    <n v="74"/>
    <n v="1163"/>
    <s v="UNIDAD EDUCATIVA PARTICULAR BILINGUE LOGOS"/>
    <n v="611.73"/>
    <n v="682.09"/>
    <n v="738.42"/>
    <n v="773.53"/>
    <s v="2024_2025"/>
    <n v="701.4425"/>
    <n v="815777.62749999994"/>
    <n v="2805.77"/>
    <n v="2.5603463586288728"/>
    <n v="4"/>
    <n v="0.48208652686295561"/>
    <n v="10"/>
    <n v="1"/>
    <n v="1"/>
    <n v="1"/>
    <x v="0"/>
    <n v="61506"/>
  </r>
  <r>
    <x v="8"/>
    <s v="0901"/>
    <s v="TARQUI"/>
    <s v="090112"/>
    <s v="UNIDAD EDUCATIVA FEMENINA BILINGUE PARTICULAR ESPIRITU SANTO"/>
    <x v="1"/>
    <s v="09H01860"/>
    <s v="Educación General Básica y Bachillerato"/>
    <s v="Particular"/>
    <s v="Costa"/>
    <s v="Presencial"/>
    <s v="Matutina"/>
    <n v="80"/>
    <n v="23"/>
    <n v="1127"/>
    <s v="UNIDAD EDUCATIVA FEMENINA BILINGUE PARTICULAR ESPIRITU SANTO"/>
    <m/>
    <n v="455.19"/>
    <n v="500.69"/>
    <n v="511.34"/>
    <s v="2024_2025"/>
    <n v="489.07333333333332"/>
    <n v="551185.64666666661"/>
    <n v="1467.22"/>
    <n v="1.7299152560683579"/>
    <n v="3"/>
    <n v="0.46716381407957952"/>
    <n v="10"/>
    <n v="1"/>
    <n v="1"/>
    <n v="1"/>
    <x v="0"/>
    <n v="61506"/>
  </r>
  <r>
    <x v="8"/>
    <s v="0901"/>
    <s v="XIMENA"/>
    <s v="090114"/>
    <s v="UNIDAD EDUCATIVA BILINGÜE PARTICULAR SAGRADOS CORAZONES"/>
    <x v="1"/>
    <s v="09H02085"/>
    <s v="Educación Inicial, Educación General Básica y Bachillerato"/>
    <s v="Particular"/>
    <s v="Costa"/>
    <s v="Presencial"/>
    <s v="Matutina y Vespertina"/>
    <n v="82"/>
    <n v="27"/>
    <n v="1104"/>
    <s v="UNIDAD EDUCATIVA BILINGÜE SAGRADOS CORAZONES"/>
    <n v="161.06"/>
    <n v="212.65"/>
    <n v="212.65"/>
    <n v="241.33"/>
    <s v="2024_2025"/>
    <n v="206.92250000000001"/>
    <n v="228442.44"/>
    <n v="827.69"/>
    <n v="0.71697451571788151"/>
    <n v="4"/>
    <n v="0.45762985869020029"/>
    <n v="10"/>
    <n v="1"/>
    <n v="0"/>
    <n v="0"/>
    <x v="0"/>
    <n v="61506"/>
  </r>
  <r>
    <x v="8"/>
    <s v="0901"/>
    <s v="TARQUI"/>
    <s v="090112"/>
    <s v="UNIDAD EDUCATIVA PARTICULAR BILINGUE INTERNACIONAL SEK"/>
    <x v="0"/>
    <s v="09H02634"/>
    <s v="Educación Inicial, Educación General Básica y Bachillerato"/>
    <s v="Particular"/>
    <s v="Costa"/>
    <s v="Presencial"/>
    <s v="Matutina"/>
    <n v="24"/>
    <n v="12"/>
    <n v="217"/>
    <s v="UNIDAD EDUCATIVA BILINGÜE INTERNACIONAL SEK"/>
    <n v="570.92999999999995"/>
    <n v="679.34"/>
    <n v="809.42"/>
    <n v="809.42"/>
    <s v="2024_2025"/>
    <n v="717.27749999999992"/>
    <n v="155649.2175"/>
    <n v="2869.11"/>
    <n v="0.48851046390035802"/>
    <n v="4"/>
    <n v="0.13421573478476001"/>
    <n v="10"/>
    <n v="0"/>
    <n v="0"/>
    <n v="1"/>
    <x v="1"/>
    <n v="61506"/>
  </r>
  <r>
    <x v="8"/>
    <s v="0901"/>
    <s v="XIMENA"/>
    <s v="090114"/>
    <s v="UNIDAD EDUCATIVA SALESIANA CRISTOBAL COLON"/>
    <x v="1"/>
    <s v="09H01981"/>
    <s v="Educación General Básica y Bachillerato"/>
    <s v="Particular"/>
    <s v="Costa"/>
    <s v="Presencial"/>
    <s v="Matutina"/>
    <n v="66"/>
    <n v="46"/>
    <n v="1090"/>
    <s v="UNIDAD EDUCATIVA PARTICULAR BILINGÜE SALESIANA CRISTÓBAL COLÓN"/>
    <m/>
    <n v="194.59"/>
    <n v="194.59"/>
    <n v="204.12"/>
    <s v="2024_2025"/>
    <n v="197.76666666666671"/>
    <n v="215565.66666666669"/>
    <n v="593.29999999999995"/>
    <n v="0.67656031630434177"/>
    <n v="3"/>
    <n v="0.45182658149666521"/>
    <n v="10"/>
    <n v="1"/>
    <n v="0"/>
    <n v="0"/>
    <x v="0"/>
    <n v="61506"/>
  </r>
  <r>
    <x v="8"/>
    <s v="0901"/>
    <s v="TARQUI"/>
    <s v="090112"/>
    <s v="UNIDAD EDUCATIVA PARTICULAR LICEO LOS ANDES"/>
    <x v="1"/>
    <s v="09H06043"/>
    <s v="Educación Inicial, Educación General Básica y Bachillerato"/>
    <s v="Particular"/>
    <s v="Costa"/>
    <s v="Presencial"/>
    <s v="Matutina"/>
    <n v="132"/>
    <n v="54"/>
    <n v="1019"/>
    <s v="UNIDAD EDUCATIVA PARTICULAR LICEO LOS ANDES"/>
    <n v="466.65"/>
    <n v="563.37"/>
    <n v="683.23"/>
    <n v="683.23"/>
    <s v="2024_2025"/>
    <n v="599.12"/>
    <n v="610503.28"/>
    <n v="2396.48"/>
    <n v="1.916085704224566"/>
    <n v="4"/>
    <n v="0.42239567572945119"/>
    <n v="10"/>
    <n v="1"/>
    <n v="0"/>
    <n v="1"/>
    <x v="0"/>
    <n v="61506"/>
  </r>
  <r>
    <x v="8"/>
    <s v="0901"/>
    <s v="TARQUI"/>
    <s v="090112"/>
    <s v="UNIDAD EDUCATIVA PARTICULAR DE LA ASUNCION"/>
    <x v="1"/>
    <s v="09H05247"/>
    <s v="Educación Inicial, Educación General Básica y Bachillerato"/>
    <s v="Particular"/>
    <s v="Costa"/>
    <s v="Presencial"/>
    <s v="Matutina"/>
    <n v="84"/>
    <n v="34"/>
    <n v="1016"/>
    <s v="UNIDAD EDUCATIVA PARTICULAR DE LA ASUNCIÓN"/>
    <n v="249.44"/>
    <n v="249.44"/>
    <n v="280.63"/>
    <n v="280.63"/>
    <s v="2024_2025"/>
    <n v="265.03500000000003"/>
    <n v="269275.55999999988"/>
    <n v="1060.1400000000001"/>
    <n v="0.84513067810719111"/>
    <n v="4"/>
    <n v="0.42115211633083649"/>
    <n v="10"/>
    <n v="1"/>
    <n v="0"/>
    <n v="0"/>
    <x v="0"/>
    <n v="61506"/>
  </r>
  <r>
    <x v="8"/>
    <s v="0901"/>
    <s v="TARQUI"/>
    <s v="090112"/>
    <s v="UNIDAD EDUCATIVA PARTICULAR MARGARITA AMESTOY DE SANCHEZ"/>
    <x v="0"/>
    <s v="09H05937"/>
    <s v="Educación Inicial, Educación General Básica y Bachillerato"/>
    <s v="Particular"/>
    <s v="Costa"/>
    <s v="Presencial"/>
    <s v="Matutina"/>
    <n v="76"/>
    <n v="35"/>
    <n v="952"/>
    <s v="UNIDAD EDUCATIVA PARTICULAR MARGARITA AMESTOY DE SÁNCHEZ"/>
    <n v="219.63"/>
    <n v="229.95"/>
    <n v="229.95"/>
    <n v="252.92"/>
    <s v="2024_2025"/>
    <n v="233.11250000000001"/>
    <n v="221923.1"/>
    <n v="932.44999999999993"/>
    <n v="0.69651334116861552"/>
    <n v="4"/>
    <n v="0.39462284916039009"/>
    <n v="10"/>
    <n v="1"/>
    <n v="0"/>
    <n v="0"/>
    <x v="0"/>
    <n v="61506"/>
  </r>
  <r>
    <x v="8"/>
    <s v="0901"/>
    <s v="XIMENA"/>
    <s v="090114"/>
    <s v="UNIDAD EDUCATIVA PARTICULAR LICEO PANAMERICANO-CENTENARIO"/>
    <x v="1"/>
    <s v="09H02019"/>
    <s v="Educación Inicial, Educación General Básica y Bachillerato"/>
    <s v="Particular"/>
    <s v="Costa"/>
    <s v="Presencial"/>
    <s v="Matutina"/>
    <n v="71"/>
    <n v="31"/>
    <n v="944"/>
    <s v="ESCUELA  DE  EDUCACIÓN  BÁSICA PARTICULAR  LICEO  PANAMERICANO  CENTENARIO"/>
    <n v="352.64"/>
    <n v="409.07"/>
    <n v="409.07"/>
    <m/>
    <s v="2024_2025"/>
    <n v="390.26"/>
    <n v="368405.44"/>
    <n v="1170.78"/>
    <n v="1.1562532423127381"/>
    <n v="3"/>
    <n v="0.39130669076408431"/>
    <n v="10"/>
    <n v="1"/>
    <n v="0"/>
    <n v="0"/>
    <x v="0"/>
    <n v="61506"/>
  </r>
  <r>
    <x v="8"/>
    <s v="0901"/>
    <s v="TARQUI"/>
    <s v="090112"/>
    <s v="UNIDAD EDUCATIVA PARTICULAR BALANDRA CRUZ DEL SUR"/>
    <x v="1"/>
    <s v="09H00911"/>
    <s v="Educación Inicial, Educación General Básica y Bachillerato"/>
    <s v="Particular"/>
    <s v="Costa"/>
    <s v="Presencial"/>
    <s v="Matutina"/>
    <n v="152"/>
    <n v="146"/>
    <n v="906"/>
    <s v="UNIDAD EDUCATIVA PARTICULAR BILINGÜE BALANDRA – CRUZ DEL SUR"/>
    <n v="484.27"/>
    <n v="650.30999999999995"/>
    <n v="650.30999999999995"/>
    <n v="788.68"/>
    <s v="2024_2025"/>
    <n v="643.39249999999993"/>
    <n v="582913.60499999998"/>
    <n v="2573.5700000000002"/>
    <n v="1.8294945529834099"/>
    <n v="4"/>
    <n v="0.37555493838163179"/>
    <n v="10"/>
    <n v="1"/>
    <n v="0"/>
    <n v="1"/>
    <x v="0"/>
    <n v="61506"/>
  </r>
  <r>
    <x v="8"/>
    <s v="0901"/>
    <s v="TARQUI"/>
    <s v="090112"/>
    <s v="UNIDAD EDUCATIVA PARTICULAR MONTESSORI"/>
    <x v="1"/>
    <s v="09H01433"/>
    <s v="Educación Inicial, Educación General Básica y Bachillerato"/>
    <s v="Particular"/>
    <s v="Costa"/>
    <s v="Presencial"/>
    <s v="Matutina"/>
    <n v="85"/>
    <n v="42"/>
    <n v="893"/>
    <s v="UNIDAD EDUCATIVA PARTICULAR MONTESSORI"/>
    <n v="267.69"/>
    <n v="284.88"/>
    <n v="340.45"/>
    <n v="365.04"/>
    <s v="2024_2025"/>
    <n v="314.51499999999999"/>
    <n v="280861.89500000002"/>
    <n v="1258.06"/>
    <n v="0.88149479208518111"/>
    <n v="4"/>
    <n v="0.37016618098763487"/>
    <n v="10"/>
    <n v="1"/>
    <n v="0"/>
    <n v="1"/>
    <x v="0"/>
    <n v="61506"/>
  </r>
  <r>
    <x v="8"/>
    <s v="0901"/>
    <s v="TARQUI"/>
    <s v="090112"/>
    <s v="UNIDAD EDUCATIVA PARTICULAR POLITECNICO"/>
    <x v="1"/>
    <s v="09H01359"/>
    <s v="Educación Inicial, Educación General Básica y Bachillerato"/>
    <s v="Particular"/>
    <s v="Costa"/>
    <s v="Presencial"/>
    <s v="Matutina"/>
    <n v="79"/>
    <n v="81"/>
    <n v="707"/>
    <s v="UNIDAD EDUCATIVA POLITECNICO"/>
    <n v="491.15"/>
    <n v="491.15"/>
    <n v="587.27"/>
    <n v="585.76"/>
    <s v="2024_2025"/>
    <n v="538.83249999999998"/>
    <n v="380954.57750000001"/>
    <n v="2155.33"/>
    <n v="1.1956391453075561"/>
    <n v="4"/>
    <n v="0.29306549827352502"/>
    <n v="10"/>
    <n v="1"/>
    <n v="0"/>
    <n v="1"/>
    <x v="0"/>
    <n v="61506"/>
  </r>
  <r>
    <x v="8"/>
    <s v="0901"/>
    <s v="TARQUI"/>
    <s v="090112"/>
    <s v="UNIDAD EDUCATIVA PARTICULAR BILINGUE SANTIAGO MAYOR"/>
    <x v="1"/>
    <s v="09H02651"/>
    <s v="Educación Inicial, Educación General Básica y Bachillerato"/>
    <s v="Particular"/>
    <s v="Costa"/>
    <s v="Presencial"/>
    <s v="Matutina"/>
    <n v="62"/>
    <n v="13"/>
    <n v="656"/>
    <s v="UNIDAD EDUCATIVA PARTICULAR BILINGÜE SANTIAGO MAYOR"/>
    <n v="277.56"/>
    <n v="374.72"/>
    <n v="374.72"/>
    <n v="402.47"/>
    <s v="2024_2025"/>
    <n v="357.36750000000001"/>
    <n v="234433.08"/>
    <n v="1429.47"/>
    <n v="0.73577634699249139"/>
    <n v="4"/>
    <n v="0.27192498849707553"/>
    <n v="10"/>
    <n v="1"/>
    <n v="0"/>
    <n v="1"/>
    <x v="0"/>
    <n v="61506"/>
  </r>
  <r>
    <x v="8"/>
    <s v="0901"/>
    <s v="TARQUI"/>
    <s v="090112"/>
    <s v="UNIDAD EDUCATIVA PARTICULAR BILINGÜE JEFFERSON"/>
    <x v="1"/>
    <s v="09H01377"/>
    <s v="Educación Inicial, Educación General Básica y Bachillerato"/>
    <s v="Particular"/>
    <s v="Costa"/>
    <s v="Presencial"/>
    <s v="Matutina"/>
    <n v="25"/>
    <n v="25"/>
    <n v="504"/>
    <s v="UNIDAD EDUCATIVA PARTICULAR BILINGÜE JEFFERSON"/>
    <n v="417.46"/>
    <n v="475.03"/>
    <n v="475.03"/>
    <n v="552.79999999999995"/>
    <s v="2024_2025"/>
    <n v="480.08"/>
    <n v="241960.32000000001"/>
    <n v="1920.32"/>
    <n v="0.75940085062540752"/>
    <n v="4"/>
    <n v="0.20891797896726541"/>
    <n v="10"/>
    <n v="1"/>
    <n v="0"/>
    <n v="1"/>
    <x v="0"/>
    <n v="61506"/>
  </r>
  <r>
    <x v="7"/>
    <s v="1701"/>
    <s v="SAN ISIDRO DEL INCA"/>
    <s v="170129"/>
    <s v="UNIDAD EDUCATIVA PARTICULAR ISAAC NEWTON"/>
    <x v="1"/>
    <s v="17H00309"/>
    <s v="Educación Inicial, Educación General Básica y Bachillerato"/>
    <s v="Particular"/>
    <s v="Sierra"/>
    <s v="Presencial"/>
    <s v="Matutina"/>
    <n v="74"/>
    <n v="50"/>
    <n v="876"/>
    <s v="UNIDAD EDUCATIVA PARTICULAR ISAAC NEWTON"/>
    <n v="406.84"/>
    <n v="489.61"/>
    <n v="489.61"/>
    <n v="506.18"/>
    <s v="2023_2024"/>
    <n v="473.06"/>
    <n v="414400.56"/>
    <n v="1892.24"/>
    <n v="1.4902559306222101"/>
    <n v="4"/>
    <n v="0.65289816726416283"/>
    <n v="10"/>
    <n v="1"/>
    <n v="0"/>
    <n v="1"/>
    <x v="0"/>
    <n v="43635"/>
  </r>
  <r>
    <x v="7"/>
    <s v="1701"/>
    <s v="SAN ISIDRO DEL INCA"/>
    <s v="170129"/>
    <s v="UNIDAD EDUCATIVA PARTICULAR LETORT"/>
    <x v="1"/>
    <s v="17H01427"/>
    <s v="Educación Inicial, Educación General Básica y Bachillerato"/>
    <s v="Particular"/>
    <s v="Sierra"/>
    <s v="Presencial"/>
    <s v="Matutina"/>
    <n v="76"/>
    <n v="36"/>
    <n v="666"/>
    <s v="UNIDAD EDUCATIVA PARTICULAR LETORT"/>
    <n v="441.39"/>
    <n v="469.35"/>
    <n v="469.35"/>
    <n v="485.53"/>
    <s v="2023_2024"/>
    <n v="466.40499999999997"/>
    <n v="310625.73"/>
    <n v="1865.62"/>
    <n v="1.11706373257882"/>
    <n v="4"/>
    <n v="0.49638148333097321"/>
    <n v="10"/>
    <n v="1"/>
    <n v="0"/>
    <n v="1"/>
    <x v="0"/>
    <n v="43635"/>
  </r>
  <r>
    <x v="7"/>
    <s v="1701"/>
    <s v="SAN ISIDRO DEL INCA"/>
    <s v="170129"/>
    <s v="UNIDAD EDUCATIVA PARTICULAR ISM ACADEMY QUITO"/>
    <x v="1"/>
    <s v="17H02897"/>
    <s v="Educación Inicial, Educación General Básica y Bachillerato"/>
    <s v="Particular"/>
    <s v="Sierra"/>
    <s v="Presencial"/>
    <s v="Matutina"/>
    <n v="122"/>
    <n v="112"/>
    <n v="1587"/>
    <s v="UNIDAD EDUCATIVA PARTICULAR &quot;ISM ACADEMY QUITO&quot;"/>
    <n v="324.12"/>
    <n v="451.23"/>
    <n v="451.23"/>
    <n v="593.87"/>
    <s v="2023_2024"/>
    <n v="455.11250000000001"/>
    <n v="722263.53749999998"/>
    <n v="1820.45"/>
    <n v="2.59738432841778"/>
    <n v="4"/>
    <n v="1.1828189400093909"/>
    <n v="10"/>
    <n v="1"/>
    <n v="1"/>
    <n v="1"/>
    <x v="0"/>
    <n v="43635"/>
  </r>
  <r>
    <x v="8"/>
    <s v="0901"/>
    <s v="TARQUI"/>
    <s v="090112"/>
    <s v="UNIDAD EDUCATIVA PARTICULAR PRAGA"/>
    <x v="1"/>
    <s v="09H01177"/>
    <s v="Educación Inicial, Educación General Básica y Bachillerato"/>
    <s v="Particular"/>
    <s v="Costa"/>
    <s v="Presencial"/>
    <s v="Matutina"/>
    <n v="38"/>
    <n v="24"/>
    <n v="379"/>
    <s v="UNIDAD EDUCATIVA PARTICULAR PRAGA"/>
    <n v="533.94000000000005"/>
    <n v="547.04"/>
    <n v="547.04"/>
    <n v="600.13"/>
    <s v="2024_2025"/>
    <n v="557.03750000000002"/>
    <n v="211117.21249999999"/>
    <n v="2228.15"/>
    <n v="0.66259868871955918"/>
    <n v="4"/>
    <n v="0.15710300402498731"/>
    <n v="10"/>
    <n v="1"/>
    <n v="0"/>
    <n v="1"/>
    <x v="0"/>
    <n v="61506"/>
  </r>
  <r>
    <x v="5"/>
    <s v="1101"/>
    <s v="EL SAGRARIO"/>
    <s v="110101"/>
    <s v="UNIDAD EDUCATIVA PARTICULAR SANTA MARIANA DE JESUS"/>
    <x v="0"/>
    <s v="11H00053"/>
    <s v="Educación Inicial, Educación General Básica y Bachillerato"/>
    <s v="Particular"/>
    <s v="Sierra"/>
    <s v="Presencial"/>
    <s v="Matutina"/>
    <n v="53"/>
    <n v="21"/>
    <n v="1038"/>
    <s v="UNIDAD EDUCATIVA PARTICULAR SANTA MARIANA DE JESÚS"/>
    <n v="83.37"/>
    <n v="83.37"/>
    <n v="83.37"/>
    <n v="83.37"/>
    <s v="2023_2024"/>
    <n v="83.37"/>
    <n v="86538.06"/>
    <n v="333.48"/>
    <n v="3.3603492924916991"/>
    <n v="4"/>
    <n v="4.3914202309937806"/>
    <n v="10"/>
    <n v="0"/>
    <n v="1"/>
    <n v="0"/>
    <x v="0"/>
    <n v="2206"/>
  </r>
  <r>
    <x v="5"/>
    <s v="1101"/>
    <s v="EL SAGRARIO"/>
    <s v="110101"/>
    <s v="UNIDAD EDUCATIVA PARTICULAR CORDILLERA"/>
    <x v="0"/>
    <s v="11H01903"/>
    <s v="Educación Inicial, Educación General Básica y Bachillerato"/>
    <s v="Particular"/>
    <s v="Sierra"/>
    <s v="Presencial"/>
    <s v="Matutina"/>
    <n v="35"/>
    <n v="9"/>
    <n v="267"/>
    <s v="UNIDAD EDUCATIVA PARTICULAR CORDILLERA"/>
    <n v="363"/>
    <n v="413.6"/>
    <n v="413.6"/>
    <n v="429"/>
    <s v="2023_2024"/>
    <n v="404.8"/>
    <n v="108081.60000000001"/>
    <n v="1619.2"/>
    <n v="4.1969039760236226"/>
    <n v="4"/>
    <n v="1.395640583346401"/>
    <n v="10"/>
    <n v="0"/>
    <n v="0"/>
    <n v="1"/>
    <x v="1"/>
    <n v="2206"/>
  </r>
  <r>
    <x v="1"/>
    <s v="0701"/>
    <s v="LA PROVIDENCIA"/>
    <s v="070101"/>
    <s v="UNIDAD EDUCATIVA PARTICULAR LA INMACULADA"/>
    <x v="0"/>
    <s v="07H00020"/>
    <s v="Educación Inicial, Educación General Básica y Bachillerato"/>
    <s v="Particular"/>
    <s v="Costa"/>
    <s v="Presencial"/>
    <s v="Matutina"/>
    <n v="73"/>
    <n v="25"/>
    <n v="1345"/>
    <s v="UNIDAD EDUCATIVA PARTICULAR LA INMACULADA"/>
    <n v="92.59"/>
    <n v="92.59"/>
    <n v="128.21"/>
    <n v="128.21"/>
    <s v="2024_2025"/>
    <n v="110.4"/>
    <n v="148488"/>
    <n v="441.6"/>
    <n v="5.8067506331017062"/>
    <n v="4"/>
    <n v="7.7347748576686417"/>
    <n v="10"/>
    <n v="0"/>
    <n v="1"/>
    <n v="0"/>
    <x v="0"/>
    <n v="3626"/>
  </r>
  <r>
    <x v="6"/>
    <s v="1308"/>
    <s v="TARQUI"/>
    <s v="130804"/>
    <s v="UNIDAD EDUCATIVA TERESA DE CALCUTA"/>
    <x v="0"/>
    <s v="13H02497"/>
    <s v="Educación Inicial, Educación General Básica y Bachillerato"/>
    <s v="Particular"/>
    <s v="Costa"/>
    <s v="Presencial"/>
    <s v="Matutina"/>
    <n v="56"/>
    <n v="7"/>
    <n v="1891"/>
    <s v="UNIDAD EDUCATIVA PARTICULAR TERESA DE CALCUTA"/>
    <n v="69.989999999999995"/>
    <n v="69.989999999999995"/>
    <n v="69.989999999999995"/>
    <n v="69.989999999999995"/>
    <s v="2024_2025"/>
    <n v="69.989999999999995"/>
    <n v="132351.09"/>
    <n v="279.95999999999998"/>
    <n v="5.2082583506649076"/>
    <n v="4"/>
    <n v="8.099541697006039"/>
    <n v="10"/>
    <n v="0"/>
    <n v="1"/>
    <n v="0"/>
    <x v="0"/>
    <n v="5722"/>
  </r>
  <r>
    <x v="6"/>
    <s v="1308"/>
    <s v="LOS ESTEROS"/>
    <s v="130801"/>
    <s v="UNIDAD EDUCATIVA  VEINTICUATRO DE MAYO"/>
    <x v="1"/>
    <s v="13H02170"/>
    <s v="Educación Inicial, Educación General Básica y Bachillerato"/>
    <s v="Particular"/>
    <s v="Costa"/>
    <s v="Presencial"/>
    <s v="Matutina"/>
    <n v="36"/>
    <n v="3"/>
    <n v="1169"/>
    <s v="UNIDAD EDUCATIVA PARTICULAR VEINTICUATRO DE MAYO"/>
    <n v="52.66"/>
    <n v="52.66"/>
    <n v="52.66"/>
    <n v="60.05"/>
    <s v="2024_2025"/>
    <n v="54.507499999999993"/>
    <n v="63719.267499999987"/>
    <n v="218.03"/>
    <n v="2.5074701466767371"/>
    <n v="4"/>
    <n v="5.007067289159207"/>
    <n v="10"/>
    <n v="0"/>
    <n v="1"/>
    <n v="0"/>
    <x v="0"/>
    <n v="5722"/>
  </r>
  <r>
    <x v="6"/>
    <s v="1308"/>
    <s v="MANTA"/>
    <s v="130802"/>
    <s v="UNIDAD EDUCATIVA PARTICULAR JULIO PIERREGROSSE"/>
    <x v="0"/>
    <s v="13H02335"/>
    <s v="Educación Inicial, Educación General Básica y Bachillerato"/>
    <s v="Particular"/>
    <s v="Costa"/>
    <s v="Presencial"/>
    <s v="Matutina"/>
    <n v="45"/>
    <n v="14"/>
    <n v="891"/>
    <s v="UNIDAD EDUCATIVA JULIO PIERREGROSSE"/>
    <n v="138.5"/>
    <n v="138.5"/>
    <n v="138.5"/>
    <n v="138.5"/>
    <s v="2024_2025"/>
    <n v="138.5"/>
    <n v="123403.5"/>
    <n v="554"/>
    <n v="4.8561542589205491"/>
    <n v="4"/>
    <n v="3.8163361459716452"/>
    <n v="10"/>
    <n v="0"/>
    <n v="1"/>
    <n v="0"/>
    <x v="0"/>
    <n v="5722"/>
  </r>
  <r>
    <x v="7"/>
    <s v="1701"/>
    <s v="RUMIPAMBA"/>
    <s v="170127"/>
    <s v="UNIDAD EDUCATIVA PARTICULAR SAN GABRIEL"/>
    <x v="0"/>
    <s v="17H00019"/>
    <s v="Educación Inicial, Educación General Básica y Bachillerato"/>
    <s v="Particular"/>
    <s v="Sierra"/>
    <s v="Presencial"/>
    <s v="Matutina"/>
    <n v="150"/>
    <n v="63"/>
    <n v="1800"/>
    <s v="UNIDAD EDUCATIVA PARTICULAR “SAN GABRIEL”"/>
    <n v="324.33"/>
    <n v="324.33"/>
    <n v="324.33"/>
    <n v="354.14"/>
    <s v="2023_2024"/>
    <n v="331.78250000000003"/>
    <n v="597208.5"/>
    <n v="1327.13"/>
    <n v="2.1476648316860238"/>
    <n v="4"/>
    <n v="1.3415715765701981"/>
    <n v="10"/>
    <n v="1"/>
    <n v="1"/>
    <n v="0"/>
    <x v="0"/>
    <n v="43635"/>
  </r>
  <r>
    <x v="7"/>
    <s v="1701"/>
    <s v="BELISARIO QUEVEDO"/>
    <s v="170101"/>
    <s v="UNIDAD EDUCATIVA PARTICULAR BILINGUE CARDENAL SPELLMAN"/>
    <x v="1"/>
    <s v="17H00896"/>
    <s v="Educación Inicial, Educación General Básica y Bachillerato"/>
    <s v="Particular"/>
    <s v="Sierra"/>
    <s v="Presencial"/>
    <s v="Matutina"/>
    <n v="96"/>
    <n v="42"/>
    <n v="1290"/>
    <s v="UNIDAD EDUCATIVA PARTICULAR BILINGUE &quot;CARDENAL SPELLMAN&quot;"/>
    <n v="277.74"/>
    <n v="277.74"/>
    <n v="277.74"/>
    <n v="277.74"/>
    <s v="2023_2024"/>
    <n v="277.74"/>
    <n v="358284.6"/>
    <n v="1110.96"/>
    <n v="1.288453254022162"/>
    <n v="4"/>
    <n v="0.96145962987530842"/>
    <n v="10"/>
    <n v="1"/>
    <n v="1"/>
    <n v="0"/>
    <x v="0"/>
    <n v="43635"/>
  </r>
  <r>
    <x v="7"/>
    <s v="1701"/>
    <s v="COCHAPAMBA"/>
    <s v="170104"/>
    <s v="UNIDAD EDUCATIVA PARTICULAR RUDOLF STEINER"/>
    <x v="1"/>
    <s v="17H00272"/>
    <s v="Educación Inicial, Educación General Básica y Bachillerato"/>
    <s v="Particular"/>
    <s v="Sierra"/>
    <s v="Presencial"/>
    <s v="Matutina"/>
    <n v="31"/>
    <n v="9"/>
    <n v="248"/>
    <s v="UNIDAD EDUCATIVA PARTICULAR RUDOLF STEINER"/>
    <n v="451"/>
    <n v="532.9"/>
    <n v="529.58000000000004"/>
    <n v="529.58000000000004"/>
    <s v="2023_2024"/>
    <n v="510.76499999999999"/>
    <n v="126669.72"/>
    <n v="2043.06"/>
    <n v="0.4555261736621562"/>
    <n v="4"/>
    <n v="0.22772768176892991"/>
    <n v="10"/>
    <n v="0"/>
    <n v="0"/>
    <n v="1"/>
    <x v="1"/>
    <n v="43635"/>
  </r>
  <r>
    <x v="7"/>
    <s v="1701"/>
    <s v="KENNEDY"/>
    <s v="170115"/>
    <s v="UNIDAD EDUCATIVA PARTICULAR EIGTH ACADEMY"/>
    <x v="1"/>
    <s v="17H04507"/>
    <s v="Educación Inicial, Educación General Básica y Bachillerato"/>
    <s v="Particular"/>
    <s v="Sierra"/>
    <s v="Presencial"/>
    <s v="Matutina"/>
    <n v="64"/>
    <n v="34"/>
    <n v="614"/>
    <s v="UNIDAD EDUCATIVA PARTICULAR “EIGHT ACADEMY”"/>
    <n v="495"/>
    <n v="495"/>
    <n v="495"/>
    <n v="495"/>
    <s v="2023_2024"/>
    <n v="495"/>
    <n v="303930"/>
    <n v="1980"/>
    <n v="1.0929847319559809"/>
    <n v="4"/>
    <n v="0.5638096637343667"/>
    <n v="10"/>
    <n v="0"/>
    <n v="0"/>
    <n v="1"/>
    <x v="1"/>
    <n v="43635"/>
  </r>
  <r>
    <x v="7"/>
    <s v="1701"/>
    <s v="COMITE DEL PUEBLO"/>
    <s v="170105"/>
    <s v="UNIDAD EDUCATIVA PARTICULAR “LICEO JOSE ORTEGA Y GASSET"/>
    <x v="1"/>
    <s v="17H00115"/>
    <s v="Educación Inicial, Educación General Básica y Bachillerato"/>
    <s v="Particular"/>
    <s v="Sierra"/>
    <s v="Presencial"/>
    <s v="Matutina"/>
    <n v="71"/>
    <n v="30"/>
    <n v="625"/>
    <s v="UNIDAD EDUCATIVA PARTICULAR “LICEO JOSÉ ORTEGA Y GASSET”"/>
    <n v="422.49"/>
    <n v="511.72"/>
    <n v="511.72"/>
    <n v="533.30999999999995"/>
    <s v="2023_2024"/>
    <n v="494.81"/>
    <n v="309256.25"/>
    <n v="1979.24"/>
    <n v="1.1121388461552391"/>
    <n v="4"/>
    <n v="0.5739104883289563"/>
    <n v="10"/>
    <n v="0"/>
    <n v="0"/>
    <n v="1"/>
    <x v="1"/>
    <n v="43635"/>
  </r>
  <r>
    <x v="7"/>
    <s v="1701"/>
    <s v="SAN ISIDRO DEL INCA"/>
    <s v="170129"/>
    <s v="UNIDAD EDUCATIVA PARTICULAR HONTANAR"/>
    <x v="1"/>
    <s v="17H01081"/>
    <s v="Educación Inicial, Educación General Básica y Bachillerato"/>
    <s v="Particular"/>
    <s v="Sierra"/>
    <s v="Presencial"/>
    <s v="Matutina"/>
    <n v="47"/>
    <n v="22"/>
    <n v="423"/>
    <s v="UNIDAD EDUCATIVA PARTICULAR &quot;HONTANAR&quot;"/>
    <n v="481.66"/>
    <n v="481.66"/>
    <n v="481.66"/>
    <n v="487.18"/>
    <s v="2023_2024"/>
    <n v="483.04"/>
    <n v="204325.92"/>
    <n v="1932.16"/>
    <n v="0.73479127069673666"/>
    <n v="4"/>
    <n v="0.3884226185010376"/>
    <n v="10"/>
    <n v="0"/>
    <n v="0"/>
    <n v="1"/>
    <x v="1"/>
    <n v="43635"/>
  </r>
  <r>
    <x v="7"/>
    <s v="1701"/>
    <s v="SAN ISIDRO DEL INCA"/>
    <s v="170129"/>
    <s v="UNIDAD EDUCATIVA PARTICULAR LICEO DE LOS ANDES"/>
    <x v="1"/>
    <s v="17H01085"/>
    <s v="Educación Inicial, Educación General Básica y Bachillerato"/>
    <s v="Particular"/>
    <s v="Sierra"/>
    <s v="Presencial"/>
    <s v="Matutina"/>
    <n v="12"/>
    <n v="2"/>
    <n v="74"/>
    <s v="UNIDAD EDUCATIVA PARTICULAR &quot;LICEO DE LOS ANDES&quot;"/>
    <n v="475.68"/>
    <n v="475.68"/>
    <n v="475.68"/>
    <n v="493.96"/>
    <s v="2023_2024"/>
    <n v="480.25"/>
    <n v="35538.5"/>
    <n v="1921"/>
    <n v="0.12780257920118979"/>
    <n v="4"/>
    <n v="6.7951001818148421E-2"/>
    <n v="10"/>
    <n v="0"/>
    <n v="0"/>
    <n v="1"/>
    <x v="1"/>
    <n v="43635"/>
  </r>
  <r>
    <x v="7"/>
    <s v="1701"/>
    <s v="JIPIJAPA"/>
    <s v="170114"/>
    <s v="UNIDAD EDUCATIVA BINACIONAL COLEGIO ECUATORIANO ESPAÑOL AMERICA LATINA"/>
    <x v="1"/>
    <s v="17H01017"/>
    <s v="Educación Inicial, Educación General Básica y Bachillerato"/>
    <s v="Particular"/>
    <s v="Sierra"/>
    <s v="Presencial"/>
    <s v="Matutina"/>
    <n v="39"/>
    <n v="38"/>
    <n v="313"/>
    <s v="UNIDAD EDUCATIVA BINACIONAL COLEGIO ECUATORIANO ESPAÑOL AMERICA LATINA"/>
    <n v="463.77"/>
    <n v="472.78"/>
    <n v="477.28"/>
    <n v="494.47"/>
    <s v="2023_2024"/>
    <n v="477.07499999999999"/>
    <n v="149324.47500000001"/>
    <n v="1908.3"/>
    <n v="0.53699658237864822"/>
    <n v="4"/>
    <n v="0.28741437255514141"/>
    <n v="10"/>
    <n v="0"/>
    <n v="0"/>
    <n v="1"/>
    <x v="1"/>
    <n v="43635"/>
  </r>
  <r>
    <x v="7"/>
    <s v="1701"/>
    <s v="KENNEDY"/>
    <s v="170115"/>
    <s v="UNIDAD EDUCATIVA PARTICULAR BILINGÜE JULIO VERNE"/>
    <x v="1"/>
    <s v="17H00114"/>
    <s v="Educación Inicial, Educación General Básica y Bachillerato"/>
    <s v="Particular"/>
    <s v="Sierra"/>
    <s v="Presencial"/>
    <s v="Matutina"/>
    <n v="40"/>
    <n v="16"/>
    <n v="365"/>
    <s v="UNIDAD EDUCATIVA JULIO VERNE"/>
    <n v="346.78"/>
    <n v="514.32000000000005"/>
    <n v="514.32000000000005"/>
    <n v="524.34"/>
    <s v="2023_2024"/>
    <n v="474.94000000000011"/>
    <n v="173353.1"/>
    <n v="1899.76"/>
    <n v="0.62340766471634368"/>
    <n v="4"/>
    <n v="0.33516372518411047"/>
    <n v="10"/>
    <n v="0"/>
    <n v="0"/>
    <n v="1"/>
    <x v="1"/>
    <n v="43635"/>
  </r>
  <r>
    <x v="7"/>
    <s v="1701"/>
    <s v="COCHAPAMBA"/>
    <s v="170104"/>
    <s v="UNIDAD EDUCATIVA PARTICULAR VICTORIA BILINGUAL CHRISTIAN ACADEMY"/>
    <x v="0"/>
    <s v="17H03158"/>
    <s v="Educación Inicial, Educación General Básica y Bachillerato"/>
    <s v="Particular"/>
    <s v="Sierra"/>
    <s v="Presencial"/>
    <s v="Matutina"/>
    <n v="30"/>
    <n v="22"/>
    <n v="233"/>
    <s v="UNIDAD EDUCATIVA PARTICULAR VICTORIA BILINGUAL CHRISTIAN ACADEMY"/>
    <n v="328.07"/>
    <n v="467.52"/>
    <n v="467.52"/>
    <n v="473.15"/>
    <s v="2023_2024"/>
    <n v="434.065"/>
    <n v="101137.145"/>
    <n v="1736.26"/>
    <n v="0.36370662757417221"/>
    <n v="4"/>
    <n v="0.2139538300490349"/>
    <n v="10"/>
    <n v="0"/>
    <n v="0"/>
    <n v="1"/>
    <x v="1"/>
    <n v="43635"/>
  </r>
  <r>
    <x v="7"/>
    <s v="1701"/>
    <s v="JIPIJAPA"/>
    <s v="170114"/>
    <s v="UNIDAD EDUCATIVA PARTICULAR HENRI BECQUEREL"/>
    <x v="1"/>
    <s v="17H00294"/>
    <s v="Educación Inicial, Educación General Básica y Bachillerato"/>
    <s v="Particular"/>
    <s v="Sierra"/>
    <s v="Presencial"/>
    <s v="Matutina"/>
    <n v="48"/>
    <n v="27"/>
    <n v="508"/>
    <s v="UNIDAD EDUCATIVA PARTICULAR HENRI BECQUEREL"/>
    <n v="402.5"/>
    <n v="425.5"/>
    <n v="431.25"/>
    <n v="438.15"/>
    <s v="2023_2024"/>
    <n v="424.35"/>
    <n v="215569.8"/>
    <n v="1697.4"/>
    <n v="0.77522620363506201"/>
    <n v="4"/>
    <n v="0.46647444491377571"/>
    <n v="10"/>
    <n v="0"/>
    <n v="0"/>
    <n v="1"/>
    <x v="1"/>
    <n v="43635"/>
  </r>
  <r>
    <x v="7"/>
    <s v="1701"/>
    <s v="LA ARGELIA"/>
    <s v="170116"/>
    <s v="UNIDAD EDUCATIVA PARTICULAR LUDOTECA PADRE VICTOR GRADOS"/>
    <x v="1"/>
    <s v="17H03183"/>
    <s v="Educación Inicial, Educación General Básica y Bachillerato"/>
    <s v="Particular"/>
    <s v="Sierra"/>
    <s v="Presencial"/>
    <s v="Matutina"/>
    <n v="59"/>
    <n v="19"/>
    <n v="625"/>
    <s v="UNIDAD EDUCATIVA PARTICULAR “LUDOTECA PADRE VICTOR GRADOS”"/>
    <n v="364.62"/>
    <n v="419.76"/>
    <n v="419.58"/>
    <n v="428.09"/>
    <s v="2023_2024"/>
    <n v="408.01249999999999"/>
    <n v="255007.8125"/>
    <n v="1632.05"/>
    <n v="0.91705210276048255"/>
    <n v="4"/>
    <n v="0.5739104883289563"/>
    <n v="10"/>
    <n v="0"/>
    <n v="0"/>
    <n v="1"/>
    <x v="1"/>
    <n v="43635"/>
  </r>
  <r>
    <x v="7"/>
    <s v="1701"/>
    <s v="COCHAPAMBA"/>
    <s v="170104"/>
    <s v="UNIDAD EDUCATIVA PARTICULAR VIRGILIO DROUET"/>
    <x v="1"/>
    <s v="17H02938"/>
    <s v="Educación Inicial, Educación General Básica y Bachillerato"/>
    <s v="Particular"/>
    <s v="Sierra"/>
    <s v="Presencial"/>
    <s v="Matutina"/>
    <n v="22"/>
    <n v="7"/>
    <n v="120"/>
    <s v="UNIDAD EDUCATIVA PARTICULAR VIRGILIO DROUET"/>
    <n v="393.03"/>
    <n v="393.03"/>
    <n v="393.03"/>
    <n v="403.06"/>
    <s v="2023_2024"/>
    <n v="395.53750000000002"/>
    <n v="47464.499999999993"/>
    <n v="1582.15"/>
    <n v="0.17069053337914861"/>
    <n v="4"/>
    <n v="0.11019081375915959"/>
    <n v="10"/>
    <n v="0"/>
    <n v="0"/>
    <n v="1"/>
    <x v="1"/>
    <n v="43635"/>
  </r>
  <r>
    <x v="7"/>
    <s v="1701"/>
    <s v="PONCEANO"/>
    <s v="170124"/>
    <s v="SAINT PATRICK"/>
    <x v="1"/>
    <s v="17H03054"/>
    <s v="Educación Inicial, Educación General Básica y Bachillerato"/>
    <s v="Particular"/>
    <s v="Sierra"/>
    <s v="Presencial"/>
    <s v="Matutina"/>
    <n v="56"/>
    <n v="15"/>
    <n v="413"/>
    <s v="UNIDAD EDUCATIVA PARTICULAR BILINGÜE “SAINT PATRICK”"/>
    <n v="271.54000000000002"/>
    <n v="415.02"/>
    <n v="415.02"/>
    <n v="415.02"/>
    <s v="2023_2024"/>
    <n v="379.15"/>
    <n v="156588.95000000001"/>
    <n v="1516.6"/>
    <n v="0.56312088817496941"/>
    <n v="4"/>
    <n v="0.37924005068777428"/>
    <n v="10"/>
    <n v="0"/>
    <n v="0"/>
    <n v="1"/>
    <x v="1"/>
    <n v="43635"/>
  </r>
  <r>
    <x v="7"/>
    <s v="1701"/>
    <s v="RUMIPAMBA"/>
    <s v="170127"/>
    <s v="UNIDAD EDUCATIVA PARTICULAR SENECA"/>
    <x v="1"/>
    <s v="17H00333"/>
    <s v="Educación General Básica y Bachillerato"/>
    <s v="Particular"/>
    <s v="Sierra"/>
    <s v="Presencial"/>
    <s v="Matutina"/>
    <n v="24"/>
    <n v="8"/>
    <n v="220"/>
    <s v="UNIDAD EDUCATIVA PARTICULAR SENECA"/>
    <n v="373.41"/>
    <n v="373.41"/>
    <n v="373.41"/>
    <n v="377.52"/>
    <s v="2023_2024"/>
    <n v="374.4375"/>
    <n v="82376.25"/>
    <n v="1497.75"/>
    <n v="0.29623921141640791"/>
    <n v="4"/>
    <n v="0.2020164918917926"/>
    <n v="10"/>
    <n v="0"/>
    <n v="0"/>
    <n v="1"/>
    <x v="1"/>
    <n v="43635"/>
  </r>
  <r>
    <x v="7"/>
    <s v="1701"/>
    <s v="SAN ISIDRO DEL INCA"/>
    <s v="170129"/>
    <s v="UNIDAD EDUCATIVA ACADEMIA ALMIRANTE NELSON"/>
    <x v="0"/>
    <s v="17H01076"/>
    <s v="Educación Inicial, Educación General Básica y Bachillerato"/>
    <s v="Particular"/>
    <s v="Sierra"/>
    <s v="Presencial"/>
    <s v="Matutina"/>
    <n v="55"/>
    <n v="27"/>
    <n v="637"/>
    <s v="UNIDAD EDUCATIVA PARTICULAR ACADEMIA ALMIRANTE NELSON"/>
    <n v="363.54"/>
    <n v="363.54"/>
    <n v="363.54"/>
    <n v="363.54"/>
    <s v="2023_2024"/>
    <n v="363.54"/>
    <n v="231574.98"/>
    <n v="1454.16"/>
    <n v="0.83278359307410121"/>
    <n v="4"/>
    <n v="0.58492956970487231"/>
    <n v="10"/>
    <n v="0"/>
    <n v="0"/>
    <n v="1"/>
    <x v="1"/>
    <n v="43635"/>
  </r>
  <r>
    <x v="7"/>
    <s v="1701"/>
    <s v="RUMIPAMBA"/>
    <s v="170127"/>
    <s v="UNIDAD EDUCATIVA PARTICULAR SAGRADOS CORAZONES DE RUMIPAMBA"/>
    <x v="1"/>
    <s v="17H00022"/>
    <s v="Educación Inicial, Educación General Básica y Bachillerato"/>
    <s v="Particular"/>
    <s v="Sierra"/>
    <s v="Presencial"/>
    <s v="Matutina"/>
    <n v="86"/>
    <n v="36"/>
    <n v="1137"/>
    <s v="UNIDAD EDUCATIVA PARTICULAR SAGRADOS CORAZONES DE RUMIPAMBA"/>
    <n v="205.69"/>
    <n v="244.4"/>
    <n v="244.4"/>
    <n v="244.4"/>
    <s v="2023_2024"/>
    <n v="234.7225"/>
    <n v="266879.48249999998"/>
    <n v="938.89"/>
    <n v="0.95974467688222065"/>
    <n v="4"/>
    <n v="0.84742604586684145"/>
    <n v="10"/>
    <n v="0"/>
    <n v="1"/>
    <n v="0"/>
    <x v="0"/>
    <n v="43635"/>
  </r>
  <r>
    <x v="7"/>
    <s v="1701"/>
    <s v="MARISCAL SUCRE"/>
    <s v="170123"/>
    <s v="UNIDAD EDUCATIVA PARTICULAR SANTO DOMINGO DE GUZMAN"/>
    <x v="0"/>
    <s v="17H00677"/>
    <s v="Educación Inicial, Educación General Básica y Bachillerato"/>
    <s v="Particular"/>
    <s v="Sierra"/>
    <s v="Presencial"/>
    <s v="Matutina"/>
    <n v="62"/>
    <n v="30"/>
    <n v="1046"/>
    <s v="UNIDAD EDUCATIVA SANTO DOMINGO DE GUZMAN"/>
    <n v="199.79"/>
    <n v="199.79"/>
    <n v="199.79"/>
    <n v="203.09"/>
    <s v="2023_2024"/>
    <n v="200.61500000000001"/>
    <n v="209843.29"/>
    <n v="802.46"/>
    <n v="0.75463268539930617"/>
    <n v="4"/>
    <n v="0.77960214949579265"/>
    <n v="10"/>
    <n v="0"/>
    <n v="1"/>
    <n v="0"/>
    <x v="0"/>
    <n v="43635"/>
  </r>
  <r>
    <x v="7"/>
    <s v="1701"/>
    <s v="CHILLOGALLO"/>
    <s v="170108"/>
    <s v="UNIDAD EDUCATIVA PARTICULAR ACADEMIA AERONÁUTICA MAYOR PEDRO TRAVERSAR"/>
    <x v="0"/>
    <s v="17H00402"/>
    <s v="Educación Inicial, Educación General Básica y Bachillerato"/>
    <s v="Particular"/>
    <s v="Sierra"/>
    <s v="Presencial"/>
    <s v="Matutina"/>
    <n v="141"/>
    <n v="51"/>
    <n v="3209"/>
    <s v="UNIDAD EDUCATIVA PARTICULAR ACADEMIA AERONAÚTICA MAYOR PEDRO TRAVERSARI"/>
    <n v="195.99"/>
    <n v="195.99"/>
    <n v="195.99"/>
    <n v="195.99"/>
    <s v="2023_2024"/>
    <n v="195.99"/>
    <n v="628931.91"/>
    <n v="783.96"/>
    <n v="2.2617476888425392"/>
    <n v="4"/>
    <n v="2.3917239940076471"/>
    <n v="10"/>
    <n v="1"/>
    <n v="1"/>
    <n v="0"/>
    <x v="0"/>
    <n v="43635"/>
  </r>
  <r>
    <x v="7"/>
    <s v="1701"/>
    <s v="CHILLOGALLO"/>
    <s v="170108"/>
    <s v="UEP BILINGÜE ACADEMIA MILITAR GENERAL MIGUEL ITURRALDE"/>
    <x v="1"/>
    <s v="17H00422"/>
    <s v="Educación Inicial, Educación General Básica y Bachillerato"/>
    <s v="Particular"/>
    <s v="Sierra"/>
    <s v="Presencial"/>
    <s v="Matutina"/>
    <n v="70"/>
    <n v="19"/>
    <n v="1446"/>
    <s v="UNIDAD EDUCATIVA PARTICULAR BILINGÜE ACADEMIA MILITAR GENERAL MIGUEL ITURRALDE"/>
    <n v="199.79"/>
    <n v="199.79"/>
    <n v="199.79"/>
    <n v="208.87"/>
    <s v="2023_2024"/>
    <n v="202.06"/>
    <n v="292178.76"/>
    <n v="808.24"/>
    <n v="1.0507252448979401"/>
    <n v="4"/>
    <n v="1.0777291665113919"/>
    <n v="10"/>
    <n v="0"/>
    <n v="1"/>
    <n v="0"/>
    <x v="0"/>
    <n v="43635"/>
  </r>
  <r>
    <x v="7"/>
    <s v="1701"/>
    <s v="IÑAQUITO"/>
    <s v="170112"/>
    <s v="UNIDAD EDUCATIVA PARTICULAR SANTA MARÍA EUFRASIA"/>
    <x v="1"/>
    <s v="17H00220"/>
    <s v="Educación General Básica y Bachillerato"/>
    <s v="Particular"/>
    <s v="Sierra"/>
    <s v="Presencial"/>
    <s v="Matutina"/>
    <n v="57"/>
    <n v="33"/>
    <n v="1065"/>
    <s v="UNIDAD EDUCATIVA PARTICULAR SANTA MARIA EUFRASIA"/>
    <m/>
    <n v="188.35"/>
    <n v="188.35"/>
    <n v="193.79"/>
    <s v="2023_2024"/>
    <n v="190.1633333333333"/>
    <n v="202523.95"/>
    <n v="570.49"/>
    <n v="0.7283110755944342"/>
    <n v="3"/>
    <n v="0.79376318280403368"/>
    <n v="10"/>
    <n v="0"/>
    <n v="1"/>
    <n v="0"/>
    <x v="0"/>
    <n v="43635"/>
  </r>
  <r>
    <x v="7"/>
    <s v="1701"/>
    <s v="QUITUMBE"/>
    <s v="170126"/>
    <s v="UNIDAD EDUCATIVA  PARTICULAR JIM IRWIN"/>
    <x v="1"/>
    <s v="17H01384"/>
    <s v="Educación Inicial, Educación General Básica y Bachillerato"/>
    <s v="Particular"/>
    <s v="Sierra"/>
    <s v="Presencial"/>
    <s v="Matutina"/>
    <n v="69"/>
    <n v="25"/>
    <n v="1040"/>
    <s v="UNIDAD EDUCATIVA PARTICULAR JIM IRWIN"/>
    <n v="143.19"/>
    <n v="181.94"/>
    <n v="181.94"/>
    <n v="185.3"/>
    <s v="2023_2024"/>
    <n v="173.0925"/>
    <n v="180016.2"/>
    <n v="692.37"/>
    <n v="0.6473693222279282"/>
    <n v="4"/>
    <n v="0.77513024424055865"/>
    <n v="10"/>
    <n v="0"/>
    <n v="1"/>
    <n v="0"/>
    <x v="0"/>
    <n v="43635"/>
  </r>
  <r>
    <x v="7"/>
    <s v="1701"/>
    <s v="LA MAGDALENA"/>
    <s v="170121"/>
    <s v="UNIDAD EDUCATIVA PARTICULAR PAULO VI"/>
    <x v="1"/>
    <s v="17H00584"/>
    <s v="Educación General Básica y Bachillerato"/>
    <s v="Particular"/>
    <s v="Sierra"/>
    <s v="Presencial"/>
    <s v="Matutina"/>
    <n v="82"/>
    <n v="30"/>
    <n v="1782"/>
    <s v="UNIDAD EDUCATIVA PARTICULAR “PAULO VI”"/>
    <m/>
    <n v="167.9"/>
    <n v="170.03"/>
    <n v="170.03"/>
    <s v="2023_2024"/>
    <n v="169.32"/>
    <n v="301728.24"/>
    <n v="507.96"/>
    <n v="1.0850668230182929"/>
    <n v="3"/>
    <n v="1.3281558608044961"/>
    <n v="10"/>
    <n v="0"/>
    <n v="1"/>
    <n v="0"/>
    <x v="0"/>
    <n v="43635"/>
  </r>
  <r>
    <x v="7"/>
    <s v="1701"/>
    <s v="LA MAGDALENA"/>
    <s v="170121"/>
    <s v="UNIDAD EDUCATIVA PARTICULAR SAN JOSÉ LA SALLE"/>
    <x v="1"/>
    <s v="17H00579"/>
    <s v="Educación General Básica y Bachillerato"/>
    <s v="Particular"/>
    <s v="Sierra"/>
    <s v="Presencial"/>
    <s v="Matutina"/>
    <n v="60"/>
    <n v="20"/>
    <n v="1239"/>
    <s v="UNIDAD EDUCATIVA SAN JOSE LA SALLE"/>
    <m/>
    <n v="142.12"/>
    <n v="142.12"/>
    <n v="146.27000000000001"/>
    <s v="2023_2024"/>
    <n v="143.5033333333333"/>
    <n v="177800.63"/>
    <n v="430.51"/>
    <n v="0.63940175014692358"/>
    <n v="3"/>
    <n v="0.92344843520581943"/>
    <n v="10"/>
    <n v="0"/>
    <n v="1"/>
    <n v="0"/>
    <x v="0"/>
    <n v="43635"/>
  </r>
  <r>
    <x v="7"/>
    <s v="1701"/>
    <s v="JIPIJAPA"/>
    <s v="170114"/>
    <s v="UNIDAD EDUCATIVA PARTICULAR MARISTA"/>
    <x v="1"/>
    <s v="17H01088"/>
    <s v="Educación Inicial, Educación General Básica y Bachillerato"/>
    <s v="Particular"/>
    <s v="Sierra"/>
    <s v="Presencial"/>
    <s v="Matutina"/>
    <n v="77"/>
    <n v="25"/>
    <n v="1610"/>
    <s v="UNIDAD EDUCATIVA PARTICULAR MARISTA"/>
    <n v="119.24"/>
    <n v="119.24"/>
    <n v="165.23"/>
    <n v="165.23"/>
    <s v="2023_2024"/>
    <n v="142.23500000000001"/>
    <n v="228998.35"/>
    <n v="568.93999999999994"/>
    <n v="0.82351758692169852"/>
    <n v="4"/>
    <n v="1.199961243487788"/>
    <n v="10"/>
    <n v="0"/>
    <n v="1"/>
    <n v="0"/>
    <x v="0"/>
    <n v="43635"/>
  </r>
  <r>
    <x v="7"/>
    <s v="1701"/>
    <s v="BELISARIO QUEVEDO"/>
    <s v="170101"/>
    <s v="UNIDAD EDUCATIVA PARTICULAR FRANCISCA DE LAS LLAGAS"/>
    <x v="1"/>
    <s v="17H00882"/>
    <s v="Educación Inicial, Educación General Básica y Bachillerato"/>
    <s v="Particular"/>
    <s v="Sierra"/>
    <s v="Presencial"/>
    <s v="Matutina"/>
    <n v="53"/>
    <n v="29"/>
    <n v="1079"/>
    <s v="UNIDAD EDUCATIVA PARTICULAR FRANCISCA DE LAS LLAGAS"/>
    <n v="110.05"/>
    <n v="110.05"/>
    <n v="110.05"/>
    <n v="110.05"/>
    <s v="2023_2024"/>
    <n v="110.05"/>
    <n v="118743.95"/>
    <n v="440.2"/>
    <n v="0.42702373692016049"/>
    <n v="4"/>
    <n v="0.80419762839957964"/>
    <n v="10"/>
    <n v="0"/>
    <n v="1"/>
    <n v="0"/>
    <x v="0"/>
    <n v="43635"/>
  </r>
  <r>
    <x v="7"/>
    <s v="1701"/>
    <s v="COTOCOLLAO"/>
    <s v="170106"/>
    <s v="UNIDAD EDUCATIVA PARTICULAR ALVERNIA"/>
    <x v="1"/>
    <s v="17H00070"/>
    <s v="Educación Inicial, Educación General Básica y Bachillerato"/>
    <s v="Particular"/>
    <s v="Sierra"/>
    <s v="Presencial"/>
    <s v="Matutina"/>
    <n v="35"/>
    <n v="16"/>
    <n v="1127"/>
    <s v="UNIDAD EDUCATIVA PARTICULAR “ALVERNIA”"/>
    <n v="109.73"/>
    <n v="109.73"/>
    <n v="109.73"/>
    <n v="109.73"/>
    <s v="2023_2024"/>
    <n v="109.73"/>
    <n v="123665.71"/>
    <n v="438.92"/>
    <n v="0.44472323527291158"/>
    <n v="4"/>
    <n v="0.83997287044145152"/>
    <n v="10"/>
    <n v="0"/>
    <n v="1"/>
    <n v="0"/>
    <x v="0"/>
    <n v="43635"/>
  </r>
  <r>
    <x v="7"/>
    <s v="1701"/>
    <s v="KENNEDY"/>
    <s v="170115"/>
    <s v="UNIDAD EDUCATIVA PARTICULAR JULIO MARIA MATOVELLE"/>
    <x v="1"/>
    <s v="17H01353"/>
    <s v="Educación General Básica y Bachillerato"/>
    <s v="Particular"/>
    <s v="Sierra"/>
    <s v="Presencial"/>
    <s v="Matutina"/>
    <n v="60"/>
    <n v="23"/>
    <n v="1503"/>
    <s v="UNIDAD EDUCATIVA PARTICULAR JULIO MARIA MATOVELLE"/>
    <m/>
    <n v="96.5"/>
    <n v="96.5"/>
    <n v="101.5"/>
    <s v="2023_2024"/>
    <n v="98.166666666666671"/>
    <n v="147544.5"/>
    <n v="294.5"/>
    <n v="0.53059548509222254"/>
    <n v="3"/>
    <n v="1.1202122664361149"/>
    <n v="10"/>
    <n v="0"/>
    <n v="1"/>
    <n v="0"/>
    <x v="0"/>
    <n v="43635"/>
  </r>
  <r>
    <x v="7"/>
    <s v="1701"/>
    <s v="LA FERROVIARIA"/>
    <s v="170119"/>
    <s v="UNIDAD EDUCATIVA PARTICULAR SANTA MARIA D MAZZARELLO"/>
    <x v="1"/>
    <s v="17H01173"/>
    <s v="Educación Inicial, Educación General Básica y Bachillerato"/>
    <s v="Particular"/>
    <s v="Sierra"/>
    <s v="Presencial"/>
    <s v="Matutina"/>
    <n v="43"/>
    <n v="23"/>
    <n v="1057"/>
    <s v="SANTA MARÍA D MAZZARELLO"/>
    <n v="91.78"/>
    <n v="91.78"/>
    <n v="91.78"/>
    <n v="93.79"/>
    <s v="2023_2024"/>
    <n v="92.282499999999999"/>
    <n v="97542.602499999994"/>
    <n v="369.13"/>
    <n v="0.35078003240137939"/>
    <n v="4"/>
    <n v="0.78780064246372161"/>
    <n v="10"/>
    <n v="0"/>
    <n v="1"/>
    <n v="0"/>
    <x v="0"/>
    <n v="43635"/>
  </r>
  <r>
    <x v="7"/>
    <s v="1701"/>
    <s v="CHIMBACALLE"/>
    <s v="170109"/>
    <s v="UNIDAD EDUCATIVA PARTICULAR PEREZ PALLARES"/>
    <x v="1"/>
    <s v="17H01201"/>
    <s v="Educación General Básica y Bachillerato"/>
    <s v="Particular"/>
    <s v="Sierra"/>
    <s v="Presencial"/>
    <s v="Matutina"/>
    <n v="63"/>
    <n v="26"/>
    <n v="1351"/>
    <s v="PEREZ PALLARES"/>
    <m/>
    <n v="91.88"/>
    <n v="91.88"/>
    <n v="91.88"/>
    <s v="2023_2024"/>
    <n v="91.88"/>
    <n v="124129.88"/>
    <n v="275.64"/>
    <n v="0.44639247069893728"/>
    <n v="3"/>
    <n v="1.0069239999701869"/>
    <n v="10"/>
    <n v="0"/>
    <n v="1"/>
    <n v="0"/>
    <x v="0"/>
    <n v="43635"/>
  </r>
  <r>
    <x v="7"/>
    <s v="1701"/>
    <s v="QUITUMBE"/>
    <s v="170126"/>
    <s v="UNIDAD EDUCATIVA PARTICULAR SAN ANDRES QUITUMBE"/>
    <x v="1"/>
    <s v="17H02952"/>
    <s v="Educación Inicial, Educación General Básica y Bachillerato"/>
    <s v="Particular"/>
    <s v="Sierra"/>
    <s v="Presencial"/>
    <s v="Matutina"/>
    <n v="52"/>
    <n v="16"/>
    <n v="1354"/>
    <s v="UNIDAD EDUCATIVA PARTICULAR SAN ANDRES QUITUMBE"/>
    <m/>
    <n v="93.61"/>
    <n v="71.69"/>
    <n v="104.78"/>
    <s v="2023_2024"/>
    <n v="90.026666666666671"/>
    <n v="121896.1066666667"/>
    <n v="270.08"/>
    <n v="0.43835943628975188"/>
    <n v="3"/>
    <n v="1.0091599525978041"/>
    <n v="10"/>
    <n v="0"/>
    <n v="1"/>
    <n v="0"/>
    <x v="0"/>
    <n v="43635"/>
  </r>
  <r>
    <x v="0"/>
    <s v="2301"/>
    <s v="CHIGUILPE"/>
    <s v="230103"/>
    <s v="UNIDAD EDUCATIVA PARTICULAR MADRE LAURA"/>
    <x v="1"/>
    <s v="23H00160"/>
    <s v="Educación General Básica y Bachillerato"/>
    <s v="Particular"/>
    <s v="Costa"/>
    <s v="Presencial"/>
    <s v="Matutina y Vespertina"/>
    <n v="48"/>
    <n v="13"/>
    <n v="1333"/>
    <s v="Unidad Educativa Particular MADRE LAURA"/>
    <m/>
    <n v="71.63"/>
    <n v="71.63"/>
    <n v="71.63"/>
    <s v="2024_2025"/>
    <n v="71.63"/>
    <n v="95482.79"/>
    <n v="214.89"/>
    <n v="4.9693689960482041"/>
    <n v="3"/>
    <n v="6.5135597361348649"/>
    <n v="10"/>
    <n v="0"/>
    <n v="1"/>
    <n v="0"/>
    <x v="0"/>
    <n v="3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Tabla dinámica25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F13" firstHeaderRow="0" firstDataRow="1" firstDataCol="1" rowPageCount="1" colPageCount="1"/>
  <pivotFields count="33">
    <pivotField axis="axisRow" showAll="0">
      <items count="10">
        <item x="2"/>
        <item x="3"/>
        <item x="4"/>
        <item x="8"/>
        <item x="5"/>
        <item x="1"/>
        <item x="6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numFmtId="44" showAll="0" defaultSubtotal="0"/>
    <pivotField showAll="0"/>
    <pivotField showAll="0"/>
    <pivotField dataField="1" showAll="0"/>
    <pivotField showAll="0"/>
    <pivotField showAll="0"/>
    <pivotField showAll="0" defaultSubtota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1" hier="-1"/>
  </pageFields>
  <dataFields count="5">
    <dataField name="Cuenta de conteo" fld="25" subtotal="count" baseField="0" baseItem="0"/>
    <dataField name="Mín. de pension_promedio" fld="21" subtotal="min" baseField="0" baseItem="0"/>
    <dataField name="Promedio de pension_promedio" fld="21" subtotal="average" baseField="0" baseItem="0"/>
    <dataField name="Máx. de pension_promedio" fld="21" subtotal="max" baseField="0" baseItem="0"/>
    <dataField name="Desvest de pension_promedio" fld="21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26" cacheId="1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>
  <location ref="A18:C28" firstHeaderRow="1" firstDataRow="2" firstDataCol="1" rowPageCount="1" colPageCount="1"/>
  <pivotFields count="33">
    <pivotField axis="axisRow" showAll="0">
      <items count="10">
        <item x="2"/>
        <item x="3"/>
        <item x="4"/>
        <item x="8"/>
        <item x="5"/>
        <item x="1"/>
        <item x="6"/>
        <item x="7"/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 defaultSubtotal="0"/>
    <pivotField showAll="0"/>
    <pivotField showAll="0"/>
    <pivotField dataField="1" showAll="0"/>
    <pivotField showAll="0"/>
    <pivotField showAll="0"/>
    <pivotField showAll="0" defaultSubtota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5"/>
  </colFields>
  <colItems count="2">
    <i>
      <x/>
    </i>
    <i>
      <x v="1"/>
    </i>
  </colItems>
  <pageFields count="1">
    <pageField fld="31" hier="-1"/>
  </pageFields>
  <dataFields count="1">
    <dataField name="Cuenta de conteo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H11" totalsRowShown="0" headerRowDxfId="4">
  <autoFilter ref="A2:H11" xr:uid="{00000000-0009-0000-0100-000001000000}"/>
  <sortState xmlns:xlrd2="http://schemas.microsoft.com/office/spreadsheetml/2017/richdata2" ref="A3:H11">
    <sortCondition ref="A2:A11"/>
  </sortState>
  <tableColumns count="8">
    <tableColumn id="1" xr3:uid="{00000000-0010-0000-0000-000001000000}" name="Ciudad" dataDxfId="3"/>
    <tableColumn id="2" xr3:uid="{00000000-0010-0000-0000-000002000000}" name="Actual IPC" dataDxfId="2"/>
    <tableColumn id="3" xr3:uid="{00000000-0010-0000-0000-000003000000}" name="Selección forzosa"/>
    <tableColumn id="4" xr3:uid="{00000000-0010-0000-0000-000004000000}" name="Muestra provisional"/>
    <tableColumn id="5" xr3:uid="{00000000-0010-0000-0000-000005000000}" name="Total a investigar CAB" dataDxfId="1">
      <calculatedColumnFormula>C3+D3</calculatedColumnFormula>
    </tableColumn>
    <tableColumn id="6" xr3:uid="{00000000-0010-0000-0000-000006000000}" name="Coinciden"/>
    <tableColumn id="7" xr3:uid="{00000000-0010-0000-0000-000007000000}" name="Nuevas" dataDxfId="0">
      <calculatedColumnFormula>C3-F3</calculatedColumnFormula>
    </tableColumn>
    <tableColumn id="8" xr3:uid="{00000000-0010-0000-0000-000008000000}" name="Diferencia total">
      <calculatedColumnFormula>E3-B3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2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13.5703125" bestFit="1" customWidth="1"/>
    <col min="2" max="2" width="15.28515625" bestFit="1" customWidth="1"/>
    <col min="3" max="3" width="78.85546875" bestFit="1" customWidth="1"/>
    <col min="4" max="4" width="12" bestFit="1" customWidth="1"/>
    <col min="5" max="5" width="17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768</v>
      </c>
      <c r="F1" s="1" t="s">
        <v>772</v>
      </c>
    </row>
    <row r="2" spans="1:6" hidden="1" x14ac:dyDescent="0.25">
      <c r="A2" t="s">
        <v>46</v>
      </c>
      <c r="B2" t="s">
        <v>89</v>
      </c>
      <c r="C2" t="s">
        <v>90</v>
      </c>
      <c r="D2" s="2">
        <v>68.75</v>
      </c>
      <c r="E2">
        <v>4</v>
      </c>
      <c r="F2" t="s">
        <v>775</v>
      </c>
    </row>
    <row r="3" spans="1:6" hidden="1" x14ac:dyDescent="0.25">
      <c r="A3" t="s">
        <v>46</v>
      </c>
      <c r="B3" t="s">
        <v>85</v>
      </c>
      <c r="C3" t="s">
        <v>86</v>
      </c>
      <c r="D3" s="2">
        <v>341.75</v>
      </c>
      <c r="E3">
        <v>4</v>
      </c>
      <c r="F3" t="s">
        <v>775</v>
      </c>
    </row>
    <row r="4" spans="1:6" hidden="1" x14ac:dyDescent="0.25">
      <c r="A4" t="s">
        <v>46</v>
      </c>
      <c r="B4" t="s">
        <v>79</v>
      </c>
      <c r="C4" t="s">
        <v>80</v>
      </c>
      <c r="D4" s="2">
        <v>434.065</v>
      </c>
      <c r="E4">
        <v>4</v>
      </c>
      <c r="F4" t="s">
        <v>775</v>
      </c>
    </row>
    <row r="5" spans="1:6" hidden="1" x14ac:dyDescent="0.25">
      <c r="A5" t="s">
        <v>193</v>
      </c>
      <c r="B5" t="s">
        <v>206</v>
      </c>
      <c r="C5" t="s">
        <v>207</v>
      </c>
      <c r="D5" s="2">
        <v>198.47499999999999</v>
      </c>
      <c r="E5">
        <v>4</v>
      </c>
      <c r="F5" t="s">
        <v>775</v>
      </c>
    </row>
    <row r="6" spans="1:6" hidden="1" x14ac:dyDescent="0.25">
      <c r="A6" t="s">
        <v>193</v>
      </c>
      <c r="B6" t="s">
        <v>220</v>
      </c>
      <c r="C6" t="s">
        <v>221</v>
      </c>
      <c r="D6" s="2">
        <v>193.35</v>
      </c>
      <c r="E6">
        <v>4</v>
      </c>
      <c r="F6" t="s">
        <v>775</v>
      </c>
    </row>
    <row r="7" spans="1:6" hidden="1" x14ac:dyDescent="0.25">
      <c r="A7" t="s">
        <v>167</v>
      </c>
      <c r="B7" t="s">
        <v>171</v>
      </c>
      <c r="C7" t="s">
        <v>172</v>
      </c>
      <c r="D7" s="2">
        <v>105.8</v>
      </c>
      <c r="E7">
        <v>4</v>
      </c>
      <c r="F7" t="s">
        <v>776</v>
      </c>
    </row>
    <row r="8" spans="1:6" hidden="1" x14ac:dyDescent="0.25">
      <c r="A8" t="s">
        <v>167</v>
      </c>
      <c r="B8" t="s">
        <v>177</v>
      </c>
      <c r="C8" t="s">
        <v>178</v>
      </c>
      <c r="D8" s="2">
        <v>84.207499999999996</v>
      </c>
      <c r="E8">
        <v>4</v>
      </c>
      <c r="F8" t="s">
        <v>776</v>
      </c>
    </row>
    <row r="9" spans="1:6" hidden="1" x14ac:dyDescent="0.25">
      <c r="A9" t="s">
        <v>91</v>
      </c>
      <c r="B9" t="s">
        <v>124</v>
      </c>
      <c r="C9" t="s">
        <v>125</v>
      </c>
      <c r="D9" s="2">
        <v>95.16</v>
      </c>
      <c r="E9">
        <v>4</v>
      </c>
      <c r="F9" t="s">
        <v>776</v>
      </c>
    </row>
    <row r="10" spans="1:6" hidden="1" x14ac:dyDescent="0.25">
      <c r="A10" t="s">
        <v>167</v>
      </c>
      <c r="B10" t="s">
        <v>179</v>
      </c>
      <c r="C10" t="s">
        <v>180</v>
      </c>
      <c r="D10" s="2">
        <v>102.85</v>
      </c>
      <c r="E10">
        <v>1</v>
      </c>
      <c r="F10" t="s">
        <v>776</v>
      </c>
    </row>
    <row r="11" spans="1:6" hidden="1" x14ac:dyDescent="0.25">
      <c r="A11" t="s">
        <v>305</v>
      </c>
      <c r="B11" t="s">
        <v>322</v>
      </c>
      <c r="C11" t="s">
        <v>323</v>
      </c>
      <c r="D11" s="2">
        <v>100</v>
      </c>
      <c r="E11">
        <v>1</v>
      </c>
      <c r="F11" t="s">
        <v>776</v>
      </c>
    </row>
    <row r="12" spans="1:6" hidden="1" x14ac:dyDescent="0.25">
      <c r="A12" t="s">
        <v>193</v>
      </c>
      <c r="B12" t="s">
        <v>230</v>
      </c>
      <c r="C12" t="s">
        <v>231</v>
      </c>
      <c r="D12" s="2">
        <v>110</v>
      </c>
      <c r="E12">
        <v>1</v>
      </c>
      <c r="F12" t="s">
        <v>776</v>
      </c>
    </row>
    <row r="13" spans="1:6" hidden="1" x14ac:dyDescent="0.25">
      <c r="A13" t="s">
        <v>167</v>
      </c>
      <c r="B13" t="s">
        <v>173</v>
      </c>
      <c r="C13" t="s">
        <v>174</v>
      </c>
      <c r="D13" s="2">
        <v>125</v>
      </c>
      <c r="E13">
        <v>2</v>
      </c>
      <c r="F13" t="s">
        <v>776</v>
      </c>
    </row>
    <row r="14" spans="1:6" hidden="1" x14ac:dyDescent="0.25">
      <c r="A14" t="s">
        <v>91</v>
      </c>
      <c r="B14" t="s">
        <v>118</v>
      </c>
      <c r="C14" t="s">
        <v>119</v>
      </c>
      <c r="D14" s="2">
        <v>120.43</v>
      </c>
      <c r="E14">
        <v>3</v>
      </c>
      <c r="F14" t="s">
        <v>776</v>
      </c>
    </row>
    <row r="15" spans="1:6" hidden="1" x14ac:dyDescent="0.25">
      <c r="A15" t="s">
        <v>46</v>
      </c>
      <c r="B15" t="s">
        <v>69</v>
      </c>
      <c r="C15" t="s">
        <v>70</v>
      </c>
      <c r="D15" s="2">
        <v>1177.165</v>
      </c>
      <c r="E15">
        <v>4</v>
      </c>
      <c r="F15" t="s">
        <v>775</v>
      </c>
    </row>
    <row r="16" spans="1:6" x14ac:dyDescent="0.25">
      <c r="A16" t="s">
        <v>46</v>
      </c>
      <c r="B16" t="s">
        <v>62</v>
      </c>
      <c r="C16" s="3" t="s">
        <v>63</v>
      </c>
      <c r="D16" s="2">
        <v>704.75</v>
      </c>
      <c r="E16">
        <v>4</v>
      </c>
      <c r="F16" t="s">
        <v>776</v>
      </c>
    </row>
    <row r="17" spans="1:6" hidden="1" x14ac:dyDescent="0.25">
      <c r="A17" t="s">
        <v>193</v>
      </c>
      <c r="B17" t="s">
        <v>214</v>
      </c>
      <c r="C17" t="s">
        <v>215</v>
      </c>
      <c r="D17" s="2">
        <v>632.37</v>
      </c>
      <c r="E17">
        <v>4</v>
      </c>
      <c r="F17" t="s">
        <v>775</v>
      </c>
    </row>
    <row r="18" spans="1:6" hidden="1" x14ac:dyDescent="0.25">
      <c r="A18" t="s">
        <v>46</v>
      </c>
      <c r="B18" t="s">
        <v>73</v>
      </c>
      <c r="C18" t="s">
        <v>74</v>
      </c>
      <c r="D18" s="2">
        <v>819.5</v>
      </c>
      <c r="E18">
        <v>4</v>
      </c>
      <c r="F18" t="s">
        <v>775</v>
      </c>
    </row>
    <row r="19" spans="1:6" hidden="1" x14ac:dyDescent="0.25">
      <c r="A19" t="s">
        <v>193</v>
      </c>
      <c r="B19" t="s">
        <v>228</v>
      </c>
      <c r="C19" t="s">
        <v>229</v>
      </c>
      <c r="D19" s="2">
        <v>604.1</v>
      </c>
      <c r="E19">
        <v>4</v>
      </c>
      <c r="F19" t="s">
        <v>775</v>
      </c>
    </row>
    <row r="20" spans="1:6" hidden="1" x14ac:dyDescent="0.25">
      <c r="A20" t="s">
        <v>136</v>
      </c>
      <c r="B20" t="s">
        <v>163</v>
      </c>
      <c r="C20" t="s">
        <v>164</v>
      </c>
      <c r="D20" s="2">
        <v>79.050000000000011</v>
      </c>
      <c r="E20">
        <v>2</v>
      </c>
      <c r="F20" t="s">
        <v>776</v>
      </c>
    </row>
    <row r="21" spans="1:6" hidden="1" x14ac:dyDescent="0.25">
      <c r="A21" t="s">
        <v>46</v>
      </c>
      <c r="B21" t="s">
        <v>58</v>
      </c>
      <c r="C21" t="s">
        <v>59</v>
      </c>
      <c r="D21" s="2">
        <v>106</v>
      </c>
      <c r="E21">
        <v>4</v>
      </c>
      <c r="F21" t="s">
        <v>776</v>
      </c>
    </row>
    <row r="22" spans="1:6" hidden="1" x14ac:dyDescent="0.25">
      <c r="A22" t="s">
        <v>46</v>
      </c>
      <c r="B22" t="s">
        <v>71</v>
      </c>
      <c r="C22" t="s">
        <v>72</v>
      </c>
      <c r="D22" s="2">
        <v>662</v>
      </c>
      <c r="E22">
        <v>4</v>
      </c>
      <c r="F22" t="s">
        <v>775</v>
      </c>
    </row>
    <row r="23" spans="1:6" hidden="1" x14ac:dyDescent="0.25">
      <c r="A23" t="s">
        <v>46</v>
      </c>
      <c r="B23" t="s">
        <v>77</v>
      </c>
      <c r="C23" t="s">
        <v>78</v>
      </c>
      <c r="D23" s="2">
        <v>218.72749999999999</v>
      </c>
      <c r="E23">
        <v>4</v>
      </c>
      <c r="F23" t="s">
        <v>776</v>
      </c>
    </row>
    <row r="24" spans="1:6" hidden="1" x14ac:dyDescent="0.25">
      <c r="A24" t="s">
        <v>46</v>
      </c>
      <c r="B24" t="s">
        <v>75</v>
      </c>
      <c r="C24" t="s">
        <v>76</v>
      </c>
      <c r="D24" s="2">
        <v>803.25</v>
      </c>
      <c r="E24">
        <v>4</v>
      </c>
      <c r="F24" t="s">
        <v>775</v>
      </c>
    </row>
    <row r="25" spans="1:6" hidden="1" x14ac:dyDescent="0.25">
      <c r="A25" t="s">
        <v>46</v>
      </c>
      <c r="B25" t="s">
        <v>15</v>
      </c>
      <c r="C25" t="s">
        <v>68</v>
      </c>
      <c r="D25" s="2">
        <v>751.59333333333336</v>
      </c>
      <c r="E25">
        <v>3</v>
      </c>
      <c r="F25" t="s">
        <v>775</v>
      </c>
    </row>
    <row r="26" spans="1:6" hidden="1" x14ac:dyDescent="0.25">
      <c r="A26" t="s">
        <v>46</v>
      </c>
      <c r="B26" t="s">
        <v>64</v>
      </c>
      <c r="C26" t="s">
        <v>65</v>
      </c>
      <c r="D26" s="2">
        <v>593.31500000000005</v>
      </c>
      <c r="E26">
        <v>4</v>
      </c>
      <c r="F26" t="s">
        <v>775</v>
      </c>
    </row>
    <row r="27" spans="1:6" hidden="1" x14ac:dyDescent="0.25">
      <c r="A27" t="s">
        <v>305</v>
      </c>
      <c r="B27" t="s">
        <v>320</v>
      </c>
      <c r="C27" t="s">
        <v>321</v>
      </c>
      <c r="D27" s="2">
        <v>186.79499999999999</v>
      </c>
      <c r="E27">
        <v>4</v>
      </c>
      <c r="F27" t="s">
        <v>776</v>
      </c>
    </row>
    <row r="28" spans="1:6" hidden="1" x14ac:dyDescent="0.25">
      <c r="A28" t="s">
        <v>46</v>
      </c>
      <c r="B28" t="s">
        <v>24</v>
      </c>
      <c r="C28" t="s">
        <v>55</v>
      </c>
      <c r="D28" s="2">
        <v>331.78250000000003</v>
      </c>
      <c r="E28">
        <v>4</v>
      </c>
      <c r="F28" t="s">
        <v>775</v>
      </c>
    </row>
    <row r="29" spans="1:6" hidden="1" x14ac:dyDescent="0.25">
      <c r="A29" t="s">
        <v>46</v>
      </c>
      <c r="B29" t="s">
        <v>66</v>
      </c>
      <c r="C29" t="s">
        <v>67</v>
      </c>
      <c r="D29" s="2">
        <v>305.58249999999998</v>
      </c>
      <c r="E29">
        <v>4</v>
      </c>
      <c r="F29" t="s">
        <v>776</v>
      </c>
    </row>
    <row r="30" spans="1:6" hidden="1" x14ac:dyDescent="0.25">
      <c r="A30" t="s">
        <v>193</v>
      </c>
      <c r="B30" t="s">
        <v>244</v>
      </c>
      <c r="C30" t="s">
        <v>245</v>
      </c>
      <c r="D30" s="2">
        <v>77.5</v>
      </c>
      <c r="E30">
        <v>2</v>
      </c>
      <c r="F30" t="s">
        <v>776</v>
      </c>
    </row>
    <row r="31" spans="1:6" hidden="1" x14ac:dyDescent="0.25">
      <c r="A31" t="s">
        <v>91</v>
      </c>
      <c r="B31" t="s">
        <v>126</v>
      </c>
      <c r="C31" t="s">
        <v>127</v>
      </c>
      <c r="D31" s="2">
        <v>47.15</v>
      </c>
      <c r="E31">
        <v>3</v>
      </c>
      <c r="F31" t="s">
        <v>776</v>
      </c>
    </row>
    <row r="32" spans="1:6" hidden="1" x14ac:dyDescent="0.25">
      <c r="A32" t="s">
        <v>193</v>
      </c>
      <c r="B32" t="s">
        <v>242</v>
      </c>
      <c r="C32" t="s">
        <v>243</v>
      </c>
      <c r="D32" s="2">
        <v>53.87</v>
      </c>
      <c r="E32">
        <v>3</v>
      </c>
      <c r="F32" t="s">
        <v>776</v>
      </c>
    </row>
    <row r="33" spans="1:6" hidden="1" x14ac:dyDescent="0.25">
      <c r="A33" t="s">
        <v>193</v>
      </c>
      <c r="B33" t="s">
        <v>204</v>
      </c>
      <c r="C33" t="s">
        <v>205</v>
      </c>
      <c r="D33" s="2">
        <v>45.936666666666667</v>
      </c>
      <c r="E33">
        <v>3</v>
      </c>
      <c r="F33" t="s">
        <v>776</v>
      </c>
    </row>
    <row r="34" spans="1:6" hidden="1" x14ac:dyDescent="0.25">
      <c r="A34" t="s">
        <v>136</v>
      </c>
      <c r="B34" t="s">
        <v>159</v>
      </c>
      <c r="C34" t="s">
        <v>160</v>
      </c>
      <c r="D34" s="2">
        <v>70.346666666666664</v>
      </c>
      <c r="E34">
        <v>3</v>
      </c>
      <c r="F34" t="s">
        <v>776</v>
      </c>
    </row>
    <row r="35" spans="1:6" hidden="1" x14ac:dyDescent="0.25">
      <c r="A35" t="s">
        <v>136</v>
      </c>
      <c r="B35" t="s">
        <v>149</v>
      </c>
      <c r="C35" t="s">
        <v>150</v>
      </c>
      <c r="D35" s="2">
        <v>76.474999999999994</v>
      </c>
      <c r="E35">
        <v>2</v>
      </c>
      <c r="F35" t="s">
        <v>776</v>
      </c>
    </row>
    <row r="36" spans="1:6" hidden="1" x14ac:dyDescent="0.25">
      <c r="A36" t="s">
        <v>193</v>
      </c>
      <c r="B36" t="s">
        <v>202</v>
      </c>
      <c r="C36" t="s">
        <v>203</v>
      </c>
      <c r="D36" s="2">
        <v>30.67</v>
      </c>
      <c r="E36">
        <v>2</v>
      </c>
      <c r="F36" t="s">
        <v>776</v>
      </c>
    </row>
    <row r="37" spans="1:6" hidden="1" x14ac:dyDescent="0.25">
      <c r="A37" t="s">
        <v>305</v>
      </c>
      <c r="B37" t="s">
        <v>314</v>
      </c>
      <c r="C37" t="s">
        <v>315</v>
      </c>
      <c r="D37" s="2">
        <v>258.36</v>
      </c>
      <c r="E37">
        <v>2</v>
      </c>
      <c r="F37" t="s">
        <v>776</v>
      </c>
    </row>
    <row r="38" spans="1:6" hidden="1" x14ac:dyDescent="0.25">
      <c r="A38" t="s">
        <v>167</v>
      </c>
      <c r="B38" t="s">
        <v>191</v>
      </c>
      <c r="C38" t="s">
        <v>192</v>
      </c>
      <c r="D38" s="2">
        <v>67.88</v>
      </c>
      <c r="E38">
        <v>1</v>
      </c>
      <c r="F38" t="s">
        <v>776</v>
      </c>
    </row>
    <row r="39" spans="1:6" hidden="1" x14ac:dyDescent="0.25">
      <c r="A39" t="s">
        <v>167</v>
      </c>
      <c r="B39" t="s">
        <v>189</v>
      </c>
      <c r="C39" t="s">
        <v>190</v>
      </c>
      <c r="D39" s="2">
        <v>57.15</v>
      </c>
      <c r="E39">
        <v>3</v>
      </c>
      <c r="F39" t="s">
        <v>776</v>
      </c>
    </row>
    <row r="40" spans="1:6" hidden="1" x14ac:dyDescent="0.25">
      <c r="A40" t="s">
        <v>91</v>
      </c>
      <c r="B40" t="s">
        <v>94</v>
      </c>
      <c r="C40" t="s">
        <v>95</v>
      </c>
      <c r="D40" s="2">
        <v>76.27</v>
      </c>
      <c r="E40">
        <v>3</v>
      </c>
      <c r="F40" t="s">
        <v>776</v>
      </c>
    </row>
    <row r="41" spans="1:6" hidden="1" x14ac:dyDescent="0.25">
      <c r="A41" t="s">
        <v>167</v>
      </c>
      <c r="B41" t="s">
        <v>181</v>
      </c>
      <c r="C41" t="s">
        <v>182</v>
      </c>
      <c r="D41" s="2">
        <v>44.844999999999999</v>
      </c>
      <c r="E41">
        <v>2</v>
      </c>
      <c r="F41" t="s">
        <v>776</v>
      </c>
    </row>
    <row r="42" spans="1:6" hidden="1" x14ac:dyDescent="0.25">
      <c r="A42" t="s">
        <v>91</v>
      </c>
      <c r="B42" t="s">
        <v>92</v>
      </c>
      <c r="C42" t="s">
        <v>93</v>
      </c>
      <c r="D42" s="2">
        <v>140.34</v>
      </c>
      <c r="E42">
        <v>4</v>
      </c>
      <c r="F42" t="s">
        <v>775</v>
      </c>
    </row>
    <row r="43" spans="1:6" hidden="1" x14ac:dyDescent="0.25">
      <c r="A43" t="s">
        <v>91</v>
      </c>
      <c r="B43" t="s">
        <v>116</v>
      </c>
      <c r="C43" t="s">
        <v>117</v>
      </c>
      <c r="D43" s="2">
        <v>144</v>
      </c>
      <c r="E43">
        <v>4</v>
      </c>
      <c r="F43" t="s">
        <v>776</v>
      </c>
    </row>
    <row r="44" spans="1:6" hidden="1" x14ac:dyDescent="0.25">
      <c r="A44" t="s">
        <v>167</v>
      </c>
      <c r="B44" t="s">
        <v>187</v>
      </c>
      <c r="C44" t="s">
        <v>188</v>
      </c>
      <c r="D44" s="2">
        <v>154</v>
      </c>
      <c r="E44">
        <v>2</v>
      </c>
      <c r="F44" t="s">
        <v>776</v>
      </c>
    </row>
    <row r="45" spans="1:6" hidden="1" x14ac:dyDescent="0.25">
      <c r="A45" t="s">
        <v>4</v>
      </c>
      <c r="B45" t="s">
        <v>15</v>
      </c>
      <c r="C45" t="s">
        <v>16</v>
      </c>
      <c r="D45" s="2">
        <v>117.24</v>
      </c>
      <c r="E45">
        <v>4</v>
      </c>
      <c r="F45" t="s">
        <v>776</v>
      </c>
    </row>
    <row r="46" spans="1:6" hidden="1" x14ac:dyDescent="0.25">
      <c r="A46" t="s">
        <v>46</v>
      </c>
      <c r="B46" t="s">
        <v>56</v>
      </c>
      <c r="C46" t="s">
        <v>57</v>
      </c>
      <c r="D46" s="2">
        <v>190.91499999999999</v>
      </c>
      <c r="E46">
        <v>4</v>
      </c>
      <c r="F46" t="s">
        <v>776</v>
      </c>
    </row>
    <row r="47" spans="1:6" hidden="1" x14ac:dyDescent="0.25">
      <c r="A47" t="s">
        <v>264</v>
      </c>
      <c r="B47" t="s">
        <v>265</v>
      </c>
      <c r="C47" t="s">
        <v>266</v>
      </c>
      <c r="D47" s="2">
        <v>162.63</v>
      </c>
      <c r="E47">
        <v>4</v>
      </c>
      <c r="F47" t="s">
        <v>776</v>
      </c>
    </row>
    <row r="48" spans="1:6" hidden="1" x14ac:dyDescent="0.25">
      <c r="A48" t="s">
        <v>264</v>
      </c>
      <c r="B48" t="s">
        <v>293</v>
      </c>
      <c r="C48" t="s">
        <v>294</v>
      </c>
      <c r="D48" s="2">
        <v>105.7825</v>
      </c>
      <c r="E48">
        <v>4</v>
      </c>
      <c r="F48" t="s">
        <v>776</v>
      </c>
    </row>
    <row r="49" spans="1:6" hidden="1" x14ac:dyDescent="0.25">
      <c r="A49" t="s">
        <v>167</v>
      </c>
      <c r="B49" t="s">
        <v>185</v>
      </c>
      <c r="C49" t="s">
        <v>186</v>
      </c>
      <c r="D49" s="2">
        <v>61.916666666666657</v>
      </c>
      <c r="E49">
        <v>3</v>
      </c>
      <c r="F49" t="s">
        <v>776</v>
      </c>
    </row>
    <row r="50" spans="1:6" hidden="1" x14ac:dyDescent="0.25">
      <c r="A50" t="s">
        <v>136</v>
      </c>
      <c r="B50" t="s">
        <v>157</v>
      </c>
      <c r="C50" t="s">
        <v>158</v>
      </c>
      <c r="D50" s="2">
        <v>103.3325</v>
      </c>
      <c r="E50">
        <v>4</v>
      </c>
      <c r="F50" t="s">
        <v>776</v>
      </c>
    </row>
    <row r="51" spans="1:6" hidden="1" x14ac:dyDescent="0.25">
      <c r="A51" t="s">
        <v>264</v>
      </c>
      <c r="B51" t="s">
        <v>275</v>
      </c>
      <c r="C51" t="s">
        <v>276</v>
      </c>
      <c r="D51" s="2">
        <v>52.93</v>
      </c>
      <c r="E51">
        <v>2</v>
      </c>
      <c r="F51" t="s">
        <v>776</v>
      </c>
    </row>
    <row r="52" spans="1:6" hidden="1" x14ac:dyDescent="0.25">
      <c r="A52" t="s">
        <v>193</v>
      </c>
      <c r="B52" t="s">
        <v>246</v>
      </c>
      <c r="C52" t="s">
        <v>247</v>
      </c>
      <c r="D52" s="2">
        <v>264.77749999999997</v>
      </c>
      <c r="E52">
        <v>4</v>
      </c>
      <c r="F52" t="s">
        <v>776</v>
      </c>
    </row>
    <row r="53" spans="1:6" hidden="1" x14ac:dyDescent="0.25">
      <c r="A53" t="s">
        <v>193</v>
      </c>
      <c r="B53" t="s">
        <v>232</v>
      </c>
      <c r="C53" t="s">
        <v>233</v>
      </c>
      <c r="D53" s="2">
        <v>118.81</v>
      </c>
      <c r="E53">
        <v>4</v>
      </c>
      <c r="F53" t="s">
        <v>776</v>
      </c>
    </row>
    <row r="54" spans="1:6" hidden="1" x14ac:dyDescent="0.25">
      <c r="A54" t="s">
        <v>46</v>
      </c>
      <c r="B54" t="s">
        <v>81</v>
      </c>
      <c r="C54" t="s">
        <v>82</v>
      </c>
      <c r="D54" s="2">
        <v>200.61500000000001</v>
      </c>
      <c r="E54">
        <v>4</v>
      </c>
      <c r="F54" t="s">
        <v>775</v>
      </c>
    </row>
    <row r="55" spans="1:6" hidden="1" x14ac:dyDescent="0.25">
      <c r="A55" t="s">
        <v>193</v>
      </c>
      <c r="B55" t="s">
        <v>236</v>
      </c>
      <c r="C55" t="s">
        <v>237</v>
      </c>
      <c r="D55" s="2">
        <v>158.76</v>
      </c>
      <c r="E55">
        <v>4</v>
      </c>
      <c r="F55" t="s">
        <v>775</v>
      </c>
    </row>
    <row r="56" spans="1:6" hidden="1" x14ac:dyDescent="0.25">
      <c r="A56" t="s">
        <v>193</v>
      </c>
      <c r="B56" t="s">
        <v>262</v>
      </c>
      <c r="C56" t="s">
        <v>263</v>
      </c>
      <c r="D56" s="2">
        <v>179.33333333333329</v>
      </c>
      <c r="E56">
        <v>3</v>
      </c>
      <c r="F56" t="s">
        <v>776</v>
      </c>
    </row>
    <row r="57" spans="1:6" hidden="1" x14ac:dyDescent="0.25">
      <c r="A57" t="s">
        <v>91</v>
      </c>
      <c r="B57" t="s">
        <v>104</v>
      </c>
      <c r="C57" t="s">
        <v>105</v>
      </c>
      <c r="D57" s="2">
        <v>107.8</v>
      </c>
      <c r="E57">
        <v>4</v>
      </c>
      <c r="F57" t="s">
        <v>776</v>
      </c>
    </row>
    <row r="58" spans="1:6" hidden="1" x14ac:dyDescent="0.25">
      <c r="A58" t="s">
        <v>305</v>
      </c>
      <c r="B58" t="s">
        <v>312</v>
      </c>
      <c r="C58" t="s">
        <v>313</v>
      </c>
      <c r="D58" s="2">
        <v>118.3333333333333</v>
      </c>
      <c r="E58">
        <v>3</v>
      </c>
      <c r="F58" t="s">
        <v>775</v>
      </c>
    </row>
    <row r="59" spans="1:6" hidden="1" x14ac:dyDescent="0.25">
      <c r="A59" t="s">
        <v>264</v>
      </c>
      <c r="B59" t="s">
        <v>269</v>
      </c>
      <c r="C59" t="s">
        <v>270</v>
      </c>
      <c r="D59" s="2">
        <v>103.19</v>
      </c>
      <c r="E59">
        <v>4</v>
      </c>
      <c r="F59" t="s">
        <v>776</v>
      </c>
    </row>
    <row r="60" spans="1:6" x14ac:dyDescent="0.25">
      <c r="A60" t="s">
        <v>91</v>
      </c>
      <c r="B60" t="s">
        <v>100</v>
      </c>
      <c r="C60" s="3" t="s">
        <v>101</v>
      </c>
      <c r="D60" s="2">
        <v>307.52999999999997</v>
      </c>
      <c r="E60">
        <v>4</v>
      </c>
      <c r="F60" t="s">
        <v>776</v>
      </c>
    </row>
    <row r="61" spans="1:6" hidden="1" x14ac:dyDescent="0.25">
      <c r="A61" t="s">
        <v>193</v>
      </c>
      <c r="B61" t="s">
        <v>256</v>
      </c>
      <c r="C61" t="s">
        <v>257</v>
      </c>
      <c r="D61" s="2">
        <v>82.254999999999995</v>
      </c>
      <c r="E61">
        <v>4</v>
      </c>
      <c r="F61" t="s">
        <v>776</v>
      </c>
    </row>
    <row r="62" spans="1:6" hidden="1" x14ac:dyDescent="0.25">
      <c r="A62" t="s">
        <v>91</v>
      </c>
      <c r="B62" t="s">
        <v>110</v>
      </c>
      <c r="C62" t="s">
        <v>111</v>
      </c>
      <c r="D62" s="2">
        <v>49.32</v>
      </c>
      <c r="E62">
        <v>3</v>
      </c>
      <c r="F62" t="s">
        <v>776</v>
      </c>
    </row>
    <row r="63" spans="1:6" hidden="1" x14ac:dyDescent="0.25">
      <c r="A63" t="s">
        <v>193</v>
      </c>
      <c r="B63" t="s">
        <v>240</v>
      </c>
      <c r="C63" t="s">
        <v>241</v>
      </c>
      <c r="D63" s="2">
        <v>282.95749999999998</v>
      </c>
      <c r="E63">
        <v>4</v>
      </c>
      <c r="F63" t="s">
        <v>776</v>
      </c>
    </row>
    <row r="64" spans="1:6" hidden="1" x14ac:dyDescent="0.25">
      <c r="A64" t="s">
        <v>193</v>
      </c>
      <c r="B64" t="s">
        <v>224</v>
      </c>
      <c r="C64" t="s">
        <v>225</v>
      </c>
      <c r="D64" s="2">
        <v>233.75</v>
      </c>
      <c r="E64">
        <v>4</v>
      </c>
      <c r="F64" t="s">
        <v>776</v>
      </c>
    </row>
    <row r="65" spans="1:6" hidden="1" x14ac:dyDescent="0.25">
      <c r="A65" t="s">
        <v>4</v>
      </c>
      <c r="B65" t="s">
        <v>9</v>
      </c>
      <c r="C65" t="s">
        <v>10</v>
      </c>
      <c r="D65" s="2">
        <v>165.33333333333329</v>
      </c>
      <c r="E65">
        <v>3</v>
      </c>
      <c r="F65" t="s">
        <v>775</v>
      </c>
    </row>
    <row r="66" spans="1:6" hidden="1" x14ac:dyDescent="0.25">
      <c r="A66" t="s">
        <v>193</v>
      </c>
      <c r="B66" t="s">
        <v>250</v>
      </c>
      <c r="C66" t="s">
        <v>251</v>
      </c>
      <c r="D66" s="2">
        <v>178.5</v>
      </c>
      <c r="E66">
        <v>4</v>
      </c>
      <c r="F66" t="s">
        <v>776</v>
      </c>
    </row>
    <row r="67" spans="1:6" hidden="1" x14ac:dyDescent="0.25">
      <c r="A67" t="s">
        <v>91</v>
      </c>
      <c r="B67" t="s">
        <v>112</v>
      </c>
      <c r="C67" t="s">
        <v>113</v>
      </c>
      <c r="D67" s="2">
        <v>332.13249999999999</v>
      </c>
      <c r="E67">
        <v>4</v>
      </c>
      <c r="F67" t="s">
        <v>776</v>
      </c>
    </row>
    <row r="68" spans="1:6" hidden="1" x14ac:dyDescent="0.25">
      <c r="A68" t="s">
        <v>91</v>
      </c>
      <c r="B68" t="s">
        <v>130</v>
      </c>
      <c r="C68" t="s">
        <v>131</v>
      </c>
      <c r="D68" s="2">
        <v>123.54</v>
      </c>
      <c r="E68">
        <v>3</v>
      </c>
      <c r="F68" t="s">
        <v>776</v>
      </c>
    </row>
    <row r="69" spans="1:6" hidden="1" x14ac:dyDescent="0.25">
      <c r="A69" t="s">
        <v>193</v>
      </c>
      <c r="B69" t="s">
        <v>234</v>
      </c>
      <c r="C69" t="s">
        <v>235</v>
      </c>
      <c r="D69" s="2">
        <v>99.85</v>
      </c>
      <c r="E69">
        <v>4</v>
      </c>
      <c r="F69" t="s">
        <v>776</v>
      </c>
    </row>
    <row r="70" spans="1:6" hidden="1" x14ac:dyDescent="0.25">
      <c r="A70" t="s">
        <v>305</v>
      </c>
      <c r="B70" t="s">
        <v>308</v>
      </c>
      <c r="C70" t="s">
        <v>309</v>
      </c>
      <c r="D70" s="2">
        <v>74</v>
      </c>
      <c r="E70">
        <v>4</v>
      </c>
      <c r="F70" t="s">
        <v>776</v>
      </c>
    </row>
    <row r="71" spans="1:6" hidden="1" x14ac:dyDescent="0.25">
      <c r="A71" t="s">
        <v>264</v>
      </c>
      <c r="B71" t="s">
        <v>267</v>
      </c>
      <c r="C71" t="s">
        <v>268</v>
      </c>
      <c r="D71" s="2">
        <v>66.099999999999994</v>
      </c>
      <c r="E71">
        <v>4</v>
      </c>
      <c r="F71" t="s">
        <v>776</v>
      </c>
    </row>
    <row r="72" spans="1:6" hidden="1" x14ac:dyDescent="0.25">
      <c r="A72" t="s">
        <v>167</v>
      </c>
      <c r="B72" t="s">
        <v>183</v>
      </c>
      <c r="C72" t="s">
        <v>184</v>
      </c>
      <c r="D72" s="2">
        <v>39.93</v>
      </c>
      <c r="E72">
        <v>3</v>
      </c>
      <c r="F72" t="s">
        <v>776</v>
      </c>
    </row>
    <row r="73" spans="1:6" hidden="1" x14ac:dyDescent="0.25">
      <c r="A73" t="s">
        <v>193</v>
      </c>
      <c r="B73" t="s">
        <v>260</v>
      </c>
      <c r="C73" t="s">
        <v>261</v>
      </c>
      <c r="D73" s="2">
        <v>378.5</v>
      </c>
      <c r="E73">
        <v>4</v>
      </c>
      <c r="F73" t="s">
        <v>775</v>
      </c>
    </row>
    <row r="74" spans="1:6" hidden="1" x14ac:dyDescent="0.25">
      <c r="A74" t="s">
        <v>46</v>
      </c>
      <c r="B74" t="s">
        <v>83</v>
      </c>
      <c r="C74" t="s">
        <v>84</v>
      </c>
      <c r="D74" s="2">
        <v>218.5675</v>
      </c>
      <c r="E74">
        <v>4</v>
      </c>
      <c r="F74" t="s">
        <v>776</v>
      </c>
    </row>
    <row r="75" spans="1:6" hidden="1" x14ac:dyDescent="0.25">
      <c r="A75" t="s">
        <v>193</v>
      </c>
      <c r="B75" t="s">
        <v>248</v>
      </c>
      <c r="C75" t="s">
        <v>249</v>
      </c>
      <c r="D75" s="2">
        <v>183.05500000000001</v>
      </c>
      <c r="E75">
        <v>4</v>
      </c>
      <c r="F75" t="s">
        <v>776</v>
      </c>
    </row>
    <row r="76" spans="1:6" hidden="1" x14ac:dyDescent="0.25">
      <c r="A76" t="s">
        <v>91</v>
      </c>
      <c r="B76" t="s">
        <v>132</v>
      </c>
      <c r="C76" t="s">
        <v>133</v>
      </c>
      <c r="D76" s="2">
        <v>119</v>
      </c>
      <c r="E76">
        <v>4</v>
      </c>
      <c r="F76" t="s">
        <v>776</v>
      </c>
    </row>
    <row r="77" spans="1:6" hidden="1" x14ac:dyDescent="0.25">
      <c r="A77" t="s">
        <v>91</v>
      </c>
      <c r="B77" t="s">
        <v>108</v>
      </c>
      <c r="C77" t="s">
        <v>109</v>
      </c>
      <c r="D77" s="2">
        <v>108.88</v>
      </c>
      <c r="E77">
        <v>4</v>
      </c>
      <c r="F77" t="s">
        <v>776</v>
      </c>
    </row>
    <row r="78" spans="1:6" hidden="1" x14ac:dyDescent="0.25">
      <c r="A78" t="s">
        <v>136</v>
      </c>
      <c r="B78" t="s">
        <v>142</v>
      </c>
      <c r="C78" t="s">
        <v>143</v>
      </c>
      <c r="D78" s="2">
        <v>133.27500000000001</v>
      </c>
      <c r="E78">
        <v>4</v>
      </c>
      <c r="F78" t="s">
        <v>776</v>
      </c>
    </row>
    <row r="79" spans="1:6" hidden="1" x14ac:dyDescent="0.25">
      <c r="A79" t="s">
        <v>91</v>
      </c>
      <c r="B79" t="s">
        <v>106</v>
      </c>
      <c r="C79" t="s">
        <v>107</v>
      </c>
      <c r="D79" s="2">
        <v>166.31</v>
      </c>
      <c r="E79">
        <v>4</v>
      </c>
      <c r="F79" t="s">
        <v>776</v>
      </c>
    </row>
    <row r="80" spans="1:6" hidden="1" x14ac:dyDescent="0.25">
      <c r="A80" t="s">
        <v>193</v>
      </c>
      <c r="B80" t="s">
        <v>212</v>
      </c>
      <c r="C80" t="s">
        <v>213</v>
      </c>
      <c r="D80" s="2">
        <v>684</v>
      </c>
      <c r="E80">
        <v>4</v>
      </c>
      <c r="F80" t="s">
        <v>775</v>
      </c>
    </row>
    <row r="81" spans="1:6" hidden="1" x14ac:dyDescent="0.25">
      <c r="A81" t="s">
        <v>264</v>
      </c>
      <c r="B81" t="s">
        <v>297</v>
      </c>
      <c r="C81" t="s">
        <v>298</v>
      </c>
      <c r="D81" s="2">
        <v>94.625</v>
      </c>
      <c r="E81">
        <v>4</v>
      </c>
      <c r="F81" t="s">
        <v>776</v>
      </c>
    </row>
    <row r="82" spans="1:6" hidden="1" x14ac:dyDescent="0.25">
      <c r="A82" t="s">
        <v>4</v>
      </c>
      <c r="B82" t="s">
        <v>17</v>
      </c>
      <c r="C82" t="s">
        <v>18</v>
      </c>
      <c r="D82" s="2">
        <v>86.19</v>
      </c>
      <c r="E82">
        <v>4</v>
      </c>
      <c r="F82" t="s">
        <v>776</v>
      </c>
    </row>
    <row r="83" spans="1:6" hidden="1" x14ac:dyDescent="0.25">
      <c r="A83" t="s">
        <v>264</v>
      </c>
      <c r="B83" t="s">
        <v>287</v>
      </c>
      <c r="C83" t="s">
        <v>288</v>
      </c>
      <c r="D83" s="2">
        <v>138.5</v>
      </c>
      <c r="E83">
        <v>4</v>
      </c>
      <c r="F83" t="s">
        <v>775</v>
      </c>
    </row>
    <row r="84" spans="1:6" hidden="1" x14ac:dyDescent="0.25">
      <c r="A84" t="s">
        <v>193</v>
      </c>
      <c r="B84" t="s">
        <v>218</v>
      </c>
      <c r="C84" t="s">
        <v>219</v>
      </c>
      <c r="D84" s="2">
        <v>163.875</v>
      </c>
      <c r="E84">
        <v>4</v>
      </c>
      <c r="F84" t="s">
        <v>776</v>
      </c>
    </row>
    <row r="85" spans="1:6" hidden="1" x14ac:dyDescent="0.25">
      <c r="A85" t="s">
        <v>91</v>
      </c>
      <c r="B85" t="s">
        <v>98</v>
      </c>
      <c r="C85" t="s">
        <v>99</v>
      </c>
      <c r="D85" s="2">
        <v>129.62</v>
      </c>
      <c r="E85">
        <v>3</v>
      </c>
      <c r="F85" t="s">
        <v>776</v>
      </c>
    </row>
    <row r="86" spans="1:6" hidden="1" x14ac:dyDescent="0.25">
      <c r="A86" t="s">
        <v>46</v>
      </c>
      <c r="B86" t="s">
        <v>47</v>
      </c>
      <c r="C86" t="s">
        <v>48</v>
      </c>
      <c r="D86" s="2">
        <v>118.1033333333333</v>
      </c>
      <c r="E86">
        <v>3</v>
      </c>
      <c r="F86" t="s">
        <v>776</v>
      </c>
    </row>
    <row r="87" spans="1:6" hidden="1" x14ac:dyDescent="0.25">
      <c r="A87" t="s">
        <v>264</v>
      </c>
      <c r="B87" t="s">
        <v>281</v>
      </c>
      <c r="C87" t="s">
        <v>282</v>
      </c>
      <c r="D87" s="2">
        <v>98</v>
      </c>
      <c r="E87">
        <v>2</v>
      </c>
      <c r="F87" t="s">
        <v>776</v>
      </c>
    </row>
    <row r="88" spans="1:6" hidden="1" x14ac:dyDescent="0.25">
      <c r="A88" t="s">
        <v>23</v>
      </c>
      <c r="B88" t="s">
        <v>32</v>
      </c>
      <c r="C88" t="s">
        <v>33</v>
      </c>
      <c r="D88" s="2">
        <v>191.85</v>
      </c>
      <c r="E88">
        <v>4</v>
      </c>
      <c r="F88" t="s">
        <v>776</v>
      </c>
    </row>
    <row r="89" spans="1:6" hidden="1" x14ac:dyDescent="0.25">
      <c r="A89" t="s">
        <v>91</v>
      </c>
      <c r="B89" t="s">
        <v>114</v>
      </c>
      <c r="C89" t="s">
        <v>115</v>
      </c>
      <c r="D89" s="2">
        <v>148.465</v>
      </c>
      <c r="E89">
        <v>4</v>
      </c>
      <c r="F89" t="s">
        <v>776</v>
      </c>
    </row>
    <row r="90" spans="1:6" hidden="1" x14ac:dyDescent="0.25">
      <c r="A90" t="s">
        <v>264</v>
      </c>
      <c r="B90" t="s">
        <v>299</v>
      </c>
      <c r="C90" t="s">
        <v>300</v>
      </c>
      <c r="D90" s="2">
        <v>83.16</v>
      </c>
      <c r="E90">
        <v>4</v>
      </c>
      <c r="F90" t="s">
        <v>776</v>
      </c>
    </row>
    <row r="91" spans="1:6" hidden="1" x14ac:dyDescent="0.25">
      <c r="A91" t="s">
        <v>264</v>
      </c>
      <c r="B91" t="s">
        <v>271</v>
      </c>
      <c r="C91" t="s">
        <v>272</v>
      </c>
      <c r="D91" s="2">
        <v>155</v>
      </c>
      <c r="E91">
        <v>4</v>
      </c>
      <c r="F91" t="s">
        <v>775</v>
      </c>
    </row>
    <row r="92" spans="1:6" hidden="1" x14ac:dyDescent="0.25">
      <c r="A92" t="s">
        <v>46</v>
      </c>
      <c r="B92" t="s">
        <v>87</v>
      </c>
      <c r="C92" t="s">
        <v>88</v>
      </c>
      <c r="D92" s="2">
        <v>62.994999999999997</v>
      </c>
      <c r="E92">
        <v>4</v>
      </c>
      <c r="F92" t="s">
        <v>776</v>
      </c>
    </row>
    <row r="93" spans="1:6" hidden="1" x14ac:dyDescent="0.25">
      <c r="A93" t="s">
        <v>264</v>
      </c>
      <c r="B93" t="s">
        <v>277</v>
      </c>
      <c r="C93" t="s">
        <v>278</v>
      </c>
      <c r="D93" s="2">
        <v>82.5</v>
      </c>
      <c r="E93">
        <v>4</v>
      </c>
      <c r="F93" t="s">
        <v>776</v>
      </c>
    </row>
    <row r="94" spans="1:6" hidden="1" x14ac:dyDescent="0.25">
      <c r="A94" t="s">
        <v>305</v>
      </c>
      <c r="B94" t="s">
        <v>310</v>
      </c>
      <c r="C94" t="s">
        <v>311</v>
      </c>
      <c r="D94" s="2">
        <v>106.455</v>
      </c>
      <c r="E94">
        <v>4</v>
      </c>
      <c r="F94" t="s">
        <v>776</v>
      </c>
    </row>
    <row r="95" spans="1:6" hidden="1" x14ac:dyDescent="0.25">
      <c r="A95" t="s">
        <v>193</v>
      </c>
      <c r="B95" t="s">
        <v>200</v>
      </c>
      <c r="C95" t="s">
        <v>201</v>
      </c>
      <c r="D95" s="2">
        <v>91.194999999999993</v>
      </c>
      <c r="E95">
        <v>4</v>
      </c>
      <c r="F95" t="s">
        <v>775</v>
      </c>
    </row>
    <row r="96" spans="1:6" hidden="1" x14ac:dyDescent="0.25">
      <c r="A96" t="s">
        <v>23</v>
      </c>
      <c r="B96" t="s">
        <v>44</v>
      </c>
      <c r="C96" t="s">
        <v>45</v>
      </c>
      <c r="D96" s="2">
        <v>99.78</v>
      </c>
      <c r="E96">
        <v>4</v>
      </c>
      <c r="F96" t="s">
        <v>776</v>
      </c>
    </row>
    <row r="97" spans="1:6" hidden="1" x14ac:dyDescent="0.25">
      <c r="A97" t="s">
        <v>91</v>
      </c>
      <c r="B97" t="s">
        <v>134</v>
      </c>
      <c r="C97" t="s">
        <v>135</v>
      </c>
      <c r="D97" s="2">
        <v>55.67</v>
      </c>
      <c r="E97">
        <v>4</v>
      </c>
      <c r="F97" t="s">
        <v>776</v>
      </c>
    </row>
    <row r="98" spans="1:6" hidden="1" x14ac:dyDescent="0.25">
      <c r="A98" t="s">
        <v>136</v>
      </c>
      <c r="B98" t="s">
        <v>100</v>
      </c>
      <c r="C98" t="s">
        <v>148</v>
      </c>
      <c r="D98" s="2">
        <v>71.37</v>
      </c>
      <c r="E98">
        <v>4</v>
      </c>
      <c r="F98" t="s">
        <v>776</v>
      </c>
    </row>
    <row r="99" spans="1:6" hidden="1" x14ac:dyDescent="0.25">
      <c r="A99" t="s">
        <v>264</v>
      </c>
      <c r="B99" t="s">
        <v>273</v>
      </c>
      <c r="C99" t="s">
        <v>274</v>
      </c>
      <c r="D99" s="2">
        <v>69.350000000000009</v>
      </c>
      <c r="E99">
        <v>3</v>
      </c>
      <c r="F99" t="s">
        <v>776</v>
      </c>
    </row>
    <row r="100" spans="1:6" hidden="1" x14ac:dyDescent="0.25">
      <c r="A100" t="s">
        <v>23</v>
      </c>
      <c r="B100" t="s">
        <v>38</v>
      </c>
      <c r="C100" t="s">
        <v>39</v>
      </c>
      <c r="D100" s="2">
        <v>240.41499999999999</v>
      </c>
      <c r="E100">
        <v>4</v>
      </c>
      <c r="F100" t="s">
        <v>776</v>
      </c>
    </row>
    <row r="101" spans="1:6" hidden="1" x14ac:dyDescent="0.25">
      <c r="A101" t="s">
        <v>4</v>
      </c>
      <c r="B101" t="s">
        <v>11</v>
      </c>
      <c r="C101" t="s">
        <v>12</v>
      </c>
      <c r="D101" s="2">
        <v>165.01</v>
      </c>
      <c r="E101">
        <v>3</v>
      </c>
      <c r="F101" t="s">
        <v>775</v>
      </c>
    </row>
    <row r="102" spans="1:6" hidden="1" x14ac:dyDescent="0.25">
      <c r="A102" t="s">
        <v>136</v>
      </c>
      <c r="B102" t="s">
        <v>138</v>
      </c>
      <c r="C102" t="s">
        <v>139</v>
      </c>
      <c r="D102" s="2">
        <v>390.8</v>
      </c>
      <c r="E102">
        <v>4</v>
      </c>
      <c r="F102" t="s">
        <v>775</v>
      </c>
    </row>
    <row r="103" spans="1:6" hidden="1" x14ac:dyDescent="0.25">
      <c r="A103" t="s">
        <v>136</v>
      </c>
      <c r="B103" t="s">
        <v>144</v>
      </c>
      <c r="C103" t="s">
        <v>145</v>
      </c>
      <c r="D103" s="2">
        <v>115.74250000000001</v>
      </c>
      <c r="E103">
        <v>4</v>
      </c>
      <c r="F103" t="s">
        <v>776</v>
      </c>
    </row>
    <row r="104" spans="1:6" hidden="1" x14ac:dyDescent="0.25">
      <c r="A104" t="s">
        <v>264</v>
      </c>
      <c r="B104" t="s">
        <v>279</v>
      </c>
      <c r="C104" t="s">
        <v>280</v>
      </c>
      <c r="D104" s="2">
        <v>396.94749999999999</v>
      </c>
      <c r="E104">
        <v>4</v>
      </c>
      <c r="F104" t="s">
        <v>775</v>
      </c>
    </row>
    <row r="105" spans="1:6" hidden="1" x14ac:dyDescent="0.25">
      <c r="A105" t="s">
        <v>193</v>
      </c>
      <c r="B105" t="s">
        <v>208</v>
      </c>
      <c r="C105" t="s">
        <v>209</v>
      </c>
      <c r="D105" s="2">
        <v>253.1525</v>
      </c>
      <c r="E105">
        <v>4</v>
      </c>
      <c r="F105" t="s">
        <v>775</v>
      </c>
    </row>
    <row r="106" spans="1:6" hidden="1" x14ac:dyDescent="0.25">
      <c r="A106" t="s">
        <v>4</v>
      </c>
      <c r="B106" t="s">
        <v>7</v>
      </c>
      <c r="C106" t="s">
        <v>8</v>
      </c>
      <c r="D106" s="2">
        <v>206.6</v>
      </c>
      <c r="E106">
        <v>4</v>
      </c>
      <c r="F106" t="s">
        <v>776</v>
      </c>
    </row>
    <row r="107" spans="1:6" hidden="1" x14ac:dyDescent="0.25">
      <c r="A107" t="s">
        <v>305</v>
      </c>
      <c r="B107" t="s">
        <v>316</v>
      </c>
      <c r="C107" t="s">
        <v>317</v>
      </c>
      <c r="D107" s="2">
        <v>104.30500000000001</v>
      </c>
      <c r="E107">
        <v>4</v>
      </c>
      <c r="F107" t="s">
        <v>776</v>
      </c>
    </row>
    <row r="108" spans="1:6" hidden="1" x14ac:dyDescent="0.25">
      <c r="A108" t="s">
        <v>4</v>
      </c>
      <c r="B108" t="s">
        <v>13</v>
      </c>
      <c r="C108" t="s">
        <v>14</v>
      </c>
      <c r="D108" s="2">
        <v>120.3275</v>
      </c>
      <c r="E108">
        <v>4</v>
      </c>
      <c r="F108" t="s">
        <v>776</v>
      </c>
    </row>
    <row r="109" spans="1:6" hidden="1" x14ac:dyDescent="0.25">
      <c r="A109" t="s">
        <v>23</v>
      </c>
      <c r="B109" t="s">
        <v>30</v>
      </c>
      <c r="C109" t="s">
        <v>31</v>
      </c>
      <c r="D109" s="2">
        <v>192.75</v>
      </c>
      <c r="E109">
        <v>4</v>
      </c>
      <c r="F109" t="s">
        <v>775</v>
      </c>
    </row>
    <row r="110" spans="1:6" hidden="1" x14ac:dyDescent="0.25">
      <c r="A110" t="s">
        <v>305</v>
      </c>
      <c r="B110" t="s">
        <v>318</v>
      </c>
      <c r="C110" t="s">
        <v>319</v>
      </c>
      <c r="D110" s="2">
        <v>220</v>
      </c>
      <c r="E110">
        <v>2</v>
      </c>
      <c r="F110" t="s">
        <v>776</v>
      </c>
    </row>
    <row r="111" spans="1:6" hidden="1" x14ac:dyDescent="0.25">
      <c r="A111" t="s">
        <v>136</v>
      </c>
      <c r="B111" t="s">
        <v>146</v>
      </c>
      <c r="C111" t="s">
        <v>147</v>
      </c>
      <c r="D111" s="2">
        <v>362.93</v>
      </c>
      <c r="E111">
        <v>4</v>
      </c>
      <c r="F111" t="s">
        <v>775</v>
      </c>
    </row>
    <row r="112" spans="1:6" hidden="1" x14ac:dyDescent="0.25">
      <c r="A112" t="s">
        <v>136</v>
      </c>
      <c r="B112" t="s">
        <v>96</v>
      </c>
      <c r="C112" t="s">
        <v>141</v>
      </c>
      <c r="D112" s="2">
        <v>73.037499999999994</v>
      </c>
      <c r="E112">
        <v>4</v>
      </c>
      <c r="F112" t="s">
        <v>776</v>
      </c>
    </row>
    <row r="113" spans="1:6" hidden="1" x14ac:dyDescent="0.25">
      <c r="A113" t="s">
        <v>136</v>
      </c>
      <c r="B113" t="s">
        <v>94</v>
      </c>
      <c r="C113" t="s">
        <v>140</v>
      </c>
      <c r="D113" s="2">
        <v>77.594999999999999</v>
      </c>
      <c r="E113">
        <v>4</v>
      </c>
      <c r="F113" t="s">
        <v>776</v>
      </c>
    </row>
    <row r="114" spans="1:6" hidden="1" x14ac:dyDescent="0.25">
      <c r="A114" t="s">
        <v>23</v>
      </c>
      <c r="B114" t="s">
        <v>40</v>
      </c>
      <c r="C114" t="s">
        <v>41</v>
      </c>
      <c r="D114" s="2">
        <v>245.41499999999999</v>
      </c>
      <c r="E114">
        <v>4</v>
      </c>
      <c r="F114" t="s">
        <v>776</v>
      </c>
    </row>
    <row r="115" spans="1:6" hidden="1" x14ac:dyDescent="0.25">
      <c r="A115" t="s">
        <v>305</v>
      </c>
      <c r="B115" t="s">
        <v>324</v>
      </c>
      <c r="C115" t="s">
        <v>325</v>
      </c>
      <c r="D115" s="2">
        <v>98.382500000000007</v>
      </c>
      <c r="E115">
        <v>4</v>
      </c>
      <c r="F115" t="s">
        <v>776</v>
      </c>
    </row>
    <row r="116" spans="1:6" hidden="1" x14ac:dyDescent="0.25">
      <c r="A116" t="s">
        <v>264</v>
      </c>
      <c r="B116" t="s">
        <v>291</v>
      </c>
      <c r="C116" t="s">
        <v>292</v>
      </c>
      <c r="D116" s="2">
        <v>246.4</v>
      </c>
      <c r="E116">
        <v>1</v>
      </c>
      <c r="F116" t="s">
        <v>776</v>
      </c>
    </row>
    <row r="117" spans="1:6" hidden="1" x14ac:dyDescent="0.25">
      <c r="A117" t="s">
        <v>4</v>
      </c>
      <c r="B117" t="s">
        <v>5</v>
      </c>
      <c r="C117" t="s">
        <v>6</v>
      </c>
      <c r="D117" s="2">
        <v>159.1766666666667</v>
      </c>
      <c r="E117">
        <v>3</v>
      </c>
      <c r="F117" t="s">
        <v>775</v>
      </c>
    </row>
    <row r="118" spans="1:6" hidden="1" x14ac:dyDescent="0.25">
      <c r="A118" t="s">
        <v>264</v>
      </c>
      <c r="B118" t="s">
        <v>301</v>
      </c>
      <c r="C118" t="s">
        <v>302</v>
      </c>
      <c r="D118" s="2">
        <v>160.73500000000001</v>
      </c>
      <c r="E118">
        <v>2</v>
      </c>
      <c r="F118" t="s">
        <v>776</v>
      </c>
    </row>
    <row r="119" spans="1:6" hidden="1" x14ac:dyDescent="0.25">
      <c r="A119" t="s">
        <v>193</v>
      </c>
      <c r="B119" t="s">
        <v>210</v>
      </c>
      <c r="C119" t="s">
        <v>211</v>
      </c>
      <c r="D119" s="2">
        <v>422.35500000000002</v>
      </c>
      <c r="E119">
        <v>4</v>
      </c>
      <c r="F119" t="s">
        <v>775</v>
      </c>
    </row>
    <row r="120" spans="1:6" hidden="1" x14ac:dyDescent="0.25">
      <c r="A120" t="s">
        <v>264</v>
      </c>
      <c r="B120" t="s">
        <v>289</v>
      </c>
      <c r="C120" t="s">
        <v>290</v>
      </c>
      <c r="D120" s="2">
        <v>124.98</v>
      </c>
      <c r="E120">
        <v>4</v>
      </c>
      <c r="F120" t="s">
        <v>776</v>
      </c>
    </row>
    <row r="121" spans="1:6" hidden="1" x14ac:dyDescent="0.25">
      <c r="A121" t="s">
        <v>23</v>
      </c>
      <c r="B121" t="s">
        <v>24</v>
      </c>
      <c r="C121" t="s">
        <v>25</v>
      </c>
      <c r="D121" s="2">
        <v>133.58250000000001</v>
      </c>
      <c r="E121">
        <v>4</v>
      </c>
      <c r="F121" t="s">
        <v>776</v>
      </c>
    </row>
    <row r="122" spans="1:6" hidden="1" x14ac:dyDescent="0.25">
      <c r="A122" t="s">
        <v>193</v>
      </c>
      <c r="B122" t="s">
        <v>238</v>
      </c>
      <c r="C122" t="s">
        <v>239</v>
      </c>
      <c r="D122" s="2">
        <v>174</v>
      </c>
      <c r="E122">
        <v>4</v>
      </c>
      <c r="F122" t="s">
        <v>776</v>
      </c>
    </row>
    <row r="123" spans="1:6" hidden="1" x14ac:dyDescent="0.25">
      <c r="A123" t="s">
        <v>91</v>
      </c>
      <c r="B123" t="s">
        <v>96</v>
      </c>
      <c r="C123" t="s">
        <v>97</v>
      </c>
      <c r="D123" s="2">
        <v>125.82</v>
      </c>
      <c r="E123">
        <v>4</v>
      </c>
      <c r="F123" t="s">
        <v>775</v>
      </c>
    </row>
    <row r="124" spans="1:6" hidden="1" x14ac:dyDescent="0.25">
      <c r="A124" t="s">
        <v>23</v>
      </c>
      <c r="B124" t="s">
        <v>34</v>
      </c>
      <c r="C124" t="s">
        <v>35</v>
      </c>
      <c r="D124" s="2">
        <v>104.5</v>
      </c>
      <c r="E124">
        <v>4</v>
      </c>
      <c r="F124" t="s">
        <v>776</v>
      </c>
    </row>
    <row r="125" spans="1:6" hidden="1" x14ac:dyDescent="0.25">
      <c r="A125" t="s">
        <v>136</v>
      </c>
      <c r="B125" t="s">
        <v>155</v>
      </c>
      <c r="C125" t="s">
        <v>156</v>
      </c>
      <c r="D125" s="2">
        <v>145.38249999999999</v>
      </c>
      <c r="E125">
        <v>4</v>
      </c>
      <c r="F125" t="s">
        <v>776</v>
      </c>
    </row>
    <row r="126" spans="1:6" hidden="1" x14ac:dyDescent="0.25">
      <c r="A126" t="s">
        <v>136</v>
      </c>
      <c r="B126" t="s">
        <v>153</v>
      </c>
      <c r="C126" t="s">
        <v>154</v>
      </c>
      <c r="D126" s="2">
        <v>76.582499999999996</v>
      </c>
      <c r="E126">
        <v>4</v>
      </c>
      <c r="F126" t="s">
        <v>776</v>
      </c>
    </row>
    <row r="127" spans="1:6" hidden="1" x14ac:dyDescent="0.25">
      <c r="A127" t="s">
        <v>136</v>
      </c>
      <c r="B127" t="s">
        <v>92</v>
      </c>
      <c r="C127" t="s">
        <v>137</v>
      </c>
      <c r="D127" s="2">
        <v>110.4</v>
      </c>
      <c r="E127">
        <v>4</v>
      </c>
      <c r="F127" t="s">
        <v>775</v>
      </c>
    </row>
    <row r="128" spans="1:6" hidden="1" x14ac:dyDescent="0.25">
      <c r="A128" t="s">
        <v>167</v>
      </c>
      <c r="B128" t="s">
        <v>168</v>
      </c>
      <c r="C128" t="s">
        <v>137</v>
      </c>
      <c r="D128" s="2">
        <v>116.325</v>
      </c>
      <c r="E128">
        <v>4</v>
      </c>
      <c r="F128" t="s">
        <v>775</v>
      </c>
    </row>
    <row r="129" spans="1:6" hidden="1" x14ac:dyDescent="0.25">
      <c r="A129" t="s">
        <v>23</v>
      </c>
      <c r="B129" t="s">
        <v>26</v>
      </c>
      <c r="C129" t="s">
        <v>27</v>
      </c>
      <c r="D129" s="2">
        <v>81</v>
      </c>
      <c r="E129">
        <v>4</v>
      </c>
      <c r="F129" t="s">
        <v>776</v>
      </c>
    </row>
    <row r="130" spans="1:6" hidden="1" x14ac:dyDescent="0.25">
      <c r="A130" t="s">
        <v>305</v>
      </c>
      <c r="B130" t="s">
        <v>326</v>
      </c>
      <c r="C130" t="s">
        <v>327</v>
      </c>
      <c r="D130" s="2">
        <v>73.47</v>
      </c>
      <c r="E130">
        <v>3</v>
      </c>
      <c r="F130" t="s">
        <v>776</v>
      </c>
    </row>
    <row r="131" spans="1:6" hidden="1" x14ac:dyDescent="0.25">
      <c r="A131" t="s">
        <v>264</v>
      </c>
      <c r="B131" t="s">
        <v>303</v>
      </c>
      <c r="C131" t="s">
        <v>304</v>
      </c>
      <c r="D131" s="2">
        <v>69.87</v>
      </c>
      <c r="E131">
        <v>1</v>
      </c>
      <c r="F131" t="s">
        <v>776</v>
      </c>
    </row>
    <row r="132" spans="1:6" hidden="1" x14ac:dyDescent="0.25">
      <c r="A132" t="s">
        <v>193</v>
      </c>
      <c r="B132" t="s">
        <v>226</v>
      </c>
      <c r="C132" t="s">
        <v>227</v>
      </c>
      <c r="D132" s="2">
        <v>135.96</v>
      </c>
      <c r="E132">
        <v>4</v>
      </c>
      <c r="F132" t="s">
        <v>776</v>
      </c>
    </row>
    <row r="133" spans="1:6" hidden="1" x14ac:dyDescent="0.25">
      <c r="A133" t="s">
        <v>167</v>
      </c>
      <c r="B133" t="s">
        <v>169</v>
      </c>
      <c r="C133" t="s">
        <v>170</v>
      </c>
      <c r="D133" s="2">
        <v>80.849999999999994</v>
      </c>
      <c r="E133">
        <v>4</v>
      </c>
      <c r="F133" t="s">
        <v>776</v>
      </c>
    </row>
    <row r="134" spans="1:6" hidden="1" x14ac:dyDescent="0.25">
      <c r="A134" t="s">
        <v>264</v>
      </c>
      <c r="B134" t="s">
        <v>283</v>
      </c>
      <c r="C134" t="s">
        <v>284</v>
      </c>
      <c r="D134" s="2">
        <v>207.065</v>
      </c>
      <c r="E134">
        <v>4</v>
      </c>
      <c r="F134" t="s">
        <v>776</v>
      </c>
    </row>
    <row r="135" spans="1:6" hidden="1" x14ac:dyDescent="0.25">
      <c r="A135" t="s">
        <v>193</v>
      </c>
      <c r="B135" t="s">
        <v>252</v>
      </c>
      <c r="C135" t="s">
        <v>253</v>
      </c>
      <c r="D135" s="2">
        <v>225</v>
      </c>
      <c r="E135">
        <v>4</v>
      </c>
      <c r="F135" t="s">
        <v>775</v>
      </c>
    </row>
    <row r="136" spans="1:6" hidden="1" x14ac:dyDescent="0.25">
      <c r="A136" t="s">
        <v>136</v>
      </c>
      <c r="B136" t="s">
        <v>165</v>
      </c>
      <c r="C136" t="s">
        <v>166</v>
      </c>
      <c r="D136" s="2">
        <v>275.3</v>
      </c>
      <c r="E136">
        <v>4</v>
      </c>
      <c r="F136" t="s">
        <v>776</v>
      </c>
    </row>
    <row r="137" spans="1:6" hidden="1" x14ac:dyDescent="0.25">
      <c r="A137" t="s">
        <v>46</v>
      </c>
      <c r="B137" t="s">
        <v>51</v>
      </c>
      <c r="C137" t="s">
        <v>52</v>
      </c>
      <c r="D137" s="2">
        <v>179</v>
      </c>
      <c r="E137">
        <v>4</v>
      </c>
      <c r="F137" t="s">
        <v>776</v>
      </c>
    </row>
    <row r="138" spans="1:6" hidden="1" x14ac:dyDescent="0.25">
      <c r="A138" t="s">
        <v>305</v>
      </c>
      <c r="B138" t="s">
        <v>306</v>
      </c>
      <c r="C138" t="s">
        <v>307</v>
      </c>
      <c r="D138" s="2">
        <v>123</v>
      </c>
      <c r="E138">
        <v>4</v>
      </c>
      <c r="F138" t="s">
        <v>776</v>
      </c>
    </row>
    <row r="139" spans="1:6" hidden="1" x14ac:dyDescent="0.25">
      <c r="A139" t="s">
        <v>193</v>
      </c>
      <c r="B139" t="s">
        <v>258</v>
      </c>
      <c r="C139" t="s">
        <v>259</v>
      </c>
      <c r="D139" s="2">
        <v>55.44</v>
      </c>
      <c r="E139">
        <v>4</v>
      </c>
      <c r="F139" t="s">
        <v>776</v>
      </c>
    </row>
    <row r="140" spans="1:6" hidden="1" x14ac:dyDescent="0.25">
      <c r="A140" t="s">
        <v>136</v>
      </c>
      <c r="B140" t="s">
        <v>161</v>
      </c>
      <c r="C140" t="s">
        <v>162</v>
      </c>
      <c r="D140" s="2">
        <v>90.91</v>
      </c>
      <c r="E140">
        <v>4</v>
      </c>
      <c r="F140" t="s">
        <v>776</v>
      </c>
    </row>
    <row r="141" spans="1:6" hidden="1" x14ac:dyDescent="0.25">
      <c r="A141" t="s">
        <v>4</v>
      </c>
      <c r="B141" t="s">
        <v>19</v>
      </c>
      <c r="C141" t="s">
        <v>20</v>
      </c>
      <c r="D141" s="2">
        <v>180.74</v>
      </c>
      <c r="E141">
        <v>4</v>
      </c>
      <c r="F141" t="s">
        <v>776</v>
      </c>
    </row>
    <row r="142" spans="1:6" hidden="1" x14ac:dyDescent="0.25">
      <c r="A142" t="s">
        <v>46</v>
      </c>
      <c r="B142" t="s">
        <v>49</v>
      </c>
      <c r="C142" t="s">
        <v>50</v>
      </c>
      <c r="D142" s="2">
        <v>100</v>
      </c>
      <c r="E142">
        <v>3</v>
      </c>
      <c r="F142" t="s">
        <v>776</v>
      </c>
    </row>
    <row r="143" spans="1:6" hidden="1" x14ac:dyDescent="0.25">
      <c r="A143" t="s">
        <v>23</v>
      </c>
      <c r="B143" t="s">
        <v>36</v>
      </c>
      <c r="C143" t="s">
        <v>37</v>
      </c>
      <c r="D143" s="2">
        <v>207.25</v>
      </c>
      <c r="E143">
        <v>4</v>
      </c>
      <c r="F143" t="s">
        <v>775</v>
      </c>
    </row>
    <row r="144" spans="1:6" hidden="1" x14ac:dyDescent="0.25">
      <c r="A144" t="s">
        <v>46</v>
      </c>
      <c r="B144" t="s">
        <v>53</v>
      </c>
      <c r="C144" t="s">
        <v>54</v>
      </c>
      <c r="D144" s="2">
        <v>108.55</v>
      </c>
      <c r="E144">
        <v>4</v>
      </c>
      <c r="F144" t="s">
        <v>776</v>
      </c>
    </row>
    <row r="145" spans="1:6" hidden="1" x14ac:dyDescent="0.25">
      <c r="A145" t="s">
        <v>193</v>
      </c>
      <c r="B145" t="s">
        <v>194</v>
      </c>
      <c r="C145" t="s">
        <v>195</v>
      </c>
      <c r="D145" s="2">
        <v>116.25</v>
      </c>
      <c r="E145">
        <v>4</v>
      </c>
      <c r="F145" t="s">
        <v>776</v>
      </c>
    </row>
    <row r="146" spans="1:6" hidden="1" x14ac:dyDescent="0.25">
      <c r="A146" t="s">
        <v>23</v>
      </c>
      <c r="B146" t="s">
        <v>28</v>
      </c>
      <c r="C146" t="s">
        <v>29</v>
      </c>
      <c r="D146" s="2">
        <v>91.29</v>
      </c>
      <c r="E146">
        <v>4</v>
      </c>
      <c r="F146" t="s">
        <v>775</v>
      </c>
    </row>
    <row r="147" spans="1:6" hidden="1" x14ac:dyDescent="0.25">
      <c r="A147" t="s">
        <v>167</v>
      </c>
      <c r="B147" t="s">
        <v>175</v>
      </c>
      <c r="C147" t="s">
        <v>176</v>
      </c>
      <c r="D147" s="2">
        <v>81.790000000000006</v>
      </c>
      <c r="E147">
        <v>3</v>
      </c>
      <c r="F147" t="s">
        <v>776</v>
      </c>
    </row>
    <row r="148" spans="1:6" hidden="1" x14ac:dyDescent="0.25">
      <c r="A148" t="s">
        <v>264</v>
      </c>
      <c r="B148" t="s">
        <v>285</v>
      </c>
      <c r="C148" t="s">
        <v>286</v>
      </c>
      <c r="D148" s="2">
        <v>206.60749999999999</v>
      </c>
      <c r="E148">
        <v>4</v>
      </c>
      <c r="F148" t="s">
        <v>776</v>
      </c>
    </row>
    <row r="149" spans="1:6" hidden="1" x14ac:dyDescent="0.25">
      <c r="A149" t="s">
        <v>23</v>
      </c>
      <c r="B149" t="s">
        <v>42</v>
      </c>
      <c r="C149" t="s">
        <v>43</v>
      </c>
      <c r="D149" s="2">
        <v>120</v>
      </c>
      <c r="E149">
        <v>4</v>
      </c>
      <c r="F149" t="s">
        <v>776</v>
      </c>
    </row>
    <row r="150" spans="1:6" hidden="1" x14ac:dyDescent="0.25">
      <c r="A150" t="s">
        <v>136</v>
      </c>
      <c r="B150" t="s">
        <v>151</v>
      </c>
      <c r="C150" t="s">
        <v>152</v>
      </c>
      <c r="D150" s="2">
        <v>69.92</v>
      </c>
      <c r="E150">
        <v>4</v>
      </c>
      <c r="F150" t="s">
        <v>776</v>
      </c>
    </row>
    <row r="151" spans="1:6" hidden="1" x14ac:dyDescent="0.25">
      <c r="A151" t="s">
        <v>91</v>
      </c>
      <c r="B151" t="s">
        <v>122</v>
      </c>
      <c r="C151" t="s">
        <v>123</v>
      </c>
      <c r="D151" s="2">
        <v>82.18</v>
      </c>
      <c r="E151">
        <v>4</v>
      </c>
      <c r="F151" t="s">
        <v>776</v>
      </c>
    </row>
    <row r="152" spans="1:6" hidden="1" x14ac:dyDescent="0.25">
      <c r="A152" t="s">
        <v>193</v>
      </c>
      <c r="B152" t="s">
        <v>216</v>
      </c>
      <c r="C152" t="s">
        <v>217</v>
      </c>
      <c r="D152" s="2">
        <v>145.99</v>
      </c>
      <c r="E152">
        <v>4</v>
      </c>
      <c r="F152" t="s">
        <v>776</v>
      </c>
    </row>
    <row r="153" spans="1:6" hidden="1" x14ac:dyDescent="0.25">
      <c r="A153" t="s">
        <v>193</v>
      </c>
      <c r="B153" t="s">
        <v>198</v>
      </c>
      <c r="C153" t="s">
        <v>199</v>
      </c>
      <c r="D153" s="2">
        <v>128.69499999999999</v>
      </c>
      <c r="E153">
        <v>4</v>
      </c>
      <c r="F153" t="s">
        <v>776</v>
      </c>
    </row>
    <row r="154" spans="1:6" hidden="1" x14ac:dyDescent="0.25">
      <c r="A154" t="s">
        <v>193</v>
      </c>
      <c r="B154" t="s">
        <v>196</v>
      </c>
      <c r="C154" t="s">
        <v>197</v>
      </c>
      <c r="D154" s="2">
        <v>303.08</v>
      </c>
      <c r="E154">
        <v>4</v>
      </c>
      <c r="F154" t="s">
        <v>775</v>
      </c>
    </row>
    <row r="155" spans="1:6" hidden="1" x14ac:dyDescent="0.25">
      <c r="A155" t="s">
        <v>91</v>
      </c>
      <c r="B155" t="s">
        <v>102</v>
      </c>
      <c r="C155" t="s">
        <v>103</v>
      </c>
      <c r="D155" s="2">
        <v>165.34</v>
      </c>
      <c r="E155">
        <v>4</v>
      </c>
      <c r="F155" t="s">
        <v>775</v>
      </c>
    </row>
    <row r="156" spans="1:6" hidden="1" x14ac:dyDescent="0.25">
      <c r="A156" t="s">
        <v>4</v>
      </c>
      <c r="B156" t="s">
        <v>21</v>
      </c>
      <c r="C156" t="s">
        <v>22</v>
      </c>
      <c r="D156" s="2">
        <v>385.58749999999998</v>
      </c>
      <c r="E156">
        <v>4</v>
      </c>
      <c r="F156" t="s">
        <v>775</v>
      </c>
    </row>
    <row r="157" spans="1:6" hidden="1" x14ac:dyDescent="0.25">
      <c r="A157" t="s">
        <v>193</v>
      </c>
      <c r="B157" t="s">
        <v>254</v>
      </c>
      <c r="C157" t="s">
        <v>255</v>
      </c>
      <c r="D157" s="2">
        <v>100</v>
      </c>
      <c r="E157">
        <v>4</v>
      </c>
      <c r="F157" t="s">
        <v>776</v>
      </c>
    </row>
    <row r="158" spans="1:6" hidden="1" x14ac:dyDescent="0.25">
      <c r="A158" t="s">
        <v>46</v>
      </c>
      <c r="B158" t="s">
        <v>60</v>
      </c>
      <c r="C158" t="s">
        <v>61</v>
      </c>
      <c r="D158" s="2">
        <v>127.2966666666667</v>
      </c>
      <c r="E158">
        <v>3</v>
      </c>
      <c r="F158" t="s">
        <v>776</v>
      </c>
    </row>
    <row r="159" spans="1:6" hidden="1" x14ac:dyDescent="0.25">
      <c r="A159" t="s">
        <v>91</v>
      </c>
      <c r="B159" t="s">
        <v>120</v>
      </c>
      <c r="C159" t="s">
        <v>121</v>
      </c>
      <c r="D159" s="2">
        <v>164.9</v>
      </c>
      <c r="E159">
        <v>4</v>
      </c>
      <c r="F159" t="s">
        <v>776</v>
      </c>
    </row>
    <row r="160" spans="1:6" hidden="1" x14ac:dyDescent="0.25">
      <c r="A160" t="s">
        <v>264</v>
      </c>
      <c r="B160" t="s">
        <v>295</v>
      </c>
      <c r="C160" t="s">
        <v>296</v>
      </c>
      <c r="D160" s="2">
        <v>69.989999999999995</v>
      </c>
      <c r="E160">
        <v>3</v>
      </c>
      <c r="F160" t="s">
        <v>775</v>
      </c>
    </row>
    <row r="161" spans="1:6" hidden="1" x14ac:dyDescent="0.25">
      <c r="A161" t="s">
        <v>193</v>
      </c>
      <c r="B161" t="s">
        <v>222</v>
      </c>
      <c r="C161" t="s">
        <v>223</v>
      </c>
      <c r="D161" s="2">
        <v>100.7966666666667</v>
      </c>
      <c r="E161">
        <v>3</v>
      </c>
      <c r="F161" t="s">
        <v>776</v>
      </c>
    </row>
    <row r="162" spans="1:6" hidden="1" x14ac:dyDescent="0.25">
      <c r="A162" t="s">
        <v>91</v>
      </c>
      <c r="B162" t="s">
        <v>128</v>
      </c>
      <c r="C162" t="s">
        <v>129</v>
      </c>
      <c r="D162" s="2">
        <v>95.71</v>
      </c>
      <c r="E162">
        <v>4</v>
      </c>
      <c r="F162" t="s">
        <v>776</v>
      </c>
    </row>
  </sheetData>
  <autoFilter ref="A1:F162" xr:uid="{00000000-0009-0000-0000-000000000000}">
    <filterColumn colId="2">
      <colorFilter dxfId="5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K116"/>
  <sheetViews>
    <sheetView tabSelected="1" topLeftCell="E1" workbookViewId="0">
      <selection activeCell="E74" sqref="E74:E79"/>
    </sheetView>
  </sheetViews>
  <sheetFormatPr baseColWidth="10" defaultColWidth="9.140625" defaultRowHeight="15" x14ac:dyDescent="0.25"/>
  <cols>
    <col min="1" max="1" width="15" hidden="1" customWidth="1"/>
    <col min="2" max="2" width="6.7109375" hidden="1" customWidth="1"/>
    <col min="3" max="3" width="33.5703125" hidden="1" customWidth="1"/>
    <col min="4" max="4" width="13.28515625" hidden="1" customWidth="1"/>
    <col min="5" max="5" width="16.85546875" bestFit="1" customWidth="1"/>
    <col min="6" max="6" width="11.140625" hidden="1" customWidth="1"/>
    <col min="7" max="7" width="21" hidden="1" customWidth="1"/>
    <col min="8" max="8" width="13.7109375" hidden="1" customWidth="1"/>
    <col min="9" max="9" width="79.28515625" bestFit="1" customWidth="1"/>
    <col min="10" max="10" width="11.5703125" customWidth="1"/>
    <col min="11" max="11" width="9.28515625" hidden="1" customWidth="1"/>
    <col min="12" max="12" width="52.28515625" hidden="1" customWidth="1"/>
    <col min="13" max="13" width="13.85546875" hidden="1" customWidth="1"/>
    <col min="14" max="14" width="15.7109375" hidden="1" customWidth="1"/>
    <col min="15" max="15" width="45.140625" hidden="1" customWidth="1"/>
    <col min="16" max="16" width="20.7109375" hidden="1" customWidth="1"/>
    <col min="17" max="17" width="14.28515625" hidden="1" customWidth="1"/>
    <col min="18" max="18" width="20" hidden="1" customWidth="1"/>
    <col min="19" max="19" width="19.85546875" customWidth="1"/>
    <col min="20" max="20" width="83.7109375" customWidth="1"/>
    <col min="21" max="21" width="33.7109375" customWidth="1"/>
    <col min="22" max="22" width="33.85546875" customWidth="1"/>
    <col min="23" max="23" width="42.5703125" customWidth="1"/>
    <col min="24" max="24" width="39.140625" customWidth="1"/>
    <col min="25" max="25" width="10" customWidth="1"/>
    <col min="26" max="26" width="16.85546875" customWidth="1"/>
    <col min="27" max="27" width="18.85546875" customWidth="1"/>
    <col min="28" max="28" width="11" hidden="1" customWidth="1"/>
    <col min="29" max="29" width="12" hidden="1" customWidth="1"/>
    <col min="30" max="30" width="7.140625" customWidth="1"/>
    <col min="31" max="31" width="19.7109375" customWidth="1"/>
    <col min="32" max="32" width="5.28515625" hidden="1" customWidth="1"/>
    <col min="33" max="33" width="8.5703125" customWidth="1"/>
    <col min="34" max="34" width="8.5703125" bestFit="1" customWidth="1"/>
    <col min="35" max="35" width="6.5703125" bestFit="1" customWidth="1"/>
    <col min="36" max="36" width="11.85546875" bestFit="1" customWidth="1"/>
    <col min="37" max="37" width="14.85546875" customWidth="1"/>
  </cols>
  <sheetData>
    <row r="1" spans="1:37" s="1" customFormat="1" x14ac:dyDescent="0.25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896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770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771</v>
      </c>
      <c r="AA1" s="1" t="s">
        <v>788</v>
      </c>
      <c r="AB1" s="1" t="s">
        <v>351</v>
      </c>
      <c r="AC1" s="1" t="s">
        <v>352</v>
      </c>
      <c r="AD1" s="1" t="s">
        <v>353</v>
      </c>
      <c r="AE1" s="1" t="s">
        <v>767</v>
      </c>
      <c r="AF1" s="1" t="s">
        <v>354</v>
      </c>
      <c r="AG1" s="1" t="s">
        <v>789</v>
      </c>
      <c r="AH1" s="1" t="s">
        <v>356</v>
      </c>
      <c r="AI1" s="1" t="s">
        <v>357</v>
      </c>
      <c r="AJ1" s="1" t="s">
        <v>780</v>
      </c>
      <c r="AK1" s="1" t="s">
        <v>769</v>
      </c>
    </row>
    <row r="2" spans="1:37" x14ac:dyDescent="0.25">
      <c r="A2" t="s">
        <v>358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s">
        <v>395</v>
      </c>
      <c r="H2" t="s">
        <v>396</v>
      </c>
      <c r="I2" t="s">
        <v>103</v>
      </c>
      <c r="J2" t="s">
        <v>773</v>
      </c>
      <c r="K2" t="s">
        <v>408</v>
      </c>
      <c r="L2" t="s">
        <v>383</v>
      </c>
      <c r="M2" t="s">
        <v>369</v>
      </c>
      <c r="N2" t="s">
        <v>393</v>
      </c>
      <c r="O2" t="s">
        <v>371</v>
      </c>
      <c r="P2" t="s">
        <v>372</v>
      </c>
      <c r="Q2">
        <v>69</v>
      </c>
      <c r="R2">
        <v>31</v>
      </c>
      <c r="S2">
        <v>1320</v>
      </c>
      <c r="T2" t="s">
        <v>103</v>
      </c>
      <c r="U2">
        <v>172.83</v>
      </c>
      <c r="V2">
        <v>172.83</v>
      </c>
      <c r="W2">
        <v>172.83</v>
      </c>
      <c r="X2">
        <v>172.83</v>
      </c>
      <c r="Y2" t="s">
        <v>394</v>
      </c>
      <c r="Z2" s="2">
        <v>172.83</v>
      </c>
      <c r="AA2" s="2">
        <v>228135.6</v>
      </c>
      <c r="AB2">
        <v>691.32</v>
      </c>
      <c r="AC2">
        <v>11.051130751193449</v>
      </c>
      <c r="AD2">
        <v>4</v>
      </c>
      <c r="AE2">
        <v>5.923798411344972</v>
      </c>
      <c r="AF2">
        <v>10</v>
      </c>
      <c r="AG2">
        <v>1</v>
      </c>
      <c r="AH2">
        <v>1</v>
      </c>
      <c r="AI2">
        <v>0</v>
      </c>
      <c r="AJ2">
        <f>IF(OR(AG2=1,AH2=1),1,0)</f>
        <v>1</v>
      </c>
      <c r="AK2">
        <v>4767</v>
      </c>
    </row>
    <row r="3" spans="1:37" x14ac:dyDescent="0.25">
      <c r="A3" t="s">
        <v>358</v>
      </c>
      <c r="B3" t="s">
        <v>384</v>
      </c>
      <c r="C3" t="s">
        <v>385</v>
      </c>
      <c r="D3" t="s">
        <v>386</v>
      </c>
      <c r="E3" t="s">
        <v>387</v>
      </c>
      <c r="F3" t="s">
        <v>388</v>
      </c>
      <c r="G3" t="s">
        <v>395</v>
      </c>
      <c r="H3" t="s">
        <v>396</v>
      </c>
      <c r="I3" t="s">
        <v>397</v>
      </c>
      <c r="J3" t="s">
        <v>773</v>
      </c>
      <c r="K3" t="s">
        <v>398</v>
      </c>
      <c r="L3" t="s">
        <v>383</v>
      </c>
      <c r="M3" t="s">
        <v>369</v>
      </c>
      <c r="N3" t="s">
        <v>393</v>
      </c>
      <c r="O3" t="s">
        <v>371</v>
      </c>
      <c r="P3" t="s">
        <v>372</v>
      </c>
      <c r="Q3">
        <v>69</v>
      </c>
      <c r="R3">
        <v>30</v>
      </c>
      <c r="S3">
        <v>1614</v>
      </c>
      <c r="T3" t="s">
        <v>397</v>
      </c>
      <c r="U3">
        <v>128.16</v>
      </c>
      <c r="V3">
        <v>128.16</v>
      </c>
      <c r="W3">
        <v>128.16</v>
      </c>
      <c r="X3">
        <v>128.16</v>
      </c>
      <c r="Y3" t="s">
        <v>394</v>
      </c>
      <c r="Z3" s="2">
        <v>128.16</v>
      </c>
      <c r="AA3" s="2">
        <v>206850.24</v>
      </c>
      <c r="AB3">
        <v>512.64</v>
      </c>
      <c r="AC3">
        <v>10.020045307070641</v>
      </c>
      <c r="AD3">
        <v>4</v>
      </c>
      <c r="AE3">
        <v>7.2431898756899882</v>
      </c>
      <c r="AF3">
        <v>10</v>
      </c>
      <c r="AG3">
        <v>1</v>
      </c>
      <c r="AH3">
        <v>1</v>
      </c>
      <c r="AI3">
        <v>0</v>
      </c>
      <c r="AJ3">
        <f>IF(OR(AG3=1,AH3=1),1,0)</f>
        <v>1</v>
      </c>
      <c r="AK3">
        <v>4767</v>
      </c>
    </row>
    <row r="4" spans="1:37" x14ac:dyDescent="0.25">
      <c r="A4" t="s">
        <v>358</v>
      </c>
      <c r="B4" t="s">
        <v>384</v>
      </c>
      <c r="C4" t="s">
        <v>385</v>
      </c>
      <c r="D4" t="s">
        <v>386</v>
      </c>
      <c r="E4" t="s">
        <v>387</v>
      </c>
      <c r="F4" t="s">
        <v>388</v>
      </c>
      <c r="G4" t="s">
        <v>389</v>
      </c>
      <c r="H4" t="s">
        <v>390</v>
      </c>
      <c r="I4" t="s">
        <v>391</v>
      </c>
      <c r="J4" t="s">
        <v>773</v>
      </c>
      <c r="K4" t="s">
        <v>392</v>
      </c>
      <c r="L4" t="s">
        <v>383</v>
      </c>
      <c r="M4" t="s">
        <v>369</v>
      </c>
      <c r="N4" t="s">
        <v>393</v>
      </c>
      <c r="O4" t="s">
        <v>371</v>
      </c>
      <c r="P4" t="s">
        <v>372</v>
      </c>
      <c r="Q4">
        <v>75</v>
      </c>
      <c r="R4">
        <v>11</v>
      </c>
      <c r="S4">
        <v>1833</v>
      </c>
      <c r="T4" t="s">
        <v>391</v>
      </c>
      <c r="U4">
        <v>114.9</v>
      </c>
      <c r="V4">
        <v>114.9</v>
      </c>
      <c r="W4">
        <v>114.9</v>
      </c>
      <c r="X4">
        <v>114.9</v>
      </c>
      <c r="Y4" t="s">
        <v>394</v>
      </c>
      <c r="Z4" s="2">
        <v>114.9</v>
      </c>
      <c r="AA4" s="2">
        <v>210611.7</v>
      </c>
      <c r="AB4">
        <v>459.6</v>
      </c>
      <c r="AC4">
        <v>10.20225442425965</v>
      </c>
      <c r="AD4">
        <v>4</v>
      </c>
      <c r="AE4">
        <v>8.2260018848449494</v>
      </c>
      <c r="AF4">
        <v>10</v>
      </c>
      <c r="AG4">
        <v>1</v>
      </c>
      <c r="AH4">
        <v>1</v>
      </c>
      <c r="AI4">
        <v>0</v>
      </c>
      <c r="AJ4">
        <f>IF(OR(AG4=1,AH4=1),1,0)</f>
        <v>1</v>
      </c>
      <c r="AK4">
        <v>4767</v>
      </c>
    </row>
    <row r="5" spans="1:37" x14ac:dyDescent="0.25">
      <c r="A5" t="s">
        <v>358</v>
      </c>
      <c r="B5" t="s">
        <v>399</v>
      </c>
      <c r="C5" t="s">
        <v>400</v>
      </c>
      <c r="D5" t="s">
        <v>401</v>
      </c>
      <c r="E5" t="s">
        <v>402</v>
      </c>
      <c r="F5" t="s">
        <v>403</v>
      </c>
      <c r="G5" t="s">
        <v>427</v>
      </c>
      <c r="H5" t="s">
        <v>463</v>
      </c>
      <c r="I5" t="s">
        <v>464</v>
      </c>
      <c r="J5" t="s">
        <v>773</v>
      </c>
      <c r="K5" t="s">
        <v>465</v>
      </c>
      <c r="L5" t="s">
        <v>383</v>
      </c>
      <c r="M5" t="s">
        <v>369</v>
      </c>
      <c r="N5" t="s">
        <v>393</v>
      </c>
      <c r="O5" t="s">
        <v>371</v>
      </c>
      <c r="P5" t="s">
        <v>372</v>
      </c>
      <c r="Q5">
        <v>67</v>
      </c>
      <c r="R5">
        <v>23</v>
      </c>
      <c r="S5">
        <v>770</v>
      </c>
      <c r="T5" t="s">
        <v>464</v>
      </c>
      <c r="U5">
        <v>332.16</v>
      </c>
      <c r="V5">
        <v>384.62</v>
      </c>
      <c r="W5">
        <v>384.49</v>
      </c>
      <c r="X5">
        <v>441.21</v>
      </c>
      <c r="Y5" t="s">
        <v>394</v>
      </c>
      <c r="Z5" s="2">
        <v>385.62</v>
      </c>
      <c r="AA5" s="2">
        <v>296927.40000000002</v>
      </c>
      <c r="AB5">
        <v>1542.48</v>
      </c>
      <c r="AC5">
        <v>7.0247721442654969</v>
      </c>
      <c r="AD5">
        <v>4</v>
      </c>
      <c r="AE5">
        <v>2.0598699874267679</v>
      </c>
      <c r="AF5">
        <v>10</v>
      </c>
      <c r="AG5">
        <v>1</v>
      </c>
      <c r="AH5">
        <v>0</v>
      </c>
      <c r="AI5">
        <v>1</v>
      </c>
      <c r="AJ5">
        <f>IF(OR(AG5=1,AH5=1),1,0)</f>
        <v>1</v>
      </c>
      <c r="AK5">
        <v>6781</v>
      </c>
    </row>
    <row r="6" spans="1:37" x14ac:dyDescent="0.25">
      <c r="A6" t="s">
        <v>358</v>
      </c>
      <c r="B6" t="s">
        <v>399</v>
      </c>
      <c r="C6" t="s">
        <v>400</v>
      </c>
      <c r="D6" t="s">
        <v>401</v>
      </c>
      <c r="E6" t="s">
        <v>402</v>
      </c>
      <c r="F6" t="s">
        <v>403</v>
      </c>
      <c r="G6" t="s">
        <v>633</v>
      </c>
      <c r="H6" t="s">
        <v>634</v>
      </c>
      <c r="I6" t="s">
        <v>635</v>
      </c>
      <c r="J6" t="s">
        <v>773</v>
      </c>
      <c r="K6" t="s">
        <v>636</v>
      </c>
      <c r="L6" t="s">
        <v>368</v>
      </c>
      <c r="M6" t="s">
        <v>369</v>
      </c>
      <c r="N6" t="s">
        <v>393</v>
      </c>
      <c r="O6" t="s">
        <v>371</v>
      </c>
      <c r="P6" t="s">
        <v>372</v>
      </c>
      <c r="Q6">
        <v>73</v>
      </c>
      <c r="R6">
        <v>28</v>
      </c>
      <c r="S6">
        <v>1506</v>
      </c>
      <c r="T6" t="s">
        <v>637</v>
      </c>
      <c r="V6">
        <v>148.85</v>
      </c>
      <c r="W6">
        <v>163.19999999999999</v>
      </c>
      <c r="X6">
        <v>155.66999999999999</v>
      </c>
      <c r="Y6" t="s">
        <v>394</v>
      </c>
      <c r="Z6" s="2">
        <v>155.90666666666669</v>
      </c>
      <c r="AA6" s="2">
        <v>234795.44</v>
      </c>
      <c r="AB6">
        <v>467.72</v>
      </c>
      <c r="AC6">
        <v>5.5548409022291656</v>
      </c>
      <c r="AD6">
        <v>3</v>
      </c>
      <c r="AE6">
        <v>4.028784676707418</v>
      </c>
      <c r="AF6">
        <v>10</v>
      </c>
      <c r="AG6">
        <v>0</v>
      </c>
      <c r="AH6">
        <v>1</v>
      </c>
      <c r="AI6">
        <v>0</v>
      </c>
      <c r="AJ6">
        <f>IF(OR(AG6=1,AH6=1),1,0)</f>
        <v>1</v>
      </c>
      <c r="AK6">
        <v>6781</v>
      </c>
    </row>
    <row r="7" spans="1:37" x14ac:dyDescent="0.25">
      <c r="A7" t="s">
        <v>358</v>
      </c>
      <c r="B7" t="s">
        <v>399</v>
      </c>
      <c r="C7" t="s">
        <v>400</v>
      </c>
      <c r="D7" t="s">
        <v>401</v>
      </c>
      <c r="E7" t="s">
        <v>402</v>
      </c>
      <c r="F7" t="s">
        <v>403</v>
      </c>
      <c r="G7" t="s">
        <v>404</v>
      </c>
      <c r="H7" t="s">
        <v>405</v>
      </c>
      <c r="I7" t="s">
        <v>406</v>
      </c>
      <c r="J7" t="s">
        <v>773</v>
      </c>
      <c r="K7" t="s">
        <v>407</v>
      </c>
      <c r="L7" t="s">
        <v>368</v>
      </c>
      <c r="M7" t="s">
        <v>369</v>
      </c>
      <c r="N7" t="s">
        <v>393</v>
      </c>
      <c r="O7" t="s">
        <v>371</v>
      </c>
      <c r="P7" t="s">
        <v>372</v>
      </c>
      <c r="Q7">
        <v>152</v>
      </c>
      <c r="R7">
        <v>35</v>
      </c>
      <c r="S7">
        <v>2588</v>
      </c>
      <c r="T7" t="s">
        <v>406</v>
      </c>
      <c r="V7">
        <v>150.69</v>
      </c>
      <c r="W7">
        <v>150.69</v>
      </c>
      <c r="X7">
        <v>150.69</v>
      </c>
      <c r="Y7" t="s">
        <v>394</v>
      </c>
      <c r="Z7" s="2">
        <v>150.69</v>
      </c>
      <c r="AA7" s="2">
        <v>389985.72</v>
      </c>
      <c r="AB7">
        <v>452.07</v>
      </c>
      <c r="AC7">
        <v>9.2263658474001495</v>
      </c>
      <c r="AD7">
        <v>3</v>
      </c>
      <c r="AE7">
        <v>6.9233032824162004</v>
      </c>
      <c r="AF7">
        <v>10</v>
      </c>
      <c r="AG7">
        <v>1</v>
      </c>
      <c r="AH7">
        <v>1</v>
      </c>
      <c r="AI7">
        <v>0</v>
      </c>
      <c r="AJ7">
        <f>IF(OR(AG7=1,AH7=1),1,0)</f>
        <v>1</v>
      </c>
      <c r="AK7">
        <v>6781</v>
      </c>
    </row>
    <row r="8" spans="1:37" x14ac:dyDescent="0.25">
      <c r="A8" t="s">
        <v>358</v>
      </c>
      <c r="B8" t="s">
        <v>399</v>
      </c>
      <c r="C8" t="s">
        <v>400</v>
      </c>
      <c r="D8" t="s">
        <v>401</v>
      </c>
      <c r="E8" t="s">
        <v>402</v>
      </c>
      <c r="F8" t="s">
        <v>403</v>
      </c>
      <c r="G8" t="s">
        <v>409</v>
      </c>
      <c r="H8" t="s">
        <v>410</v>
      </c>
      <c r="I8" t="s">
        <v>411</v>
      </c>
      <c r="J8" t="s">
        <v>773</v>
      </c>
      <c r="K8" t="s">
        <v>412</v>
      </c>
      <c r="L8" t="s">
        <v>383</v>
      </c>
      <c r="M8" t="s">
        <v>369</v>
      </c>
      <c r="N8" t="s">
        <v>393</v>
      </c>
      <c r="O8" t="s">
        <v>371</v>
      </c>
      <c r="P8" t="s">
        <v>372</v>
      </c>
      <c r="Q8">
        <v>95</v>
      </c>
      <c r="R8">
        <v>28</v>
      </c>
      <c r="S8">
        <v>1917</v>
      </c>
      <c r="T8" t="s">
        <v>6</v>
      </c>
      <c r="U8">
        <v>142.57</v>
      </c>
      <c r="V8">
        <v>142.57</v>
      </c>
      <c r="W8">
        <v>142.57</v>
      </c>
      <c r="X8">
        <v>150.97</v>
      </c>
      <c r="Y8" t="s">
        <v>394</v>
      </c>
      <c r="Z8" s="2">
        <v>144.66999999999999</v>
      </c>
      <c r="AA8" s="2">
        <v>277332.39</v>
      </c>
      <c r="AB8">
        <v>578.67999999999995</v>
      </c>
      <c r="AC8">
        <v>6.5611891929629076</v>
      </c>
      <c r="AD8">
        <v>4</v>
      </c>
      <c r="AE8">
        <v>5.1282737219443044</v>
      </c>
      <c r="AF8">
        <v>10</v>
      </c>
      <c r="AG8">
        <v>1</v>
      </c>
      <c r="AH8">
        <v>1</v>
      </c>
      <c r="AI8">
        <v>0</v>
      </c>
      <c r="AJ8">
        <f>IF(OR(AG8=1,AH8=1),1,0)</f>
        <v>1</v>
      </c>
      <c r="AK8">
        <v>6781</v>
      </c>
    </row>
    <row r="9" spans="1:37" hidden="1" x14ac:dyDescent="0.25">
      <c r="A9" t="s">
        <v>358</v>
      </c>
      <c r="B9" t="s">
        <v>441</v>
      </c>
      <c r="C9" t="s">
        <v>442</v>
      </c>
      <c r="D9" t="s">
        <v>443</v>
      </c>
      <c r="E9" t="s">
        <v>444</v>
      </c>
      <c r="F9" t="s">
        <v>445</v>
      </c>
      <c r="G9" t="s">
        <v>435</v>
      </c>
      <c r="H9" t="s">
        <v>446</v>
      </c>
      <c r="I9" t="s">
        <v>759</v>
      </c>
      <c r="J9" t="s">
        <v>773</v>
      </c>
      <c r="K9" t="s">
        <v>760</v>
      </c>
      <c r="L9" t="s">
        <v>383</v>
      </c>
      <c r="M9" t="s">
        <v>369</v>
      </c>
      <c r="N9" t="s">
        <v>370</v>
      </c>
      <c r="O9" t="s">
        <v>371</v>
      </c>
      <c r="P9" t="s">
        <v>372</v>
      </c>
      <c r="Q9">
        <v>24</v>
      </c>
      <c r="R9">
        <v>12</v>
      </c>
      <c r="S9">
        <v>217</v>
      </c>
      <c r="T9" t="s">
        <v>761</v>
      </c>
      <c r="U9">
        <v>570.92999999999995</v>
      </c>
      <c r="V9">
        <v>679.34</v>
      </c>
      <c r="W9">
        <v>809.42</v>
      </c>
      <c r="X9">
        <v>809.42</v>
      </c>
      <c r="Y9" t="s">
        <v>373</v>
      </c>
      <c r="Z9" s="2">
        <v>717.27749999999992</v>
      </c>
      <c r="AA9" s="2">
        <v>155649.2175</v>
      </c>
      <c r="AB9">
        <v>2869.11</v>
      </c>
      <c r="AC9">
        <v>0.48851046390035802</v>
      </c>
      <c r="AD9">
        <v>4</v>
      </c>
      <c r="AE9">
        <v>0.13421573478476001</v>
      </c>
      <c r="AF9">
        <v>10</v>
      </c>
      <c r="AG9">
        <v>0</v>
      </c>
      <c r="AH9">
        <v>0</v>
      </c>
      <c r="AI9">
        <v>1</v>
      </c>
      <c r="AJ9">
        <f>IF(OR(AG9=1,AH9=1),1,0)</f>
        <v>0</v>
      </c>
      <c r="AK9">
        <v>61506</v>
      </c>
    </row>
    <row r="10" spans="1:37" x14ac:dyDescent="0.25">
      <c r="A10" t="s">
        <v>358</v>
      </c>
      <c r="B10" t="s">
        <v>415</v>
      </c>
      <c r="C10" t="s">
        <v>416</v>
      </c>
      <c r="D10" t="s">
        <v>417</v>
      </c>
      <c r="E10" t="s">
        <v>416</v>
      </c>
      <c r="F10" t="s">
        <v>418</v>
      </c>
      <c r="G10" t="s">
        <v>419</v>
      </c>
      <c r="H10" t="s">
        <v>420</v>
      </c>
      <c r="I10" t="s">
        <v>421</v>
      </c>
      <c r="J10" t="s">
        <v>773</v>
      </c>
      <c r="K10" t="s">
        <v>422</v>
      </c>
      <c r="L10" t="s">
        <v>383</v>
      </c>
      <c r="M10" t="s">
        <v>369</v>
      </c>
      <c r="N10" t="s">
        <v>370</v>
      </c>
      <c r="O10" t="s">
        <v>371</v>
      </c>
      <c r="P10" t="s">
        <v>372</v>
      </c>
      <c r="Q10">
        <v>45</v>
      </c>
      <c r="R10">
        <v>12</v>
      </c>
      <c r="S10">
        <v>752</v>
      </c>
      <c r="T10" t="s">
        <v>423</v>
      </c>
      <c r="U10">
        <v>110.27</v>
      </c>
      <c r="V10">
        <v>110.27</v>
      </c>
      <c r="W10">
        <v>110.27</v>
      </c>
      <c r="X10">
        <v>134.49</v>
      </c>
      <c r="Y10" t="s">
        <v>373</v>
      </c>
      <c r="Z10" s="2">
        <v>116.325</v>
      </c>
      <c r="AA10" s="2">
        <v>87476.400000000009</v>
      </c>
      <c r="AB10">
        <v>465.3</v>
      </c>
      <c r="AC10">
        <v>9.4779473837910189</v>
      </c>
      <c r="AD10">
        <v>4</v>
      </c>
      <c r="AE10">
        <v>3.8857024750684648</v>
      </c>
      <c r="AF10">
        <v>10</v>
      </c>
      <c r="AG10">
        <v>1</v>
      </c>
      <c r="AH10">
        <v>1</v>
      </c>
      <c r="AI10">
        <v>0</v>
      </c>
      <c r="AJ10">
        <f>IF(OR(AG10=1,AH10=1),1,0)</f>
        <v>1</v>
      </c>
      <c r="AK10">
        <v>752</v>
      </c>
    </row>
    <row r="11" spans="1:37" hidden="1" x14ac:dyDescent="0.25">
      <c r="A11" t="s">
        <v>358</v>
      </c>
      <c r="B11" t="s">
        <v>441</v>
      </c>
      <c r="C11" t="s">
        <v>442</v>
      </c>
      <c r="D11" t="s">
        <v>443</v>
      </c>
      <c r="E11" t="s">
        <v>444</v>
      </c>
      <c r="F11" t="s">
        <v>445</v>
      </c>
      <c r="G11" t="s">
        <v>435</v>
      </c>
      <c r="H11" t="s">
        <v>446</v>
      </c>
      <c r="I11" t="s">
        <v>567</v>
      </c>
      <c r="J11" t="s">
        <v>774</v>
      </c>
      <c r="K11" t="s">
        <v>568</v>
      </c>
      <c r="L11" t="s">
        <v>383</v>
      </c>
      <c r="M11" t="s">
        <v>369</v>
      </c>
      <c r="N11" t="s">
        <v>370</v>
      </c>
      <c r="O11" t="s">
        <v>371</v>
      </c>
      <c r="P11" t="s">
        <v>372</v>
      </c>
      <c r="Q11">
        <v>130</v>
      </c>
      <c r="R11">
        <v>74</v>
      </c>
      <c r="S11">
        <v>1163</v>
      </c>
      <c r="T11" t="s">
        <v>567</v>
      </c>
      <c r="U11">
        <v>611.73</v>
      </c>
      <c r="V11">
        <v>682.09</v>
      </c>
      <c r="W11">
        <v>738.42</v>
      </c>
      <c r="X11">
        <v>773.53</v>
      </c>
      <c r="Y11" t="s">
        <v>373</v>
      </c>
      <c r="Z11" s="2">
        <v>701.4425</v>
      </c>
      <c r="AA11" s="2">
        <v>815777.62749999994</v>
      </c>
      <c r="AB11">
        <v>2805.77</v>
      </c>
      <c r="AC11">
        <v>2.5603463586288728</v>
      </c>
      <c r="AD11">
        <v>4</v>
      </c>
      <c r="AE11">
        <v>0.48208652686295561</v>
      </c>
      <c r="AF11">
        <v>10</v>
      </c>
      <c r="AG11">
        <v>1</v>
      </c>
      <c r="AH11">
        <v>1</v>
      </c>
      <c r="AI11">
        <v>1</v>
      </c>
      <c r="AJ11">
        <f>IF(OR(AG11=1,AH11=1),1,0)</f>
        <v>1</v>
      </c>
      <c r="AK11">
        <v>61506</v>
      </c>
    </row>
    <row r="12" spans="1:37" hidden="1" x14ac:dyDescent="0.25">
      <c r="A12" t="s">
        <v>358</v>
      </c>
      <c r="B12" t="s">
        <v>441</v>
      </c>
      <c r="C12" t="s">
        <v>442</v>
      </c>
      <c r="D12" t="s">
        <v>443</v>
      </c>
      <c r="E12" t="s">
        <v>444</v>
      </c>
      <c r="F12" t="s">
        <v>445</v>
      </c>
      <c r="G12" t="s">
        <v>435</v>
      </c>
      <c r="H12" t="s">
        <v>446</v>
      </c>
      <c r="I12" t="s">
        <v>497</v>
      </c>
      <c r="J12" t="s">
        <v>773</v>
      </c>
      <c r="K12" t="s">
        <v>498</v>
      </c>
      <c r="L12" t="s">
        <v>383</v>
      </c>
      <c r="M12" t="s">
        <v>369</v>
      </c>
      <c r="N12" t="s">
        <v>370</v>
      </c>
      <c r="O12" t="s">
        <v>371</v>
      </c>
      <c r="P12" t="s">
        <v>449</v>
      </c>
      <c r="Q12">
        <v>158</v>
      </c>
      <c r="R12">
        <v>50</v>
      </c>
      <c r="S12">
        <v>1823</v>
      </c>
      <c r="T12" t="s">
        <v>497</v>
      </c>
      <c r="U12">
        <v>676.11</v>
      </c>
      <c r="V12">
        <v>700.8</v>
      </c>
      <c r="W12">
        <v>700.8</v>
      </c>
      <c r="X12">
        <v>724.34</v>
      </c>
      <c r="Y12" t="s">
        <v>373</v>
      </c>
      <c r="Z12" s="2">
        <v>700.51250000000005</v>
      </c>
      <c r="AA12" s="2">
        <v>1277034.2875000001</v>
      </c>
      <c r="AB12">
        <v>2802.05</v>
      </c>
      <c r="AC12">
        <v>4.0080163731198217</v>
      </c>
      <c r="AD12">
        <v>4</v>
      </c>
      <c r="AE12">
        <v>0.75566959455818405</v>
      </c>
      <c r="AF12">
        <v>10</v>
      </c>
      <c r="AG12">
        <v>1</v>
      </c>
      <c r="AH12">
        <v>1</v>
      </c>
      <c r="AI12">
        <v>1</v>
      </c>
      <c r="AJ12">
        <f>IF(OR(AG12=1,AH12=1),1,0)</f>
        <v>1</v>
      </c>
      <c r="AK12">
        <v>61506</v>
      </c>
    </row>
    <row r="13" spans="1:37" hidden="1" x14ac:dyDescent="0.25">
      <c r="A13" t="s">
        <v>358</v>
      </c>
      <c r="B13" t="s">
        <v>441</v>
      </c>
      <c r="C13" t="s">
        <v>442</v>
      </c>
      <c r="D13" t="s">
        <v>443</v>
      </c>
      <c r="E13" t="s">
        <v>444</v>
      </c>
      <c r="F13" t="s">
        <v>445</v>
      </c>
      <c r="G13" t="s">
        <v>435</v>
      </c>
      <c r="H13" t="s">
        <v>446</v>
      </c>
      <c r="I13" t="s">
        <v>592</v>
      </c>
      <c r="J13" t="s">
        <v>774</v>
      </c>
      <c r="K13" t="s">
        <v>593</v>
      </c>
      <c r="L13" t="s">
        <v>383</v>
      </c>
      <c r="M13" t="s">
        <v>369</v>
      </c>
      <c r="N13" t="s">
        <v>370</v>
      </c>
      <c r="O13" t="s">
        <v>371</v>
      </c>
      <c r="P13" t="s">
        <v>372</v>
      </c>
      <c r="Q13">
        <v>152</v>
      </c>
      <c r="R13">
        <v>146</v>
      </c>
      <c r="S13">
        <v>906</v>
      </c>
      <c r="T13" t="s">
        <v>594</v>
      </c>
      <c r="U13">
        <v>484.27</v>
      </c>
      <c r="V13">
        <v>650.30999999999995</v>
      </c>
      <c r="W13">
        <v>650.30999999999995</v>
      </c>
      <c r="X13">
        <v>788.68</v>
      </c>
      <c r="Y13" t="s">
        <v>373</v>
      </c>
      <c r="Z13" s="2">
        <v>643.39249999999993</v>
      </c>
      <c r="AA13" s="2">
        <v>582913.60499999998</v>
      </c>
      <c r="AB13">
        <v>2573.5700000000002</v>
      </c>
      <c r="AC13">
        <v>1.8294945529834099</v>
      </c>
      <c r="AD13">
        <v>4</v>
      </c>
      <c r="AE13">
        <v>0.37555493838163179</v>
      </c>
      <c r="AF13">
        <v>10</v>
      </c>
      <c r="AG13">
        <v>1</v>
      </c>
      <c r="AH13">
        <v>0</v>
      </c>
      <c r="AI13">
        <v>1</v>
      </c>
      <c r="AJ13">
        <f>IF(OR(AG13=1,AH13=1),1,0)</f>
        <v>1</v>
      </c>
      <c r="AK13">
        <v>61506</v>
      </c>
    </row>
    <row r="14" spans="1:37" hidden="1" x14ac:dyDescent="0.25">
      <c r="A14" t="s">
        <v>358</v>
      </c>
      <c r="B14" t="s">
        <v>441</v>
      </c>
      <c r="C14" t="s">
        <v>442</v>
      </c>
      <c r="D14" t="s">
        <v>443</v>
      </c>
      <c r="E14" t="s">
        <v>444</v>
      </c>
      <c r="F14" t="s">
        <v>445</v>
      </c>
      <c r="G14" t="s">
        <v>435</v>
      </c>
      <c r="H14" t="s">
        <v>446</v>
      </c>
      <c r="I14" t="s">
        <v>546</v>
      </c>
      <c r="J14" t="s">
        <v>773</v>
      </c>
      <c r="K14" t="s">
        <v>547</v>
      </c>
      <c r="L14" t="s">
        <v>383</v>
      </c>
      <c r="M14" t="s">
        <v>369</v>
      </c>
      <c r="N14" t="s">
        <v>370</v>
      </c>
      <c r="O14" t="s">
        <v>371</v>
      </c>
      <c r="P14" t="s">
        <v>372</v>
      </c>
      <c r="Q14">
        <v>110</v>
      </c>
      <c r="R14">
        <v>81</v>
      </c>
      <c r="S14">
        <v>1279</v>
      </c>
      <c r="T14" t="s">
        <v>546</v>
      </c>
      <c r="U14">
        <v>540.12</v>
      </c>
      <c r="V14">
        <v>587.52</v>
      </c>
      <c r="W14">
        <v>644.38</v>
      </c>
      <c r="X14">
        <v>644.38</v>
      </c>
      <c r="Y14" t="s">
        <v>373</v>
      </c>
      <c r="Z14" s="2">
        <v>604.1</v>
      </c>
      <c r="AA14" s="2">
        <v>772643.9</v>
      </c>
      <c r="AB14">
        <v>2416.4</v>
      </c>
      <c r="AC14">
        <v>2.4249696598621311</v>
      </c>
      <c r="AD14">
        <v>4</v>
      </c>
      <c r="AE14">
        <v>0.53017082360938961</v>
      </c>
      <c r="AF14">
        <v>10</v>
      </c>
      <c r="AG14">
        <v>1</v>
      </c>
      <c r="AH14">
        <v>1</v>
      </c>
      <c r="AI14">
        <v>1</v>
      </c>
      <c r="AJ14">
        <f>IF(OR(AG14=1,AH14=1),1,0)</f>
        <v>1</v>
      </c>
      <c r="AK14">
        <v>61506</v>
      </c>
    </row>
    <row r="15" spans="1:37" hidden="1" x14ac:dyDescent="0.25">
      <c r="A15" t="s">
        <v>358</v>
      </c>
      <c r="B15" t="s">
        <v>441</v>
      </c>
      <c r="C15" t="s">
        <v>442</v>
      </c>
      <c r="D15" t="s">
        <v>443</v>
      </c>
      <c r="E15" t="s">
        <v>444</v>
      </c>
      <c r="F15" t="s">
        <v>445</v>
      </c>
      <c r="G15" t="s">
        <v>435</v>
      </c>
      <c r="H15" t="s">
        <v>446</v>
      </c>
      <c r="I15" t="s">
        <v>581</v>
      </c>
      <c r="J15" t="s">
        <v>774</v>
      </c>
      <c r="K15" t="s">
        <v>582</v>
      </c>
      <c r="L15" t="s">
        <v>383</v>
      </c>
      <c r="M15" t="s">
        <v>369</v>
      </c>
      <c r="N15" t="s">
        <v>370</v>
      </c>
      <c r="O15" t="s">
        <v>371</v>
      </c>
      <c r="P15" t="s">
        <v>372</v>
      </c>
      <c r="Q15">
        <v>132</v>
      </c>
      <c r="R15">
        <v>54</v>
      </c>
      <c r="S15">
        <v>1019</v>
      </c>
      <c r="T15" t="s">
        <v>581</v>
      </c>
      <c r="U15">
        <v>466.65</v>
      </c>
      <c r="V15">
        <v>563.37</v>
      </c>
      <c r="W15">
        <v>683.23</v>
      </c>
      <c r="X15">
        <v>683.23</v>
      </c>
      <c r="Y15" t="s">
        <v>373</v>
      </c>
      <c r="Z15" s="2">
        <v>599.12</v>
      </c>
      <c r="AA15" s="2">
        <v>610503.28</v>
      </c>
      <c r="AB15">
        <v>2396.48</v>
      </c>
      <c r="AC15">
        <v>1.916085704224566</v>
      </c>
      <c r="AD15">
        <v>4</v>
      </c>
      <c r="AE15">
        <v>0.42239567572945119</v>
      </c>
      <c r="AF15">
        <v>10</v>
      </c>
      <c r="AG15">
        <v>1</v>
      </c>
      <c r="AH15">
        <v>0</v>
      </c>
      <c r="AI15">
        <v>1</v>
      </c>
      <c r="AJ15">
        <f>IF(OR(AG15=1,AH15=1),1,0)</f>
        <v>1</v>
      </c>
      <c r="AK15">
        <v>61506</v>
      </c>
    </row>
    <row r="16" spans="1:37" hidden="1" x14ac:dyDescent="0.25">
      <c r="A16" t="s">
        <v>358</v>
      </c>
      <c r="B16" t="s">
        <v>441</v>
      </c>
      <c r="C16" t="s">
        <v>442</v>
      </c>
      <c r="D16" t="s">
        <v>443</v>
      </c>
      <c r="E16" t="s">
        <v>444</v>
      </c>
      <c r="F16" t="s">
        <v>445</v>
      </c>
      <c r="G16" t="s">
        <v>435</v>
      </c>
      <c r="H16" t="s">
        <v>446</v>
      </c>
      <c r="I16" t="s">
        <v>614</v>
      </c>
      <c r="J16" t="s">
        <v>774</v>
      </c>
      <c r="K16" t="s">
        <v>615</v>
      </c>
      <c r="L16" t="s">
        <v>383</v>
      </c>
      <c r="M16" t="s">
        <v>369</v>
      </c>
      <c r="N16" t="s">
        <v>370</v>
      </c>
      <c r="O16" t="s">
        <v>371</v>
      </c>
      <c r="P16" t="s">
        <v>372</v>
      </c>
      <c r="Q16">
        <v>38</v>
      </c>
      <c r="R16">
        <v>24</v>
      </c>
      <c r="S16">
        <v>379</v>
      </c>
      <c r="T16" t="s">
        <v>614</v>
      </c>
      <c r="U16">
        <v>533.94000000000005</v>
      </c>
      <c r="V16">
        <v>547.04</v>
      </c>
      <c r="W16">
        <v>547.04</v>
      </c>
      <c r="X16">
        <v>600.13</v>
      </c>
      <c r="Y16" t="s">
        <v>373</v>
      </c>
      <c r="Z16" s="2">
        <v>557.03750000000002</v>
      </c>
      <c r="AA16" s="2">
        <v>211117.21249999999</v>
      </c>
      <c r="AB16">
        <v>2228.15</v>
      </c>
      <c r="AC16">
        <v>0.66259868871955918</v>
      </c>
      <c r="AD16">
        <v>4</v>
      </c>
      <c r="AE16">
        <v>0.15710300402498731</v>
      </c>
      <c r="AF16">
        <v>10</v>
      </c>
      <c r="AG16">
        <v>1</v>
      </c>
      <c r="AH16">
        <v>0</v>
      </c>
      <c r="AI16">
        <v>1</v>
      </c>
      <c r="AJ16">
        <f>IF(OR(AG16=1,AH16=1),1,0)</f>
        <v>1</v>
      </c>
      <c r="AK16">
        <v>61506</v>
      </c>
    </row>
    <row r="17" spans="1:37" hidden="1" x14ac:dyDescent="0.25">
      <c r="A17" t="s">
        <v>358</v>
      </c>
      <c r="B17" t="s">
        <v>441</v>
      </c>
      <c r="C17" t="s">
        <v>442</v>
      </c>
      <c r="D17" t="s">
        <v>443</v>
      </c>
      <c r="E17" t="s">
        <v>444</v>
      </c>
      <c r="F17" t="s">
        <v>445</v>
      </c>
      <c r="G17" t="s">
        <v>435</v>
      </c>
      <c r="H17" t="s">
        <v>446</v>
      </c>
      <c r="I17" t="s">
        <v>601</v>
      </c>
      <c r="J17" t="s">
        <v>774</v>
      </c>
      <c r="K17" t="s">
        <v>602</v>
      </c>
      <c r="L17" t="s">
        <v>383</v>
      </c>
      <c r="M17" t="s">
        <v>369</v>
      </c>
      <c r="N17" t="s">
        <v>370</v>
      </c>
      <c r="O17" t="s">
        <v>371</v>
      </c>
      <c r="P17" t="s">
        <v>372</v>
      </c>
      <c r="Q17">
        <v>79</v>
      </c>
      <c r="R17">
        <v>81</v>
      </c>
      <c r="S17">
        <v>707</v>
      </c>
      <c r="T17" t="s">
        <v>603</v>
      </c>
      <c r="U17">
        <v>491.15</v>
      </c>
      <c r="V17">
        <v>491.15</v>
      </c>
      <c r="W17">
        <v>587.27</v>
      </c>
      <c r="X17">
        <v>585.76</v>
      </c>
      <c r="Y17" t="s">
        <v>373</v>
      </c>
      <c r="Z17" s="2">
        <v>538.83249999999998</v>
      </c>
      <c r="AA17" s="2">
        <v>380954.57750000001</v>
      </c>
      <c r="AB17">
        <v>2155.33</v>
      </c>
      <c r="AC17">
        <v>1.1956391453075561</v>
      </c>
      <c r="AD17">
        <v>4</v>
      </c>
      <c r="AE17">
        <v>0.29306549827352502</v>
      </c>
      <c r="AF17">
        <v>10</v>
      </c>
      <c r="AG17">
        <v>1</v>
      </c>
      <c r="AH17">
        <v>0</v>
      </c>
      <c r="AI17">
        <v>1</v>
      </c>
      <c r="AJ17">
        <f>IF(OR(AG17=1,AH17=1),1,0)</f>
        <v>1</v>
      </c>
      <c r="AK17">
        <v>61506</v>
      </c>
    </row>
    <row r="18" spans="1:37" hidden="1" x14ac:dyDescent="0.25">
      <c r="A18" t="s">
        <v>358</v>
      </c>
      <c r="B18" t="s">
        <v>441</v>
      </c>
      <c r="C18" t="s">
        <v>442</v>
      </c>
      <c r="D18" t="s">
        <v>443</v>
      </c>
      <c r="E18" t="s">
        <v>444</v>
      </c>
      <c r="F18" t="s">
        <v>445</v>
      </c>
      <c r="G18" t="s">
        <v>435</v>
      </c>
      <c r="H18" t="s">
        <v>446</v>
      </c>
      <c r="I18" t="s">
        <v>560</v>
      </c>
      <c r="J18" t="s">
        <v>773</v>
      </c>
      <c r="K18" t="s">
        <v>561</v>
      </c>
      <c r="L18" t="s">
        <v>383</v>
      </c>
      <c r="M18" t="s">
        <v>369</v>
      </c>
      <c r="N18" t="s">
        <v>370</v>
      </c>
      <c r="O18" t="s">
        <v>371</v>
      </c>
      <c r="P18" t="s">
        <v>372</v>
      </c>
      <c r="Q18">
        <v>81</v>
      </c>
      <c r="R18">
        <v>92</v>
      </c>
      <c r="S18">
        <v>1196</v>
      </c>
      <c r="T18" t="s">
        <v>560</v>
      </c>
      <c r="U18">
        <v>482.97</v>
      </c>
      <c r="V18">
        <v>511.76</v>
      </c>
      <c r="W18">
        <v>511.76</v>
      </c>
      <c r="X18">
        <v>511.76</v>
      </c>
      <c r="Y18" t="s">
        <v>373</v>
      </c>
      <c r="Z18" s="2">
        <v>504.5625</v>
      </c>
      <c r="AA18" s="2">
        <v>603456.75</v>
      </c>
      <c r="AB18">
        <v>2018.25</v>
      </c>
      <c r="AC18">
        <v>1.8939699255879801</v>
      </c>
      <c r="AD18">
        <v>4</v>
      </c>
      <c r="AE18">
        <v>0.495765680247717</v>
      </c>
      <c r="AF18">
        <v>10</v>
      </c>
      <c r="AG18">
        <v>1</v>
      </c>
      <c r="AH18">
        <v>1</v>
      </c>
      <c r="AI18">
        <v>1</v>
      </c>
      <c r="AJ18">
        <f>IF(OR(AG18=1,AH18=1),1,0)</f>
        <v>1</v>
      </c>
      <c r="AK18">
        <v>61506</v>
      </c>
    </row>
    <row r="19" spans="1:37" hidden="1" x14ac:dyDescent="0.25">
      <c r="A19" t="s">
        <v>358</v>
      </c>
      <c r="B19" t="s">
        <v>441</v>
      </c>
      <c r="C19" t="s">
        <v>442</v>
      </c>
      <c r="D19" t="s">
        <v>443</v>
      </c>
      <c r="E19" t="s">
        <v>444</v>
      </c>
      <c r="F19" t="s">
        <v>445</v>
      </c>
      <c r="G19" t="s">
        <v>435</v>
      </c>
      <c r="H19" t="s">
        <v>446</v>
      </c>
      <c r="I19" t="s">
        <v>573</v>
      </c>
      <c r="J19" t="s">
        <v>774</v>
      </c>
      <c r="K19" t="s">
        <v>574</v>
      </c>
      <c r="L19" t="s">
        <v>368</v>
      </c>
      <c r="M19" t="s">
        <v>369</v>
      </c>
      <c r="N19" t="s">
        <v>370</v>
      </c>
      <c r="O19" t="s">
        <v>371</v>
      </c>
      <c r="P19" t="s">
        <v>372</v>
      </c>
      <c r="Q19">
        <v>80</v>
      </c>
      <c r="R19">
        <v>23</v>
      </c>
      <c r="S19">
        <v>1127</v>
      </c>
      <c r="T19" t="s">
        <v>573</v>
      </c>
      <c r="V19">
        <v>455.19</v>
      </c>
      <c r="W19">
        <v>500.69</v>
      </c>
      <c r="X19">
        <v>511.34</v>
      </c>
      <c r="Y19" t="s">
        <v>373</v>
      </c>
      <c r="Z19" s="2">
        <v>489.07333333333332</v>
      </c>
      <c r="AA19" s="2">
        <v>551185.64666666661</v>
      </c>
      <c r="AB19">
        <v>1467.22</v>
      </c>
      <c r="AC19">
        <v>1.7299152560683579</v>
      </c>
      <c r="AD19">
        <v>3</v>
      </c>
      <c r="AE19">
        <v>0.46716381407957952</v>
      </c>
      <c r="AF19">
        <v>10</v>
      </c>
      <c r="AG19">
        <v>1</v>
      </c>
      <c r="AH19">
        <v>1</v>
      </c>
      <c r="AI19">
        <v>1</v>
      </c>
      <c r="AJ19">
        <f>IF(OR(AG19=1,AH19=1),1,0)</f>
        <v>1</v>
      </c>
      <c r="AK19">
        <v>61506</v>
      </c>
    </row>
    <row r="20" spans="1:37" hidden="1" x14ac:dyDescent="0.25">
      <c r="A20" t="s">
        <v>358</v>
      </c>
      <c r="B20" t="s">
        <v>441</v>
      </c>
      <c r="C20" t="s">
        <v>442</v>
      </c>
      <c r="D20" t="s">
        <v>443</v>
      </c>
      <c r="E20" t="s">
        <v>444</v>
      </c>
      <c r="F20" t="s">
        <v>445</v>
      </c>
      <c r="G20" t="s">
        <v>435</v>
      </c>
      <c r="H20" t="s">
        <v>446</v>
      </c>
      <c r="I20" t="s">
        <v>524</v>
      </c>
      <c r="J20" t="s">
        <v>774</v>
      </c>
      <c r="K20" t="s">
        <v>525</v>
      </c>
      <c r="L20" t="s">
        <v>383</v>
      </c>
      <c r="M20" t="s">
        <v>369</v>
      </c>
      <c r="N20" t="s">
        <v>370</v>
      </c>
      <c r="O20" t="s">
        <v>371</v>
      </c>
      <c r="P20" t="s">
        <v>372</v>
      </c>
      <c r="Q20">
        <v>109</v>
      </c>
      <c r="R20">
        <v>20</v>
      </c>
      <c r="S20">
        <v>1433</v>
      </c>
      <c r="T20" t="s">
        <v>526</v>
      </c>
      <c r="U20">
        <v>445.47</v>
      </c>
      <c r="V20">
        <v>459.05</v>
      </c>
      <c r="W20">
        <v>504.93</v>
      </c>
      <c r="X20">
        <v>511.33</v>
      </c>
      <c r="Y20" t="s">
        <v>373</v>
      </c>
      <c r="Z20" s="2">
        <v>480.19499999999999</v>
      </c>
      <c r="AA20" s="2">
        <v>688119.43499999994</v>
      </c>
      <c r="AB20">
        <v>1920.78</v>
      </c>
      <c r="AC20">
        <v>2.1596866968553972</v>
      </c>
      <c r="AD20">
        <v>4</v>
      </c>
      <c r="AE20">
        <v>0.59400687273827635</v>
      </c>
      <c r="AF20">
        <v>10</v>
      </c>
      <c r="AG20">
        <v>1</v>
      </c>
      <c r="AH20">
        <v>1</v>
      </c>
      <c r="AI20">
        <v>1</v>
      </c>
      <c r="AJ20">
        <f>IF(OR(AG20=1,AH20=1),1,0)</f>
        <v>1</v>
      </c>
      <c r="AK20">
        <v>61506</v>
      </c>
    </row>
    <row r="21" spans="1:37" hidden="1" x14ac:dyDescent="0.25">
      <c r="A21" t="s">
        <v>358</v>
      </c>
      <c r="B21" t="s">
        <v>441</v>
      </c>
      <c r="C21" t="s">
        <v>442</v>
      </c>
      <c r="D21" t="s">
        <v>443</v>
      </c>
      <c r="E21" t="s">
        <v>444</v>
      </c>
      <c r="F21" t="s">
        <v>445</v>
      </c>
      <c r="G21" t="s">
        <v>435</v>
      </c>
      <c r="H21" t="s">
        <v>446</v>
      </c>
      <c r="I21" t="s">
        <v>612</v>
      </c>
      <c r="J21" t="s">
        <v>774</v>
      </c>
      <c r="K21" t="s">
        <v>613</v>
      </c>
      <c r="L21" t="s">
        <v>383</v>
      </c>
      <c r="M21" t="s">
        <v>369</v>
      </c>
      <c r="N21" t="s">
        <v>370</v>
      </c>
      <c r="O21" t="s">
        <v>371</v>
      </c>
      <c r="P21" t="s">
        <v>372</v>
      </c>
      <c r="Q21">
        <v>25</v>
      </c>
      <c r="R21">
        <v>25</v>
      </c>
      <c r="S21">
        <v>504</v>
      </c>
      <c r="T21" t="s">
        <v>612</v>
      </c>
      <c r="U21">
        <v>417.46</v>
      </c>
      <c r="V21">
        <v>475.03</v>
      </c>
      <c r="W21">
        <v>475.03</v>
      </c>
      <c r="X21">
        <v>552.79999999999995</v>
      </c>
      <c r="Y21" t="s">
        <v>373</v>
      </c>
      <c r="Z21" s="2">
        <v>480.08</v>
      </c>
      <c r="AA21" s="2">
        <v>241960.32000000001</v>
      </c>
      <c r="AB21">
        <v>1920.32</v>
      </c>
      <c r="AC21">
        <v>0.75940085062540752</v>
      </c>
      <c r="AD21">
        <v>4</v>
      </c>
      <c r="AE21">
        <v>0.20891797896726541</v>
      </c>
      <c r="AF21">
        <v>10</v>
      </c>
      <c r="AG21">
        <v>1</v>
      </c>
      <c r="AH21">
        <v>0</v>
      </c>
      <c r="AI21">
        <v>1</v>
      </c>
      <c r="AJ21">
        <f>IF(OR(AG21=1,AH21=1),1,0)</f>
        <v>1</v>
      </c>
      <c r="AK21">
        <v>61506</v>
      </c>
    </row>
    <row r="22" spans="1:37" hidden="1" x14ac:dyDescent="0.25">
      <c r="A22" t="s">
        <v>358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435</v>
      </c>
      <c r="H22" t="s">
        <v>446</v>
      </c>
      <c r="I22" t="s">
        <v>519</v>
      </c>
      <c r="J22" t="s">
        <v>774</v>
      </c>
      <c r="K22" t="s">
        <v>520</v>
      </c>
      <c r="L22" t="s">
        <v>383</v>
      </c>
      <c r="M22" t="s">
        <v>369</v>
      </c>
      <c r="N22" t="s">
        <v>370</v>
      </c>
      <c r="O22" t="s">
        <v>371</v>
      </c>
      <c r="P22" t="s">
        <v>372</v>
      </c>
      <c r="Q22">
        <v>122</v>
      </c>
      <c r="R22">
        <v>39</v>
      </c>
      <c r="S22">
        <v>1692</v>
      </c>
      <c r="T22" t="s">
        <v>521</v>
      </c>
      <c r="U22">
        <v>360.73</v>
      </c>
      <c r="V22">
        <v>503.34</v>
      </c>
      <c r="W22">
        <v>503.34</v>
      </c>
      <c r="X22">
        <v>518.12</v>
      </c>
      <c r="Y22" t="s">
        <v>373</v>
      </c>
      <c r="Z22" s="2">
        <v>471.38249999999999</v>
      </c>
      <c r="AA22" s="2">
        <v>797579.19</v>
      </c>
      <c r="AB22">
        <v>1885.53</v>
      </c>
      <c r="AC22">
        <v>2.503229931780234</v>
      </c>
      <c r="AD22">
        <v>4</v>
      </c>
      <c r="AE22">
        <v>0.7013675008186766</v>
      </c>
      <c r="AF22">
        <v>10</v>
      </c>
      <c r="AG22">
        <v>1</v>
      </c>
      <c r="AH22">
        <v>1</v>
      </c>
      <c r="AI22">
        <v>1</v>
      </c>
      <c r="AJ22">
        <f>IF(OR(AG22=1,AH22=1),1,0)</f>
        <v>1</v>
      </c>
      <c r="AK22">
        <v>61506</v>
      </c>
    </row>
    <row r="23" spans="1:37" hidden="1" x14ac:dyDescent="0.25">
      <c r="A23" t="s">
        <v>358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435</v>
      </c>
      <c r="H23" t="s">
        <v>446</v>
      </c>
      <c r="I23" t="s">
        <v>499</v>
      </c>
      <c r="J23" t="s">
        <v>773</v>
      </c>
      <c r="K23" t="s">
        <v>500</v>
      </c>
      <c r="L23" t="s">
        <v>383</v>
      </c>
      <c r="M23" t="s">
        <v>369</v>
      </c>
      <c r="N23" t="s">
        <v>370</v>
      </c>
      <c r="O23" t="s">
        <v>371</v>
      </c>
      <c r="P23" t="s">
        <v>372</v>
      </c>
      <c r="Q23">
        <v>104</v>
      </c>
      <c r="R23">
        <v>95</v>
      </c>
      <c r="S23">
        <v>1815</v>
      </c>
      <c r="T23" t="s">
        <v>501</v>
      </c>
      <c r="U23">
        <v>468.08</v>
      </c>
      <c r="V23">
        <v>454.85</v>
      </c>
      <c r="W23">
        <v>454.85</v>
      </c>
      <c r="X23">
        <v>470.45</v>
      </c>
      <c r="Y23" t="s">
        <v>394</v>
      </c>
      <c r="Z23" s="2">
        <v>462.0575</v>
      </c>
      <c r="AA23" s="2">
        <v>838634.36250000005</v>
      </c>
      <c r="AB23">
        <v>1848.23</v>
      </c>
      <c r="AC23">
        <v>2.632083013637097</v>
      </c>
      <c r="AD23">
        <v>4</v>
      </c>
      <c r="AE23">
        <v>0.75235343616187833</v>
      </c>
      <c r="AF23">
        <v>10</v>
      </c>
      <c r="AG23">
        <v>1</v>
      </c>
      <c r="AH23">
        <v>1</v>
      </c>
      <c r="AI23">
        <v>1</v>
      </c>
      <c r="AJ23">
        <f>IF(OR(AG23=1,AH23=1),1,0)</f>
        <v>1</v>
      </c>
      <c r="AK23">
        <v>61506</v>
      </c>
    </row>
    <row r="24" spans="1:37" hidden="1" x14ac:dyDescent="0.25">
      <c r="A24" t="s">
        <v>358</v>
      </c>
      <c r="B24" t="s">
        <v>441</v>
      </c>
      <c r="C24" t="s">
        <v>442</v>
      </c>
      <c r="D24" t="s">
        <v>443</v>
      </c>
      <c r="E24" t="s">
        <v>444</v>
      </c>
      <c r="F24" t="s">
        <v>445</v>
      </c>
      <c r="G24" t="s">
        <v>510</v>
      </c>
      <c r="H24" t="s">
        <v>511</v>
      </c>
      <c r="I24" t="s">
        <v>589</v>
      </c>
      <c r="J24" t="s">
        <v>774</v>
      </c>
      <c r="K24" t="s">
        <v>590</v>
      </c>
      <c r="L24" t="s">
        <v>383</v>
      </c>
      <c r="M24" t="s">
        <v>369</v>
      </c>
      <c r="N24" t="s">
        <v>370</v>
      </c>
      <c r="O24" t="s">
        <v>371</v>
      </c>
      <c r="P24" t="s">
        <v>372</v>
      </c>
      <c r="Q24">
        <v>71</v>
      </c>
      <c r="R24">
        <v>31</v>
      </c>
      <c r="S24">
        <v>944</v>
      </c>
      <c r="T24" t="s">
        <v>591</v>
      </c>
      <c r="U24">
        <v>352.64</v>
      </c>
      <c r="V24">
        <v>409.07</v>
      </c>
      <c r="W24">
        <v>409.07</v>
      </c>
      <c r="Y24" t="s">
        <v>373</v>
      </c>
      <c r="Z24" s="2">
        <v>390.26</v>
      </c>
      <c r="AA24" s="2">
        <v>368405.44</v>
      </c>
      <c r="AB24">
        <v>1170.78</v>
      </c>
      <c r="AC24">
        <v>1.1562532423127381</v>
      </c>
      <c r="AD24">
        <v>3</v>
      </c>
      <c r="AE24">
        <v>0.39130669076408431</v>
      </c>
      <c r="AF24">
        <v>10</v>
      </c>
      <c r="AG24">
        <v>1</v>
      </c>
      <c r="AH24">
        <v>0</v>
      </c>
      <c r="AI24">
        <v>0</v>
      </c>
      <c r="AJ24">
        <f>IF(OR(AG24=1,AH24=1),1,0)</f>
        <v>1</v>
      </c>
      <c r="AK24">
        <v>61506</v>
      </c>
    </row>
    <row r="25" spans="1:37" hidden="1" x14ac:dyDescent="0.25">
      <c r="A25" t="s">
        <v>358</v>
      </c>
      <c r="B25" t="s">
        <v>453</v>
      </c>
      <c r="C25" t="s">
        <v>454</v>
      </c>
      <c r="D25" t="s">
        <v>455</v>
      </c>
      <c r="E25" t="s">
        <v>456</v>
      </c>
      <c r="F25" t="s">
        <v>457</v>
      </c>
      <c r="G25" t="s">
        <v>569</v>
      </c>
      <c r="H25" t="s">
        <v>570</v>
      </c>
      <c r="I25" t="s">
        <v>750</v>
      </c>
      <c r="J25" t="s">
        <v>774</v>
      </c>
      <c r="K25" t="s">
        <v>751</v>
      </c>
      <c r="L25" t="s">
        <v>383</v>
      </c>
      <c r="M25" t="s">
        <v>369</v>
      </c>
      <c r="N25" t="s">
        <v>393</v>
      </c>
      <c r="O25" t="s">
        <v>371</v>
      </c>
      <c r="P25" t="s">
        <v>372</v>
      </c>
      <c r="Q25">
        <v>31</v>
      </c>
      <c r="R25">
        <v>9</v>
      </c>
      <c r="S25">
        <v>248</v>
      </c>
      <c r="T25" t="s">
        <v>750</v>
      </c>
      <c r="U25">
        <v>451</v>
      </c>
      <c r="V25">
        <v>532.9</v>
      </c>
      <c r="W25">
        <v>529.58000000000004</v>
      </c>
      <c r="X25">
        <v>529.58000000000004</v>
      </c>
      <c r="Y25" t="s">
        <v>394</v>
      </c>
      <c r="Z25" s="2">
        <v>510.76499999999999</v>
      </c>
      <c r="AA25" s="2">
        <v>126669.72</v>
      </c>
      <c r="AB25">
        <v>2043.06</v>
      </c>
      <c r="AC25">
        <v>0.4555261736621562</v>
      </c>
      <c r="AD25">
        <v>4</v>
      </c>
      <c r="AE25">
        <v>0.22772768176892991</v>
      </c>
      <c r="AF25">
        <v>10</v>
      </c>
      <c r="AG25">
        <v>0</v>
      </c>
      <c r="AH25">
        <v>0</v>
      </c>
      <c r="AI25">
        <v>1</v>
      </c>
      <c r="AJ25">
        <f>IF(OR(AG25=1,AH25=1),1,0)</f>
        <v>0</v>
      </c>
      <c r="AK25">
        <v>43635</v>
      </c>
    </row>
    <row r="26" spans="1:37" hidden="1" x14ac:dyDescent="0.25">
      <c r="A26" t="s">
        <v>358</v>
      </c>
      <c r="B26" t="s">
        <v>441</v>
      </c>
      <c r="C26" t="s">
        <v>442</v>
      </c>
      <c r="D26" t="s">
        <v>443</v>
      </c>
      <c r="E26" t="s">
        <v>444</v>
      </c>
      <c r="F26" t="s">
        <v>445</v>
      </c>
      <c r="G26" t="s">
        <v>435</v>
      </c>
      <c r="H26" t="s">
        <v>446</v>
      </c>
      <c r="I26" t="s">
        <v>606</v>
      </c>
      <c r="J26" t="s">
        <v>774</v>
      </c>
      <c r="K26" t="s">
        <v>607</v>
      </c>
      <c r="L26" t="s">
        <v>383</v>
      </c>
      <c r="M26" t="s">
        <v>369</v>
      </c>
      <c r="N26" t="s">
        <v>370</v>
      </c>
      <c r="O26" t="s">
        <v>371</v>
      </c>
      <c r="P26" t="s">
        <v>372</v>
      </c>
      <c r="Q26">
        <v>62</v>
      </c>
      <c r="R26">
        <v>13</v>
      </c>
      <c r="S26">
        <v>656</v>
      </c>
      <c r="T26" t="s">
        <v>608</v>
      </c>
      <c r="U26">
        <v>277.56</v>
      </c>
      <c r="V26">
        <v>374.72</v>
      </c>
      <c r="W26">
        <v>374.72</v>
      </c>
      <c r="X26">
        <v>402.47</v>
      </c>
      <c r="Y26" t="s">
        <v>373</v>
      </c>
      <c r="Z26" s="2">
        <v>357.36750000000001</v>
      </c>
      <c r="AA26" s="2">
        <v>234433.08</v>
      </c>
      <c r="AB26">
        <v>1429.47</v>
      </c>
      <c r="AC26">
        <v>0.73577634699249139</v>
      </c>
      <c r="AD26">
        <v>4</v>
      </c>
      <c r="AE26">
        <v>0.27192498849707553</v>
      </c>
      <c r="AF26">
        <v>10</v>
      </c>
      <c r="AG26">
        <v>1</v>
      </c>
      <c r="AH26">
        <v>0</v>
      </c>
      <c r="AI26">
        <v>1</v>
      </c>
      <c r="AJ26">
        <f>IF(OR(AG26=1,AH26=1),1,0)</f>
        <v>1</v>
      </c>
      <c r="AK26">
        <v>61506</v>
      </c>
    </row>
    <row r="27" spans="1:37" hidden="1" x14ac:dyDescent="0.25">
      <c r="A27" t="s">
        <v>358</v>
      </c>
      <c r="B27" t="s">
        <v>453</v>
      </c>
      <c r="C27" t="s">
        <v>454</v>
      </c>
      <c r="D27" t="s">
        <v>455</v>
      </c>
      <c r="E27" t="s">
        <v>456</v>
      </c>
      <c r="F27" t="s">
        <v>457</v>
      </c>
      <c r="G27" t="s">
        <v>648</v>
      </c>
      <c r="H27" t="s">
        <v>649</v>
      </c>
      <c r="I27" t="s">
        <v>732</v>
      </c>
      <c r="J27" t="s">
        <v>774</v>
      </c>
      <c r="K27" t="s">
        <v>733</v>
      </c>
      <c r="L27" t="s">
        <v>383</v>
      </c>
      <c r="M27" t="s">
        <v>369</v>
      </c>
      <c r="N27" t="s">
        <v>393</v>
      </c>
      <c r="O27" t="s">
        <v>371</v>
      </c>
      <c r="P27" t="s">
        <v>372</v>
      </c>
      <c r="Q27">
        <v>64</v>
      </c>
      <c r="R27">
        <v>34</v>
      </c>
      <c r="S27">
        <v>614</v>
      </c>
      <c r="T27" t="s">
        <v>734</v>
      </c>
      <c r="U27">
        <v>495</v>
      </c>
      <c r="V27">
        <v>495</v>
      </c>
      <c r="W27">
        <v>495</v>
      </c>
      <c r="X27">
        <v>495</v>
      </c>
      <c r="Y27" t="s">
        <v>394</v>
      </c>
      <c r="Z27" s="2">
        <v>495</v>
      </c>
      <c r="AA27" s="2">
        <v>303930</v>
      </c>
      <c r="AB27">
        <v>1980</v>
      </c>
      <c r="AC27">
        <v>1.0929847319559809</v>
      </c>
      <c r="AD27">
        <v>4</v>
      </c>
      <c r="AE27">
        <v>0.5638096637343667</v>
      </c>
      <c r="AF27">
        <v>10</v>
      </c>
      <c r="AG27">
        <v>0</v>
      </c>
      <c r="AH27">
        <v>0</v>
      </c>
      <c r="AI27">
        <v>1</v>
      </c>
      <c r="AJ27">
        <f>IF(OR(AG27=1,AH27=1),1,0)</f>
        <v>0</v>
      </c>
      <c r="AK27">
        <v>43635</v>
      </c>
    </row>
    <row r="28" spans="1:37" hidden="1" x14ac:dyDescent="0.25">
      <c r="A28" t="s">
        <v>358</v>
      </c>
      <c r="B28" t="s">
        <v>453</v>
      </c>
      <c r="C28" t="s">
        <v>454</v>
      </c>
      <c r="D28" t="s">
        <v>455</v>
      </c>
      <c r="E28" t="s">
        <v>456</v>
      </c>
      <c r="F28" t="s">
        <v>457</v>
      </c>
      <c r="G28" t="s">
        <v>722</v>
      </c>
      <c r="H28" t="s">
        <v>723</v>
      </c>
      <c r="I28" t="s">
        <v>724</v>
      </c>
      <c r="J28" t="s">
        <v>774</v>
      </c>
      <c r="K28" t="s">
        <v>725</v>
      </c>
      <c r="L28" t="s">
        <v>383</v>
      </c>
      <c r="M28" t="s">
        <v>369</v>
      </c>
      <c r="N28" t="s">
        <v>393</v>
      </c>
      <c r="O28" t="s">
        <v>371</v>
      </c>
      <c r="P28" t="s">
        <v>372</v>
      </c>
      <c r="Q28">
        <v>71</v>
      </c>
      <c r="R28">
        <v>30</v>
      </c>
      <c r="S28">
        <v>625</v>
      </c>
      <c r="T28" t="s">
        <v>726</v>
      </c>
      <c r="U28">
        <v>422.49</v>
      </c>
      <c r="V28">
        <v>511.72</v>
      </c>
      <c r="W28">
        <v>511.72</v>
      </c>
      <c r="X28">
        <v>533.30999999999995</v>
      </c>
      <c r="Y28" t="s">
        <v>394</v>
      </c>
      <c r="Z28" s="2">
        <v>494.81</v>
      </c>
      <c r="AA28" s="2">
        <v>309256.25</v>
      </c>
      <c r="AB28">
        <v>1979.24</v>
      </c>
      <c r="AC28">
        <v>1.1121388461552391</v>
      </c>
      <c r="AD28">
        <v>4</v>
      </c>
      <c r="AE28">
        <v>0.5739104883289563</v>
      </c>
      <c r="AF28">
        <v>10</v>
      </c>
      <c r="AG28">
        <v>0</v>
      </c>
      <c r="AH28">
        <v>0</v>
      </c>
      <c r="AI28">
        <v>1</v>
      </c>
      <c r="AJ28">
        <f>IF(OR(AG28=1,AH28=1),1,0)</f>
        <v>0</v>
      </c>
      <c r="AK28">
        <v>43635</v>
      </c>
    </row>
    <row r="29" spans="1:37" hidden="1" x14ac:dyDescent="0.25">
      <c r="A29" t="s">
        <v>358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435</v>
      </c>
      <c r="H29" t="s">
        <v>446</v>
      </c>
      <c r="I29" t="s">
        <v>471</v>
      </c>
      <c r="J29" t="s">
        <v>774</v>
      </c>
      <c r="K29" t="s">
        <v>472</v>
      </c>
      <c r="L29" t="s">
        <v>383</v>
      </c>
      <c r="M29" t="s">
        <v>369</v>
      </c>
      <c r="N29" t="s">
        <v>370</v>
      </c>
      <c r="O29" t="s">
        <v>371</v>
      </c>
      <c r="P29" t="s">
        <v>449</v>
      </c>
      <c r="Q29">
        <v>141</v>
      </c>
      <c r="R29">
        <v>96</v>
      </c>
      <c r="S29">
        <v>3779</v>
      </c>
      <c r="T29" t="s">
        <v>473</v>
      </c>
      <c r="U29">
        <v>309.43</v>
      </c>
      <c r="V29">
        <v>362.64</v>
      </c>
      <c r="W29">
        <v>362.64</v>
      </c>
      <c r="X29">
        <v>386.8</v>
      </c>
      <c r="Y29" t="s">
        <v>373</v>
      </c>
      <c r="Z29" s="2">
        <v>355.3775</v>
      </c>
      <c r="AA29" s="2">
        <v>1342971.5725</v>
      </c>
      <c r="AB29">
        <v>1421.51</v>
      </c>
      <c r="AC29">
        <v>4.2149628274679154</v>
      </c>
      <c r="AD29">
        <v>4</v>
      </c>
      <c r="AE29">
        <v>1.5664703224549521</v>
      </c>
      <c r="AF29">
        <v>10</v>
      </c>
      <c r="AG29">
        <v>1</v>
      </c>
      <c r="AH29">
        <v>1</v>
      </c>
      <c r="AI29">
        <v>1</v>
      </c>
      <c r="AJ29">
        <f>IF(OR(AG29=1,AH29=1),1,0)</f>
        <v>1</v>
      </c>
      <c r="AK29">
        <v>61506</v>
      </c>
    </row>
    <row r="30" spans="1:37" hidden="1" x14ac:dyDescent="0.25">
      <c r="A30" t="s">
        <v>358</v>
      </c>
      <c r="B30" t="s">
        <v>453</v>
      </c>
      <c r="C30" t="s">
        <v>454</v>
      </c>
      <c r="D30" t="s">
        <v>455</v>
      </c>
      <c r="E30" t="s">
        <v>456</v>
      </c>
      <c r="F30" t="s">
        <v>457</v>
      </c>
      <c r="G30" t="s">
        <v>479</v>
      </c>
      <c r="H30" t="s">
        <v>480</v>
      </c>
      <c r="I30" t="s">
        <v>737</v>
      </c>
      <c r="J30" t="s">
        <v>774</v>
      </c>
      <c r="K30" t="s">
        <v>738</v>
      </c>
      <c r="L30" t="s">
        <v>383</v>
      </c>
      <c r="M30" t="s">
        <v>369</v>
      </c>
      <c r="N30" t="s">
        <v>393</v>
      </c>
      <c r="O30" t="s">
        <v>371</v>
      </c>
      <c r="P30" t="s">
        <v>372</v>
      </c>
      <c r="Q30">
        <v>47</v>
      </c>
      <c r="R30">
        <v>22</v>
      </c>
      <c r="S30">
        <v>423</v>
      </c>
      <c r="T30" t="s">
        <v>739</v>
      </c>
      <c r="U30">
        <v>481.66</v>
      </c>
      <c r="V30">
        <v>481.66</v>
      </c>
      <c r="W30">
        <v>481.66</v>
      </c>
      <c r="X30">
        <v>487.18</v>
      </c>
      <c r="Y30" t="s">
        <v>394</v>
      </c>
      <c r="Z30" s="2">
        <v>483.04</v>
      </c>
      <c r="AA30" s="2">
        <v>204325.92</v>
      </c>
      <c r="AB30">
        <v>1932.16</v>
      </c>
      <c r="AC30">
        <v>0.73479127069673666</v>
      </c>
      <c r="AD30">
        <v>4</v>
      </c>
      <c r="AE30">
        <v>0.3884226185010376</v>
      </c>
      <c r="AF30">
        <v>10</v>
      </c>
      <c r="AG30">
        <v>0</v>
      </c>
      <c r="AH30">
        <v>0</v>
      </c>
      <c r="AI30">
        <v>1</v>
      </c>
      <c r="AJ30">
        <f>IF(OR(AG30=1,AH30=1),1,0)</f>
        <v>0</v>
      </c>
      <c r="AK30">
        <v>43635</v>
      </c>
    </row>
    <row r="31" spans="1:37" hidden="1" x14ac:dyDescent="0.25">
      <c r="A31" t="s">
        <v>358</v>
      </c>
      <c r="B31" t="s">
        <v>453</v>
      </c>
      <c r="C31" t="s">
        <v>454</v>
      </c>
      <c r="D31" t="s">
        <v>455</v>
      </c>
      <c r="E31" t="s">
        <v>456</v>
      </c>
      <c r="F31" t="s">
        <v>457</v>
      </c>
      <c r="G31" t="s">
        <v>479</v>
      </c>
      <c r="H31" t="s">
        <v>480</v>
      </c>
      <c r="I31" t="s">
        <v>764</v>
      </c>
      <c r="J31" t="s">
        <v>774</v>
      </c>
      <c r="K31" t="s">
        <v>765</v>
      </c>
      <c r="L31" t="s">
        <v>383</v>
      </c>
      <c r="M31" t="s">
        <v>369</v>
      </c>
      <c r="N31" t="s">
        <v>393</v>
      </c>
      <c r="O31" t="s">
        <v>371</v>
      </c>
      <c r="P31" t="s">
        <v>372</v>
      </c>
      <c r="Q31">
        <v>12</v>
      </c>
      <c r="R31">
        <v>2</v>
      </c>
      <c r="S31">
        <v>74</v>
      </c>
      <c r="T31" t="s">
        <v>766</v>
      </c>
      <c r="U31">
        <v>475.68</v>
      </c>
      <c r="V31">
        <v>475.68</v>
      </c>
      <c r="W31">
        <v>475.68</v>
      </c>
      <c r="X31">
        <v>493.96</v>
      </c>
      <c r="Y31" t="s">
        <v>394</v>
      </c>
      <c r="Z31" s="2">
        <v>480.25</v>
      </c>
      <c r="AA31" s="2">
        <v>35538.5</v>
      </c>
      <c r="AB31">
        <v>1921</v>
      </c>
      <c r="AC31">
        <v>0.12780257920118979</v>
      </c>
      <c r="AD31">
        <v>4</v>
      </c>
      <c r="AE31">
        <v>6.7951001818148421E-2</v>
      </c>
      <c r="AF31">
        <v>10</v>
      </c>
      <c r="AG31">
        <v>0</v>
      </c>
      <c r="AH31">
        <v>0</v>
      </c>
      <c r="AI31">
        <v>1</v>
      </c>
      <c r="AJ31">
        <f>IF(OR(AG31=1,AH31=1),1,0)</f>
        <v>0</v>
      </c>
      <c r="AK31">
        <v>43635</v>
      </c>
    </row>
    <row r="32" spans="1:37" hidden="1" x14ac:dyDescent="0.25">
      <c r="A32" t="s">
        <v>358</v>
      </c>
      <c r="B32" t="s">
        <v>441</v>
      </c>
      <c r="C32" t="s">
        <v>442</v>
      </c>
      <c r="D32" t="s">
        <v>443</v>
      </c>
      <c r="E32" t="s">
        <v>444</v>
      </c>
      <c r="F32" t="s">
        <v>445</v>
      </c>
      <c r="G32" t="s">
        <v>435</v>
      </c>
      <c r="H32" t="s">
        <v>446</v>
      </c>
      <c r="I32" t="s">
        <v>597</v>
      </c>
      <c r="J32" t="s">
        <v>774</v>
      </c>
      <c r="K32" t="s">
        <v>598</v>
      </c>
      <c r="L32" t="s">
        <v>383</v>
      </c>
      <c r="M32" t="s">
        <v>369</v>
      </c>
      <c r="N32" t="s">
        <v>370</v>
      </c>
      <c r="O32" t="s">
        <v>371</v>
      </c>
      <c r="P32" t="s">
        <v>372</v>
      </c>
      <c r="Q32">
        <v>85</v>
      </c>
      <c r="R32">
        <v>42</v>
      </c>
      <c r="S32">
        <v>893</v>
      </c>
      <c r="T32" t="s">
        <v>597</v>
      </c>
      <c r="U32">
        <v>267.69</v>
      </c>
      <c r="V32">
        <v>284.88</v>
      </c>
      <c r="W32">
        <v>340.45</v>
      </c>
      <c r="X32">
        <v>365.04</v>
      </c>
      <c r="Y32" t="s">
        <v>373</v>
      </c>
      <c r="Z32" s="2">
        <v>314.51499999999999</v>
      </c>
      <c r="AA32" s="2">
        <v>280861.89500000002</v>
      </c>
      <c r="AB32">
        <v>1258.06</v>
      </c>
      <c r="AC32">
        <v>0.88149479208518111</v>
      </c>
      <c r="AD32">
        <v>4</v>
      </c>
      <c r="AE32">
        <v>0.37016618098763487</v>
      </c>
      <c r="AF32">
        <v>10</v>
      </c>
      <c r="AG32">
        <v>1</v>
      </c>
      <c r="AH32">
        <v>0</v>
      </c>
      <c r="AI32">
        <v>1</v>
      </c>
      <c r="AJ32">
        <f>IF(OR(AG32=1,AH32=1),1,0)</f>
        <v>1</v>
      </c>
      <c r="AK32">
        <v>61506</v>
      </c>
    </row>
    <row r="33" spans="1:37" hidden="1" x14ac:dyDescent="0.25">
      <c r="A33" t="s">
        <v>358</v>
      </c>
      <c r="B33" t="s">
        <v>441</v>
      </c>
      <c r="C33" t="s">
        <v>442</v>
      </c>
      <c r="D33" t="s">
        <v>443</v>
      </c>
      <c r="E33" t="s">
        <v>444</v>
      </c>
      <c r="F33" t="s">
        <v>445</v>
      </c>
      <c r="G33" t="s">
        <v>505</v>
      </c>
      <c r="H33" t="s">
        <v>506</v>
      </c>
      <c r="I33" t="s">
        <v>507</v>
      </c>
      <c r="J33" t="s">
        <v>773</v>
      </c>
      <c r="K33" t="s">
        <v>508</v>
      </c>
      <c r="L33" t="s">
        <v>383</v>
      </c>
      <c r="M33" t="s">
        <v>369</v>
      </c>
      <c r="N33" t="s">
        <v>370</v>
      </c>
      <c r="O33" t="s">
        <v>371</v>
      </c>
      <c r="P33" t="s">
        <v>372</v>
      </c>
      <c r="Q33">
        <v>99</v>
      </c>
      <c r="R33">
        <v>47</v>
      </c>
      <c r="S33">
        <v>1762</v>
      </c>
      <c r="T33" t="s">
        <v>509</v>
      </c>
      <c r="U33">
        <v>279.20999999999998</v>
      </c>
      <c r="V33">
        <v>308.58999999999997</v>
      </c>
      <c r="W33">
        <v>308.58999999999997</v>
      </c>
      <c r="X33">
        <v>315.93</v>
      </c>
      <c r="Y33" t="s">
        <v>373</v>
      </c>
      <c r="Z33" s="2">
        <v>303.08</v>
      </c>
      <c r="AA33" s="2">
        <v>534026.96</v>
      </c>
      <c r="AB33">
        <v>1212.32</v>
      </c>
      <c r="AC33">
        <v>1.6760621232477311</v>
      </c>
      <c r="AD33">
        <v>4</v>
      </c>
      <c r="AE33">
        <v>0.73038388678635235</v>
      </c>
      <c r="AF33">
        <v>10</v>
      </c>
      <c r="AG33">
        <v>1</v>
      </c>
      <c r="AH33">
        <v>1</v>
      </c>
      <c r="AI33">
        <v>0</v>
      </c>
      <c r="AJ33">
        <f>IF(OR(AG33=1,AH33=1),1,0)</f>
        <v>1</v>
      </c>
      <c r="AK33">
        <v>61506</v>
      </c>
    </row>
    <row r="34" spans="1:37" hidden="1" x14ac:dyDescent="0.25">
      <c r="A34" t="s">
        <v>358</v>
      </c>
      <c r="B34" t="s">
        <v>453</v>
      </c>
      <c r="C34" t="s">
        <v>454</v>
      </c>
      <c r="D34" t="s">
        <v>455</v>
      </c>
      <c r="E34" t="s">
        <v>456</v>
      </c>
      <c r="F34" t="s">
        <v>457</v>
      </c>
      <c r="G34" t="s">
        <v>542</v>
      </c>
      <c r="H34" t="s">
        <v>543</v>
      </c>
      <c r="I34" t="s">
        <v>748</v>
      </c>
      <c r="J34" t="s">
        <v>774</v>
      </c>
      <c r="K34" t="s">
        <v>749</v>
      </c>
      <c r="L34" t="s">
        <v>383</v>
      </c>
      <c r="M34" t="s">
        <v>369</v>
      </c>
      <c r="N34" t="s">
        <v>393</v>
      </c>
      <c r="O34" t="s">
        <v>371</v>
      </c>
      <c r="P34" t="s">
        <v>372</v>
      </c>
      <c r="Q34">
        <v>39</v>
      </c>
      <c r="R34">
        <v>38</v>
      </c>
      <c r="S34">
        <v>313</v>
      </c>
      <c r="T34" t="s">
        <v>748</v>
      </c>
      <c r="U34">
        <v>463.77</v>
      </c>
      <c r="V34">
        <v>472.78</v>
      </c>
      <c r="W34">
        <v>477.28</v>
      </c>
      <c r="X34">
        <v>494.47</v>
      </c>
      <c r="Y34" t="s">
        <v>394</v>
      </c>
      <c r="Z34" s="2">
        <v>477.07499999999999</v>
      </c>
      <c r="AA34" s="2">
        <v>149324.47500000001</v>
      </c>
      <c r="AB34">
        <v>1908.3</v>
      </c>
      <c r="AC34">
        <v>0.53699658237864822</v>
      </c>
      <c r="AD34">
        <v>4</v>
      </c>
      <c r="AE34">
        <v>0.28741437255514141</v>
      </c>
      <c r="AF34">
        <v>10</v>
      </c>
      <c r="AG34">
        <v>0</v>
      </c>
      <c r="AH34">
        <v>0</v>
      </c>
      <c r="AI34">
        <v>1</v>
      </c>
      <c r="AJ34">
        <f>IF(OR(AG34=1,AH34=1),1,0)</f>
        <v>0</v>
      </c>
      <c r="AK34">
        <v>43635</v>
      </c>
    </row>
    <row r="35" spans="1:37" hidden="1" x14ac:dyDescent="0.25">
      <c r="A35" t="s">
        <v>358</v>
      </c>
      <c r="B35" t="s">
        <v>453</v>
      </c>
      <c r="C35" t="s">
        <v>454</v>
      </c>
      <c r="D35" t="s">
        <v>455</v>
      </c>
      <c r="E35" t="s">
        <v>456</v>
      </c>
      <c r="F35" t="s">
        <v>457</v>
      </c>
      <c r="G35" t="s">
        <v>648</v>
      </c>
      <c r="H35" t="s">
        <v>649</v>
      </c>
      <c r="I35" t="s">
        <v>745</v>
      </c>
      <c r="J35" t="s">
        <v>774</v>
      </c>
      <c r="K35" t="s">
        <v>746</v>
      </c>
      <c r="L35" t="s">
        <v>383</v>
      </c>
      <c r="M35" t="s">
        <v>369</v>
      </c>
      <c r="N35" t="s">
        <v>393</v>
      </c>
      <c r="O35" t="s">
        <v>371</v>
      </c>
      <c r="P35" t="s">
        <v>372</v>
      </c>
      <c r="Q35">
        <v>40</v>
      </c>
      <c r="R35">
        <v>16</v>
      </c>
      <c r="S35">
        <v>365</v>
      </c>
      <c r="T35" t="s">
        <v>747</v>
      </c>
      <c r="U35">
        <v>346.78</v>
      </c>
      <c r="V35">
        <v>514.32000000000005</v>
      </c>
      <c r="W35">
        <v>514.32000000000005</v>
      </c>
      <c r="X35">
        <v>524.34</v>
      </c>
      <c r="Y35" t="s">
        <v>394</v>
      </c>
      <c r="Z35" s="2">
        <v>474.94000000000011</v>
      </c>
      <c r="AA35" s="2">
        <v>173353.1</v>
      </c>
      <c r="AB35">
        <v>1899.76</v>
      </c>
      <c r="AC35">
        <v>0.62340766471634368</v>
      </c>
      <c r="AD35">
        <v>4</v>
      </c>
      <c r="AE35">
        <v>0.33516372518411047</v>
      </c>
      <c r="AF35">
        <v>10</v>
      </c>
      <c r="AG35">
        <v>0</v>
      </c>
      <c r="AH35">
        <v>0</v>
      </c>
      <c r="AI35">
        <v>1</v>
      </c>
      <c r="AJ35">
        <f>IF(OR(AG35=1,AH35=1),1,0)</f>
        <v>0</v>
      </c>
      <c r="AK35">
        <v>43635</v>
      </c>
    </row>
    <row r="36" spans="1:37" hidden="1" x14ac:dyDescent="0.25">
      <c r="A36" t="s">
        <v>358</v>
      </c>
      <c r="B36" t="s">
        <v>441</v>
      </c>
      <c r="C36" t="s">
        <v>442</v>
      </c>
      <c r="D36" t="s">
        <v>443</v>
      </c>
      <c r="E36" t="s">
        <v>444</v>
      </c>
      <c r="F36" t="s">
        <v>445</v>
      </c>
      <c r="G36" t="s">
        <v>510</v>
      </c>
      <c r="H36" t="s">
        <v>511</v>
      </c>
      <c r="I36" t="s">
        <v>512</v>
      </c>
      <c r="J36" t="s">
        <v>774</v>
      </c>
      <c r="K36" t="s">
        <v>513</v>
      </c>
      <c r="L36" t="s">
        <v>383</v>
      </c>
      <c r="M36" t="s">
        <v>369</v>
      </c>
      <c r="N36" t="s">
        <v>370</v>
      </c>
      <c r="O36" t="s">
        <v>371</v>
      </c>
      <c r="P36" t="s">
        <v>449</v>
      </c>
      <c r="Q36">
        <v>80</v>
      </c>
      <c r="R36">
        <v>38</v>
      </c>
      <c r="S36">
        <v>1719</v>
      </c>
      <c r="T36" t="s">
        <v>514</v>
      </c>
      <c r="U36">
        <v>264.10305</v>
      </c>
      <c r="V36">
        <v>297.19394999999997</v>
      </c>
      <c r="W36">
        <v>297.19394999999997</v>
      </c>
      <c r="X36">
        <v>328.91609999999997</v>
      </c>
      <c r="Y36" t="s">
        <v>373</v>
      </c>
      <c r="Z36" s="2">
        <v>296.85176250000001</v>
      </c>
      <c r="AA36" s="2">
        <v>510288.17973749997</v>
      </c>
      <c r="AB36">
        <v>1187.40705</v>
      </c>
      <c r="AC36">
        <v>1.601557138611605</v>
      </c>
      <c r="AD36">
        <v>4</v>
      </c>
      <c r="AE36">
        <v>0.71255953540620875</v>
      </c>
      <c r="AF36">
        <v>10</v>
      </c>
      <c r="AG36">
        <v>1</v>
      </c>
      <c r="AH36">
        <v>1</v>
      </c>
      <c r="AI36">
        <v>0</v>
      </c>
      <c r="AJ36">
        <f>IF(OR(AG36=1,AH36=1),1,0)</f>
        <v>1</v>
      </c>
      <c r="AK36">
        <v>61506</v>
      </c>
    </row>
    <row r="37" spans="1:37" hidden="1" x14ac:dyDescent="0.25">
      <c r="A37" t="s">
        <v>358</v>
      </c>
      <c r="B37" t="s">
        <v>441</v>
      </c>
      <c r="C37" t="s">
        <v>442</v>
      </c>
      <c r="D37" t="s">
        <v>443</v>
      </c>
      <c r="E37" t="s">
        <v>444</v>
      </c>
      <c r="F37" t="s">
        <v>445</v>
      </c>
      <c r="G37" t="s">
        <v>435</v>
      </c>
      <c r="H37" t="s">
        <v>446</v>
      </c>
      <c r="I37" t="s">
        <v>548</v>
      </c>
      <c r="J37" t="s">
        <v>774</v>
      </c>
      <c r="K37" t="s">
        <v>549</v>
      </c>
      <c r="L37" t="s">
        <v>383</v>
      </c>
      <c r="M37" t="s">
        <v>369</v>
      </c>
      <c r="N37" t="s">
        <v>370</v>
      </c>
      <c r="O37" t="s">
        <v>371</v>
      </c>
      <c r="P37" t="s">
        <v>449</v>
      </c>
      <c r="Q37">
        <v>54</v>
      </c>
      <c r="R37">
        <v>37</v>
      </c>
      <c r="S37">
        <v>1235</v>
      </c>
      <c r="T37" t="s">
        <v>550</v>
      </c>
      <c r="U37">
        <v>249.15</v>
      </c>
      <c r="V37">
        <v>270.26</v>
      </c>
      <c r="W37">
        <v>270.26</v>
      </c>
      <c r="X37">
        <v>295.58</v>
      </c>
      <c r="Y37" t="s">
        <v>373</v>
      </c>
      <c r="Z37" s="2">
        <v>271.3125</v>
      </c>
      <c r="AA37" s="2">
        <v>335070.9375</v>
      </c>
      <c r="AB37">
        <v>1085.25</v>
      </c>
      <c r="AC37">
        <v>1.0516317508480431</v>
      </c>
      <c r="AD37">
        <v>4</v>
      </c>
      <c r="AE37">
        <v>0.51193195242970779</v>
      </c>
      <c r="AF37">
        <v>10</v>
      </c>
      <c r="AG37">
        <v>1</v>
      </c>
      <c r="AH37">
        <v>1</v>
      </c>
      <c r="AI37">
        <v>0</v>
      </c>
      <c r="AJ37">
        <f>IF(OR(AG37=1,AH37=1),1,0)</f>
        <v>1</v>
      </c>
      <c r="AK37">
        <v>61506</v>
      </c>
    </row>
    <row r="38" spans="1:37" hidden="1" x14ac:dyDescent="0.25">
      <c r="A38" t="s">
        <v>358</v>
      </c>
      <c r="B38" t="s">
        <v>441</v>
      </c>
      <c r="C38" t="s">
        <v>442</v>
      </c>
      <c r="D38" t="s">
        <v>443</v>
      </c>
      <c r="E38" t="s">
        <v>444</v>
      </c>
      <c r="F38" t="s">
        <v>445</v>
      </c>
      <c r="G38" t="s">
        <v>435</v>
      </c>
      <c r="H38" t="s">
        <v>446</v>
      </c>
      <c r="I38" t="s">
        <v>564</v>
      </c>
      <c r="J38" t="s">
        <v>773</v>
      </c>
      <c r="K38" t="s">
        <v>565</v>
      </c>
      <c r="L38" t="s">
        <v>383</v>
      </c>
      <c r="M38" t="s">
        <v>369</v>
      </c>
      <c r="N38" t="s">
        <v>370</v>
      </c>
      <c r="O38" t="s">
        <v>371</v>
      </c>
      <c r="P38" t="s">
        <v>372</v>
      </c>
      <c r="Q38">
        <v>75</v>
      </c>
      <c r="R38">
        <v>45</v>
      </c>
      <c r="S38">
        <v>1169</v>
      </c>
      <c r="T38" t="s">
        <v>566</v>
      </c>
      <c r="U38">
        <v>251.62</v>
      </c>
      <c r="V38">
        <v>269.75</v>
      </c>
      <c r="W38">
        <v>269.75</v>
      </c>
      <c r="X38">
        <v>287.86</v>
      </c>
      <c r="Y38" t="s">
        <v>373</v>
      </c>
      <c r="Z38" s="2">
        <v>269.745</v>
      </c>
      <c r="AA38" s="2">
        <v>315331.90500000003</v>
      </c>
      <c r="AB38">
        <v>1078.98</v>
      </c>
      <c r="AC38">
        <v>0.98968011319513149</v>
      </c>
      <c r="AD38">
        <v>4</v>
      </c>
      <c r="AE38">
        <v>0.48457364566018502</v>
      </c>
      <c r="AF38">
        <v>10</v>
      </c>
      <c r="AG38">
        <v>1</v>
      </c>
      <c r="AH38">
        <v>1</v>
      </c>
      <c r="AI38">
        <v>0</v>
      </c>
      <c r="AJ38">
        <f>IF(OR(AG38=1,AH38=1),1,0)</f>
        <v>1</v>
      </c>
      <c r="AK38">
        <v>61506</v>
      </c>
    </row>
    <row r="39" spans="1:37" hidden="1" x14ac:dyDescent="0.25">
      <c r="A39" t="s">
        <v>358</v>
      </c>
      <c r="B39" t="s">
        <v>441</v>
      </c>
      <c r="C39" t="s">
        <v>442</v>
      </c>
      <c r="D39" t="s">
        <v>443</v>
      </c>
      <c r="E39" t="s">
        <v>444</v>
      </c>
      <c r="F39" t="s">
        <v>445</v>
      </c>
      <c r="G39" t="s">
        <v>435</v>
      </c>
      <c r="H39" t="s">
        <v>446</v>
      </c>
      <c r="I39" t="s">
        <v>583</v>
      </c>
      <c r="J39" t="s">
        <v>774</v>
      </c>
      <c r="K39" t="s">
        <v>584</v>
      </c>
      <c r="L39" t="s">
        <v>383</v>
      </c>
      <c r="M39" t="s">
        <v>369</v>
      </c>
      <c r="N39" t="s">
        <v>370</v>
      </c>
      <c r="O39" t="s">
        <v>371</v>
      </c>
      <c r="P39" t="s">
        <v>372</v>
      </c>
      <c r="Q39">
        <v>84</v>
      </c>
      <c r="R39">
        <v>34</v>
      </c>
      <c r="S39">
        <v>1016</v>
      </c>
      <c r="T39" t="s">
        <v>585</v>
      </c>
      <c r="U39">
        <v>249.44</v>
      </c>
      <c r="V39">
        <v>249.44</v>
      </c>
      <c r="W39">
        <v>280.63</v>
      </c>
      <c r="X39">
        <v>280.63</v>
      </c>
      <c r="Y39" t="s">
        <v>373</v>
      </c>
      <c r="Z39" s="2">
        <v>265.03500000000003</v>
      </c>
      <c r="AA39" s="2">
        <v>269275.55999999988</v>
      </c>
      <c r="AB39">
        <v>1060.1400000000001</v>
      </c>
      <c r="AC39">
        <v>0.84513067810719111</v>
      </c>
      <c r="AD39">
        <v>4</v>
      </c>
      <c r="AE39">
        <v>0.42115211633083649</v>
      </c>
      <c r="AF39">
        <v>10</v>
      </c>
      <c r="AG39">
        <v>1</v>
      </c>
      <c r="AH39">
        <v>0</v>
      </c>
      <c r="AI39">
        <v>0</v>
      </c>
      <c r="AJ39">
        <f>IF(OR(AG39=1,AH39=1),1,0)</f>
        <v>1</v>
      </c>
      <c r="AK39">
        <v>61506</v>
      </c>
    </row>
    <row r="40" spans="1:37" hidden="1" x14ac:dyDescent="0.25">
      <c r="A40" t="s">
        <v>358</v>
      </c>
      <c r="B40" t="s">
        <v>441</v>
      </c>
      <c r="C40" t="s">
        <v>442</v>
      </c>
      <c r="D40" t="s">
        <v>443</v>
      </c>
      <c r="E40" t="s">
        <v>444</v>
      </c>
      <c r="F40" t="s">
        <v>445</v>
      </c>
      <c r="G40" t="s">
        <v>435</v>
      </c>
      <c r="H40" t="s">
        <v>446</v>
      </c>
      <c r="I40" t="s">
        <v>556</v>
      </c>
      <c r="J40" t="s">
        <v>774</v>
      </c>
      <c r="K40" t="s">
        <v>557</v>
      </c>
      <c r="L40" t="s">
        <v>383</v>
      </c>
      <c r="M40" t="s">
        <v>369</v>
      </c>
      <c r="N40" t="s">
        <v>370</v>
      </c>
      <c r="O40" t="s">
        <v>371</v>
      </c>
      <c r="P40" t="s">
        <v>372</v>
      </c>
      <c r="Q40">
        <v>95</v>
      </c>
      <c r="R40">
        <v>42</v>
      </c>
      <c r="S40">
        <v>1206</v>
      </c>
      <c r="T40" t="s">
        <v>556</v>
      </c>
      <c r="U40">
        <v>206.57</v>
      </c>
      <c r="V40">
        <v>272.7</v>
      </c>
      <c r="W40">
        <v>272.7</v>
      </c>
      <c r="X40">
        <v>296.99</v>
      </c>
      <c r="Y40" t="s">
        <v>373</v>
      </c>
      <c r="Z40" s="2">
        <v>262.24</v>
      </c>
      <c r="AA40" s="2">
        <v>316261.44</v>
      </c>
      <c r="AB40">
        <v>1048.96</v>
      </c>
      <c r="AC40">
        <v>0.9925974910101637</v>
      </c>
      <c r="AD40">
        <v>4</v>
      </c>
      <c r="AE40">
        <v>0.49991087824309932</v>
      </c>
      <c r="AF40">
        <v>10</v>
      </c>
      <c r="AG40">
        <v>1</v>
      </c>
      <c r="AH40">
        <v>1</v>
      </c>
      <c r="AI40">
        <v>0</v>
      </c>
      <c r="AJ40">
        <f>IF(OR(AG40=1,AH40=1),1,0)</f>
        <v>1</v>
      </c>
      <c r="AK40">
        <v>61506</v>
      </c>
    </row>
    <row r="41" spans="1:37" hidden="1" x14ac:dyDescent="0.25">
      <c r="A41" t="s">
        <v>358</v>
      </c>
      <c r="B41" t="s">
        <v>453</v>
      </c>
      <c r="C41" t="s">
        <v>454</v>
      </c>
      <c r="D41" t="s">
        <v>455</v>
      </c>
      <c r="E41" t="s">
        <v>456</v>
      </c>
      <c r="F41" t="s">
        <v>457</v>
      </c>
      <c r="G41" t="s">
        <v>569</v>
      </c>
      <c r="H41" t="s">
        <v>570</v>
      </c>
      <c r="I41" t="s">
        <v>752</v>
      </c>
      <c r="J41" t="s">
        <v>773</v>
      </c>
      <c r="K41" t="s">
        <v>753</v>
      </c>
      <c r="L41" t="s">
        <v>383</v>
      </c>
      <c r="M41" t="s">
        <v>369</v>
      </c>
      <c r="N41" t="s">
        <v>393</v>
      </c>
      <c r="O41" t="s">
        <v>371</v>
      </c>
      <c r="P41" t="s">
        <v>372</v>
      </c>
      <c r="Q41">
        <v>30</v>
      </c>
      <c r="R41">
        <v>22</v>
      </c>
      <c r="S41">
        <v>233</v>
      </c>
      <c r="T41" t="s">
        <v>752</v>
      </c>
      <c r="U41">
        <v>328.07</v>
      </c>
      <c r="V41">
        <v>467.52</v>
      </c>
      <c r="W41">
        <v>467.52</v>
      </c>
      <c r="X41">
        <v>473.15</v>
      </c>
      <c r="Y41" t="s">
        <v>394</v>
      </c>
      <c r="Z41" s="2">
        <v>434.065</v>
      </c>
      <c r="AA41" s="2">
        <v>101137.145</v>
      </c>
      <c r="AB41">
        <v>1736.26</v>
      </c>
      <c r="AC41">
        <v>0.36370662757417221</v>
      </c>
      <c r="AD41">
        <v>4</v>
      </c>
      <c r="AE41">
        <v>0.2139538300490349</v>
      </c>
      <c r="AF41">
        <v>10</v>
      </c>
      <c r="AG41">
        <v>0</v>
      </c>
      <c r="AH41">
        <v>0</v>
      </c>
      <c r="AI41">
        <v>1</v>
      </c>
      <c r="AJ41">
        <f>IF(OR(AG41=1,AH41=1),1,0)</f>
        <v>0</v>
      </c>
      <c r="AK41">
        <v>43635</v>
      </c>
    </row>
    <row r="42" spans="1:37" hidden="1" x14ac:dyDescent="0.25">
      <c r="A42" t="s">
        <v>358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435</v>
      </c>
      <c r="H42" t="s">
        <v>446</v>
      </c>
      <c r="I42" t="s">
        <v>447</v>
      </c>
      <c r="J42" t="s">
        <v>773</v>
      </c>
      <c r="K42" t="s">
        <v>448</v>
      </c>
      <c r="L42" t="s">
        <v>383</v>
      </c>
      <c r="M42" t="s">
        <v>369</v>
      </c>
      <c r="N42" t="s">
        <v>370</v>
      </c>
      <c r="O42" t="s">
        <v>371</v>
      </c>
      <c r="P42" t="s">
        <v>449</v>
      </c>
      <c r="Q42">
        <v>209</v>
      </c>
      <c r="R42">
        <v>249</v>
      </c>
      <c r="S42">
        <v>7052</v>
      </c>
      <c r="T42" t="s">
        <v>447</v>
      </c>
      <c r="U42">
        <v>237.03</v>
      </c>
      <c r="V42">
        <v>237.03</v>
      </c>
      <c r="W42">
        <v>237.03</v>
      </c>
      <c r="X42">
        <v>237.03</v>
      </c>
      <c r="Y42" t="s">
        <v>373</v>
      </c>
      <c r="Z42" s="2">
        <v>237.03</v>
      </c>
      <c r="AA42" s="2">
        <v>1671535.56</v>
      </c>
      <c r="AB42">
        <v>948.12</v>
      </c>
      <c r="AC42">
        <v>5.2461722902111267</v>
      </c>
      <c r="AD42">
        <v>4</v>
      </c>
      <c r="AE42">
        <v>2.9231936263435618</v>
      </c>
      <c r="AF42">
        <v>10</v>
      </c>
      <c r="AG42">
        <v>1</v>
      </c>
      <c r="AH42">
        <v>1</v>
      </c>
      <c r="AI42">
        <v>0</v>
      </c>
      <c r="AJ42">
        <f>IF(OR(AG42=1,AH42=1),1,0)</f>
        <v>1</v>
      </c>
      <c r="AK42">
        <v>61506</v>
      </c>
    </row>
    <row r="43" spans="1:37" hidden="1" x14ac:dyDescent="0.25">
      <c r="A43" t="s">
        <v>358</v>
      </c>
      <c r="B43" t="s">
        <v>441</v>
      </c>
      <c r="C43" t="s">
        <v>442</v>
      </c>
      <c r="D43" t="s">
        <v>443</v>
      </c>
      <c r="E43" t="s">
        <v>444</v>
      </c>
      <c r="F43" t="s">
        <v>445</v>
      </c>
      <c r="G43" t="s">
        <v>435</v>
      </c>
      <c r="H43" t="s">
        <v>446</v>
      </c>
      <c r="I43" t="s">
        <v>756</v>
      </c>
      <c r="J43" t="s">
        <v>774</v>
      </c>
      <c r="K43" t="s">
        <v>757</v>
      </c>
      <c r="L43" t="s">
        <v>383</v>
      </c>
      <c r="M43" t="s">
        <v>369</v>
      </c>
      <c r="N43" t="s">
        <v>370</v>
      </c>
      <c r="O43" t="s">
        <v>371</v>
      </c>
      <c r="P43" t="s">
        <v>372</v>
      </c>
      <c r="Q43">
        <v>37</v>
      </c>
      <c r="R43">
        <v>31</v>
      </c>
      <c r="S43">
        <v>224</v>
      </c>
      <c r="T43" t="s">
        <v>758</v>
      </c>
      <c r="U43">
        <v>352.98</v>
      </c>
      <c r="V43">
        <v>434.34</v>
      </c>
      <c r="W43">
        <v>434.34</v>
      </c>
      <c r="X43">
        <v>486.14</v>
      </c>
      <c r="Y43" t="s">
        <v>373</v>
      </c>
      <c r="Z43" s="2">
        <v>426.95</v>
      </c>
      <c r="AA43" s="2">
        <v>95636.800000000003</v>
      </c>
      <c r="AB43">
        <v>1707.8</v>
      </c>
      <c r="AC43">
        <v>0.30015941155596088</v>
      </c>
      <c r="AD43">
        <v>4</v>
      </c>
      <c r="AE43">
        <v>0.13854527461652649</v>
      </c>
      <c r="AF43">
        <v>10</v>
      </c>
      <c r="AG43">
        <v>0</v>
      </c>
      <c r="AH43">
        <v>0</v>
      </c>
      <c r="AI43">
        <v>1</v>
      </c>
      <c r="AJ43">
        <f>IF(OR(AG43=1,AH43=1),1,0)</f>
        <v>0</v>
      </c>
      <c r="AK43">
        <v>61506</v>
      </c>
    </row>
    <row r="44" spans="1:37" hidden="1" x14ac:dyDescent="0.25">
      <c r="A44" t="s">
        <v>358</v>
      </c>
      <c r="B44" t="s">
        <v>453</v>
      </c>
      <c r="C44" t="s">
        <v>454</v>
      </c>
      <c r="D44" t="s">
        <v>455</v>
      </c>
      <c r="E44" t="s">
        <v>456</v>
      </c>
      <c r="F44" t="s">
        <v>457</v>
      </c>
      <c r="G44" t="s">
        <v>542</v>
      </c>
      <c r="H44" t="s">
        <v>543</v>
      </c>
      <c r="I44" t="s">
        <v>735</v>
      </c>
      <c r="J44" t="s">
        <v>774</v>
      </c>
      <c r="K44" t="s">
        <v>736</v>
      </c>
      <c r="L44" t="s">
        <v>383</v>
      </c>
      <c r="M44" t="s">
        <v>369</v>
      </c>
      <c r="N44" t="s">
        <v>393</v>
      </c>
      <c r="O44" t="s">
        <v>371</v>
      </c>
      <c r="P44" t="s">
        <v>372</v>
      </c>
      <c r="Q44">
        <v>48</v>
      </c>
      <c r="R44">
        <v>27</v>
      </c>
      <c r="S44">
        <v>508</v>
      </c>
      <c r="T44" t="s">
        <v>735</v>
      </c>
      <c r="U44">
        <v>402.5</v>
      </c>
      <c r="V44">
        <v>425.5</v>
      </c>
      <c r="W44">
        <v>431.25</v>
      </c>
      <c r="X44">
        <v>438.15</v>
      </c>
      <c r="Y44" t="s">
        <v>394</v>
      </c>
      <c r="Z44" s="2">
        <v>424.35</v>
      </c>
      <c r="AA44" s="2">
        <v>215569.8</v>
      </c>
      <c r="AB44">
        <v>1697.4</v>
      </c>
      <c r="AC44">
        <v>0.77522620363506201</v>
      </c>
      <c r="AD44">
        <v>4</v>
      </c>
      <c r="AE44">
        <v>0.46647444491377571</v>
      </c>
      <c r="AF44">
        <v>10</v>
      </c>
      <c r="AG44">
        <v>0</v>
      </c>
      <c r="AH44">
        <v>0</v>
      </c>
      <c r="AI44">
        <v>1</v>
      </c>
      <c r="AJ44">
        <f>IF(OR(AG44=1,AH44=1),1,0)</f>
        <v>0</v>
      </c>
      <c r="AK44">
        <v>43635</v>
      </c>
    </row>
    <row r="45" spans="1:37" hidden="1" x14ac:dyDescent="0.25">
      <c r="A45" t="s">
        <v>358</v>
      </c>
      <c r="B45" t="s">
        <v>453</v>
      </c>
      <c r="C45" t="s">
        <v>454</v>
      </c>
      <c r="D45" t="s">
        <v>455</v>
      </c>
      <c r="E45" t="s">
        <v>456</v>
      </c>
      <c r="F45" t="s">
        <v>457</v>
      </c>
      <c r="G45" t="s">
        <v>727</v>
      </c>
      <c r="H45" t="s">
        <v>728</v>
      </c>
      <c r="I45" t="s">
        <v>729</v>
      </c>
      <c r="J45" t="s">
        <v>774</v>
      </c>
      <c r="K45" t="s">
        <v>730</v>
      </c>
      <c r="L45" t="s">
        <v>383</v>
      </c>
      <c r="M45" t="s">
        <v>369</v>
      </c>
      <c r="N45" t="s">
        <v>393</v>
      </c>
      <c r="O45" t="s">
        <v>371</v>
      </c>
      <c r="P45" t="s">
        <v>372</v>
      </c>
      <c r="Q45">
        <v>59</v>
      </c>
      <c r="R45">
        <v>19</v>
      </c>
      <c r="S45">
        <v>625</v>
      </c>
      <c r="T45" t="s">
        <v>731</v>
      </c>
      <c r="U45">
        <v>364.62</v>
      </c>
      <c r="V45">
        <v>419.76</v>
      </c>
      <c r="W45">
        <v>419.58</v>
      </c>
      <c r="X45">
        <v>428.09</v>
      </c>
      <c r="Y45" t="s">
        <v>394</v>
      </c>
      <c r="Z45" s="2">
        <v>408.01249999999999</v>
      </c>
      <c r="AA45" s="2">
        <v>255007.8125</v>
      </c>
      <c r="AB45">
        <v>1632.05</v>
      </c>
      <c r="AC45">
        <v>0.91705210276048255</v>
      </c>
      <c r="AD45">
        <v>4</v>
      </c>
      <c r="AE45">
        <v>0.5739104883289563</v>
      </c>
      <c r="AF45">
        <v>10</v>
      </c>
      <c r="AG45">
        <v>0</v>
      </c>
      <c r="AH45">
        <v>0</v>
      </c>
      <c r="AI45">
        <v>1</v>
      </c>
      <c r="AJ45">
        <f>IF(OR(AG45=1,AH45=1),1,0)</f>
        <v>0</v>
      </c>
      <c r="AK45">
        <v>43635</v>
      </c>
    </row>
    <row r="46" spans="1:37" hidden="1" x14ac:dyDescent="0.25">
      <c r="A46" t="s">
        <v>358</v>
      </c>
      <c r="B46" t="s">
        <v>374</v>
      </c>
      <c r="C46" t="s">
        <v>424</v>
      </c>
      <c r="D46" t="s">
        <v>425</v>
      </c>
      <c r="E46" t="s">
        <v>424</v>
      </c>
      <c r="F46" t="s">
        <v>426</v>
      </c>
      <c r="G46" t="s">
        <v>629</v>
      </c>
      <c r="H46" t="s">
        <v>630</v>
      </c>
      <c r="I46" t="s">
        <v>31</v>
      </c>
      <c r="J46" t="s">
        <v>773</v>
      </c>
      <c r="K46" t="s">
        <v>718</v>
      </c>
      <c r="L46" t="s">
        <v>383</v>
      </c>
      <c r="M46" t="s">
        <v>369</v>
      </c>
      <c r="N46" t="s">
        <v>393</v>
      </c>
      <c r="O46" t="s">
        <v>371</v>
      </c>
      <c r="P46" t="s">
        <v>372</v>
      </c>
      <c r="Q46">
        <v>35</v>
      </c>
      <c r="R46">
        <v>9</v>
      </c>
      <c r="S46">
        <v>267</v>
      </c>
      <c r="T46" t="s">
        <v>31</v>
      </c>
      <c r="U46">
        <v>363</v>
      </c>
      <c r="V46">
        <v>413.6</v>
      </c>
      <c r="W46">
        <v>413.6</v>
      </c>
      <c r="X46">
        <v>429</v>
      </c>
      <c r="Y46" t="s">
        <v>394</v>
      </c>
      <c r="Z46" s="2">
        <v>404.8</v>
      </c>
      <c r="AA46" s="2">
        <v>108081.60000000001</v>
      </c>
      <c r="AB46">
        <v>1619.2</v>
      </c>
      <c r="AC46">
        <v>4.1969039760236226</v>
      </c>
      <c r="AD46">
        <v>4</v>
      </c>
      <c r="AE46">
        <v>1.395640583346401</v>
      </c>
      <c r="AF46">
        <v>10</v>
      </c>
      <c r="AG46">
        <v>0</v>
      </c>
      <c r="AH46">
        <v>0</v>
      </c>
      <c r="AI46">
        <v>1</v>
      </c>
      <c r="AJ46">
        <f>IF(OR(AG46=1,AH46=1),1,0)</f>
        <v>0</v>
      </c>
      <c r="AK46">
        <v>2206</v>
      </c>
    </row>
    <row r="47" spans="1:37" hidden="1" x14ac:dyDescent="0.25">
      <c r="A47" t="s">
        <v>358</v>
      </c>
      <c r="B47" t="s">
        <v>441</v>
      </c>
      <c r="C47" t="s">
        <v>442</v>
      </c>
      <c r="D47" t="s">
        <v>443</v>
      </c>
      <c r="E47" t="s">
        <v>444</v>
      </c>
      <c r="F47" t="s">
        <v>445</v>
      </c>
      <c r="G47" t="s">
        <v>435</v>
      </c>
      <c r="H47" t="s">
        <v>446</v>
      </c>
      <c r="I47" t="s">
        <v>586</v>
      </c>
      <c r="J47" t="s">
        <v>773</v>
      </c>
      <c r="K47" t="s">
        <v>587</v>
      </c>
      <c r="L47" t="s">
        <v>383</v>
      </c>
      <c r="M47" t="s">
        <v>369</v>
      </c>
      <c r="N47" t="s">
        <v>370</v>
      </c>
      <c r="O47" t="s">
        <v>371</v>
      </c>
      <c r="P47" t="s">
        <v>372</v>
      </c>
      <c r="Q47">
        <v>76</v>
      </c>
      <c r="R47">
        <v>35</v>
      </c>
      <c r="S47">
        <v>952</v>
      </c>
      <c r="T47" t="s">
        <v>588</v>
      </c>
      <c r="U47">
        <v>219.63</v>
      </c>
      <c r="V47">
        <v>229.95</v>
      </c>
      <c r="W47">
        <v>229.95</v>
      </c>
      <c r="X47">
        <v>252.92</v>
      </c>
      <c r="Y47" t="s">
        <v>373</v>
      </c>
      <c r="Z47" s="2">
        <v>233.11250000000001</v>
      </c>
      <c r="AA47" s="2">
        <v>221923.1</v>
      </c>
      <c r="AB47">
        <v>932.44999999999993</v>
      </c>
      <c r="AC47">
        <v>0.69651334116861552</v>
      </c>
      <c r="AD47">
        <v>4</v>
      </c>
      <c r="AE47">
        <v>0.39462284916039009</v>
      </c>
      <c r="AF47">
        <v>10</v>
      </c>
      <c r="AG47">
        <v>1</v>
      </c>
      <c r="AH47">
        <v>0</v>
      </c>
      <c r="AI47">
        <v>0</v>
      </c>
      <c r="AJ47">
        <f>IF(OR(AG47=1,AH47=1),1,0)</f>
        <v>1</v>
      </c>
      <c r="AK47">
        <v>61506</v>
      </c>
    </row>
    <row r="48" spans="1:37" hidden="1" x14ac:dyDescent="0.25">
      <c r="A48" t="s">
        <v>358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569</v>
      </c>
      <c r="H48" t="s">
        <v>570</v>
      </c>
      <c r="I48" t="s">
        <v>762</v>
      </c>
      <c r="J48" t="s">
        <v>774</v>
      </c>
      <c r="K48" t="s">
        <v>763</v>
      </c>
      <c r="L48" t="s">
        <v>383</v>
      </c>
      <c r="M48" t="s">
        <v>369</v>
      </c>
      <c r="N48" t="s">
        <v>393</v>
      </c>
      <c r="O48" t="s">
        <v>371</v>
      </c>
      <c r="P48" t="s">
        <v>372</v>
      </c>
      <c r="Q48">
        <v>22</v>
      </c>
      <c r="R48">
        <v>7</v>
      </c>
      <c r="S48">
        <v>120</v>
      </c>
      <c r="T48" t="s">
        <v>762</v>
      </c>
      <c r="U48">
        <v>393.03</v>
      </c>
      <c r="V48">
        <v>393.03</v>
      </c>
      <c r="W48">
        <v>393.03</v>
      </c>
      <c r="X48">
        <v>403.06</v>
      </c>
      <c r="Y48" t="s">
        <v>394</v>
      </c>
      <c r="Z48" s="2">
        <v>395.53750000000002</v>
      </c>
      <c r="AA48" s="2">
        <v>47464.499999999993</v>
      </c>
      <c r="AB48">
        <v>1582.15</v>
      </c>
      <c r="AC48">
        <v>0.17069053337914861</v>
      </c>
      <c r="AD48">
        <v>4</v>
      </c>
      <c r="AE48">
        <v>0.11019081375915959</v>
      </c>
      <c r="AF48">
        <v>10</v>
      </c>
      <c r="AG48">
        <v>0</v>
      </c>
      <c r="AH48">
        <v>0</v>
      </c>
      <c r="AI48">
        <v>1</v>
      </c>
      <c r="AJ48">
        <f>IF(OR(AG48=1,AH48=1),1,0)</f>
        <v>0</v>
      </c>
      <c r="AK48">
        <v>43635</v>
      </c>
    </row>
    <row r="49" spans="1:37" hidden="1" x14ac:dyDescent="0.25">
      <c r="A49" t="s">
        <v>358</v>
      </c>
      <c r="B49" t="s">
        <v>441</v>
      </c>
      <c r="C49" t="s">
        <v>442</v>
      </c>
      <c r="D49" t="s">
        <v>443</v>
      </c>
      <c r="E49" t="s">
        <v>444</v>
      </c>
      <c r="F49" t="s">
        <v>445</v>
      </c>
      <c r="G49" t="s">
        <v>435</v>
      </c>
      <c r="H49" t="s">
        <v>446</v>
      </c>
      <c r="I49" t="s">
        <v>527</v>
      </c>
      <c r="J49" t="s">
        <v>773</v>
      </c>
      <c r="K49" t="s">
        <v>528</v>
      </c>
      <c r="L49" t="s">
        <v>383</v>
      </c>
      <c r="M49" t="s">
        <v>369</v>
      </c>
      <c r="N49" t="s">
        <v>370</v>
      </c>
      <c r="O49" t="s">
        <v>371</v>
      </c>
      <c r="P49" t="s">
        <v>449</v>
      </c>
      <c r="Q49">
        <v>66</v>
      </c>
      <c r="R49">
        <v>21</v>
      </c>
      <c r="S49">
        <v>1433</v>
      </c>
      <c r="T49" t="s">
        <v>529</v>
      </c>
      <c r="U49">
        <v>196.24590000000001</v>
      </c>
      <c r="V49">
        <v>237.56025</v>
      </c>
      <c r="W49">
        <v>237.56025</v>
      </c>
      <c r="X49">
        <v>247.90799999999999</v>
      </c>
      <c r="Y49" t="s">
        <v>373</v>
      </c>
      <c r="Z49" s="2">
        <v>229.8186</v>
      </c>
      <c r="AA49" s="2">
        <v>329330.05379999999</v>
      </c>
      <c r="AB49">
        <v>919.27440000000001</v>
      </c>
      <c r="AC49">
        <v>1.0336137883774961</v>
      </c>
      <c r="AD49">
        <v>4</v>
      </c>
      <c r="AE49">
        <v>0.59400687273827635</v>
      </c>
      <c r="AF49">
        <v>10</v>
      </c>
      <c r="AG49">
        <v>1</v>
      </c>
      <c r="AH49">
        <v>1</v>
      </c>
      <c r="AI49">
        <v>0</v>
      </c>
      <c r="AJ49">
        <f>IF(OR(AG49=1,AH49=1),1,0)</f>
        <v>1</v>
      </c>
      <c r="AK49">
        <v>61506</v>
      </c>
    </row>
    <row r="50" spans="1:37" hidden="1" x14ac:dyDescent="0.25">
      <c r="A50" t="s">
        <v>358</v>
      </c>
      <c r="B50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510</v>
      </c>
      <c r="H50" t="s">
        <v>511</v>
      </c>
      <c r="I50" t="s">
        <v>575</v>
      </c>
      <c r="J50" t="s">
        <v>774</v>
      </c>
      <c r="K50" t="s">
        <v>576</v>
      </c>
      <c r="L50" t="s">
        <v>383</v>
      </c>
      <c r="M50" t="s">
        <v>369</v>
      </c>
      <c r="N50" t="s">
        <v>370</v>
      </c>
      <c r="O50" t="s">
        <v>371</v>
      </c>
      <c r="P50" t="s">
        <v>449</v>
      </c>
      <c r="Q50">
        <v>82</v>
      </c>
      <c r="R50">
        <v>27</v>
      </c>
      <c r="S50">
        <v>1104</v>
      </c>
      <c r="T50" t="s">
        <v>577</v>
      </c>
      <c r="U50">
        <v>161.06</v>
      </c>
      <c r="V50">
        <v>212.65</v>
      </c>
      <c r="W50">
        <v>212.65</v>
      </c>
      <c r="X50">
        <v>241.33</v>
      </c>
      <c r="Y50" t="s">
        <v>373</v>
      </c>
      <c r="Z50" s="2">
        <v>206.92250000000001</v>
      </c>
      <c r="AA50" s="2">
        <v>228442.44</v>
      </c>
      <c r="AB50">
        <v>827.69</v>
      </c>
      <c r="AC50">
        <v>0.71697451571788151</v>
      </c>
      <c r="AD50">
        <v>4</v>
      </c>
      <c r="AE50">
        <v>0.45762985869020029</v>
      </c>
      <c r="AF50">
        <v>10</v>
      </c>
      <c r="AG50">
        <v>1</v>
      </c>
      <c r="AH50">
        <v>0</v>
      </c>
      <c r="AI50">
        <v>0</v>
      </c>
      <c r="AJ50">
        <f>IF(OR(AG50=1,AH50=1),1,0)</f>
        <v>1</v>
      </c>
      <c r="AK50">
        <v>61506</v>
      </c>
    </row>
    <row r="51" spans="1:37" hidden="1" x14ac:dyDescent="0.25">
      <c r="A51" t="s">
        <v>358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510</v>
      </c>
      <c r="H51" t="s">
        <v>511</v>
      </c>
      <c r="I51" t="s">
        <v>578</v>
      </c>
      <c r="J51" t="s">
        <v>774</v>
      </c>
      <c r="K51" t="s">
        <v>579</v>
      </c>
      <c r="L51" t="s">
        <v>368</v>
      </c>
      <c r="M51" t="s">
        <v>369</v>
      </c>
      <c r="N51" t="s">
        <v>370</v>
      </c>
      <c r="O51" t="s">
        <v>371</v>
      </c>
      <c r="P51" t="s">
        <v>372</v>
      </c>
      <c r="Q51">
        <v>66</v>
      </c>
      <c r="R51">
        <v>46</v>
      </c>
      <c r="S51">
        <v>1090</v>
      </c>
      <c r="T51" t="s">
        <v>580</v>
      </c>
      <c r="V51">
        <v>194.59</v>
      </c>
      <c r="W51">
        <v>194.59</v>
      </c>
      <c r="X51">
        <v>204.12</v>
      </c>
      <c r="Y51" t="s">
        <v>373</v>
      </c>
      <c r="Z51" s="2">
        <v>197.76666666666671</v>
      </c>
      <c r="AA51" s="2">
        <v>215565.66666666669</v>
      </c>
      <c r="AB51">
        <v>593.29999999999995</v>
      </c>
      <c r="AC51">
        <v>0.67656031630434177</v>
      </c>
      <c r="AD51">
        <v>3</v>
      </c>
      <c r="AE51">
        <v>0.45182658149666521</v>
      </c>
      <c r="AF51">
        <v>10</v>
      </c>
      <c r="AG51">
        <v>1</v>
      </c>
      <c r="AH51">
        <v>0</v>
      </c>
      <c r="AI51">
        <v>0</v>
      </c>
      <c r="AJ51">
        <f>IF(OR(AG51=1,AH51=1),1,0)</f>
        <v>1</v>
      </c>
      <c r="AK51">
        <v>61506</v>
      </c>
    </row>
    <row r="52" spans="1:37" hidden="1" x14ac:dyDescent="0.25">
      <c r="A52" t="s">
        <v>358</v>
      </c>
      <c r="B52" t="s">
        <v>453</v>
      </c>
      <c r="C52" t="s">
        <v>454</v>
      </c>
      <c r="D52" t="s">
        <v>455</v>
      </c>
      <c r="E52" t="s">
        <v>456</v>
      </c>
      <c r="F52" t="s">
        <v>457</v>
      </c>
      <c r="G52" t="s">
        <v>740</v>
      </c>
      <c r="H52" t="s">
        <v>741</v>
      </c>
      <c r="I52" t="s">
        <v>742</v>
      </c>
      <c r="J52" t="s">
        <v>774</v>
      </c>
      <c r="K52" t="s">
        <v>743</v>
      </c>
      <c r="L52" t="s">
        <v>383</v>
      </c>
      <c r="M52" t="s">
        <v>369</v>
      </c>
      <c r="N52" t="s">
        <v>393</v>
      </c>
      <c r="O52" t="s">
        <v>371</v>
      </c>
      <c r="P52" t="s">
        <v>372</v>
      </c>
      <c r="Q52">
        <v>56</v>
      </c>
      <c r="R52">
        <v>15</v>
      </c>
      <c r="S52">
        <v>413</v>
      </c>
      <c r="T52" t="s">
        <v>744</v>
      </c>
      <c r="U52">
        <v>271.54000000000002</v>
      </c>
      <c r="V52">
        <v>415.02</v>
      </c>
      <c r="W52">
        <v>415.02</v>
      </c>
      <c r="X52">
        <v>415.02</v>
      </c>
      <c r="Y52" t="s">
        <v>394</v>
      </c>
      <c r="Z52" s="2">
        <v>379.15</v>
      </c>
      <c r="AA52" s="2">
        <v>156588.95000000001</v>
      </c>
      <c r="AB52">
        <v>1516.6</v>
      </c>
      <c r="AC52">
        <v>0.56312088817496941</v>
      </c>
      <c r="AD52">
        <v>4</v>
      </c>
      <c r="AE52">
        <v>0.37924005068777428</v>
      </c>
      <c r="AF52">
        <v>10</v>
      </c>
      <c r="AG52">
        <v>0</v>
      </c>
      <c r="AH52">
        <v>0</v>
      </c>
      <c r="AI52">
        <v>1</v>
      </c>
      <c r="AJ52">
        <f>IF(OR(AG52=1,AH52=1),1,0)</f>
        <v>0</v>
      </c>
      <c r="AK52">
        <v>43635</v>
      </c>
    </row>
    <row r="53" spans="1:37" hidden="1" x14ac:dyDescent="0.25">
      <c r="A53" t="s">
        <v>358</v>
      </c>
      <c r="B53" t="s">
        <v>453</v>
      </c>
      <c r="C53" t="s">
        <v>454</v>
      </c>
      <c r="D53" t="s">
        <v>455</v>
      </c>
      <c r="E53" t="s">
        <v>456</v>
      </c>
      <c r="F53" t="s">
        <v>457</v>
      </c>
      <c r="G53" t="s">
        <v>474</v>
      </c>
      <c r="H53" t="s">
        <v>475</v>
      </c>
      <c r="I53" t="s">
        <v>754</v>
      </c>
      <c r="J53" t="s">
        <v>774</v>
      </c>
      <c r="K53" t="s">
        <v>755</v>
      </c>
      <c r="L53" t="s">
        <v>368</v>
      </c>
      <c r="M53" t="s">
        <v>369</v>
      </c>
      <c r="N53" t="s">
        <v>393</v>
      </c>
      <c r="O53" t="s">
        <v>371</v>
      </c>
      <c r="P53" t="s">
        <v>372</v>
      </c>
      <c r="Q53">
        <v>24</v>
      </c>
      <c r="R53">
        <v>8</v>
      </c>
      <c r="S53">
        <v>220</v>
      </c>
      <c r="T53" t="s">
        <v>754</v>
      </c>
      <c r="U53">
        <v>373.41</v>
      </c>
      <c r="V53">
        <v>373.41</v>
      </c>
      <c r="W53">
        <v>373.41</v>
      </c>
      <c r="X53">
        <v>377.52</v>
      </c>
      <c r="Y53" t="s">
        <v>394</v>
      </c>
      <c r="Z53" s="2">
        <v>374.4375</v>
      </c>
      <c r="AA53" s="2">
        <v>82376.25</v>
      </c>
      <c r="AB53">
        <v>1497.75</v>
      </c>
      <c r="AC53">
        <v>0.29623921141640791</v>
      </c>
      <c r="AD53">
        <v>4</v>
      </c>
      <c r="AE53">
        <v>0.2020164918917926</v>
      </c>
      <c r="AF53">
        <v>10</v>
      </c>
      <c r="AG53">
        <v>0</v>
      </c>
      <c r="AH53">
        <v>0</v>
      </c>
      <c r="AI53">
        <v>1</v>
      </c>
      <c r="AJ53">
        <f>IF(OR(AG53=1,AH53=1),1,0)</f>
        <v>0</v>
      </c>
      <c r="AK53">
        <v>43635</v>
      </c>
    </row>
    <row r="54" spans="1:37" hidden="1" x14ac:dyDescent="0.25">
      <c r="A54" t="s">
        <v>358</v>
      </c>
      <c r="B54" t="s">
        <v>453</v>
      </c>
      <c r="C54" t="s">
        <v>454</v>
      </c>
      <c r="D54" t="s">
        <v>455</v>
      </c>
      <c r="E54" t="s">
        <v>456</v>
      </c>
      <c r="F54" t="s">
        <v>457</v>
      </c>
      <c r="G54" t="s">
        <v>479</v>
      </c>
      <c r="H54" t="s">
        <v>480</v>
      </c>
      <c r="I54" t="s">
        <v>719</v>
      </c>
      <c r="J54" t="s">
        <v>773</v>
      </c>
      <c r="K54" t="s">
        <v>720</v>
      </c>
      <c r="L54" t="s">
        <v>383</v>
      </c>
      <c r="M54" t="s">
        <v>369</v>
      </c>
      <c r="N54" t="s">
        <v>393</v>
      </c>
      <c r="O54" t="s">
        <v>371</v>
      </c>
      <c r="P54" t="s">
        <v>372</v>
      </c>
      <c r="Q54">
        <v>55</v>
      </c>
      <c r="R54">
        <v>27</v>
      </c>
      <c r="S54">
        <v>637</v>
      </c>
      <c r="T54" t="s">
        <v>721</v>
      </c>
      <c r="U54">
        <v>363.54</v>
      </c>
      <c r="V54">
        <v>363.54</v>
      </c>
      <c r="W54">
        <v>363.54</v>
      </c>
      <c r="X54">
        <v>363.54</v>
      </c>
      <c r="Y54" t="s">
        <v>394</v>
      </c>
      <c r="Z54" s="2">
        <v>363.54</v>
      </c>
      <c r="AA54" s="2">
        <v>231574.98</v>
      </c>
      <c r="AB54">
        <v>1454.16</v>
      </c>
      <c r="AC54">
        <v>0.83278359307410121</v>
      </c>
      <c r="AD54">
        <v>4</v>
      </c>
      <c r="AE54">
        <v>0.58492956970487231</v>
      </c>
      <c r="AF54">
        <v>10</v>
      </c>
      <c r="AG54">
        <v>0</v>
      </c>
      <c r="AH54">
        <v>0</v>
      </c>
      <c r="AI54">
        <v>1</v>
      </c>
      <c r="AJ54">
        <f>IF(OR(AG54=1,AH54=1),1,0)</f>
        <v>0</v>
      </c>
      <c r="AK54">
        <v>43635</v>
      </c>
    </row>
    <row r="55" spans="1:37" hidden="1" x14ac:dyDescent="0.25">
      <c r="A55" t="s">
        <v>358</v>
      </c>
      <c r="B55" t="s">
        <v>441</v>
      </c>
      <c r="C55" t="s">
        <v>442</v>
      </c>
      <c r="D55" t="s">
        <v>443</v>
      </c>
      <c r="E55" t="s">
        <v>444</v>
      </c>
      <c r="F55" t="s">
        <v>445</v>
      </c>
      <c r="G55" t="s">
        <v>435</v>
      </c>
      <c r="H55" t="s">
        <v>446</v>
      </c>
      <c r="I55" t="s">
        <v>502</v>
      </c>
      <c r="J55" t="s">
        <v>774</v>
      </c>
      <c r="K55" t="s">
        <v>503</v>
      </c>
      <c r="L55" t="s">
        <v>383</v>
      </c>
      <c r="M55" t="s">
        <v>369</v>
      </c>
      <c r="N55" t="s">
        <v>370</v>
      </c>
      <c r="O55" t="s">
        <v>371</v>
      </c>
      <c r="P55" t="s">
        <v>372</v>
      </c>
      <c r="Q55">
        <v>98</v>
      </c>
      <c r="R55">
        <v>41</v>
      </c>
      <c r="S55">
        <v>1796</v>
      </c>
      <c r="T55" t="s">
        <v>504</v>
      </c>
      <c r="U55">
        <v>139.16</v>
      </c>
      <c r="V55">
        <v>170.82</v>
      </c>
      <c r="W55">
        <v>170.82</v>
      </c>
      <c r="X55">
        <v>212.05</v>
      </c>
      <c r="Y55" t="s">
        <v>373</v>
      </c>
      <c r="Z55" s="2">
        <v>173.21250000000001</v>
      </c>
      <c r="AA55" s="2">
        <v>311089.65000000002</v>
      </c>
      <c r="AB55">
        <v>692.85</v>
      </c>
      <c r="AC55">
        <v>0.97636564884176191</v>
      </c>
      <c r="AD55">
        <v>4</v>
      </c>
      <c r="AE55">
        <v>0.74447755997065201</v>
      </c>
      <c r="AF55">
        <v>10</v>
      </c>
      <c r="AG55">
        <v>1</v>
      </c>
      <c r="AH55">
        <v>1</v>
      </c>
      <c r="AI55">
        <v>0</v>
      </c>
      <c r="AJ55">
        <f>IF(OR(AG55=1,AH55=1),1,0)</f>
        <v>1</v>
      </c>
      <c r="AK55">
        <v>61506</v>
      </c>
    </row>
    <row r="56" spans="1:37" hidden="1" x14ac:dyDescent="0.25">
      <c r="A56" t="s">
        <v>358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 t="s">
        <v>435</v>
      </c>
      <c r="H56" t="s">
        <v>446</v>
      </c>
      <c r="I56" t="s">
        <v>715</v>
      </c>
      <c r="J56" t="s">
        <v>774</v>
      </c>
      <c r="K56" t="s">
        <v>716</v>
      </c>
      <c r="L56" t="s">
        <v>383</v>
      </c>
      <c r="M56" t="s">
        <v>369</v>
      </c>
      <c r="N56" t="s">
        <v>370</v>
      </c>
      <c r="O56" t="s">
        <v>371</v>
      </c>
      <c r="P56" t="s">
        <v>372</v>
      </c>
      <c r="Q56">
        <v>41</v>
      </c>
      <c r="R56">
        <v>10</v>
      </c>
      <c r="S56">
        <v>1190</v>
      </c>
      <c r="T56" t="s">
        <v>717</v>
      </c>
      <c r="U56">
        <v>160.00139999999999</v>
      </c>
      <c r="V56">
        <v>160.00139999999999</v>
      </c>
      <c r="W56">
        <v>160.00139999999999</v>
      </c>
      <c r="X56">
        <v>160.00139999999999</v>
      </c>
      <c r="Y56" t="s">
        <v>373</v>
      </c>
      <c r="Z56" s="2">
        <v>160.00139999999999</v>
      </c>
      <c r="AA56" s="2">
        <v>190401.666</v>
      </c>
      <c r="AB56">
        <v>640.00560000000007</v>
      </c>
      <c r="AC56">
        <v>0.59758222803183092</v>
      </c>
      <c r="AD56">
        <v>4</v>
      </c>
      <c r="AE56">
        <v>0.49327856145048771</v>
      </c>
      <c r="AF56">
        <v>10</v>
      </c>
      <c r="AG56">
        <v>0</v>
      </c>
      <c r="AH56">
        <v>1</v>
      </c>
      <c r="AI56">
        <v>0</v>
      </c>
      <c r="AJ56">
        <f>IF(OR(AG56=1,AH56=1),1,0)</f>
        <v>1</v>
      </c>
      <c r="AK56">
        <v>61506</v>
      </c>
    </row>
    <row r="57" spans="1:37" hidden="1" x14ac:dyDescent="0.25">
      <c r="A57" t="s">
        <v>358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530</v>
      </c>
      <c r="H57" t="s">
        <v>531</v>
      </c>
      <c r="I57" t="s">
        <v>532</v>
      </c>
      <c r="J57" t="s">
        <v>773</v>
      </c>
      <c r="K57" t="s">
        <v>533</v>
      </c>
      <c r="L57" t="s">
        <v>383</v>
      </c>
      <c r="M57" t="s">
        <v>369</v>
      </c>
      <c r="N57" t="s">
        <v>370</v>
      </c>
      <c r="O57" t="s">
        <v>534</v>
      </c>
      <c r="P57" t="s">
        <v>449</v>
      </c>
      <c r="Q57">
        <v>43</v>
      </c>
      <c r="R57">
        <v>16</v>
      </c>
      <c r="S57">
        <v>1386</v>
      </c>
      <c r="T57" t="s">
        <v>237</v>
      </c>
      <c r="U57">
        <v>158.76</v>
      </c>
      <c r="V57">
        <v>158.76</v>
      </c>
      <c r="W57">
        <v>158.76</v>
      </c>
      <c r="X57">
        <v>158.76</v>
      </c>
      <c r="Y57" t="s">
        <v>373</v>
      </c>
      <c r="Z57" s="2">
        <v>158.76</v>
      </c>
      <c r="AA57" s="2">
        <v>220041.36</v>
      </c>
      <c r="AB57">
        <v>635.04</v>
      </c>
      <c r="AC57">
        <v>0.69060743495781263</v>
      </c>
      <c r="AD57">
        <v>4</v>
      </c>
      <c r="AE57">
        <v>0.57452444215997978</v>
      </c>
      <c r="AF57">
        <v>10</v>
      </c>
      <c r="AG57">
        <v>1</v>
      </c>
      <c r="AH57">
        <v>1</v>
      </c>
      <c r="AI57">
        <v>0</v>
      </c>
      <c r="AJ57">
        <f>IF(OR(AG57=1,AH57=1),1,0)</f>
        <v>1</v>
      </c>
      <c r="AK57">
        <v>61506</v>
      </c>
    </row>
    <row r="58" spans="1:37" hidden="1" x14ac:dyDescent="0.25">
      <c r="A58" t="s">
        <v>358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510</v>
      </c>
      <c r="H58" t="s">
        <v>511</v>
      </c>
      <c r="I58" t="s">
        <v>709</v>
      </c>
      <c r="J58" t="s">
        <v>774</v>
      </c>
      <c r="K58" t="s">
        <v>710</v>
      </c>
      <c r="L58" t="s">
        <v>383</v>
      </c>
      <c r="M58" t="s">
        <v>369</v>
      </c>
      <c r="N58" t="s">
        <v>370</v>
      </c>
      <c r="O58" t="s">
        <v>371</v>
      </c>
      <c r="P58" t="s">
        <v>449</v>
      </c>
      <c r="Q58">
        <v>51</v>
      </c>
      <c r="R58">
        <v>53</v>
      </c>
      <c r="S58">
        <v>1225</v>
      </c>
      <c r="T58" t="s">
        <v>709</v>
      </c>
      <c r="U58">
        <v>135.79</v>
      </c>
      <c r="V58">
        <v>135.79</v>
      </c>
      <c r="W58">
        <v>135.79</v>
      </c>
      <c r="X58">
        <v>160.19999999999999</v>
      </c>
      <c r="Y58" t="s">
        <v>373</v>
      </c>
      <c r="Z58" s="2">
        <v>141.89250000000001</v>
      </c>
      <c r="AA58" s="2">
        <v>173818.3125</v>
      </c>
      <c r="AB58">
        <v>567.56999999999994</v>
      </c>
      <c r="AC58">
        <v>0.54553479829574081</v>
      </c>
      <c r="AD58">
        <v>4</v>
      </c>
      <c r="AE58">
        <v>0.50778675443432553</v>
      </c>
      <c r="AF58">
        <v>10</v>
      </c>
      <c r="AG58">
        <v>0</v>
      </c>
      <c r="AH58">
        <v>1</v>
      </c>
      <c r="AI58">
        <v>0</v>
      </c>
      <c r="AJ58">
        <f>IF(OR(AG58=1,AH58=1),1,0)</f>
        <v>1</v>
      </c>
      <c r="AK58">
        <v>61506</v>
      </c>
    </row>
    <row r="59" spans="1:37" hidden="1" x14ac:dyDescent="0.25">
      <c r="A59" t="s">
        <v>358</v>
      </c>
      <c r="B59" t="s">
        <v>441</v>
      </c>
      <c r="C59" t="s">
        <v>442</v>
      </c>
      <c r="D59" t="s">
        <v>443</v>
      </c>
      <c r="E59" t="s">
        <v>444</v>
      </c>
      <c r="F59" t="s">
        <v>445</v>
      </c>
      <c r="G59" t="s">
        <v>510</v>
      </c>
      <c r="H59" t="s">
        <v>511</v>
      </c>
      <c r="I59" t="s">
        <v>704</v>
      </c>
      <c r="J59" t="s">
        <v>774</v>
      </c>
      <c r="K59" t="s">
        <v>705</v>
      </c>
      <c r="L59" t="s">
        <v>383</v>
      </c>
      <c r="M59" t="s">
        <v>369</v>
      </c>
      <c r="N59" t="s">
        <v>370</v>
      </c>
      <c r="O59" t="s">
        <v>371</v>
      </c>
      <c r="P59" t="s">
        <v>449</v>
      </c>
      <c r="Q59">
        <v>57</v>
      </c>
      <c r="R59">
        <v>17</v>
      </c>
      <c r="S59">
        <v>1387</v>
      </c>
      <c r="T59" t="s">
        <v>706</v>
      </c>
      <c r="U59">
        <v>97.9</v>
      </c>
      <c r="V59">
        <v>97.9</v>
      </c>
      <c r="W59">
        <v>97.9</v>
      </c>
      <c r="X59">
        <v>132.94</v>
      </c>
      <c r="Y59" t="s">
        <v>373</v>
      </c>
      <c r="Z59" s="2">
        <v>106.66</v>
      </c>
      <c r="AA59" s="2">
        <v>147937.42000000001</v>
      </c>
      <c r="AB59">
        <v>426.64</v>
      </c>
      <c r="AC59">
        <v>0.46430672015695867</v>
      </c>
      <c r="AD59">
        <v>4</v>
      </c>
      <c r="AE59">
        <v>0.57493896195951799</v>
      </c>
      <c r="AF59">
        <v>10</v>
      </c>
      <c r="AG59">
        <v>0</v>
      </c>
      <c r="AH59">
        <v>1</v>
      </c>
      <c r="AI59">
        <v>0</v>
      </c>
      <c r="AJ59">
        <f>IF(OR(AG59=1,AH59=1),1,0)</f>
        <v>1</v>
      </c>
      <c r="AK59">
        <v>61506</v>
      </c>
    </row>
    <row r="60" spans="1:37" hidden="1" x14ac:dyDescent="0.25">
      <c r="A60" t="s">
        <v>358</v>
      </c>
      <c r="B60" t="s">
        <v>441</v>
      </c>
      <c r="C60" t="s">
        <v>442</v>
      </c>
      <c r="D60" t="s">
        <v>443</v>
      </c>
      <c r="E60" t="s">
        <v>444</v>
      </c>
      <c r="F60" t="s">
        <v>445</v>
      </c>
      <c r="G60" t="s">
        <v>435</v>
      </c>
      <c r="H60" t="s">
        <v>446</v>
      </c>
      <c r="I60" t="s">
        <v>713</v>
      </c>
      <c r="J60" t="s">
        <v>774</v>
      </c>
      <c r="K60" t="s">
        <v>714</v>
      </c>
      <c r="L60" t="s">
        <v>383</v>
      </c>
      <c r="M60" t="s">
        <v>369</v>
      </c>
      <c r="N60" t="s">
        <v>370</v>
      </c>
      <c r="O60" t="s">
        <v>371</v>
      </c>
      <c r="P60" t="s">
        <v>372</v>
      </c>
      <c r="Q60">
        <v>30</v>
      </c>
      <c r="R60">
        <v>7</v>
      </c>
      <c r="S60">
        <v>1196</v>
      </c>
      <c r="T60" t="s">
        <v>713</v>
      </c>
      <c r="U60">
        <v>98.71</v>
      </c>
      <c r="V60">
        <v>98.71</v>
      </c>
      <c r="W60">
        <v>98.71</v>
      </c>
      <c r="X60">
        <v>98.71</v>
      </c>
      <c r="Y60" t="s">
        <v>373</v>
      </c>
      <c r="Z60" s="2">
        <v>98.71</v>
      </c>
      <c r="AA60" s="2">
        <v>118057.16</v>
      </c>
      <c r="AB60">
        <v>394.84</v>
      </c>
      <c r="AC60">
        <v>0.37052648850199832</v>
      </c>
      <c r="AD60">
        <v>4</v>
      </c>
      <c r="AE60">
        <v>0.495765680247717</v>
      </c>
      <c r="AF60">
        <v>10</v>
      </c>
      <c r="AG60">
        <v>0</v>
      </c>
      <c r="AH60">
        <v>1</v>
      </c>
      <c r="AI60">
        <v>0</v>
      </c>
      <c r="AJ60">
        <f>IF(OR(AG60=1,AH60=1),1,0)</f>
        <v>1</v>
      </c>
      <c r="AK60">
        <v>61506</v>
      </c>
    </row>
    <row r="61" spans="1:37" hidden="1" x14ac:dyDescent="0.25">
      <c r="A61" t="s">
        <v>358</v>
      </c>
      <c r="B61" t="s">
        <v>441</v>
      </c>
      <c r="C61" t="s">
        <v>442</v>
      </c>
      <c r="D61" t="s">
        <v>443</v>
      </c>
      <c r="E61" t="s">
        <v>444</v>
      </c>
      <c r="F61" t="s">
        <v>445</v>
      </c>
      <c r="G61" t="s">
        <v>435</v>
      </c>
      <c r="H61" t="s">
        <v>446</v>
      </c>
      <c r="I61" t="s">
        <v>698</v>
      </c>
      <c r="J61" t="s">
        <v>773</v>
      </c>
      <c r="K61" t="s">
        <v>699</v>
      </c>
      <c r="L61" t="s">
        <v>383</v>
      </c>
      <c r="M61" t="s">
        <v>369</v>
      </c>
      <c r="N61" t="s">
        <v>370</v>
      </c>
      <c r="O61" t="s">
        <v>371</v>
      </c>
      <c r="P61" t="s">
        <v>372</v>
      </c>
      <c r="Q61">
        <v>82</v>
      </c>
      <c r="R61">
        <v>35</v>
      </c>
      <c r="S61">
        <v>1492</v>
      </c>
      <c r="T61" t="s">
        <v>698</v>
      </c>
      <c r="U61">
        <v>80.67</v>
      </c>
      <c r="V61">
        <v>80.67</v>
      </c>
      <c r="W61">
        <v>80.67</v>
      </c>
      <c r="X61">
        <v>134.43</v>
      </c>
      <c r="Y61" t="s">
        <v>373</v>
      </c>
      <c r="Z61" s="2">
        <v>94.11</v>
      </c>
      <c r="AA61" s="2">
        <v>140412.12</v>
      </c>
      <c r="AB61">
        <v>376.44</v>
      </c>
      <c r="AC61">
        <v>0.4406883052812825</v>
      </c>
      <c r="AD61">
        <v>4</v>
      </c>
      <c r="AE61">
        <v>0.61846354091103162</v>
      </c>
      <c r="AF61">
        <v>10</v>
      </c>
      <c r="AG61">
        <v>0</v>
      </c>
      <c r="AH61">
        <v>1</v>
      </c>
      <c r="AI61">
        <v>0</v>
      </c>
      <c r="AJ61">
        <f>IF(OR(AG61=1,AH61=1),1,0)</f>
        <v>1</v>
      </c>
      <c r="AK61">
        <v>61506</v>
      </c>
    </row>
    <row r="62" spans="1:37" hidden="1" x14ac:dyDescent="0.25">
      <c r="A62" t="s">
        <v>358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  <c r="G62" t="s">
        <v>435</v>
      </c>
      <c r="H62" t="s">
        <v>446</v>
      </c>
      <c r="I62" t="s">
        <v>711</v>
      </c>
      <c r="J62" t="s">
        <v>774</v>
      </c>
      <c r="K62" t="s">
        <v>712</v>
      </c>
      <c r="L62" t="s">
        <v>383</v>
      </c>
      <c r="M62" t="s">
        <v>369</v>
      </c>
      <c r="N62" t="s">
        <v>370</v>
      </c>
      <c r="O62" t="s">
        <v>371</v>
      </c>
      <c r="P62" t="s">
        <v>372</v>
      </c>
      <c r="Q62">
        <v>44</v>
      </c>
      <c r="R62">
        <v>8</v>
      </c>
      <c r="S62">
        <v>1209</v>
      </c>
      <c r="T62" t="s">
        <v>711</v>
      </c>
      <c r="U62">
        <v>74.569999999999993</v>
      </c>
      <c r="V62">
        <v>74.569999999999993</v>
      </c>
      <c r="W62">
        <v>74.569999999999993</v>
      </c>
      <c r="X62">
        <v>74.569999999999993</v>
      </c>
      <c r="Y62" t="s">
        <v>373</v>
      </c>
      <c r="Z62" s="2">
        <v>74.569999999999993</v>
      </c>
      <c r="AA62" s="2">
        <v>90155.12999999999</v>
      </c>
      <c r="AB62">
        <v>298.27999999999997</v>
      </c>
      <c r="AC62">
        <v>0.28295500026716858</v>
      </c>
      <c r="AD62">
        <v>4</v>
      </c>
      <c r="AE62">
        <v>0.50115443764171397</v>
      </c>
      <c r="AF62">
        <v>10</v>
      </c>
      <c r="AG62">
        <v>0</v>
      </c>
      <c r="AH62">
        <v>1</v>
      </c>
      <c r="AI62">
        <v>0</v>
      </c>
      <c r="AJ62">
        <f>IF(OR(AG62=1,AH62=1),1,0)</f>
        <v>1</v>
      </c>
      <c r="AK62">
        <v>61506</v>
      </c>
    </row>
    <row r="63" spans="1:37" hidden="1" x14ac:dyDescent="0.25">
      <c r="A63" t="s">
        <v>358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688</v>
      </c>
      <c r="H63" t="s">
        <v>689</v>
      </c>
      <c r="I63" t="s">
        <v>690</v>
      </c>
      <c r="J63" t="s">
        <v>774</v>
      </c>
      <c r="K63" t="s">
        <v>691</v>
      </c>
      <c r="L63" t="s">
        <v>383</v>
      </c>
      <c r="M63" t="s">
        <v>369</v>
      </c>
      <c r="N63" t="s">
        <v>370</v>
      </c>
      <c r="O63" t="s">
        <v>371</v>
      </c>
      <c r="P63" t="s">
        <v>372</v>
      </c>
      <c r="Q63">
        <v>64</v>
      </c>
      <c r="R63">
        <v>31</v>
      </c>
      <c r="S63">
        <v>1750</v>
      </c>
      <c r="T63" t="s">
        <v>692</v>
      </c>
      <c r="U63">
        <v>74.489999999999995</v>
      </c>
      <c r="V63">
        <v>74.489999999999995</v>
      </c>
      <c r="W63">
        <v>74.489999999999995</v>
      </c>
      <c r="X63">
        <v>74.489999999999995</v>
      </c>
      <c r="Y63" t="s">
        <v>373</v>
      </c>
      <c r="Z63" s="2">
        <v>74.489999999999995</v>
      </c>
      <c r="AA63" s="2">
        <v>130357.5</v>
      </c>
      <c r="AB63">
        <v>297.95999999999998</v>
      </c>
      <c r="AC63">
        <v>0.40913153191978568</v>
      </c>
      <c r="AD63">
        <v>4</v>
      </c>
      <c r="AE63">
        <v>0.72540964919189366</v>
      </c>
      <c r="AF63">
        <v>10</v>
      </c>
      <c r="AG63">
        <v>0</v>
      </c>
      <c r="AH63">
        <v>1</v>
      </c>
      <c r="AI63">
        <v>0</v>
      </c>
      <c r="AJ63">
        <f>IF(OR(AG63=1,AH63=1),1,0)</f>
        <v>1</v>
      </c>
      <c r="AK63">
        <v>61506</v>
      </c>
    </row>
    <row r="64" spans="1:37" hidden="1" x14ac:dyDescent="0.25">
      <c r="A64" t="s">
        <v>358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435</v>
      </c>
      <c r="H64" t="s">
        <v>446</v>
      </c>
      <c r="I64" t="s">
        <v>707</v>
      </c>
      <c r="J64" t="s">
        <v>774</v>
      </c>
      <c r="K64" t="s">
        <v>708</v>
      </c>
      <c r="L64" t="s">
        <v>383</v>
      </c>
      <c r="M64" t="s">
        <v>369</v>
      </c>
      <c r="N64" t="s">
        <v>370</v>
      </c>
      <c r="O64" t="s">
        <v>371</v>
      </c>
      <c r="P64" t="s">
        <v>372</v>
      </c>
      <c r="Q64">
        <v>53</v>
      </c>
      <c r="R64">
        <v>4</v>
      </c>
      <c r="S64">
        <v>1364</v>
      </c>
      <c r="T64" t="s">
        <v>707</v>
      </c>
      <c r="U64">
        <v>73.22</v>
      </c>
      <c r="V64">
        <v>73.22</v>
      </c>
      <c r="W64">
        <v>73.22</v>
      </c>
      <c r="X64">
        <v>73.22</v>
      </c>
      <c r="Y64" t="s">
        <v>373</v>
      </c>
      <c r="Z64" s="2">
        <v>73.22</v>
      </c>
      <c r="AA64" s="2">
        <v>99872.08</v>
      </c>
      <c r="AB64">
        <v>292.88</v>
      </c>
      <c r="AC64">
        <v>0.31345198463007812</v>
      </c>
      <c r="AD64">
        <v>4</v>
      </c>
      <c r="AE64">
        <v>0.56540500657013881</v>
      </c>
      <c r="AF64">
        <v>10</v>
      </c>
      <c r="AG64">
        <v>0</v>
      </c>
      <c r="AH64">
        <v>1</v>
      </c>
      <c r="AI64">
        <v>0</v>
      </c>
      <c r="AJ64">
        <f>IF(OR(AG64=1,AH64=1),1,0)</f>
        <v>1</v>
      </c>
      <c r="AK64">
        <v>61506</v>
      </c>
    </row>
    <row r="65" spans="1:37" hidden="1" x14ac:dyDescent="0.25">
      <c r="A65" t="s">
        <v>358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435</v>
      </c>
      <c r="H65" t="s">
        <v>446</v>
      </c>
      <c r="I65" t="s">
        <v>696</v>
      </c>
      <c r="J65" t="s">
        <v>774</v>
      </c>
      <c r="K65" t="s">
        <v>697</v>
      </c>
      <c r="L65" t="s">
        <v>383</v>
      </c>
      <c r="M65" t="s">
        <v>369</v>
      </c>
      <c r="N65" t="s">
        <v>370</v>
      </c>
      <c r="O65" t="s">
        <v>371</v>
      </c>
      <c r="P65" t="s">
        <v>449</v>
      </c>
      <c r="Q65">
        <v>54</v>
      </c>
      <c r="R65">
        <v>17</v>
      </c>
      <c r="S65">
        <v>1554</v>
      </c>
      <c r="T65" t="s">
        <v>696</v>
      </c>
      <c r="U65">
        <v>73.89</v>
      </c>
      <c r="V65">
        <v>73.89</v>
      </c>
      <c r="W65">
        <v>63.84</v>
      </c>
      <c r="X65">
        <v>73.89</v>
      </c>
      <c r="Y65" t="s">
        <v>373</v>
      </c>
      <c r="Z65" s="2">
        <v>71.377499999999998</v>
      </c>
      <c r="AA65" s="2">
        <v>110920.63499999999</v>
      </c>
      <c r="AB65">
        <v>285.51</v>
      </c>
      <c r="AC65">
        <v>0.34812825743870052</v>
      </c>
      <c r="AD65">
        <v>4</v>
      </c>
      <c r="AE65">
        <v>0.64416376848240153</v>
      </c>
      <c r="AF65">
        <v>10</v>
      </c>
      <c r="AG65">
        <v>0</v>
      </c>
      <c r="AH65">
        <v>1</v>
      </c>
      <c r="AI65">
        <v>0</v>
      </c>
      <c r="AJ65">
        <f>IF(OR(AG65=1,AH65=1),1,0)</f>
        <v>1</v>
      </c>
      <c r="AK65">
        <v>61506</v>
      </c>
    </row>
    <row r="66" spans="1:37" hidden="1" x14ac:dyDescent="0.25">
      <c r="A66" t="s">
        <v>358</v>
      </c>
      <c r="B66" t="s">
        <v>441</v>
      </c>
      <c r="C66" t="s">
        <v>442</v>
      </c>
      <c r="D66" t="s">
        <v>443</v>
      </c>
      <c r="E66" t="s">
        <v>444</v>
      </c>
      <c r="F66" t="s">
        <v>445</v>
      </c>
      <c r="G66" t="s">
        <v>435</v>
      </c>
      <c r="H66" t="s">
        <v>446</v>
      </c>
      <c r="I66" t="s">
        <v>693</v>
      </c>
      <c r="J66" t="s">
        <v>774</v>
      </c>
      <c r="K66" t="s">
        <v>694</v>
      </c>
      <c r="L66" t="s">
        <v>368</v>
      </c>
      <c r="M66" t="s">
        <v>369</v>
      </c>
      <c r="N66" t="s">
        <v>370</v>
      </c>
      <c r="O66" t="s">
        <v>371</v>
      </c>
      <c r="P66" t="s">
        <v>372</v>
      </c>
      <c r="Q66">
        <v>70</v>
      </c>
      <c r="R66">
        <v>29</v>
      </c>
      <c r="S66">
        <v>1634</v>
      </c>
      <c r="T66" t="s">
        <v>695</v>
      </c>
      <c r="V66">
        <v>67.56</v>
      </c>
      <c r="W66">
        <v>67.56</v>
      </c>
      <c r="X66">
        <v>74.319999999999993</v>
      </c>
      <c r="Y66" t="s">
        <v>373</v>
      </c>
      <c r="Z66" s="2">
        <v>69.813333333333333</v>
      </c>
      <c r="AA66" s="2">
        <v>114074.98666666669</v>
      </c>
      <c r="AB66">
        <v>209.44</v>
      </c>
      <c r="AC66">
        <v>0.35802829947385051</v>
      </c>
      <c r="AD66">
        <v>3</v>
      </c>
      <c r="AE66">
        <v>0.67732535244545955</v>
      </c>
      <c r="AF66">
        <v>10</v>
      </c>
      <c r="AG66">
        <v>0</v>
      </c>
      <c r="AH66">
        <v>1</v>
      </c>
      <c r="AI66">
        <v>0</v>
      </c>
      <c r="AJ66">
        <f>IF(OR(AG66=1,AH66=1),1,0)</f>
        <v>1</v>
      </c>
      <c r="AK66">
        <v>61506</v>
      </c>
    </row>
    <row r="67" spans="1:37" hidden="1" x14ac:dyDescent="0.25">
      <c r="A67" t="s">
        <v>358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435</v>
      </c>
      <c r="H67" t="s">
        <v>446</v>
      </c>
      <c r="I67" t="s">
        <v>702</v>
      </c>
      <c r="J67" t="s">
        <v>774</v>
      </c>
      <c r="K67" t="s">
        <v>703</v>
      </c>
      <c r="L67" t="s">
        <v>383</v>
      </c>
      <c r="M67" t="s">
        <v>369</v>
      </c>
      <c r="N67" t="s">
        <v>370</v>
      </c>
      <c r="O67" t="s">
        <v>371</v>
      </c>
      <c r="P67" t="s">
        <v>449</v>
      </c>
      <c r="Q67">
        <v>30</v>
      </c>
      <c r="R67">
        <v>1</v>
      </c>
      <c r="S67">
        <v>1390</v>
      </c>
      <c r="T67" t="s">
        <v>702</v>
      </c>
      <c r="U67">
        <v>43.57</v>
      </c>
      <c r="V67">
        <v>50.84</v>
      </c>
      <c r="W67">
        <v>50.84</v>
      </c>
      <c r="X67">
        <v>50.84</v>
      </c>
      <c r="Y67" t="s">
        <v>373</v>
      </c>
      <c r="Z67" s="2">
        <v>49.022500000000001</v>
      </c>
      <c r="AA67" s="2">
        <v>68141.274999999994</v>
      </c>
      <c r="AB67">
        <v>196.09</v>
      </c>
      <c r="AC67">
        <v>0.2138637533530284</v>
      </c>
      <c r="AD67">
        <v>4</v>
      </c>
      <c r="AE67">
        <v>0.57618252135813275</v>
      </c>
      <c r="AF67">
        <v>10</v>
      </c>
      <c r="AG67">
        <v>0</v>
      </c>
      <c r="AH67">
        <v>1</v>
      </c>
      <c r="AI67">
        <v>0</v>
      </c>
      <c r="AJ67">
        <f>IF(OR(AG67=1,AH67=1),1,0)</f>
        <v>1</v>
      </c>
      <c r="AK67">
        <v>61506</v>
      </c>
    </row>
    <row r="68" spans="1:37" hidden="1" x14ac:dyDescent="0.25">
      <c r="A68" t="s">
        <v>358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435</v>
      </c>
      <c r="H68" t="s">
        <v>446</v>
      </c>
      <c r="I68" t="s">
        <v>700</v>
      </c>
      <c r="J68" t="s">
        <v>774</v>
      </c>
      <c r="K68" t="s">
        <v>701</v>
      </c>
      <c r="L68" t="s">
        <v>383</v>
      </c>
      <c r="M68" t="s">
        <v>369</v>
      </c>
      <c r="N68" t="s">
        <v>370</v>
      </c>
      <c r="O68" t="s">
        <v>371</v>
      </c>
      <c r="P68" t="s">
        <v>449</v>
      </c>
      <c r="Q68">
        <v>33</v>
      </c>
      <c r="R68">
        <v>3</v>
      </c>
      <c r="S68">
        <v>1439</v>
      </c>
      <c r="T68" t="s">
        <v>700</v>
      </c>
      <c r="U68">
        <v>29.26</v>
      </c>
      <c r="V68">
        <v>29.26</v>
      </c>
      <c r="W68">
        <v>29.26</v>
      </c>
      <c r="X68">
        <v>29.26</v>
      </c>
      <c r="Y68" t="s">
        <v>373</v>
      </c>
      <c r="Z68" s="2">
        <v>29.26</v>
      </c>
      <c r="AA68" s="2">
        <v>42105.14</v>
      </c>
      <c r="AB68">
        <v>117.04</v>
      </c>
      <c r="AC68">
        <v>0.13214844124731639</v>
      </c>
      <c r="AD68">
        <v>4</v>
      </c>
      <c r="AE68">
        <v>0.59649399153550575</v>
      </c>
      <c r="AF68">
        <v>10</v>
      </c>
      <c r="AG68">
        <v>0</v>
      </c>
      <c r="AH68">
        <v>1</v>
      </c>
      <c r="AI68">
        <v>0</v>
      </c>
      <c r="AJ68">
        <f>IF(OR(AG68=1,AH68=1),1,0)</f>
        <v>1</v>
      </c>
      <c r="AK68">
        <v>61506</v>
      </c>
    </row>
    <row r="69" spans="1:37" x14ac:dyDescent="0.25">
      <c r="A69" t="s">
        <v>358</v>
      </c>
      <c r="B69" t="s">
        <v>374</v>
      </c>
      <c r="C69" t="s">
        <v>424</v>
      </c>
      <c r="D69" t="s">
        <v>425</v>
      </c>
      <c r="E69" t="s">
        <v>424</v>
      </c>
      <c r="F69" t="s">
        <v>426</v>
      </c>
      <c r="G69" t="s">
        <v>427</v>
      </c>
      <c r="H69" t="s">
        <v>428</v>
      </c>
      <c r="I69" t="s">
        <v>429</v>
      </c>
      <c r="J69" t="s">
        <v>773</v>
      </c>
      <c r="K69" t="s">
        <v>430</v>
      </c>
      <c r="L69" t="s">
        <v>383</v>
      </c>
      <c r="M69" t="s">
        <v>369</v>
      </c>
      <c r="N69" t="s">
        <v>393</v>
      </c>
      <c r="O69" t="s">
        <v>371</v>
      </c>
      <c r="P69" t="s">
        <v>372</v>
      </c>
      <c r="Q69">
        <v>89</v>
      </c>
      <c r="R69">
        <v>30</v>
      </c>
      <c r="S69">
        <v>901</v>
      </c>
      <c r="T69" t="s">
        <v>37</v>
      </c>
      <c r="U69">
        <v>219.68</v>
      </c>
      <c r="V69">
        <v>219.68</v>
      </c>
      <c r="W69">
        <v>235.95</v>
      </c>
      <c r="X69">
        <v>235.95</v>
      </c>
      <c r="Y69" t="s">
        <v>394</v>
      </c>
      <c r="Z69" s="2">
        <v>227.815</v>
      </c>
      <c r="AA69" s="2">
        <v>205261.315</v>
      </c>
      <c r="AB69">
        <v>911.26</v>
      </c>
      <c r="AC69">
        <v>7.9704781299253273</v>
      </c>
      <c r="AD69">
        <v>4</v>
      </c>
      <c r="AE69">
        <v>3.8118204509878582</v>
      </c>
      <c r="AF69">
        <v>10</v>
      </c>
      <c r="AG69">
        <v>1</v>
      </c>
      <c r="AH69">
        <v>0</v>
      </c>
      <c r="AI69">
        <v>0</v>
      </c>
      <c r="AJ69">
        <f>IF(OR(AG69=1,AH69=1),1,0)</f>
        <v>1</v>
      </c>
      <c r="AK69">
        <v>2206</v>
      </c>
    </row>
    <row r="70" spans="1:37" x14ac:dyDescent="0.25">
      <c r="A70" t="s">
        <v>358</v>
      </c>
      <c r="B70" t="s">
        <v>374</v>
      </c>
      <c r="C70" t="s">
        <v>424</v>
      </c>
      <c r="D70" t="s">
        <v>425</v>
      </c>
      <c r="E70" t="s">
        <v>424</v>
      </c>
      <c r="F70" t="s">
        <v>426</v>
      </c>
      <c r="G70" t="s">
        <v>629</v>
      </c>
      <c r="H70" t="s">
        <v>630</v>
      </c>
      <c r="I70" t="s">
        <v>29</v>
      </c>
      <c r="J70" t="s">
        <v>773</v>
      </c>
      <c r="K70" t="s">
        <v>631</v>
      </c>
      <c r="L70" t="s">
        <v>383</v>
      </c>
      <c r="M70" t="s">
        <v>369</v>
      </c>
      <c r="N70" t="s">
        <v>393</v>
      </c>
      <c r="O70" t="s">
        <v>371</v>
      </c>
      <c r="P70" t="s">
        <v>372</v>
      </c>
      <c r="Q70">
        <v>53</v>
      </c>
      <c r="R70">
        <v>21</v>
      </c>
      <c r="S70">
        <v>1038</v>
      </c>
      <c r="T70" t="s">
        <v>632</v>
      </c>
      <c r="U70">
        <v>83.37</v>
      </c>
      <c r="V70">
        <v>83.37</v>
      </c>
      <c r="W70">
        <v>83.37</v>
      </c>
      <c r="X70">
        <v>83.37</v>
      </c>
      <c r="Y70" t="s">
        <v>394</v>
      </c>
      <c r="Z70" s="2">
        <v>83.37</v>
      </c>
      <c r="AA70" s="2">
        <v>86538.06</v>
      </c>
      <c r="AB70">
        <v>333.48</v>
      </c>
      <c r="AC70">
        <v>3.3603492924916991</v>
      </c>
      <c r="AD70">
        <v>4</v>
      </c>
      <c r="AE70">
        <v>4.3914202309937806</v>
      </c>
      <c r="AF70">
        <v>10</v>
      </c>
      <c r="AG70">
        <v>0</v>
      </c>
      <c r="AH70">
        <v>1</v>
      </c>
      <c r="AI70">
        <v>0</v>
      </c>
      <c r="AJ70">
        <f>IF(OR(AG70=1,AH70=1),1,0)</f>
        <v>1</v>
      </c>
      <c r="AK70">
        <v>2206</v>
      </c>
    </row>
    <row r="71" spans="1:37" x14ac:dyDescent="0.25">
      <c r="A71" t="s">
        <v>358</v>
      </c>
      <c r="B71" t="s">
        <v>374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  <c r="H71" t="s">
        <v>380</v>
      </c>
      <c r="I71" t="s">
        <v>147</v>
      </c>
      <c r="J71" t="s">
        <v>773</v>
      </c>
      <c r="K71" t="s">
        <v>413</v>
      </c>
      <c r="L71" t="s">
        <v>383</v>
      </c>
      <c r="M71" t="s">
        <v>369</v>
      </c>
      <c r="N71" t="s">
        <v>370</v>
      </c>
      <c r="O71" t="s">
        <v>371</v>
      </c>
      <c r="P71" t="s">
        <v>372</v>
      </c>
      <c r="Q71">
        <v>50</v>
      </c>
      <c r="R71">
        <v>37</v>
      </c>
      <c r="S71">
        <v>732</v>
      </c>
      <c r="T71" t="s">
        <v>414</v>
      </c>
      <c r="U71">
        <v>397.9</v>
      </c>
      <c r="V71">
        <v>397.9</v>
      </c>
      <c r="W71">
        <v>397.9</v>
      </c>
      <c r="X71">
        <v>397.9</v>
      </c>
      <c r="Y71" t="s">
        <v>373</v>
      </c>
      <c r="Z71" s="2">
        <v>397.9</v>
      </c>
      <c r="AA71" s="2">
        <v>291262.8</v>
      </c>
      <c r="AB71">
        <v>1591.6</v>
      </c>
      <c r="AC71">
        <v>11.39008167864727</v>
      </c>
      <c r="AD71">
        <v>4</v>
      </c>
      <c r="AE71">
        <v>4.209557766404048</v>
      </c>
      <c r="AF71">
        <v>10</v>
      </c>
      <c r="AG71">
        <v>1</v>
      </c>
      <c r="AH71">
        <v>0</v>
      </c>
      <c r="AI71">
        <v>1</v>
      </c>
      <c r="AJ71">
        <f>IF(OR(AG71=1,AH71=1),1,0)</f>
        <v>1</v>
      </c>
      <c r="AK71">
        <v>3626</v>
      </c>
    </row>
    <row r="72" spans="1:37" x14ac:dyDescent="0.25">
      <c r="A72" t="s">
        <v>358</v>
      </c>
      <c r="B72" t="s">
        <v>374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  <c r="I72" t="s">
        <v>381</v>
      </c>
      <c r="J72" t="s">
        <v>773</v>
      </c>
      <c r="K72" t="s">
        <v>382</v>
      </c>
      <c r="L72" t="s">
        <v>383</v>
      </c>
      <c r="M72" t="s">
        <v>369</v>
      </c>
      <c r="N72" t="s">
        <v>370</v>
      </c>
      <c r="O72" t="s">
        <v>371</v>
      </c>
      <c r="P72" t="s">
        <v>372</v>
      </c>
      <c r="Q72">
        <v>134</v>
      </c>
      <c r="R72">
        <v>72</v>
      </c>
      <c r="S72">
        <v>1549</v>
      </c>
      <c r="T72" t="s">
        <v>381</v>
      </c>
      <c r="U72">
        <v>390.8</v>
      </c>
      <c r="V72">
        <v>390.8</v>
      </c>
      <c r="W72">
        <v>390.8</v>
      </c>
      <c r="X72">
        <v>390.8</v>
      </c>
      <c r="Y72" t="s">
        <v>373</v>
      </c>
      <c r="Z72" s="2">
        <v>390.8</v>
      </c>
      <c r="AA72" s="2">
        <v>605349.20000000007</v>
      </c>
      <c r="AB72">
        <v>1563.2</v>
      </c>
      <c r="AC72">
        <v>23.6726998164674</v>
      </c>
      <c r="AD72">
        <v>4</v>
      </c>
      <c r="AE72">
        <v>8.9079303007648516</v>
      </c>
      <c r="AF72">
        <v>10</v>
      </c>
      <c r="AG72">
        <v>1</v>
      </c>
      <c r="AH72">
        <v>1</v>
      </c>
      <c r="AI72">
        <v>1</v>
      </c>
      <c r="AJ72">
        <f>IF(OR(AG72=1,AH72=1),1,0)</f>
        <v>1</v>
      </c>
      <c r="AK72">
        <v>3626</v>
      </c>
    </row>
    <row r="73" spans="1:37" x14ac:dyDescent="0.25">
      <c r="A73" t="s">
        <v>358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  <c r="G73" t="s">
        <v>379</v>
      </c>
      <c r="H73" t="s">
        <v>380</v>
      </c>
      <c r="I73" t="s">
        <v>137</v>
      </c>
      <c r="J73" t="s">
        <v>773</v>
      </c>
      <c r="K73" t="s">
        <v>618</v>
      </c>
      <c r="L73" t="s">
        <v>383</v>
      </c>
      <c r="M73" t="s">
        <v>369</v>
      </c>
      <c r="N73" t="s">
        <v>370</v>
      </c>
      <c r="O73" t="s">
        <v>371</v>
      </c>
      <c r="P73" t="s">
        <v>372</v>
      </c>
      <c r="Q73">
        <v>73</v>
      </c>
      <c r="R73">
        <v>25</v>
      </c>
      <c r="S73">
        <v>1345</v>
      </c>
      <c r="T73" t="s">
        <v>137</v>
      </c>
      <c r="U73">
        <v>92.59</v>
      </c>
      <c r="V73">
        <v>92.59</v>
      </c>
      <c r="W73">
        <v>128.21</v>
      </c>
      <c r="X73">
        <v>128.21</v>
      </c>
      <c r="Y73" t="s">
        <v>373</v>
      </c>
      <c r="Z73" s="2">
        <v>110.4</v>
      </c>
      <c r="AA73" s="2">
        <v>148488</v>
      </c>
      <c r="AB73">
        <v>441.6</v>
      </c>
      <c r="AC73">
        <v>5.8067506331017062</v>
      </c>
      <c r="AD73">
        <v>4</v>
      </c>
      <c r="AE73">
        <v>7.7347748576686417</v>
      </c>
      <c r="AF73">
        <v>10</v>
      </c>
      <c r="AG73">
        <v>0</v>
      </c>
      <c r="AH73">
        <v>1</v>
      </c>
      <c r="AI73">
        <v>0</v>
      </c>
      <c r="AJ73">
        <f>IF(OR(AG73=1,AH73=1),1,0)</f>
        <v>1</v>
      </c>
      <c r="AK73">
        <v>3626</v>
      </c>
    </row>
    <row r="74" spans="1:37" x14ac:dyDescent="0.25">
      <c r="A74" t="s">
        <v>358</v>
      </c>
      <c r="B74" t="s">
        <v>359</v>
      </c>
      <c r="C74" t="s">
        <v>431</v>
      </c>
      <c r="D74" t="s">
        <v>432</v>
      </c>
      <c r="E74" t="s">
        <v>433</v>
      </c>
      <c r="F74" t="s">
        <v>434</v>
      </c>
      <c r="G74" t="s">
        <v>433</v>
      </c>
      <c r="H74" t="s">
        <v>450</v>
      </c>
      <c r="I74" t="s">
        <v>494</v>
      </c>
      <c r="J74" t="s">
        <v>774</v>
      </c>
      <c r="K74" t="s">
        <v>495</v>
      </c>
      <c r="L74" t="s">
        <v>496</v>
      </c>
      <c r="M74" t="s">
        <v>369</v>
      </c>
      <c r="N74" t="s">
        <v>370</v>
      </c>
      <c r="O74" t="s">
        <v>371</v>
      </c>
      <c r="P74" t="s">
        <v>372</v>
      </c>
      <c r="Q74">
        <v>26</v>
      </c>
      <c r="R74">
        <v>8</v>
      </c>
      <c r="S74">
        <v>209</v>
      </c>
      <c r="T74" t="s">
        <v>494</v>
      </c>
      <c r="U74">
        <v>800</v>
      </c>
      <c r="V74">
        <v>800</v>
      </c>
      <c r="W74">
        <v>800</v>
      </c>
      <c r="Y74" t="s">
        <v>373</v>
      </c>
      <c r="Z74" s="2">
        <v>800</v>
      </c>
      <c r="AA74" s="2">
        <v>167200</v>
      </c>
      <c r="AB74">
        <v>2400</v>
      </c>
      <c r="AC74">
        <v>6.5796269319064349</v>
      </c>
      <c r="AD74">
        <v>3</v>
      </c>
      <c r="AE74">
        <v>0.89518996016618846</v>
      </c>
      <c r="AF74">
        <v>10</v>
      </c>
      <c r="AG74">
        <v>1</v>
      </c>
      <c r="AH74">
        <v>0</v>
      </c>
      <c r="AI74">
        <v>0</v>
      </c>
      <c r="AJ74">
        <f>IF(OR(AG74=1,AH74=1),1,0)</f>
        <v>1</v>
      </c>
      <c r="AK74">
        <v>5722</v>
      </c>
    </row>
    <row r="75" spans="1:37" x14ac:dyDescent="0.25">
      <c r="A75" t="s">
        <v>358</v>
      </c>
      <c r="B75" t="s">
        <v>359</v>
      </c>
      <c r="C75" t="s">
        <v>431</v>
      </c>
      <c r="D75" t="s">
        <v>432</v>
      </c>
      <c r="E75" t="s">
        <v>433</v>
      </c>
      <c r="F75" t="s">
        <v>434</v>
      </c>
      <c r="G75" t="s">
        <v>433</v>
      </c>
      <c r="H75" t="s">
        <v>450</v>
      </c>
      <c r="I75" t="s">
        <v>451</v>
      </c>
      <c r="J75" t="s">
        <v>773</v>
      </c>
      <c r="K75" t="s">
        <v>452</v>
      </c>
      <c r="L75" t="s">
        <v>383</v>
      </c>
      <c r="M75" t="s">
        <v>369</v>
      </c>
      <c r="N75" t="s">
        <v>370</v>
      </c>
      <c r="O75" t="s">
        <v>371</v>
      </c>
      <c r="P75" t="s">
        <v>372</v>
      </c>
      <c r="Q75">
        <v>58</v>
      </c>
      <c r="R75">
        <v>33</v>
      </c>
      <c r="S75">
        <v>675</v>
      </c>
      <c r="T75" t="s">
        <v>451</v>
      </c>
      <c r="U75">
        <v>347.88</v>
      </c>
      <c r="V75">
        <v>444.76</v>
      </c>
      <c r="W75">
        <v>444.76</v>
      </c>
      <c r="X75">
        <v>488</v>
      </c>
      <c r="Y75" t="s">
        <v>373</v>
      </c>
      <c r="Z75" s="2">
        <v>431.35</v>
      </c>
      <c r="AA75" s="2">
        <v>291161.25</v>
      </c>
      <c r="AB75">
        <v>1725.4</v>
      </c>
      <c r="AC75">
        <v>11.45772967719822</v>
      </c>
      <c r="AD75">
        <v>4</v>
      </c>
      <c r="AE75">
        <v>2.8911637469482159</v>
      </c>
      <c r="AF75">
        <v>10</v>
      </c>
      <c r="AG75">
        <v>1</v>
      </c>
      <c r="AH75">
        <v>0</v>
      </c>
      <c r="AI75">
        <v>1</v>
      </c>
      <c r="AJ75">
        <f>IF(OR(AG75=1,AH75=1),1,0)</f>
        <v>1</v>
      </c>
      <c r="AK75">
        <v>5722</v>
      </c>
    </row>
    <row r="76" spans="1:37" x14ac:dyDescent="0.25">
      <c r="A76" t="s">
        <v>358</v>
      </c>
      <c r="B76" t="s">
        <v>359</v>
      </c>
      <c r="C76" t="s">
        <v>431</v>
      </c>
      <c r="D76" t="s">
        <v>432</v>
      </c>
      <c r="E76" t="s">
        <v>433</v>
      </c>
      <c r="F76" t="s">
        <v>434</v>
      </c>
      <c r="G76" t="s">
        <v>435</v>
      </c>
      <c r="H76" t="s">
        <v>436</v>
      </c>
      <c r="I76" t="s">
        <v>437</v>
      </c>
      <c r="J76" t="s">
        <v>773</v>
      </c>
      <c r="K76" t="s">
        <v>438</v>
      </c>
      <c r="L76" t="s">
        <v>383</v>
      </c>
      <c r="M76" t="s">
        <v>369</v>
      </c>
      <c r="N76" t="s">
        <v>370</v>
      </c>
      <c r="O76" t="s">
        <v>371</v>
      </c>
      <c r="P76" t="s">
        <v>372</v>
      </c>
      <c r="Q76">
        <v>54</v>
      </c>
      <c r="R76">
        <v>28</v>
      </c>
      <c r="S76">
        <v>887</v>
      </c>
      <c r="T76" t="s">
        <v>437</v>
      </c>
      <c r="U76">
        <v>187.11</v>
      </c>
      <c r="V76">
        <v>187.11</v>
      </c>
      <c r="W76">
        <v>187.11</v>
      </c>
      <c r="X76">
        <v>187.11</v>
      </c>
      <c r="Y76" t="s">
        <v>373</v>
      </c>
      <c r="Z76" s="2">
        <v>187.11</v>
      </c>
      <c r="AA76" s="2">
        <v>165966.57</v>
      </c>
      <c r="AB76">
        <v>748.44</v>
      </c>
      <c r="AC76">
        <v>6.5310891971778391</v>
      </c>
      <c r="AD76">
        <v>4</v>
      </c>
      <c r="AE76">
        <v>3.7992033237675069</v>
      </c>
      <c r="AF76">
        <v>10</v>
      </c>
      <c r="AG76">
        <v>1</v>
      </c>
      <c r="AH76">
        <v>0</v>
      </c>
      <c r="AI76">
        <v>0</v>
      </c>
      <c r="AJ76">
        <f>IF(OR(AG76=1,AH76=1),1,0)</f>
        <v>1</v>
      </c>
      <c r="AK76">
        <v>5722</v>
      </c>
    </row>
    <row r="77" spans="1:37" x14ac:dyDescent="0.25">
      <c r="A77" t="s">
        <v>358</v>
      </c>
      <c r="B77" t="s">
        <v>359</v>
      </c>
      <c r="C77" t="s">
        <v>431</v>
      </c>
      <c r="D77" t="s">
        <v>432</v>
      </c>
      <c r="E77" t="s">
        <v>433</v>
      </c>
      <c r="F77" t="s">
        <v>434</v>
      </c>
      <c r="G77" t="s">
        <v>433</v>
      </c>
      <c r="H77" t="s">
        <v>450</v>
      </c>
      <c r="I77" t="s">
        <v>638</v>
      </c>
      <c r="J77" t="s">
        <v>773</v>
      </c>
      <c r="K77" t="s">
        <v>639</v>
      </c>
      <c r="L77" t="s">
        <v>383</v>
      </c>
      <c r="M77" t="s">
        <v>369</v>
      </c>
      <c r="N77" t="s">
        <v>370</v>
      </c>
      <c r="O77" t="s">
        <v>371</v>
      </c>
      <c r="P77" t="s">
        <v>372</v>
      </c>
      <c r="Q77">
        <v>45</v>
      </c>
      <c r="R77">
        <v>14</v>
      </c>
      <c r="S77">
        <v>891</v>
      </c>
      <c r="T77" t="s">
        <v>640</v>
      </c>
      <c r="U77">
        <v>138.5</v>
      </c>
      <c r="V77">
        <v>138.5</v>
      </c>
      <c r="W77">
        <v>138.5</v>
      </c>
      <c r="X77">
        <v>138.5</v>
      </c>
      <c r="Y77" t="s">
        <v>373</v>
      </c>
      <c r="Z77" s="2">
        <v>138.5</v>
      </c>
      <c r="AA77" s="2">
        <v>123403.5</v>
      </c>
      <c r="AB77">
        <v>554</v>
      </c>
      <c r="AC77">
        <v>4.8561542589205491</v>
      </c>
      <c r="AD77">
        <v>4</v>
      </c>
      <c r="AE77">
        <v>3.8163361459716452</v>
      </c>
      <c r="AF77">
        <v>10</v>
      </c>
      <c r="AG77">
        <v>0</v>
      </c>
      <c r="AH77">
        <v>1</v>
      </c>
      <c r="AI77">
        <v>0</v>
      </c>
      <c r="AJ77">
        <f>IF(OR(AG77=1,AH77=1),1,0)</f>
        <v>1</v>
      </c>
      <c r="AK77">
        <v>5722</v>
      </c>
    </row>
    <row r="78" spans="1:37" x14ac:dyDescent="0.25">
      <c r="A78" t="s">
        <v>358</v>
      </c>
      <c r="B78" t="s">
        <v>359</v>
      </c>
      <c r="C78" t="s">
        <v>431</v>
      </c>
      <c r="D78" t="s">
        <v>432</v>
      </c>
      <c r="E78" t="s">
        <v>433</v>
      </c>
      <c r="F78" t="s">
        <v>434</v>
      </c>
      <c r="G78" t="s">
        <v>435</v>
      </c>
      <c r="H78" t="s">
        <v>436</v>
      </c>
      <c r="I78" t="s">
        <v>296</v>
      </c>
      <c r="J78" t="s">
        <v>773</v>
      </c>
      <c r="K78" t="s">
        <v>616</v>
      </c>
      <c r="L78" t="s">
        <v>383</v>
      </c>
      <c r="M78" t="s">
        <v>369</v>
      </c>
      <c r="N78" t="s">
        <v>370</v>
      </c>
      <c r="O78" t="s">
        <v>371</v>
      </c>
      <c r="P78" t="s">
        <v>372</v>
      </c>
      <c r="Q78">
        <v>56</v>
      </c>
      <c r="R78">
        <v>7</v>
      </c>
      <c r="S78">
        <v>1891</v>
      </c>
      <c r="T78" t="s">
        <v>617</v>
      </c>
      <c r="U78">
        <v>69.989999999999995</v>
      </c>
      <c r="V78">
        <v>69.989999999999995</v>
      </c>
      <c r="W78">
        <v>69.989999999999995</v>
      </c>
      <c r="X78">
        <v>69.989999999999995</v>
      </c>
      <c r="Y78" t="s">
        <v>373</v>
      </c>
      <c r="Z78" s="2">
        <v>69.989999999999995</v>
      </c>
      <c r="AA78" s="2">
        <v>132351.09</v>
      </c>
      <c r="AB78">
        <v>279.95999999999998</v>
      </c>
      <c r="AC78">
        <v>5.2082583506649076</v>
      </c>
      <c r="AD78">
        <v>4</v>
      </c>
      <c r="AE78">
        <v>8.099541697006039</v>
      </c>
      <c r="AF78">
        <v>10</v>
      </c>
      <c r="AG78">
        <v>0</v>
      </c>
      <c r="AH78">
        <v>1</v>
      </c>
      <c r="AI78">
        <v>0</v>
      </c>
      <c r="AJ78">
        <f>IF(OR(AG78=1,AH78=1),1,0)</f>
        <v>1</v>
      </c>
      <c r="AK78">
        <v>5722</v>
      </c>
    </row>
    <row r="79" spans="1:37" x14ac:dyDescent="0.25">
      <c r="A79" t="s">
        <v>358</v>
      </c>
      <c r="B79" t="s">
        <v>359</v>
      </c>
      <c r="C79" t="s">
        <v>431</v>
      </c>
      <c r="D79" t="s">
        <v>432</v>
      </c>
      <c r="E79" t="s">
        <v>433</v>
      </c>
      <c r="F79" t="s">
        <v>434</v>
      </c>
      <c r="G79" t="s">
        <v>624</v>
      </c>
      <c r="H79" t="s">
        <v>625</v>
      </c>
      <c r="I79" t="s">
        <v>626</v>
      </c>
      <c r="J79" t="s">
        <v>774</v>
      </c>
      <c r="K79" t="s">
        <v>627</v>
      </c>
      <c r="L79" t="s">
        <v>383</v>
      </c>
      <c r="M79" t="s">
        <v>369</v>
      </c>
      <c r="N79" t="s">
        <v>370</v>
      </c>
      <c r="O79" t="s">
        <v>371</v>
      </c>
      <c r="P79" t="s">
        <v>372</v>
      </c>
      <c r="Q79">
        <v>36</v>
      </c>
      <c r="R79">
        <v>3</v>
      </c>
      <c r="S79">
        <v>1169</v>
      </c>
      <c r="T79" t="s">
        <v>628</v>
      </c>
      <c r="U79">
        <v>52.66</v>
      </c>
      <c r="V79">
        <v>52.66</v>
      </c>
      <c r="W79">
        <v>52.66</v>
      </c>
      <c r="X79">
        <v>60.05</v>
      </c>
      <c r="Y79" t="s">
        <v>373</v>
      </c>
      <c r="Z79" s="2">
        <v>54.507499999999993</v>
      </c>
      <c r="AA79" s="2">
        <v>63719.267499999987</v>
      </c>
      <c r="AB79">
        <v>218.03</v>
      </c>
      <c r="AC79">
        <v>2.5074701466767371</v>
      </c>
      <c r="AD79">
        <v>4</v>
      </c>
      <c r="AE79">
        <v>5.007067289159207</v>
      </c>
      <c r="AF79">
        <v>10</v>
      </c>
      <c r="AG79">
        <v>0</v>
      </c>
      <c r="AH79">
        <v>1</v>
      </c>
      <c r="AI79">
        <v>0</v>
      </c>
      <c r="AJ79">
        <f>IF(OR(AG79=1,AH79=1),1,0)</f>
        <v>1</v>
      </c>
      <c r="AK79">
        <v>5722</v>
      </c>
    </row>
    <row r="80" spans="1:37" hidden="1" x14ac:dyDescent="0.25">
      <c r="A80" t="s">
        <v>358</v>
      </c>
      <c r="B80" t="s">
        <v>453</v>
      </c>
      <c r="C80" t="s">
        <v>454</v>
      </c>
      <c r="D80" t="s">
        <v>455</v>
      </c>
      <c r="E80" t="s">
        <v>456</v>
      </c>
      <c r="F80" t="s">
        <v>457</v>
      </c>
      <c r="G80" t="s">
        <v>542</v>
      </c>
      <c r="H80" t="s">
        <v>543</v>
      </c>
      <c r="I80" t="s">
        <v>562</v>
      </c>
      <c r="J80" t="s">
        <v>774</v>
      </c>
      <c r="K80" t="s">
        <v>563</v>
      </c>
      <c r="L80" t="s">
        <v>383</v>
      </c>
      <c r="M80" t="s">
        <v>369</v>
      </c>
      <c r="N80" t="s">
        <v>393</v>
      </c>
      <c r="O80" t="s">
        <v>371</v>
      </c>
      <c r="P80" t="s">
        <v>372</v>
      </c>
      <c r="Q80">
        <v>86</v>
      </c>
      <c r="R80">
        <v>126</v>
      </c>
      <c r="S80">
        <v>653</v>
      </c>
      <c r="T80" t="s">
        <v>562</v>
      </c>
      <c r="U80">
        <v>2045.12</v>
      </c>
      <c r="V80">
        <v>2240.9</v>
      </c>
      <c r="W80">
        <v>2240.9</v>
      </c>
      <c r="X80">
        <v>2245.89</v>
      </c>
      <c r="Y80" t="s">
        <v>394</v>
      </c>
      <c r="Z80" s="2">
        <v>2193.2024999999999</v>
      </c>
      <c r="AA80" s="2">
        <v>1432161.2324999999</v>
      </c>
      <c r="AB80">
        <v>8772.81</v>
      </c>
      <c r="AC80">
        <v>5.1502989531199921</v>
      </c>
      <c r="AD80">
        <v>4</v>
      </c>
      <c r="AE80">
        <v>0.48669235527796623</v>
      </c>
      <c r="AF80">
        <v>10</v>
      </c>
      <c r="AG80">
        <v>1</v>
      </c>
      <c r="AH80">
        <v>0</v>
      </c>
      <c r="AI80">
        <v>1</v>
      </c>
      <c r="AJ80">
        <v>1</v>
      </c>
      <c r="AK80">
        <v>43635</v>
      </c>
    </row>
    <row r="81" spans="1:37" hidden="1" x14ac:dyDescent="0.25">
      <c r="A81" t="s">
        <v>358</v>
      </c>
      <c r="B81" t="s">
        <v>453</v>
      </c>
      <c r="C81" t="s">
        <v>454</v>
      </c>
      <c r="D81" t="s">
        <v>455</v>
      </c>
      <c r="E81" t="s">
        <v>456</v>
      </c>
      <c r="F81" t="s">
        <v>457</v>
      </c>
      <c r="G81" t="s">
        <v>466</v>
      </c>
      <c r="H81" t="s">
        <v>467</v>
      </c>
      <c r="I81" t="s">
        <v>609</v>
      </c>
      <c r="J81" t="s">
        <v>773</v>
      </c>
      <c r="K81" t="s">
        <v>610</v>
      </c>
      <c r="L81" t="s">
        <v>383</v>
      </c>
      <c r="M81" t="s">
        <v>369</v>
      </c>
      <c r="N81" t="s">
        <v>393</v>
      </c>
      <c r="O81" t="s">
        <v>371</v>
      </c>
      <c r="P81" t="s">
        <v>372</v>
      </c>
      <c r="Q81">
        <v>65</v>
      </c>
      <c r="R81">
        <v>57</v>
      </c>
      <c r="S81">
        <v>351</v>
      </c>
      <c r="T81" t="s">
        <v>611</v>
      </c>
      <c r="U81">
        <v>1172.56</v>
      </c>
      <c r="V81">
        <v>1172.56</v>
      </c>
      <c r="W81">
        <v>1172.56</v>
      </c>
      <c r="X81">
        <v>1190.98</v>
      </c>
      <c r="Y81" t="s">
        <v>394</v>
      </c>
      <c r="Z81" s="2">
        <v>1177.165</v>
      </c>
      <c r="AA81" s="2">
        <v>413184.91499999998</v>
      </c>
      <c r="AB81">
        <v>4708.66</v>
      </c>
      <c r="AC81">
        <v>1.48588426140733</v>
      </c>
      <c r="AD81">
        <v>4</v>
      </c>
      <c r="AE81">
        <v>0.2616064574311886</v>
      </c>
      <c r="AF81">
        <v>10</v>
      </c>
      <c r="AG81">
        <v>1</v>
      </c>
      <c r="AH81">
        <v>0</v>
      </c>
      <c r="AI81">
        <v>1</v>
      </c>
      <c r="AJ81">
        <f>IF(OR(AG81=1,AH81=1),1,0)</f>
        <v>1</v>
      </c>
      <c r="AK81">
        <v>43635</v>
      </c>
    </row>
    <row r="82" spans="1:37" hidden="1" x14ac:dyDescent="0.25">
      <c r="A82" t="s">
        <v>358</v>
      </c>
      <c r="B82" t="s">
        <v>453</v>
      </c>
      <c r="C82" t="s">
        <v>454</v>
      </c>
      <c r="D82" t="s">
        <v>455</v>
      </c>
      <c r="E82" t="s">
        <v>456</v>
      </c>
      <c r="F82" t="s">
        <v>457</v>
      </c>
      <c r="G82" t="s">
        <v>474</v>
      </c>
      <c r="H82" t="s">
        <v>475</v>
      </c>
      <c r="I82" t="s">
        <v>599</v>
      </c>
      <c r="J82" t="s">
        <v>774</v>
      </c>
      <c r="K82" t="s">
        <v>600</v>
      </c>
      <c r="L82" t="s">
        <v>383</v>
      </c>
      <c r="M82" t="s">
        <v>369</v>
      </c>
      <c r="N82" t="s">
        <v>393</v>
      </c>
      <c r="O82" t="s">
        <v>371</v>
      </c>
      <c r="P82" t="s">
        <v>372</v>
      </c>
      <c r="Q82">
        <v>39</v>
      </c>
      <c r="R82">
        <v>52</v>
      </c>
      <c r="S82">
        <v>398</v>
      </c>
      <c r="T82" t="s">
        <v>599</v>
      </c>
      <c r="U82">
        <v>915.53</v>
      </c>
      <c r="V82">
        <v>1110.57</v>
      </c>
      <c r="W82">
        <v>1110.57</v>
      </c>
      <c r="X82">
        <v>1110.57</v>
      </c>
      <c r="Y82" t="s">
        <v>394</v>
      </c>
      <c r="Z82" s="2">
        <v>1061.81</v>
      </c>
      <c r="AA82" s="2">
        <v>422600.38</v>
      </c>
      <c r="AB82">
        <v>4247.24</v>
      </c>
      <c r="AC82">
        <v>1.5197438984594991</v>
      </c>
      <c r="AD82">
        <v>4</v>
      </c>
      <c r="AE82">
        <v>0.2966363819305215</v>
      </c>
      <c r="AF82">
        <v>10</v>
      </c>
      <c r="AG82">
        <v>1</v>
      </c>
      <c r="AH82">
        <v>0</v>
      </c>
      <c r="AI82">
        <v>1</v>
      </c>
      <c r="AJ82">
        <f>IF(OR(AG82=1,AH82=1),1,0)</f>
        <v>1</v>
      </c>
      <c r="AK82">
        <v>43635</v>
      </c>
    </row>
    <row r="83" spans="1:37" hidden="1" x14ac:dyDescent="0.25">
      <c r="A83" t="s">
        <v>358</v>
      </c>
      <c r="B83" t="s">
        <v>453</v>
      </c>
      <c r="C83" t="s">
        <v>454</v>
      </c>
      <c r="D83" t="s">
        <v>455</v>
      </c>
      <c r="E83" t="s">
        <v>456</v>
      </c>
      <c r="F83" t="s">
        <v>457</v>
      </c>
      <c r="G83" t="s">
        <v>479</v>
      </c>
      <c r="H83" t="s">
        <v>480</v>
      </c>
      <c r="I83" t="s">
        <v>604</v>
      </c>
      <c r="J83" t="s">
        <v>773</v>
      </c>
      <c r="K83" t="s">
        <v>605</v>
      </c>
      <c r="L83" t="s">
        <v>383</v>
      </c>
      <c r="M83" t="s">
        <v>369</v>
      </c>
      <c r="N83" t="s">
        <v>393</v>
      </c>
      <c r="O83" t="s">
        <v>371</v>
      </c>
      <c r="P83" t="s">
        <v>372</v>
      </c>
      <c r="Q83">
        <v>39</v>
      </c>
      <c r="R83">
        <v>20</v>
      </c>
      <c r="S83">
        <v>385</v>
      </c>
      <c r="T83" t="s">
        <v>604</v>
      </c>
      <c r="U83">
        <v>769.82</v>
      </c>
      <c r="V83">
        <v>939.71</v>
      </c>
      <c r="W83">
        <v>988.42</v>
      </c>
      <c r="X83">
        <v>1097.71</v>
      </c>
      <c r="Y83" t="s">
        <v>394</v>
      </c>
      <c r="Z83" s="2">
        <v>948.91499999999996</v>
      </c>
      <c r="AA83" s="2">
        <v>365332.27500000002</v>
      </c>
      <c r="AB83">
        <v>3795.66</v>
      </c>
      <c r="AC83">
        <v>1.313797909603341</v>
      </c>
      <c r="AD83">
        <v>4</v>
      </c>
      <c r="AE83">
        <v>0.28694725387751452</v>
      </c>
      <c r="AF83">
        <v>10</v>
      </c>
      <c r="AG83">
        <v>1</v>
      </c>
      <c r="AH83">
        <v>0</v>
      </c>
      <c r="AI83">
        <v>1</v>
      </c>
      <c r="AJ83">
        <f>IF(OR(AG83=1,AH83=1),1,0)</f>
        <v>1</v>
      </c>
      <c r="AK83">
        <v>43635</v>
      </c>
    </row>
    <row r="84" spans="1:37" hidden="1" x14ac:dyDescent="0.25">
      <c r="A84" t="s">
        <v>358</v>
      </c>
      <c r="B84" t="s">
        <v>453</v>
      </c>
      <c r="C84" t="s">
        <v>454</v>
      </c>
      <c r="D84" t="s">
        <v>455</v>
      </c>
      <c r="E84" t="s">
        <v>456</v>
      </c>
      <c r="F84" t="s">
        <v>457</v>
      </c>
      <c r="G84" t="s">
        <v>466</v>
      </c>
      <c r="H84" t="s">
        <v>467</v>
      </c>
      <c r="I84" t="s">
        <v>468</v>
      </c>
      <c r="J84" t="s">
        <v>773</v>
      </c>
      <c r="K84" t="s">
        <v>469</v>
      </c>
      <c r="L84" t="s">
        <v>383</v>
      </c>
      <c r="M84" t="s">
        <v>369</v>
      </c>
      <c r="N84" t="s">
        <v>393</v>
      </c>
      <c r="O84" t="s">
        <v>371</v>
      </c>
      <c r="P84" t="s">
        <v>372</v>
      </c>
      <c r="Q84">
        <v>246</v>
      </c>
      <c r="R84">
        <v>115</v>
      </c>
      <c r="S84">
        <v>2168</v>
      </c>
      <c r="T84" t="s">
        <v>470</v>
      </c>
      <c r="U84">
        <v>879.56</v>
      </c>
      <c r="V84">
        <v>862.31</v>
      </c>
      <c r="W84">
        <v>862.31</v>
      </c>
      <c r="X84">
        <v>862.31</v>
      </c>
      <c r="Y84" t="s">
        <v>394</v>
      </c>
      <c r="Z84" s="2">
        <v>866.62249999999995</v>
      </c>
      <c r="AA84" s="2">
        <v>1878837.58</v>
      </c>
      <c r="AB84">
        <v>3466.49</v>
      </c>
      <c r="AC84">
        <v>6.7566241857175111</v>
      </c>
      <c r="AD84">
        <v>4</v>
      </c>
      <c r="AE84">
        <v>1.615848432224549</v>
      </c>
      <c r="AF84">
        <v>10</v>
      </c>
      <c r="AG84">
        <v>1</v>
      </c>
      <c r="AH84">
        <v>1</v>
      </c>
      <c r="AI84">
        <v>1</v>
      </c>
      <c r="AJ84">
        <f>IF(OR(AG84=1,AH84=1),1,0)</f>
        <v>1</v>
      </c>
      <c r="AK84">
        <v>43635</v>
      </c>
    </row>
    <row r="85" spans="1:37" hidden="1" x14ac:dyDescent="0.25">
      <c r="A85" t="s">
        <v>358</v>
      </c>
      <c r="B85" t="s">
        <v>453</v>
      </c>
      <c r="C85" t="s">
        <v>454</v>
      </c>
      <c r="D85" t="s">
        <v>455</v>
      </c>
      <c r="E85" t="s">
        <v>456</v>
      </c>
      <c r="F85" t="s">
        <v>457</v>
      </c>
      <c r="G85" t="s">
        <v>569</v>
      </c>
      <c r="H85" t="s">
        <v>570</v>
      </c>
      <c r="I85" t="s">
        <v>571</v>
      </c>
      <c r="J85" t="s">
        <v>773</v>
      </c>
      <c r="K85" t="s">
        <v>572</v>
      </c>
      <c r="L85" t="s">
        <v>368</v>
      </c>
      <c r="M85" t="s">
        <v>369</v>
      </c>
      <c r="N85" t="s">
        <v>393</v>
      </c>
      <c r="O85" t="s">
        <v>371</v>
      </c>
      <c r="P85" t="s">
        <v>372</v>
      </c>
      <c r="Q85">
        <v>63</v>
      </c>
      <c r="R85">
        <v>27</v>
      </c>
      <c r="S85">
        <v>642</v>
      </c>
      <c r="T85" t="s">
        <v>571</v>
      </c>
      <c r="V85">
        <v>749.16</v>
      </c>
      <c r="W85">
        <v>749.16</v>
      </c>
      <c r="X85">
        <v>756.46</v>
      </c>
      <c r="Y85" t="s">
        <v>394</v>
      </c>
      <c r="Z85" s="2">
        <v>751.59333333333336</v>
      </c>
      <c r="AA85" s="2">
        <v>482522.92</v>
      </c>
      <c r="AB85">
        <v>2254.7800000000002</v>
      </c>
      <c r="AC85">
        <v>1.735235693675574</v>
      </c>
      <c r="AD85">
        <v>3</v>
      </c>
      <c r="AE85">
        <v>0.47849386231003721</v>
      </c>
      <c r="AF85">
        <v>10</v>
      </c>
      <c r="AG85">
        <v>1</v>
      </c>
      <c r="AH85">
        <v>0</v>
      </c>
      <c r="AI85">
        <v>1</v>
      </c>
      <c r="AJ85">
        <f>IF(OR(AG85=1,AH85=1),1,0)</f>
        <v>1</v>
      </c>
      <c r="AK85">
        <v>43635</v>
      </c>
    </row>
    <row r="86" spans="1:37" hidden="1" x14ac:dyDescent="0.25">
      <c r="A86" t="s">
        <v>358</v>
      </c>
      <c r="B86" t="s">
        <v>453</v>
      </c>
      <c r="C86" t="s">
        <v>454</v>
      </c>
      <c r="D86" t="s">
        <v>455</v>
      </c>
      <c r="E86" t="s">
        <v>456</v>
      </c>
      <c r="F86" t="s">
        <v>457</v>
      </c>
      <c r="G86" t="s">
        <v>479</v>
      </c>
      <c r="H86" t="s">
        <v>480</v>
      </c>
      <c r="I86" t="s">
        <v>595</v>
      </c>
      <c r="J86" t="s">
        <v>774</v>
      </c>
      <c r="K86" t="s">
        <v>596</v>
      </c>
      <c r="L86" t="s">
        <v>383</v>
      </c>
      <c r="M86" t="s">
        <v>369</v>
      </c>
      <c r="N86" t="s">
        <v>393</v>
      </c>
      <c r="O86" t="s">
        <v>371</v>
      </c>
      <c r="P86" t="s">
        <v>372</v>
      </c>
      <c r="Q86">
        <v>63</v>
      </c>
      <c r="R86">
        <v>19</v>
      </c>
      <c r="S86">
        <v>497</v>
      </c>
      <c r="T86" t="s">
        <v>595</v>
      </c>
      <c r="U86">
        <v>610.53</v>
      </c>
      <c r="V86">
        <v>708.74</v>
      </c>
      <c r="W86">
        <v>708.74</v>
      </c>
      <c r="X86">
        <v>716.45</v>
      </c>
      <c r="Y86" t="s">
        <v>394</v>
      </c>
      <c r="Z86" s="2">
        <v>686.11500000000001</v>
      </c>
      <c r="AA86" s="2">
        <v>340999.15500000003</v>
      </c>
      <c r="AB86">
        <v>2744.46</v>
      </c>
      <c r="AC86">
        <v>1.2262918106961831</v>
      </c>
      <c r="AD86">
        <v>4</v>
      </c>
      <c r="AE86">
        <v>0.37042281864188242</v>
      </c>
      <c r="AF86">
        <v>10</v>
      </c>
      <c r="AG86">
        <v>1</v>
      </c>
      <c r="AH86">
        <v>0</v>
      </c>
      <c r="AI86">
        <v>1</v>
      </c>
      <c r="AJ86">
        <f>IF(OR(AG86=1,AH86=1),1,0)</f>
        <v>1</v>
      </c>
      <c r="AK86">
        <v>43635</v>
      </c>
    </row>
    <row r="87" spans="1:37" hidden="1" x14ac:dyDescent="0.25">
      <c r="A87" t="s">
        <v>358</v>
      </c>
      <c r="B87" t="s">
        <v>453</v>
      </c>
      <c r="C87" t="s">
        <v>454</v>
      </c>
      <c r="D87" t="s">
        <v>455</v>
      </c>
      <c r="E87" t="s">
        <v>456</v>
      </c>
      <c r="F87" t="s">
        <v>457</v>
      </c>
      <c r="G87" t="s">
        <v>484</v>
      </c>
      <c r="H87" t="s">
        <v>485</v>
      </c>
      <c r="I87" t="s">
        <v>551</v>
      </c>
      <c r="J87" t="s">
        <v>774</v>
      </c>
      <c r="K87" t="s">
        <v>552</v>
      </c>
      <c r="L87" t="s">
        <v>383</v>
      </c>
      <c r="M87" t="s">
        <v>369</v>
      </c>
      <c r="N87" t="s">
        <v>393</v>
      </c>
      <c r="O87" t="s">
        <v>371</v>
      </c>
      <c r="P87" t="s">
        <v>372</v>
      </c>
      <c r="Q87">
        <v>98</v>
      </c>
      <c r="R87">
        <v>47</v>
      </c>
      <c r="S87">
        <v>685</v>
      </c>
      <c r="T87" t="s">
        <v>551</v>
      </c>
      <c r="U87">
        <v>621.5</v>
      </c>
      <c r="V87">
        <v>649</v>
      </c>
      <c r="W87">
        <v>682</v>
      </c>
      <c r="X87">
        <v>682</v>
      </c>
      <c r="Y87" t="s">
        <v>394</v>
      </c>
      <c r="Z87" s="2">
        <v>658.625</v>
      </c>
      <c r="AA87" s="2">
        <v>451158.125</v>
      </c>
      <c r="AB87">
        <v>2634.5</v>
      </c>
      <c r="AC87">
        <v>1.6224424779485001</v>
      </c>
      <c r="AD87">
        <v>4</v>
      </c>
      <c r="AE87">
        <v>0.51054251663921413</v>
      </c>
      <c r="AF87">
        <v>10</v>
      </c>
      <c r="AG87">
        <v>1</v>
      </c>
      <c r="AH87">
        <v>0</v>
      </c>
      <c r="AI87">
        <v>1</v>
      </c>
      <c r="AJ87">
        <f>IF(OR(AG87=1,AH87=1),1,0)</f>
        <v>1</v>
      </c>
      <c r="AK87">
        <v>43635</v>
      </c>
    </row>
    <row r="88" spans="1:37" hidden="1" x14ac:dyDescent="0.25">
      <c r="A88" t="s">
        <v>358</v>
      </c>
      <c r="B88" t="s">
        <v>453</v>
      </c>
      <c r="C88" t="s">
        <v>454</v>
      </c>
      <c r="D88" t="s">
        <v>455</v>
      </c>
      <c r="E88" t="s">
        <v>456</v>
      </c>
      <c r="F88" t="s">
        <v>457</v>
      </c>
      <c r="G88" t="s">
        <v>479</v>
      </c>
      <c r="H88" t="s">
        <v>480</v>
      </c>
      <c r="I88" t="s">
        <v>553</v>
      </c>
      <c r="J88" t="s">
        <v>774</v>
      </c>
      <c r="K88" t="s">
        <v>554</v>
      </c>
      <c r="L88" t="s">
        <v>383</v>
      </c>
      <c r="M88" t="s">
        <v>369</v>
      </c>
      <c r="N88" t="s">
        <v>393</v>
      </c>
      <c r="O88" t="s">
        <v>371</v>
      </c>
      <c r="P88" t="s">
        <v>372</v>
      </c>
      <c r="Q88">
        <v>73</v>
      </c>
      <c r="R88">
        <v>49</v>
      </c>
      <c r="S88">
        <v>679</v>
      </c>
      <c r="T88" t="s">
        <v>555</v>
      </c>
      <c r="U88">
        <v>592.94000000000005</v>
      </c>
      <c r="V88">
        <v>673.79</v>
      </c>
      <c r="W88">
        <v>673.79</v>
      </c>
      <c r="X88">
        <v>693.66</v>
      </c>
      <c r="Y88" t="s">
        <v>394</v>
      </c>
      <c r="Z88" s="2">
        <v>658.54499999999996</v>
      </c>
      <c r="AA88" s="2">
        <v>447152.05499999999</v>
      </c>
      <c r="AB88">
        <v>2634.18</v>
      </c>
      <c r="AC88">
        <v>1.608035958864676</v>
      </c>
      <c r="AD88">
        <v>4</v>
      </c>
      <c r="AE88">
        <v>0.50607061138398013</v>
      </c>
      <c r="AF88">
        <v>10</v>
      </c>
      <c r="AG88">
        <v>1</v>
      </c>
      <c r="AH88">
        <v>0</v>
      </c>
      <c r="AI88">
        <v>1</v>
      </c>
      <c r="AJ88">
        <f>IF(OR(AG88=1,AH88=1),1,0)</f>
        <v>1</v>
      </c>
      <c r="AK88">
        <v>43635</v>
      </c>
    </row>
    <row r="89" spans="1:37" hidden="1" x14ac:dyDescent="0.25">
      <c r="A89" t="s">
        <v>358</v>
      </c>
      <c r="B89" t="s">
        <v>453</v>
      </c>
      <c r="C89" t="s">
        <v>454</v>
      </c>
      <c r="D89" t="s">
        <v>455</v>
      </c>
      <c r="E89" t="s">
        <v>456</v>
      </c>
      <c r="F89" t="s">
        <v>457</v>
      </c>
      <c r="G89" t="s">
        <v>484</v>
      </c>
      <c r="H89" t="s">
        <v>485</v>
      </c>
      <c r="I89" t="s">
        <v>486</v>
      </c>
      <c r="J89" t="s">
        <v>773</v>
      </c>
      <c r="K89" t="s">
        <v>487</v>
      </c>
      <c r="L89" t="s">
        <v>383</v>
      </c>
      <c r="M89" t="s">
        <v>369</v>
      </c>
      <c r="N89" t="s">
        <v>393</v>
      </c>
      <c r="O89" t="s">
        <v>371</v>
      </c>
      <c r="P89" t="s">
        <v>372</v>
      </c>
      <c r="Q89">
        <v>123</v>
      </c>
      <c r="R89">
        <v>90</v>
      </c>
      <c r="S89">
        <v>1377</v>
      </c>
      <c r="T89" t="s">
        <v>488</v>
      </c>
      <c r="U89">
        <v>601.20000000000005</v>
      </c>
      <c r="V89">
        <v>635.4</v>
      </c>
      <c r="W89">
        <v>691.4</v>
      </c>
      <c r="Y89" t="s">
        <v>394</v>
      </c>
      <c r="Z89" s="2">
        <v>642.66666666666663</v>
      </c>
      <c r="AA89" s="2">
        <v>884952</v>
      </c>
      <c r="AB89">
        <v>1928</v>
      </c>
      <c r="AC89">
        <v>3.182440116190929</v>
      </c>
      <c r="AD89">
        <v>3</v>
      </c>
      <c r="AE89">
        <v>1.026302256076201</v>
      </c>
      <c r="AF89">
        <v>10</v>
      </c>
      <c r="AG89">
        <v>1</v>
      </c>
      <c r="AH89">
        <v>1</v>
      </c>
      <c r="AI89">
        <v>0</v>
      </c>
      <c r="AJ89">
        <f>IF(OR(AG89=1,AH89=1),1,0)</f>
        <v>1</v>
      </c>
      <c r="AK89">
        <v>43635</v>
      </c>
    </row>
    <row r="90" spans="1:37" hidden="1" x14ac:dyDescent="0.25">
      <c r="A90" t="s">
        <v>358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542</v>
      </c>
      <c r="H90" t="s">
        <v>543</v>
      </c>
      <c r="I90" t="s">
        <v>544</v>
      </c>
      <c r="J90" t="s">
        <v>774</v>
      </c>
      <c r="K90" t="s">
        <v>545</v>
      </c>
      <c r="L90" t="s">
        <v>383</v>
      </c>
      <c r="M90" t="s">
        <v>369</v>
      </c>
      <c r="N90" t="s">
        <v>393</v>
      </c>
      <c r="O90" t="s">
        <v>371</v>
      </c>
      <c r="P90" t="s">
        <v>372</v>
      </c>
      <c r="Q90">
        <v>67</v>
      </c>
      <c r="R90">
        <v>45</v>
      </c>
      <c r="S90">
        <v>714</v>
      </c>
      <c r="T90" t="s">
        <v>544</v>
      </c>
      <c r="U90">
        <v>411.86</v>
      </c>
      <c r="V90">
        <v>665.96</v>
      </c>
      <c r="W90">
        <v>665.96</v>
      </c>
      <c r="X90">
        <v>674.4</v>
      </c>
      <c r="Y90" t="s">
        <v>394</v>
      </c>
      <c r="Z90" s="2">
        <v>604.54500000000007</v>
      </c>
      <c r="AA90" s="2">
        <v>431645.13000000012</v>
      </c>
      <c r="AB90">
        <v>2418.1799999999998</v>
      </c>
      <c r="AC90">
        <v>1.5522703803940201</v>
      </c>
      <c r="AD90">
        <v>4</v>
      </c>
      <c r="AE90">
        <v>0.53215672537284509</v>
      </c>
      <c r="AF90">
        <v>10</v>
      </c>
      <c r="AG90">
        <v>1</v>
      </c>
      <c r="AH90">
        <v>0</v>
      </c>
      <c r="AI90">
        <v>1</v>
      </c>
      <c r="AJ90">
        <f>IF(OR(AG90=1,AH90=1),1,0)</f>
        <v>1</v>
      </c>
      <c r="AK90">
        <v>43635</v>
      </c>
    </row>
    <row r="91" spans="1:37" hidden="1" x14ac:dyDescent="0.25">
      <c r="A91" t="s">
        <v>358</v>
      </c>
      <c r="B91" t="s">
        <v>453</v>
      </c>
      <c r="C91" t="s">
        <v>454</v>
      </c>
      <c r="D91" t="s">
        <v>455</v>
      </c>
      <c r="E91" t="s">
        <v>456</v>
      </c>
      <c r="F91" t="s">
        <v>457</v>
      </c>
      <c r="G91" t="s">
        <v>479</v>
      </c>
      <c r="H91" t="s">
        <v>480</v>
      </c>
      <c r="I91" t="s">
        <v>540</v>
      </c>
      <c r="J91" t="s">
        <v>774</v>
      </c>
      <c r="K91" t="s">
        <v>541</v>
      </c>
      <c r="L91" t="s">
        <v>383</v>
      </c>
      <c r="M91" t="s">
        <v>369</v>
      </c>
      <c r="N91" t="s">
        <v>393</v>
      </c>
      <c r="O91" t="s">
        <v>371</v>
      </c>
      <c r="P91" t="s">
        <v>372</v>
      </c>
      <c r="Q91">
        <v>82</v>
      </c>
      <c r="R91">
        <v>28</v>
      </c>
      <c r="S91">
        <v>724</v>
      </c>
      <c r="T91" t="s">
        <v>540</v>
      </c>
      <c r="U91">
        <v>520.75</v>
      </c>
      <c r="V91">
        <v>532.19000000000005</v>
      </c>
      <c r="W91">
        <v>532.19000000000005</v>
      </c>
      <c r="X91">
        <v>583.70000000000005</v>
      </c>
      <c r="Y91" t="s">
        <v>394</v>
      </c>
      <c r="Z91" s="2">
        <v>542.20749999999998</v>
      </c>
      <c r="AA91" s="2">
        <v>392558.23</v>
      </c>
      <c r="AB91">
        <v>2168.83</v>
      </c>
      <c r="AC91">
        <v>1.411707142413267</v>
      </c>
      <c r="AD91">
        <v>4</v>
      </c>
      <c r="AE91">
        <v>0.53960990079823501</v>
      </c>
      <c r="AF91">
        <v>10</v>
      </c>
      <c r="AG91">
        <v>1</v>
      </c>
      <c r="AH91">
        <v>0</v>
      </c>
      <c r="AI91">
        <v>1</v>
      </c>
      <c r="AJ91">
        <f>IF(OR(AG91=1,AH91=1),1,0)</f>
        <v>1</v>
      </c>
      <c r="AK91">
        <v>43635</v>
      </c>
    </row>
    <row r="92" spans="1:37" hidden="1" x14ac:dyDescent="0.25">
      <c r="A92" t="s">
        <v>358</v>
      </c>
      <c r="B92" t="s">
        <v>453</v>
      </c>
      <c r="C92" t="s">
        <v>454</v>
      </c>
      <c r="D92" t="s">
        <v>455</v>
      </c>
      <c r="E92" t="s">
        <v>456</v>
      </c>
      <c r="F92" t="s">
        <v>457</v>
      </c>
      <c r="G92" t="s">
        <v>535</v>
      </c>
      <c r="H92" t="s">
        <v>536</v>
      </c>
      <c r="I92" t="s">
        <v>537</v>
      </c>
      <c r="J92" t="s">
        <v>773</v>
      </c>
      <c r="K92" t="s">
        <v>538</v>
      </c>
      <c r="L92" t="s">
        <v>383</v>
      </c>
      <c r="M92" t="s">
        <v>369</v>
      </c>
      <c r="N92" t="s">
        <v>393</v>
      </c>
      <c r="O92" t="s">
        <v>371</v>
      </c>
      <c r="P92" t="s">
        <v>372</v>
      </c>
      <c r="Q92">
        <v>84</v>
      </c>
      <c r="R92">
        <v>37</v>
      </c>
      <c r="S92">
        <v>732</v>
      </c>
      <c r="T92" t="s">
        <v>539</v>
      </c>
      <c r="U92">
        <v>457.24</v>
      </c>
      <c r="V92">
        <v>569.4</v>
      </c>
      <c r="W92">
        <v>569.4</v>
      </c>
      <c r="X92">
        <v>571.32000000000005</v>
      </c>
      <c r="Y92" t="s">
        <v>394</v>
      </c>
      <c r="Z92" s="2">
        <v>541.84</v>
      </c>
      <c r="AA92" s="2">
        <v>396626.88</v>
      </c>
      <c r="AB92">
        <v>2167.36</v>
      </c>
      <c r="AC92">
        <v>1.4263387099770899</v>
      </c>
      <c r="AD92">
        <v>4</v>
      </c>
      <c r="AE92">
        <v>0.54557244113854708</v>
      </c>
      <c r="AF92">
        <v>10</v>
      </c>
      <c r="AG92">
        <v>1</v>
      </c>
      <c r="AH92">
        <v>0</v>
      </c>
      <c r="AI92">
        <v>1</v>
      </c>
      <c r="AJ92">
        <f>IF(OR(AG92=1,AH92=1),1,0)</f>
        <v>1</v>
      </c>
      <c r="AK92">
        <v>43635</v>
      </c>
    </row>
    <row r="93" spans="1:37" hidden="1" x14ac:dyDescent="0.25">
      <c r="A93" t="s">
        <v>358</v>
      </c>
      <c r="B93" t="s">
        <v>453</v>
      </c>
      <c r="C93" t="s">
        <v>454</v>
      </c>
      <c r="D93" t="s">
        <v>455</v>
      </c>
      <c r="E93" t="s">
        <v>456</v>
      </c>
      <c r="F93" t="s">
        <v>457</v>
      </c>
      <c r="G93" t="s">
        <v>484</v>
      </c>
      <c r="H93" t="s">
        <v>485</v>
      </c>
      <c r="I93" t="s">
        <v>515</v>
      </c>
      <c r="J93" t="s">
        <v>774</v>
      </c>
      <c r="K93" t="s">
        <v>516</v>
      </c>
      <c r="L93" t="s">
        <v>383</v>
      </c>
      <c r="M93" t="s">
        <v>369</v>
      </c>
      <c r="N93" t="s">
        <v>393</v>
      </c>
      <c r="O93" t="s">
        <v>517</v>
      </c>
      <c r="P93" t="s">
        <v>372</v>
      </c>
      <c r="Q93">
        <v>84</v>
      </c>
      <c r="R93">
        <v>37</v>
      </c>
      <c r="S93">
        <v>948</v>
      </c>
      <c r="T93" t="s">
        <v>518</v>
      </c>
      <c r="U93">
        <v>474.52</v>
      </c>
      <c r="V93">
        <v>529.46</v>
      </c>
      <c r="W93">
        <v>555.94000000000005</v>
      </c>
      <c r="X93">
        <v>569.41999999999996</v>
      </c>
      <c r="Y93" t="s">
        <v>394</v>
      </c>
      <c r="Z93" s="2">
        <v>532.33500000000004</v>
      </c>
      <c r="AA93" s="2">
        <v>504653.58</v>
      </c>
      <c r="AB93">
        <v>2129.34</v>
      </c>
      <c r="AC93">
        <v>1.814821366324239</v>
      </c>
      <c r="AD93">
        <v>4</v>
      </c>
      <c r="AE93">
        <v>0.70656103032697082</v>
      </c>
      <c r="AF93">
        <v>10</v>
      </c>
      <c r="AG93">
        <v>1</v>
      </c>
      <c r="AH93">
        <v>0</v>
      </c>
      <c r="AI93">
        <v>1</v>
      </c>
      <c r="AJ93">
        <f>IF(OR(AG93=1,AH93=1),1,0)</f>
        <v>1</v>
      </c>
      <c r="AK93">
        <v>43635</v>
      </c>
    </row>
    <row r="94" spans="1:37" hidden="1" x14ac:dyDescent="0.25">
      <c r="A94" t="s">
        <v>358</v>
      </c>
      <c r="B94" t="s">
        <v>453</v>
      </c>
      <c r="C94" t="s">
        <v>454</v>
      </c>
      <c r="D94" t="s">
        <v>455</v>
      </c>
      <c r="E94" t="s">
        <v>456</v>
      </c>
      <c r="F94" t="s">
        <v>457</v>
      </c>
      <c r="G94" t="s">
        <v>479</v>
      </c>
      <c r="H94" t="s">
        <v>480</v>
      </c>
      <c r="I94" t="s">
        <v>522</v>
      </c>
      <c r="J94" t="s">
        <v>774</v>
      </c>
      <c r="K94" t="s">
        <v>523</v>
      </c>
      <c r="L94" t="s">
        <v>383</v>
      </c>
      <c r="M94" t="s">
        <v>369</v>
      </c>
      <c r="N94" t="s">
        <v>393</v>
      </c>
      <c r="O94" t="s">
        <v>371</v>
      </c>
      <c r="P94" t="s">
        <v>372</v>
      </c>
      <c r="Q94">
        <v>74</v>
      </c>
      <c r="R94">
        <v>50</v>
      </c>
      <c r="S94">
        <v>876</v>
      </c>
      <c r="T94" t="s">
        <v>522</v>
      </c>
      <c r="U94">
        <v>406.84</v>
      </c>
      <c r="V94">
        <v>489.61</v>
      </c>
      <c r="W94">
        <v>489.61</v>
      </c>
      <c r="X94">
        <v>506.18</v>
      </c>
      <c r="Y94" t="s">
        <v>394</v>
      </c>
      <c r="Z94" s="2">
        <v>473.06</v>
      </c>
      <c r="AA94" s="2">
        <v>414400.56</v>
      </c>
      <c r="AB94">
        <v>1892.24</v>
      </c>
      <c r="AC94">
        <v>1.4902559306222101</v>
      </c>
      <c r="AD94">
        <v>4</v>
      </c>
      <c r="AE94">
        <v>0.65289816726416283</v>
      </c>
      <c r="AF94">
        <v>10</v>
      </c>
      <c r="AG94">
        <v>1</v>
      </c>
      <c r="AH94">
        <v>0</v>
      </c>
      <c r="AI94">
        <v>1</v>
      </c>
      <c r="AJ94">
        <f>IF(OR(AG94=1,AH94=1),1,0)</f>
        <v>1</v>
      </c>
      <c r="AK94">
        <v>43635</v>
      </c>
    </row>
    <row r="95" spans="1:37" hidden="1" x14ac:dyDescent="0.25">
      <c r="A95" t="s">
        <v>358</v>
      </c>
      <c r="B95" t="s">
        <v>453</v>
      </c>
      <c r="C95" t="s">
        <v>454</v>
      </c>
      <c r="D95" t="s">
        <v>455</v>
      </c>
      <c r="E95" t="s">
        <v>456</v>
      </c>
      <c r="F95" t="s">
        <v>457</v>
      </c>
      <c r="G95" t="s">
        <v>479</v>
      </c>
      <c r="H95" t="s">
        <v>480</v>
      </c>
      <c r="I95" t="s">
        <v>558</v>
      </c>
      <c r="J95" t="s">
        <v>774</v>
      </c>
      <c r="K95" t="s">
        <v>559</v>
      </c>
      <c r="L95" t="s">
        <v>383</v>
      </c>
      <c r="M95" t="s">
        <v>369</v>
      </c>
      <c r="N95" t="s">
        <v>393</v>
      </c>
      <c r="O95" t="s">
        <v>371</v>
      </c>
      <c r="P95" t="s">
        <v>372</v>
      </c>
      <c r="Q95">
        <v>76</v>
      </c>
      <c r="R95">
        <v>36</v>
      </c>
      <c r="S95">
        <v>666</v>
      </c>
      <c r="T95" t="s">
        <v>558</v>
      </c>
      <c r="U95">
        <v>441.39</v>
      </c>
      <c r="V95">
        <v>469.35</v>
      </c>
      <c r="W95">
        <v>469.35</v>
      </c>
      <c r="X95">
        <v>485.53</v>
      </c>
      <c r="Y95" t="s">
        <v>394</v>
      </c>
      <c r="Z95" s="2">
        <v>466.40499999999997</v>
      </c>
      <c r="AA95" s="2">
        <v>310625.73</v>
      </c>
      <c r="AB95">
        <v>1865.62</v>
      </c>
      <c r="AC95">
        <v>1.11706373257882</v>
      </c>
      <c r="AD95">
        <v>4</v>
      </c>
      <c r="AE95">
        <v>0.49638148333097321</v>
      </c>
      <c r="AF95">
        <v>10</v>
      </c>
      <c r="AG95">
        <v>1</v>
      </c>
      <c r="AH95">
        <v>0</v>
      </c>
      <c r="AI95">
        <v>1</v>
      </c>
      <c r="AJ95">
        <f>IF(OR(AG95=1,AH95=1),1,0)</f>
        <v>1</v>
      </c>
      <c r="AK95">
        <v>43635</v>
      </c>
    </row>
    <row r="96" spans="1:37" hidden="1" x14ac:dyDescent="0.25">
      <c r="A96" t="s">
        <v>358</v>
      </c>
      <c r="B96" t="s">
        <v>453</v>
      </c>
      <c r="C96" t="s">
        <v>454</v>
      </c>
      <c r="D96" t="s">
        <v>455</v>
      </c>
      <c r="E96" t="s">
        <v>456</v>
      </c>
      <c r="F96" t="s">
        <v>457</v>
      </c>
      <c r="G96" t="s">
        <v>479</v>
      </c>
      <c r="H96" t="s">
        <v>480</v>
      </c>
      <c r="I96" t="s">
        <v>481</v>
      </c>
      <c r="J96" t="s">
        <v>774</v>
      </c>
      <c r="K96" t="s">
        <v>482</v>
      </c>
      <c r="L96" t="s">
        <v>383</v>
      </c>
      <c r="M96" t="s">
        <v>369</v>
      </c>
      <c r="N96" t="s">
        <v>393</v>
      </c>
      <c r="O96" t="s">
        <v>371</v>
      </c>
      <c r="P96" t="s">
        <v>372</v>
      </c>
      <c r="Q96">
        <v>122</v>
      </c>
      <c r="R96">
        <v>112</v>
      </c>
      <c r="S96">
        <v>1587</v>
      </c>
      <c r="T96" t="s">
        <v>483</v>
      </c>
      <c r="U96">
        <v>324.12</v>
      </c>
      <c r="V96">
        <v>451.23</v>
      </c>
      <c r="W96">
        <v>451.23</v>
      </c>
      <c r="X96">
        <v>593.87</v>
      </c>
      <c r="Y96" t="s">
        <v>394</v>
      </c>
      <c r="Z96" s="2">
        <v>455.11250000000001</v>
      </c>
      <c r="AA96" s="2">
        <v>722263.53749999998</v>
      </c>
      <c r="AB96">
        <v>1820.45</v>
      </c>
      <c r="AC96">
        <v>2.59738432841778</v>
      </c>
      <c r="AD96">
        <v>4</v>
      </c>
      <c r="AE96">
        <v>1.1828189400093909</v>
      </c>
      <c r="AF96">
        <v>10</v>
      </c>
      <c r="AG96">
        <v>1</v>
      </c>
      <c r="AH96">
        <v>1</v>
      </c>
      <c r="AI96">
        <v>1</v>
      </c>
      <c r="AJ96">
        <f>IF(OR(AG96=1,AH96=1),1,0)</f>
        <v>1</v>
      </c>
      <c r="AK96">
        <v>43635</v>
      </c>
    </row>
    <row r="97" spans="1:37" hidden="1" x14ac:dyDescent="0.25">
      <c r="A97" t="s">
        <v>358</v>
      </c>
      <c r="B97" t="s">
        <v>453</v>
      </c>
      <c r="C97" t="s">
        <v>454</v>
      </c>
      <c r="D97" t="s">
        <v>455</v>
      </c>
      <c r="E97" t="s">
        <v>456</v>
      </c>
      <c r="F97" t="s">
        <v>457</v>
      </c>
      <c r="G97" t="s">
        <v>474</v>
      </c>
      <c r="H97" t="s">
        <v>475</v>
      </c>
      <c r="I97" t="s">
        <v>476</v>
      </c>
      <c r="J97" t="s">
        <v>773</v>
      </c>
      <c r="K97" t="s">
        <v>477</v>
      </c>
      <c r="L97" t="s">
        <v>383</v>
      </c>
      <c r="M97" t="s">
        <v>369</v>
      </c>
      <c r="N97" t="s">
        <v>393</v>
      </c>
      <c r="O97" t="s">
        <v>371</v>
      </c>
      <c r="P97" t="s">
        <v>372</v>
      </c>
      <c r="Q97">
        <v>150</v>
      </c>
      <c r="R97">
        <v>63</v>
      </c>
      <c r="S97">
        <v>1800</v>
      </c>
      <c r="T97" t="s">
        <v>478</v>
      </c>
      <c r="U97">
        <v>324.33</v>
      </c>
      <c r="V97">
        <v>324.33</v>
      </c>
      <c r="W97">
        <v>324.33</v>
      </c>
      <c r="X97">
        <v>354.14</v>
      </c>
      <c r="Y97" t="s">
        <v>394</v>
      </c>
      <c r="Z97" s="2">
        <v>331.78250000000003</v>
      </c>
      <c r="AA97" s="2">
        <v>597208.5</v>
      </c>
      <c r="AB97">
        <v>1327.13</v>
      </c>
      <c r="AC97">
        <v>2.1476648316860238</v>
      </c>
      <c r="AD97">
        <v>4</v>
      </c>
      <c r="AE97">
        <v>1.3415715765701981</v>
      </c>
      <c r="AF97">
        <v>10</v>
      </c>
      <c r="AG97">
        <v>1</v>
      </c>
      <c r="AH97">
        <v>1</v>
      </c>
      <c r="AI97">
        <v>0</v>
      </c>
      <c r="AJ97">
        <f>IF(OR(AG97=1,AH97=1),1,0)</f>
        <v>1</v>
      </c>
      <c r="AK97">
        <v>43635</v>
      </c>
    </row>
    <row r="98" spans="1:37" hidden="1" x14ac:dyDescent="0.25">
      <c r="A98" t="s">
        <v>358</v>
      </c>
      <c r="B98" t="s">
        <v>453</v>
      </c>
      <c r="C98" t="s">
        <v>454</v>
      </c>
      <c r="D98" t="s">
        <v>455</v>
      </c>
      <c r="E98" t="s">
        <v>456</v>
      </c>
      <c r="F98" t="s">
        <v>457</v>
      </c>
      <c r="G98" t="s">
        <v>489</v>
      </c>
      <c r="H98" t="s">
        <v>490</v>
      </c>
      <c r="I98" t="s">
        <v>491</v>
      </c>
      <c r="J98" t="s">
        <v>774</v>
      </c>
      <c r="K98" t="s">
        <v>492</v>
      </c>
      <c r="L98" t="s">
        <v>383</v>
      </c>
      <c r="M98" t="s">
        <v>369</v>
      </c>
      <c r="N98" t="s">
        <v>393</v>
      </c>
      <c r="O98" t="s">
        <v>371</v>
      </c>
      <c r="P98" t="s">
        <v>372</v>
      </c>
      <c r="Q98">
        <v>96</v>
      </c>
      <c r="R98">
        <v>42</v>
      </c>
      <c r="S98">
        <v>1290</v>
      </c>
      <c r="T98" t="s">
        <v>493</v>
      </c>
      <c r="U98">
        <v>277.74</v>
      </c>
      <c r="V98">
        <v>277.74</v>
      </c>
      <c r="W98">
        <v>277.74</v>
      </c>
      <c r="X98">
        <v>277.74</v>
      </c>
      <c r="Y98" t="s">
        <v>394</v>
      </c>
      <c r="Z98" s="2">
        <v>277.74</v>
      </c>
      <c r="AA98" s="2">
        <v>358284.6</v>
      </c>
      <c r="AB98">
        <v>1110.96</v>
      </c>
      <c r="AC98">
        <v>1.288453254022162</v>
      </c>
      <c r="AD98">
        <v>4</v>
      </c>
      <c r="AE98">
        <v>0.96145962987530842</v>
      </c>
      <c r="AF98">
        <v>10</v>
      </c>
      <c r="AG98">
        <v>1</v>
      </c>
      <c r="AH98">
        <v>1</v>
      </c>
      <c r="AI98">
        <v>0</v>
      </c>
      <c r="AJ98">
        <f>IF(OR(AG98=1,AH98=1),1,0)</f>
        <v>1</v>
      </c>
      <c r="AK98">
        <v>43635</v>
      </c>
    </row>
    <row r="99" spans="1:37" hidden="1" x14ac:dyDescent="0.25">
      <c r="A99" t="s">
        <v>358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474</v>
      </c>
      <c r="H99" t="s">
        <v>475</v>
      </c>
      <c r="I99" t="s">
        <v>665</v>
      </c>
      <c r="J99" t="s">
        <v>774</v>
      </c>
      <c r="K99" t="s">
        <v>666</v>
      </c>
      <c r="L99" t="s">
        <v>383</v>
      </c>
      <c r="M99" t="s">
        <v>369</v>
      </c>
      <c r="N99" t="s">
        <v>393</v>
      </c>
      <c r="O99" t="s">
        <v>371</v>
      </c>
      <c r="P99" t="s">
        <v>372</v>
      </c>
      <c r="Q99">
        <v>86</v>
      </c>
      <c r="R99">
        <v>36</v>
      </c>
      <c r="S99">
        <v>1137</v>
      </c>
      <c r="T99" t="s">
        <v>665</v>
      </c>
      <c r="U99">
        <v>205.69</v>
      </c>
      <c r="V99">
        <v>244.4</v>
      </c>
      <c r="W99">
        <v>244.4</v>
      </c>
      <c r="X99">
        <v>244.4</v>
      </c>
      <c r="Y99" t="s">
        <v>394</v>
      </c>
      <c r="Z99" s="2">
        <v>234.7225</v>
      </c>
      <c r="AA99" s="2">
        <v>266879.48249999998</v>
      </c>
      <c r="AB99">
        <v>938.89</v>
      </c>
      <c r="AC99">
        <v>0.95974467688222065</v>
      </c>
      <c r="AD99">
        <v>4</v>
      </c>
      <c r="AE99">
        <v>0.84742604586684145</v>
      </c>
      <c r="AF99">
        <v>10</v>
      </c>
      <c r="AG99">
        <v>0</v>
      </c>
      <c r="AH99">
        <v>1</v>
      </c>
      <c r="AI99">
        <v>0</v>
      </c>
      <c r="AJ99">
        <f>IF(OR(AG99=1,AH99=1),1,0)</f>
        <v>1</v>
      </c>
      <c r="AK99">
        <v>43635</v>
      </c>
    </row>
    <row r="100" spans="1:37" hidden="1" x14ac:dyDescent="0.25">
      <c r="A100" t="s">
        <v>358</v>
      </c>
      <c r="B100" t="s">
        <v>453</v>
      </c>
      <c r="C100" t="s">
        <v>454</v>
      </c>
      <c r="D100" t="s">
        <v>455</v>
      </c>
      <c r="E100" t="s">
        <v>456</v>
      </c>
      <c r="F100" t="s">
        <v>457</v>
      </c>
      <c r="G100" t="s">
        <v>458</v>
      </c>
      <c r="H100" t="s">
        <v>459</v>
      </c>
      <c r="I100" t="s">
        <v>651</v>
      </c>
      <c r="J100" t="s">
        <v>774</v>
      </c>
      <c r="K100" t="s">
        <v>652</v>
      </c>
      <c r="L100" t="s">
        <v>383</v>
      </c>
      <c r="M100" t="s">
        <v>369</v>
      </c>
      <c r="N100" t="s">
        <v>393</v>
      </c>
      <c r="O100" t="s">
        <v>371</v>
      </c>
      <c r="P100" t="s">
        <v>372</v>
      </c>
      <c r="Q100">
        <v>70</v>
      </c>
      <c r="R100">
        <v>19</v>
      </c>
      <c r="S100">
        <v>1446</v>
      </c>
      <c r="T100" t="s">
        <v>653</v>
      </c>
      <c r="U100">
        <v>199.79</v>
      </c>
      <c r="V100">
        <v>199.79</v>
      </c>
      <c r="W100">
        <v>199.79</v>
      </c>
      <c r="X100">
        <v>208.87</v>
      </c>
      <c r="Y100" t="s">
        <v>394</v>
      </c>
      <c r="Z100" s="2">
        <v>202.06</v>
      </c>
      <c r="AA100" s="2">
        <v>292178.76</v>
      </c>
      <c r="AB100">
        <v>808.24</v>
      </c>
      <c r="AC100">
        <v>1.0507252448979401</v>
      </c>
      <c r="AD100">
        <v>4</v>
      </c>
      <c r="AE100">
        <v>1.0777291665113919</v>
      </c>
      <c r="AF100">
        <v>10</v>
      </c>
      <c r="AG100">
        <v>0</v>
      </c>
      <c r="AH100">
        <v>1</v>
      </c>
      <c r="AI100">
        <v>0</v>
      </c>
      <c r="AJ100">
        <f>IF(OR(AG100=1,AH100=1),1,0)</f>
        <v>1</v>
      </c>
      <c r="AK100">
        <v>43635</v>
      </c>
    </row>
    <row r="101" spans="1:37" hidden="1" x14ac:dyDescent="0.25">
      <c r="A101" t="s">
        <v>358</v>
      </c>
      <c r="B101" t="s">
        <v>453</v>
      </c>
      <c r="C101" t="s">
        <v>454</v>
      </c>
      <c r="D101" t="s">
        <v>455</v>
      </c>
      <c r="E101" t="s">
        <v>456</v>
      </c>
      <c r="F101" t="s">
        <v>457</v>
      </c>
      <c r="G101" t="s">
        <v>682</v>
      </c>
      <c r="H101" t="s">
        <v>683</v>
      </c>
      <c r="I101" t="s">
        <v>564</v>
      </c>
      <c r="J101" t="s">
        <v>773</v>
      </c>
      <c r="K101" t="s">
        <v>684</v>
      </c>
      <c r="L101" t="s">
        <v>383</v>
      </c>
      <c r="M101" t="s">
        <v>369</v>
      </c>
      <c r="N101" t="s">
        <v>393</v>
      </c>
      <c r="O101" t="s">
        <v>371</v>
      </c>
      <c r="P101" t="s">
        <v>372</v>
      </c>
      <c r="Q101">
        <v>62</v>
      </c>
      <c r="R101">
        <v>30</v>
      </c>
      <c r="S101">
        <v>1046</v>
      </c>
      <c r="T101" t="s">
        <v>397</v>
      </c>
      <c r="U101">
        <v>199.79</v>
      </c>
      <c r="V101">
        <v>199.79</v>
      </c>
      <c r="W101">
        <v>199.79</v>
      </c>
      <c r="X101">
        <v>203.09</v>
      </c>
      <c r="Y101" t="s">
        <v>394</v>
      </c>
      <c r="Z101" s="2">
        <v>200.61500000000001</v>
      </c>
      <c r="AA101" s="2">
        <v>209843.29</v>
      </c>
      <c r="AB101">
        <v>802.46</v>
      </c>
      <c r="AC101">
        <v>0.75463268539930617</v>
      </c>
      <c r="AD101">
        <v>4</v>
      </c>
      <c r="AE101">
        <v>0.77960214949579265</v>
      </c>
      <c r="AF101">
        <v>10</v>
      </c>
      <c r="AG101">
        <v>0</v>
      </c>
      <c r="AH101">
        <v>1</v>
      </c>
      <c r="AI101">
        <v>0</v>
      </c>
      <c r="AJ101">
        <f>IF(OR(AG101=1,AH101=1),1,0)</f>
        <v>1</v>
      </c>
      <c r="AK101">
        <v>43635</v>
      </c>
    </row>
    <row r="102" spans="1:37" hidden="1" x14ac:dyDescent="0.25">
      <c r="A102" t="s">
        <v>358</v>
      </c>
      <c r="B102" t="s">
        <v>453</v>
      </c>
      <c r="C102" t="s">
        <v>454</v>
      </c>
      <c r="D102" t="s">
        <v>455</v>
      </c>
      <c r="E102" t="s">
        <v>456</v>
      </c>
      <c r="F102" t="s">
        <v>457</v>
      </c>
      <c r="G102" t="s">
        <v>458</v>
      </c>
      <c r="H102" t="s">
        <v>459</v>
      </c>
      <c r="I102" t="s">
        <v>460</v>
      </c>
      <c r="J102" t="s">
        <v>773</v>
      </c>
      <c r="K102" t="s">
        <v>461</v>
      </c>
      <c r="L102" t="s">
        <v>383</v>
      </c>
      <c r="M102" t="s">
        <v>369</v>
      </c>
      <c r="N102" t="s">
        <v>393</v>
      </c>
      <c r="O102" t="s">
        <v>371</v>
      </c>
      <c r="P102" t="s">
        <v>372</v>
      </c>
      <c r="Q102">
        <v>141</v>
      </c>
      <c r="R102">
        <v>51</v>
      </c>
      <c r="S102">
        <v>3209</v>
      </c>
      <c r="T102" t="s">
        <v>462</v>
      </c>
      <c r="U102">
        <v>195.99</v>
      </c>
      <c r="V102">
        <v>195.99</v>
      </c>
      <c r="W102">
        <v>195.99</v>
      </c>
      <c r="X102">
        <v>195.99</v>
      </c>
      <c r="Y102" t="s">
        <v>394</v>
      </c>
      <c r="Z102" s="2">
        <v>195.99</v>
      </c>
      <c r="AA102" s="2">
        <v>628931.91</v>
      </c>
      <c r="AB102">
        <v>783.96</v>
      </c>
      <c r="AC102">
        <v>2.2617476888425392</v>
      </c>
      <c r="AD102">
        <v>4</v>
      </c>
      <c r="AE102">
        <v>2.3917239940076471</v>
      </c>
      <c r="AF102">
        <v>10</v>
      </c>
      <c r="AG102">
        <v>1</v>
      </c>
      <c r="AH102">
        <v>1</v>
      </c>
      <c r="AI102">
        <v>0</v>
      </c>
      <c r="AJ102">
        <f>IF(OR(AG102=1,AH102=1),1,0)</f>
        <v>1</v>
      </c>
      <c r="AK102">
        <v>43635</v>
      </c>
    </row>
    <row r="103" spans="1:37" hidden="1" x14ac:dyDescent="0.25">
      <c r="A103" t="s">
        <v>358</v>
      </c>
      <c r="B103" t="s">
        <v>453</v>
      </c>
      <c r="C103" t="s">
        <v>454</v>
      </c>
      <c r="D103" t="s">
        <v>455</v>
      </c>
      <c r="E103" t="s">
        <v>456</v>
      </c>
      <c r="F103" t="s">
        <v>457</v>
      </c>
      <c r="G103" t="s">
        <v>484</v>
      </c>
      <c r="H103" t="s">
        <v>485</v>
      </c>
      <c r="I103" t="s">
        <v>674</v>
      </c>
      <c r="J103" t="s">
        <v>774</v>
      </c>
      <c r="K103" t="s">
        <v>675</v>
      </c>
      <c r="L103" t="s">
        <v>368</v>
      </c>
      <c r="M103" t="s">
        <v>369</v>
      </c>
      <c r="N103" t="s">
        <v>393</v>
      </c>
      <c r="O103" t="s">
        <v>371</v>
      </c>
      <c r="P103" t="s">
        <v>372</v>
      </c>
      <c r="Q103">
        <v>57</v>
      </c>
      <c r="R103">
        <v>33</v>
      </c>
      <c r="S103">
        <v>1065</v>
      </c>
      <c r="T103" t="s">
        <v>676</v>
      </c>
      <c r="V103">
        <v>188.35</v>
      </c>
      <c r="W103">
        <v>188.35</v>
      </c>
      <c r="X103">
        <v>193.79</v>
      </c>
      <c r="Y103" t="s">
        <v>394</v>
      </c>
      <c r="Z103" s="2">
        <v>190.1633333333333</v>
      </c>
      <c r="AA103" s="2">
        <v>202523.95</v>
      </c>
      <c r="AB103">
        <v>570.49</v>
      </c>
      <c r="AC103">
        <v>0.7283110755944342</v>
      </c>
      <c r="AD103">
        <v>3</v>
      </c>
      <c r="AE103">
        <v>0.79376318280403368</v>
      </c>
      <c r="AF103">
        <v>10</v>
      </c>
      <c r="AG103">
        <v>0</v>
      </c>
      <c r="AH103">
        <v>1</v>
      </c>
      <c r="AI103">
        <v>0</v>
      </c>
      <c r="AJ103">
        <f>IF(OR(AG103=1,AH103=1),1,0)</f>
        <v>1</v>
      </c>
      <c r="AK103">
        <v>43635</v>
      </c>
    </row>
    <row r="104" spans="1:37" hidden="1" x14ac:dyDescent="0.25">
      <c r="A104" t="s">
        <v>358</v>
      </c>
      <c r="B104" t="s">
        <v>453</v>
      </c>
      <c r="C104" t="s">
        <v>454</v>
      </c>
      <c r="D104" t="s">
        <v>455</v>
      </c>
      <c r="E104" t="s">
        <v>456</v>
      </c>
      <c r="F104" t="s">
        <v>457</v>
      </c>
      <c r="G104" t="s">
        <v>654</v>
      </c>
      <c r="H104" t="s">
        <v>655</v>
      </c>
      <c r="I104" t="s">
        <v>685</v>
      </c>
      <c r="J104" t="s">
        <v>774</v>
      </c>
      <c r="K104" t="s">
        <v>686</v>
      </c>
      <c r="L104" t="s">
        <v>383</v>
      </c>
      <c r="M104" t="s">
        <v>369</v>
      </c>
      <c r="N104" t="s">
        <v>393</v>
      </c>
      <c r="O104" t="s">
        <v>371</v>
      </c>
      <c r="P104" t="s">
        <v>372</v>
      </c>
      <c r="Q104">
        <v>69</v>
      </c>
      <c r="R104">
        <v>25</v>
      </c>
      <c r="S104">
        <v>1040</v>
      </c>
      <c r="T104" t="s">
        <v>687</v>
      </c>
      <c r="U104">
        <v>143.19</v>
      </c>
      <c r="V104">
        <v>181.94</v>
      </c>
      <c r="W104">
        <v>181.94</v>
      </c>
      <c r="X104">
        <v>185.3</v>
      </c>
      <c r="Y104" t="s">
        <v>394</v>
      </c>
      <c r="Z104" s="2">
        <v>173.0925</v>
      </c>
      <c r="AA104" s="2">
        <v>180016.2</v>
      </c>
      <c r="AB104">
        <v>692.37</v>
      </c>
      <c r="AC104">
        <v>0.6473693222279282</v>
      </c>
      <c r="AD104">
        <v>4</v>
      </c>
      <c r="AE104">
        <v>0.77513024424055865</v>
      </c>
      <c r="AF104">
        <v>10</v>
      </c>
      <c r="AG104">
        <v>0</v>
      </c>
      <c r="AH104">
        <v>1</v>
      </c>
      <c r="AI104">
        <v>0</v>
      </c>
      <c r="AJ104">
        <f>IF(OR(AG104=1,AH104=1),1,0)</f>
        <v>1</v>
      </c>
      <c r="AK104">
        <v>43635</v>
      </c>
    </row>
    <row r="105" spans="1:37" hidden="1" x14ac:dyDescent="0.25">
      <c r="A105" t="s">
        <v>358</v>
      </c>
      <c r="B105" t="s">
        <v>453</v>
      </c>
      <c r="C105" t="s">
        <v>454</v>
      </c>
      <c r="D105" t="s">
        <v>455</v>
      </c>
      <c r="E105" t="s">
        <v>456</v>
      </c>
      <c r="F105" t="s">
        <v>457</v>
      </c>
      <c r="G105" t="s">
        <v>641</v>
      </c>
      <c r="H105" t="s">
        <v>642</v>
      </c>
      <c r="I105" t="s">
        <v>643</v>
      </c>
      <c r="J105" t="s">
        <v>774</v>
      </c>
      <c r="K105" t="s">
        <v>644</v>
      </c>
      <c r="L105" t="s">
        <v>368</v>
      </c>
      <c r="M105" t="s">
        <v>369</v>
      </c>
      <c r="N105" t="s">
        <v>393</v>
      </c>
      <c r="O105" t="s">
        <v>371</v>
      </c>
      <c r="P105" t="s">
        <v>372</v>
      </c>
      <c r="Q105">
        <v>82</v>
      </c>
      <c r="R105">
        <v>30</v>
      </c>
      <c r="S105">
        <v>1782</v>
      </c>
      <c r="T105" t="s">
        <v>645</v>
      </c>
      <c r="V105">
        <v>167.9</v>
      </c>
      <c r="W105">
        <v>170.03</v>
      </c>
      <c r="X105">
        <v>170.03</v>
      </c>
      <c r="Y105" t="s">
        <v>394</v>
      </c>
      <c r="Z105" s="2">
        <v>169.32</v>
      </c>
      <c r="AA105" s="2">
        <v>301728.24</v>
      </c>
      <c r="AB105">
        <v>507.96</v>
      </c>
      <c r="AC105">
        <v>1.0850668230182929</v>
      </c>
      <c r="AD105">
        <v>3</v>
      </c>
      <c r="AE105">
        <v>1.3281558608044961</v>
      </c>
      <c r="AF105">
        <v>10</v>
      </c>
      <c r="AG105">
        <v>0</v>
      </c>
      <c r="AH105">
        <v>1</v>
      </c>
      <c r="AI105">
        <v>0</v>
      </c>
      <c r="AJ105">
        <f>IF(OR(AG105=1,AH105=1),1,0)</f>
        <v>1</v>
      </c>
      <c r="AK105">
        <v>43635</v>
      </c>
    </row>
    <row r="106" spans="1:37" hidden="1" x14ac:dyDescent="0.25">
      <c r="A106" t="s">
        <v>358</v>
      </c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 t="s">
        <v>641</v>
      </c>
      <c r="H106" t="s">
        <v>642</v>
      </c>
      <c r="I106" t="s">
        <v>663</v>
      </c>
      <c r="J106" t="s">
        <v>774</v>
      </c>
      <c r="K106" t="s">
        <v>664</v>
      </c>
      <c r="L106" t="s">
        <v>368</v>
      </c>
      <c r="M106" t="s">
        <v>369</v>
      </c>
      <c r="N106" t="s">
        <v>393</v>
      </c>
      <c r="O106" t="s">
        <v>371</v>
      </c>
      <c r="P106" t="s">
        <v>372</v>
      </c>
      <c r="Q106">
        <v>60</v>
      </c>
      <c r="R106">
        <v>20</v>
      </c>
      <c r="S106">
        <v>1239</v>
      </c>
      <c r="T106" t="s">
        <v>197</v>
      </c>
      <c r="V106">
        <v>142.12</v>
      </c>
      <c r="W106">
        <v>142.12</v>
      </c>
      <c r="X106">
        <v>146.27000000000001</v>
      </c>
      <c r="Y106" t="s">
        <v>394</v>
      </c>
      <c r="Z106" s="2">
        <v>143.5033333333333</v>
      </c>
      <c r="AA106" s="2">
        <v>177800.63</v>
      </c>
      <c r="AB106">
        <v>430.51</v>
      </c>
      <c r="AC106">
        <v>0.63940175014692358</v>
      </c>
      <c r="AD106">
        <v>3</v>
      </c>
      <c r="AE106">
        <v>0.92344843520581943</v>
      </c>
      <c r="AF106">
        <v>10</v>
      </c>
      <c r="AG106">
        <v>0</v>
      </c>
      <c r="AH106">
        <v>1</v>
      </c>
      <c r="AI106">
        <v>0</v>
      </c>
      <c r="AJ106">
        <f>IF(OR(AG106=1,AH106=1),1,0)</f>
        <v>1</v>
      </c>
      <c r="AK106">
        <v>43635</v>
      </c>
    </row>
    <row r="107" spans="1:37" hidden="1" x14ac:dyDescent="0.25">
      <c r="A107" t="s">
        <v>358</v>
      </c>
      <c r="B107" t="s">
        <v>453</v>
      </c>
      <c r="C107" t="s">
        <v>454</v>
      </c>
      <c r="D107" t="s">
        <v>455</v>
      </c>
      <c r="E107" t="s">
        <v>456</v>
      </c>
      <c r="F107" t="s">
        <v>457</v>
      </c>
      <c r="G107" t="s">
        <v>542</v>
      </c>
      <c r="H107" t="s">
        <v>543</v>
      </c>
      <c r="I107" t="s">
        <v>646</v>
      </c>
      <c r="J107" t="s">
        <v>774</v>
      </c>
      <c r="K107" t="s">
        <v>647</v>
      </c>
      <c r="L107" t="s">
        <v>383</v>
      </c>
      <c r="M107" t="s">
        <v>369</v>
      </c>
      <c r="N107" t="s">
        <v>393</v>
      </c>
      <c r="O107" t="s">
        <v>371</v>
      </c>
      <c r="P107" t="s">
        <v>372</v>
      </c>
      <c r="Q107">
        <v>77</v>
      </c>
      <c r="R107">
        <v>25</v>
      </c>
      <c r="S107">
        <v>1610</v>
      </c>
      <c r="T107" t="s">
        <v>646</v>
      </c>
      <c r="U107">
        <v>119.24</v>
      </c>
      <c r="V107">
        <v>119.24</v>
      </c>
      <c r="W107">
        <v>165.23</v>
      </c>
      <c r="X107">
        <v>165.23</v>
      </c>
      <c r="Y107" t="s">
        <v>394</v>
      </c>
      <c r="Z107" s="2">
        <v>142.23500000000001</v>
      </c>
      <c r="AA107" s="2">
        <v>228998.35</v>
      </c>
      <c r="AB107">
        <v>568.93999999999994</v>
      </c>
      <c r="AC107">
        <v>0.82351758692169852</v>
      </c>
      <c r="AD107">
        <v>4</v>
      </c>
      <c r="AE107">
        <v>1.199961243487788</v>
      </c>
      <c r="AF107">
        <v>10</v>
      </c>
      <c r="AG107">
        <v>0</v>
      </c>
      <c r="AH107">
        <v>1</v>
      </c>
      <c r="AI107">
        <v>0</v>
      </c>
      <c r="AJ107">
        <f>IF(OR(AG107=1,AH107=1),1,0)</f>
        <v>1</v>
      </c>
      <c r="AK107">
        <v>43635</v>
      </c>
    </row>
    <row r="108" spans="1:37" hidden="1" x14ac:dyDescent="0.25">
      <c r="A108" t="s">
        <v>358</v>
      </c>
      <c r="B108" t="s">
        <v>453</v>
      </c>
      <c r="C108" t="s">
        <v>454</v>
      </c>
      <c r="D108" t="s">
        <v>455</v>
      </c>
      <c r="E108" t="s">
        <v>456</v>
      </c>
      <c r="F108" t="s">
        <v>457</v>
      </c>
      <c r="G108" t="s">
        <v>489</v>
      </c>
      <c r="H108" t="s">
        <v>490</v>
      </c>
      <c r="I108" t="s">
        <v>672</v>
      </c>
      <c r="J108" t="s">
        <v>774</v>
      </c>
      <c r="K108" t="s">
        <v>673</v>
      </c>
      <c r="L108" t="s">
        <v>383</v>
      </c>
      <c r="M108" t="s">
        <v>369</v>
      </c>
      <c r="N108" t="s">
        <v>393</v>
      </c>
      <c r="O108" t="s">
        <v>371</v>
      </c>
      <c r="P108" t="s">
        <v>372</v>
      </c>
      <c r="Q108">
        <v>53</v>
      </c>
      <c r="R108">
        <v>29</v>
      </c>
      <c r="S108">
        <v>1079</v>
      </c>
      <c r="T108" t="s">
        <v>672</v>
      </c>
      <c r="U108">
        <v>110.05</v>
      </c>
      <c r="V108">
        <v>110.05</v>
      </c>
      <c r="W108">
        <v>110.05</v>
      </c>
      <c r="X108">
        <v>110.05</v>
      </c>
      <c r="Y108" t="s">
        <v>394</v>
      </c>
      <c r="Z108" s="2">
        <v>110.05</v>
      </c>
      <c r="AA108" s="2">
        <v>118743.95</v>
      </c>
      <c r="AB108">
        <v>440.2</v>
      </c>
      <c r="AC108">
        <v>0.42702373692016049</v>
      </c>
      <c r="AD108">
        <v>4</v>
      </c>
      <c r="AE108">
        <v>0.80419762839957964</v>
      </c>
      <c r="AF108">
        <v>10</v>
      </c>
      <c r="AG108">
        <v>0</v>
      </c>
      <c r="AH108">
        <v>1</v>
      </c>
      <c r="AI108">
        <v>0</v>
      </c>
      <c r="AJ108">
        <f>IF(OR(AG108=1,AH108=1),1,0)</f>
        <v>1</v>
      </c>
      <c r="AK108">
        <v>43635</v>
      </c>
    </row>
    <row r="109" spans="1:37" hidden="1" x14ac:dyDescent="0.25">
      <c r="A109" t="s">
        <v>358</v>
      </c>
      <c r="B109" t="s">
        <v>453</v>
      </c>
      <c r="C109" t="s">
        <v>454</v>
      </c>
      <c r="D109" t="s">
        <v>455</v>
      </c>
      <c r="E109" t="s">
        <v>456</v>
      </c>
      <c r="F109" t="s">
        <v>457</v>
      </c>
      <c r="G109" t="s">
        <v>667</v>
      </c>
      <c r="H109" t="s">
        <v>668</v>
      </c>
      <c r="I109" t="s">
        <v>669</v>
      </c>
      <c r="J109" t="s">
        <v>774</v>
      </c>
      <c r="K109" t="s">
        <v>670</v>
      </c>
      <c r="L109" t="s">
        <v>383</v>
      </c>
      <c r="M109" t="s">
        <v>369</v>
      </c>
      <c r="N109" t="s">
        <v>393</v>
      </c>
      <c r="O109" t="s">
        <v>371</v>
      </c>
      <c r="P109" t="s">
        <v>372</v>
      </c>
      <c r="Q109">
        <v>35</v>
      </c>
      <c r="R109">
        <v>16</v>
      </c>
      <c r="S109">
        <v>1127</v>
      </c>
      <c r="T109" t="s">
        <v>671</v>
      </c>
      <c r="U109">
        <v>109.73</v>
      </c>
      <c r="V109">
        <v>109.73</v>
      </c>
      <c r="W109">
        <v>109.73</v>
      </c>
      <c r="X109">
        <v>109.73</v>
      </c>
      <c r="Y109" t="s">
        <v>394</v>
      </c>
      <c r="Z109" s="2">
        <v>109.73</v>
      </c>
      <c r="AA109" s="2">
        <v>123665.71</v>
      </c>
      <c r="AB109">
        <v>438.92</v>
      </c>
      <c r="AC109">
        <v>0.44472323527291158</v>
      </c>
      <c r="AD109">
        <v>4</v>
      </c>
      <c r="AE109">
        <v>0.83997287044145152</v>
      </c>
      <c r="AF109">
        <v>10</v>
      </c>
      <c r="AG109">
        <v>0</v>
      </c>
      <c r="AH109">
        <v>1</v>
      </c>
      <c r="AI109">
        <v>0</v>
      </c>
      <c r="AJ109">
        <f>IF(OR(AG109=1,AH109=1),1,0)</f>
        <v>1</v>
      </c>
      <c r="AK109">
        <v>43635</v>
      </c>
    </row>
    <row r="110" spans="1:37" hidden="1" x14ac:dyDescent="0.25">
      <c r="A110" t="s">
        <v>358</v>
      </c>
      <c r="B110" t="s">
        <v>453</v>
      </c>
      <c r="C110" t="s">
        <v>454</v>
      </c>
      <c r="D110" t="s">
        <v>455</v>
      </c>
      <c r="E110" t="s">
        <v>456</v>
      </c>
      <c r="F110" t="s">
        <v>457</v>
      </c>
      <c r="G110" t="s">
        <v>648</v>
      </c>
      <c r="H110" t="s">
        <v>649</v>
      </c>
      <c r="I110" t="s">
        <v>154</v>
      </c>
      <c r="J110" t="s">
        <v>774</v>
      </c>
      <c r="K110" t="s">
        <v>650</v>
      </c>
      <c r="L110" t="s">
        <v>368</v>
      </c>
      <c r="M110" t="s">
        <v>369</v>
      </c>
      <c r="N110" t="s">
        <v>393</v>
      </c>
      <c r="O110" t="s">
        <v>371</v>
      </c>
      <c r="P110" t="s">
        <v>372</v>
      </c>
      <c r="Q110">
        <v>60</v>
      </c>
      <c r="R110">
        <v>23</v>
      </c>
      <c r="S110">
        <v>1503</v>
      </c>
      <c r="T110" t="s">
        <v>154</v>
      </c>
      <c r="V110">
        <v>96.5</v>
      </c>
      <c r="W110">
        <v>96.5</v>
      </c>
      <c r="X110">
        <v>101.5</v>
      </c>
      <c r="Y110" t="s">
        <v>394</v>
      </c>
      <c r="Z110" s="2">
        <v>98.166666666666671</v>
      </c>
      <c r="AA110" s="2">
        <v>147544.5</v>
      </c>
      <c r="AB110">
        <v>294.5</v>
      </c>
      <c r="AC110">
        <v>0.53059548509222254</v>
      </c>
      <c r="AD110">
        <v>3</v>
      </c>
      <c r="AE110">
        <v>1.1202122664361149</v>
      </c>
      <c r="AF110">
        <v>10</v>
      </c>
      <c r="AG110">
        <v>0</v>
      </c>
      <c r="AH110">
        <v>1</v>
      </c>
      <c r="AI110">
        <v>0</v>
      </c>
      <c r="AJ110">
        <f>IF(OR(AG110=1,AH110=1),1,0)</f>
        <v>1</v>
      </c>
      <c r="AK110">
        <v>43635</v>
      </c>
    </row>
    <row r="111" spans="1:37" hidden="1" x14ac:dyDescent="0.25">
      <c r="A111" t="s">
        <v>358</v>
      </c>
      <c r="B111" t="s">
        <v>453</v>
      </c>
      <c r="C111" t="s">
        <v>454</v>
      </c>
      <c r="D111" t="s">
        <v>455</v>
      </c>
      <c r="E111" t="s">
        <v>456</v>
      </c>
      <c r="F111" t="s">
        <v>457</v>
      </c>
      <c r="G111" t="s">
        <v>677</v>
      </c>
      <c r="H111" t="s">
        <v>678</v>
      </c>
      <c r="I111" t="s">
        <v>679</v>
      </c>
      <c r="J111" t="s">
        <v>774</v>
      </c>
      <c r="K111" t="s">
        <v>680</v>
      </c>
      <c r="L111" t="s">
        <v>383</v>
      </c>
      <c r="M111" t="s">
        <v>369</v>
      </c>
      <c r="N111" t="s">
        <v>393</v>
      </c>
      <c r="O111" t="s">
        <v>371</v>
      </c>
      <c r="P111" t="s">
        <v>372</v>
      </c>
      <c r="Q111">
        <v>43</v>
      </c>
      <c r="R111">
        <v>23</v>
      </c>
      <c r="S111">
        <v>1057</v>
      </c>
      <c r="T111" t="s">
        <v>681</v>
      </c>
      <c r="U111">
        <v>91.78</v>
      </c>
      <c r="V111">
        <v>91.78</v>
      </c>
      <c r="W111">
        <v>91.78</v>
      </c>
      <c r="X111">
        <v>93.79</v>
      </c>
      <c r="Y111" t="s">
        <v>394</v>
      </c>
      <c r="Z111" s="2">
        <v>92.282499999999999</v>
      </c>
      <c r="AA111" s="2">
        <v>97542.602499999994</v>
      </c>
      <c r="AB111">
        <v>369.13</v>
      </c>
      <c r="AC111">
        <v>0.35078003240137939</v>
      </c>
      <c r="AD111">
        <v>4</v>
      </c>
      <c r="AE111">
        <v>0.78780064246372161</v>
      </c>
      <c r="AF111">
        <v>10</v>
      </c>
      <c r="AG111">
        <v>0</v>
      </c>
      <c r="AH111">
        <v>1</v>
      </c>
      <c r="AI111">
        <v>0</v>
      </c>
      <c r="AJ111">
        <f>IF(OR(AG111=1,AH111=1),1,0)</f>
        <v>1</v>
      </c>
      <c r="AK111">
        <v>43635</v>
      </c>
    </row>
    <row r="112" spans="1:37" hidden="1" x14ac:dyDescent="0.25">
      <c r="A112" t="s">
        <v>358</v>
      </c>
      <c r="B112" t="s">
        <v>453</v>
      </c>
      <c r="C112" t="s">
        <v>454</v>
      </c>
      <c r="D112" t="s">
        <v>455</v>
      </c>
      <c r="E112" t="s">
        <v>456</v>
      </c>
      <c r="F112" t="s">
        <v>457</v>
      </c>
      <c r="G112" t="s">
        <v>658</v>
      </c>
      <c r="H112" t="s">
        <v>659</v>
      </c>
      <c r="I112" t="s">
        <v>660</v>
      </c>
      <c r="J112" t="s">
        <v>774</v>
      </c>
      <c r="K112" t="s">
        <v>661</v>
      </c>
      <c r="L112" t="s">
        <v>368</v>
      </c>
      <c r="M112" t="s">
        <v>369</v>
      </c>
      <c r="N112" t="s">
        <v>393</v>
      </c>
      <c r="O112" t="s">
        <v>371</v>
      </c>
      <c r="P112" t="s">
        <v>372</v>
      </c>
      <c r="Q112">
        <v>63</v>
      </c>
      <c r="R112">
        <v>26</v>
      </c>
      <c r="S112">
        <v>1351</v>
      </c>
      <c r="T112" t="s">
        <v>662</v>
      </c>
      <c r="V112">
        <v>91.88</v>
      </c>
      <c r="W112">
        <v>91.88</v>
      </c>
      <c r="X112">
        <v>91.88</v>
      </c>
      <c r="Y112" t="s">
        <v>394</v>
      </c>
      <c r="Z112" s="2">
        <v>91.88</v>
      </c>
      <c r="AA112" s="2">
        <v>124129.88</v>
      </c>
      <c r="AB112">
        <v>275.64</v>
      </c>
      <c r="AC112">
        <v>0.44639247069893728</v>
      </c>
      <c r="AD112">
        <v>3</v>
      </c>
      <c r="AE112">
        <v>1.0069239999701869</v>
      </c>
      <c r="AF112">
        <v>10</v>
      </c>
      <c r="AG112">
        <v>0</v>
      </c>
      <c r="AH112">
        <v>1</v>
      </c>
      <c r="AI112">
        <v>0</v>
      </c>
      <c r="AJ112">
        <f>IF(OR(AG112=1,AH112=1),1,0)</f>
        <v>1</v>
      </c>
      <c r="AK112">
        <v>43635</v>
      </c>
    </row>
    <row r="113" spans="1:37" hidden="1" x14ac:dyDescent="0.25">
      <c r="A113" t="s">
        <v>358</v>
      </c>
      <c r="B113" t="s">
        <v>453</v>
      </c>
      <c r="C113" t="s">
        <v>454</v>
      </c>
      <c r="D113" t="s">
        <v>455</v>
      </c>
      <c r="E113" t="s">
        <v>456</v>
      </c>
      <c r="F113" t="s">
        <v>457</v>
      </c>
      <c r="G113" t="s">
        <v>654</v>
      </c>
      <c r="H113" t="s">
        <v>655</v>
      </c>
      <c r="I113" t="s">
        <v>656</v>
      </c>
      <c r="J113" t="s">
        <v>774</v>
      </c>
      <c r="K113" t="s">
        <v>657</v>
      </c>
      <c r="L113" t="s">
        <v>383</v>
      </c>
      <c r="M113" t="s">
        <v>369</v>
      </c>
      <c r="N113" t="s">
        <v>393</v>
      </c>
      <c r="O113" t="s">
        <v>371</v>
      </c>
      <c r="P113" t="s">
        <v>372</v>
      </c>
      <c r="Q113">
        <v>52</v>
      </c>
      <c r="R113">
        <v>16</v>
      </c>
      <c r="S113">
        <v>1354</v>
      </c>
      <c r="T113" t="s">
        <v>656</v>
      </c>
      <c r="V113">
        <v>93.61</v>
      </c>
      <c r="W113">
        <v>71.69</v>
      </c>
      <c r="X113">
        <v>104.78</v>
      </c>
      <c r="Y113" t="s">
        <v>394</v>
      </c>
      <c r="Z113" s="2">
        <v>90.026666666666671</v>
      </c>
      <c r="AA113" s="2">
        <v>121896.1066666667</v>
      </c>
      <c r="AB113">
        <v>270.08</v>
      </c>
      <c r="AC113">
        <v>0.43835943628975188</v>
      </c>
      <c r="AD113">
        <v>3</v>
      </c>
      <c r="AE113">
        <v>1.0091599525978041</v>
      </c>
      <c r="AF113">
        <v>10</v>
      </c>
      <c r="AG113">
        <v>0</v>
      </c>
      <c r="AH113">
        <v>1</v>
      </c>
      <c r="AI113">
        <v>0</v>
      </c>
      <c r="AJ113">
        <f>IF(OR(AG113=1,AH113=1),1,0)</f>
        <v>1</v>
      </c>
      <c r="AK113">
        <v>43635</v>
      </c>
    </row>
    <row r="114" spans="1:37" x14ac:dyDescent="0.25">
      <c r="A114" t="s">
        <v>358</v>
      </c>
      <c r="B114" t="s">
        <v>359</v>
      </c>
      <c r="C114" t="s">
        <v>360</v>
      </c>
      <c r="D114" t="s">
        <v>361</v>
      </c>
      <c r="E114" t="s">
        <v>362</v>
      </c>
      <c r="F114" t="s">
        <v>363</v>
      </c>
      <c r="G114" t="s">
        <v>364</v>
      </c>
      <c r="H114" t="s">
        <v>365</v>
      </c>
      <c r="I114" t="s">
        <v>439</v>
      </c>
      <c r="J114" t="s">
        <v>774</v>
      </c>
      <c r="K114" t="s">
        <v>440</v>
      </c>
      <c r="L114" t="s">
        <v>383</v>
      </c>
      <c r="M114" t="s">
        <v>369</v>
      </c>
      <c r="N114" t="s">
        <v>370</v>
      </c>
      <c r="O114" t="s">
        <v>371</v>
      </c>
      <c r="P114" t="s">
        <v>372</v>
      </c>
      <c r="Q114">
        <v>30</v>
      </c>
      <c r="R114">
        <v>13</v>
      </c>
      <c r="S114">
        <v>703</v>
      </c>
      <c r="T114" t="s">
        <v>439</v>
      </c>
      <c r="U114">
        <v>325.56</v>
      </c>
      <c r="V114">
        <v>325.56</v>
      </c>
      <c r="W114">
        <v>325.56</v>
      </c>
      <c r="X114">
        <v>325.56</v>
      </c>
      <c r="Y114" t="s">
        <v>373</v>
      </c>
      <c r="Z114" s="2">
        <v>325.56</v>
      </c>
      <c r="AA114" s="2">
        <v>228868.68</v>
      </c>
      <c r="AB114">
        <v>1302.24</v>
      </c>
      <c r="AC114">
        <v>11.911391807450091</v>
      </c>
      <c r="AD114">
        <v>4</v>
      </c>
      <c r="AE114">
        <v>3.4351331541656491</v>
      </c>
      <c r="AF114">
        <v>10</v>
      </c>
      <c r="AG114">
        <v>1</v>
      </c>
      <c r="AH114">
        <v>0</v>
      </c>
      <c r="AI114">
        <v>0</v>
      </c>
      <c r="AJ114">
        <f>IF(OR(AG114=1,AH114=1),1,0)</f>
        <v>1</v>
      </c>
      <c r="AK114">
        <v>3875</v>
      </c>
    </row>
    <row r="115" spans="1:37" x14ac:dyDescent="0.25">
      <c r="A115" t="s">
        <v>358</v>
      </c>
      <c r="B115" t="s">
        <v>359</v>
      </c>
      <c r="C115" t="s">
        <v>360</v>
      </c>
      <c r="D115" t="s">
        <v>361</v>
      </c>
      <c r="E115" t="s">
        <v>362</v>
      </c>
      <c r="F115" t="s">
        <v>363</v>
      </c>
      <c r="G115" t="s">
        <v>364</v>
      </c>
      <c r="H115" t="s">
        <v>365</v>
      </c>
      <c r="I115" t="s">
        <v>366</v>
      </c>
      <c r="J115" t="s">
        <v>773</v>
      </c>
      <c r="K115" t="s">
        <v>367</v>
      </c>
      <c r="L115" t="s">
        <v>368</v>
      </c>
      <c r="M115" t="s">
        <v>369</v>
      </c>
      <c r="N115" t="s">
        <v>370</v>
      </c>
      <c r="O115" t="s">
        <v>371</v>
      </c>
      <c r="P115" t="s">
        <v>372</v>
      </c>
      <c r="Q115">
        <v>69</v>
      </c>
      <c r="R115">
        <v>29</v>
      </c>
      <c r="S115">
        <v>1839</v>
      </c>
      <c r="T115" t="s">
        <v>366</v>
      </c>
      <c r="V115">
        <v>127.94</v>
      </c>
      <c r="W115">
        <v>131.88999999999999</v>
      </c>
      <c r="X115">
        <v>131.88999999999999</v>
      </c>
      <c r="Y115" t="s">
        <v>373</v>
      </c>
      <c r="Z115" s="2">
        <v>130.5733333333333</v>
      </c>
      <c r="AA115" s="2">
        <v>240124.36</v>
      </c>
      <c r="AB115">
        <v>391.72</v>
      </c>
      <c r="AC115">
        <v>12.49718980540805</v>
      </c>
      <c r="AD115">
        <v>3</v>
      </c>
      <c r="AE115">
        <v>8.9860737845101379</v>
      </c>
      <c r="AF115">
        <v>10</v>
      </c>
      <c r="AG115">
        <v>1</v>
      </c>
      <c r="AH115">
        <v>1</v>
      </c>
      <c r="AI115">
        <v>0</v>
      </c>
      <c r="AJ115">
        <f>IF(OR(AG115=1,AH115=1),1,0)</f>
        <v>1</v>
      </c>
      <c r="AK115">
        <v>3875</v>
      </c>
    </row>
    <row r="116" spans="1:37" x14ac:dyDescent="0.25">
      <c r="A116" t="s">
        <v>358</v>
      </c>
      <c r="B116" t="s">
        <v>359</v>
      </c>
      <c r="C116" t="s">
        <v>360</v>
      </c>
      <c r="D116" t="s">
        <v>361</v>
      </c>
      <c r="E116" t="s">
        <v>362</v>
      </c>
      <c r="F116" t="s">
        <v>363</v>
      </c>
      <c r="G116" t="s">
        <v>619</v>
      </c>
      <c r="H116" t="s">
        <v>620</v>
      </c>
      <c r="I116" t="s">
        <v>621</v>
      </c>
      <c r="J116" t="s">
        <v>774</v>
      </c>
      <c r="K116" t="s">
        <v>622</v>
      </c>
      <c r="L116" t="s">
        <v>368</v>
      </c>
      <c r="M116" t="s">
        <v>369</v>
      </c>
      <c r="N116" t="s">
        <v>370</v>
      </c>
      <c r="O116" t="s">
        <v>371</v>
      </c>
      <c r="P116" t="s">
        <v>449</v>
      </c>
      <c r="Q116">
        <v>48</v>
      </c>
      <c r="R116">
        <v>13</v>
      </c>
      <c r="S116">
        <v>1333</v>
      </c>
      <c r="T116" t="s">
        <v>623</v>
      </c>
      <c r="V116">
        <v>71.63</v>
      </c>
      <c r="W116">
        <v>71.63</v>
      </c>
      <c r="X116">
        <v>71.63</v>
      </c>
      <c r="Y116" t="s">
        <v>373</v>
      </c>
      <c r="Z116" s="2">
        <v>71.63</v>
      </c>
      <c r="AA116" s="2">
        <v>95482.79</v>
      </c>
      <c r="AB116">
        <v>214.89</v>
      </c>
      <c r="AC116">
        <v>4.9693689960482041</v>
      </c>
      <c r="AD116">
        <v>3</v>
      </c>
      <c r="AE116">
        <v>6.5135597361348649</v>
      </c>
      <c r="AF116">
        <v>10</v>
      </c>
      <c r="AG116">
        <v>0</v>
      </c>
      <c r="AH116">
        <v>1</v>
      </c>
      <c r="AI116">
        <v>0</v>
      </c>
      <c r="AJ116">
        <f>IF(OR(AG116=1,AH116=1),1,0)</f>
        <v>1</v>
      </c>
      <c r="AK116">
        <v>3875</v>
      </c>
    </row>
  </sheetData>
  <autoFilter ref="A1:AK116" xr:uid="{00000000-0009-0000-0000-000001000000}">
    <filterColumn colId="4">
      <filters>
        <filter val="AMBATO"/>
        <filter val="CUENCA"/>
        <filter val="ESMERALDAS"/>
        <filter val="LOJA"/>
        <filter val="MACHALA"/>
        <filter val="MANTA"/>
        <filter val="SANTO DOMINGO"/>
      </filters>
    </filterColumn>
    <filterColumn colId="35">
      <filters>
        <filter val="1"/>
      </filters>
    </filterColumn>
    <sortState xmlns:xlrd2="http://schemas.microsoft.com/office/spreadsheetml/2017/richdata2" ref="A2:AK116">
      <sortCondition ref="E1:E11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I24"/>
  <sheetViews>
    <sheetView topLeftCell="E1" workbookViewId="0">
      <selection activeCell="I7" sqref="I7"/>
    </sheetView>
  </sheetViews>
  <sheetFormatPr baseColWidth="10" defaultColWidth="9.140625" defaultRowHeight="15" x14ac:dyDescent="0.25"/>
  <cols>
    <col min="1" max="4" width="0" hidden="1" customWidth="1"/>
    <col min="5" max="5" width="18.140625" customWidth="1"/>
    <col min="6" max="8" width="0" hidden="1" customWidth="1"/>
    <col min="9" max="9" width="81.5703125" customWidth="1"/>
    <col min="10" max="17" width="0" hidden="1" customWidth="1"/>
    <col min="18" max="35" width="11.7109375" customWidth="1"/>
  </cols>
  <sheetData>
    <row r="1" spans="1:35" s="1" customFormat="1" x14ac:dyDescent="0.25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811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</v>
      </c>
      <c r="Z1" s="1" t="s">
        <v>812</v>
      </c>
      <c r="AA1" s="1" t="s">
        <v>351</v>
      </c>
      <c r="AB1" s="1" t="s">
        <v>352</v>
      </c>
      <c r="AC1" s="1" t="s">
        <v>353</v>
      </c>
      <c r="AD1" s="1" t="s">
        <v>813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814</v>
      </c>
    </row>
    <row r="2" spans="1:35" hidden="1" x14ac:dyDescent="0.25">
      <c r="A2" t="s">
        <v>358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s">
        <v>815</v>
      </c>
      <c r="H2" t="s">
        <v>816</v>
      </c>
      <c r="I2" t="s">
        <v>101</v>
      </c>
      <c r="J2" t="s">
        <v>817</v>
      </c>
      <c r="K2" t="s">
        <v>383</v>
      </c>
      <c r="L2" t="s">
        <v>369</v>
      </c>
      <c r="M2" t="s">
        <v>393</v>
      </c>
      <c r="N2" t="s">
        <v>371</v>
      </c>
      <c r="O2" t="s">
        <v>372</v>
      </c>
      <c r="P2">
        <v>93</v>
      </c>
      <c r="Q2">
        <v>20</v>
      </c>
      <c r="R2">
        <v>830</v>
      </c>
      <c r="S2" t="s">
        <v>101</v>
      </c>
      <c r="T2">
        <v>307.52999999999997</v>
      </c>
      <c r="U2">
        <v>307.52999999999997</v>
      </c>
      <c r="V2">
        <v>307.52999999999997</v>
      </c>
      <c r="W2">
        <v>307.52999999999997</v>
      </c>
      <c r="X2" t="s">
        <v>394</v>
      </c>
      <c r="Y2">
        <v>307.52999999999997</v>
      </c>
      <c r="Z2">
        <v>255249.9</v>
      </c>
      <c r="AA2">
        <v>1230.1199999999999</v>
      </c>
      <c r="AB2">
        <v>27.47378267516309</v>
      </c>
      <c r="AC2">
        <v>4</v>
      </c>
      <c r="AD2">
        <v>13.311948676824381</v>
      </c>
      <c r="AE2">
        <v>10</v>
      </c>
      <c r="AF2">
        <v>1</v>
      </c>
      <c r="AG2">
        <v>0</v>
      </c>
      <c r="AH2">
        <v>0</v>
      </c>
      <c r="AI2">
        <v>1753</v>
      </c>
    </row>
    <row r="3" spans="1:35" hidden="1" x14ac:dyDescent="0.25">
      <c r="A3" t="s">
        <v>358</v>
      </c>
      <c r="B3" t="s">
        <v>399</v>
      </c>
      <c r="C3" t="s">
        <v>400</v>
      </c>
      <c r="D3" t="s">
        <v>401</v>
      </c>
      <c r="E3" t="s">
        <v>402</v>
      </c>
      <c r="F3" t="s">
        <v>403</v>
      </c>
      <c r="G3" t="s">
        <v>818</v>
      </c>
      <c r="H3" t="s">
        <v>819</v>
      </c>
      <c r="I3" t="s">
        <v>820</v>
      </c>
      <c r="J3" t="s">
        <v>821</v>
      </c>
      <c r="K3" t="s">
        <v>383</v>
      </c>
      <c r="L3" t="s">
        <v>369</v>
      </c>
      <c r="M3" t="s">
        <v>393</v>
      </c>
      <c r="N3" t="s">
        <v>371</v>
      </c>
      <c r="O3" t="s">
        <v>372</v>
      </c>
      <c r="P3">
        <v>66</v>
      </c>
      <c r="Q3">
        <v>48</v>
      </c>
      <c r="R3">
        <v>836</v>
      </c>
      <c r="S3" t="s">
        <v>822</v>
      </c>
      <c r="T3">
        <v>484.5</v>
      </c>
      <c r="U3">
        <v>504.68</v>
      </c>
      <c r="V3">
        <v>504.68</v>
      </c>
      <c r="W3">
        <v>513.79999999999995</v>
      </c>
      <c r="X3" t="s">
        <v>394</v>
      </c>
      <c r="Y3">
        <v>501.91500000000002</v>
      </c>
      <c r="Z3">
        <v>419600.93999999989</v>
      </c>
      <c r="AA3">
        <v>2007.66</v>
      </c>
      <c r="AB3">
        <v>17.14619777183983</v>
      </c>
      <c r="AC3">
        <v>4</v>
      </c>
      <c r="AD3">
        <v>6.2753340339288393</v>
      </c>
      <c r="AE3">
        <v>10</v>
      </c>
      <c r="AF3">
        <v>1</v>
      </c>
      <c r="AG3">
        <v>0</v>
      </c>
      <c r="AH3">
        <v>1</v>
      </c>
      <c r="AI3">
        <v>2504</v>
      </c>
    </row>
    <row r="4" spans="1:35" x14ac:dyDescent="0.25">
      <c r="A4" t="s">
        <v>358</v>
      </c>
      <c r="B4" t="s">
        <v>453</v>
      </c>
      <c r="C4" t="s">
        <v>454</v>
      </c>
      <c r="D4" t="s">
        <v>455</v>
      </c>
      <c r="E4" t="s">
        <v>456</v>
      </c>
      <c r="F4" t="s">
        <v>457</v>
      </c>
      <c r="G4" t="s">
        <v>823</v>
      </c>
      <c r="H4" t="s">
        <v>824</v>
      </c>
      <c r="I4" t="s">
        <v>825</v>
      </c>
      <c r="J4" t="s">
        <v>826</v>
      </c>
      <c r="K4" t="s">
        <v>383</v>
      </c>
      <c r="L4" t="s">
        <v>369</v>
      </c>
      <c r="M4" t="s">
        <v>393</v>
      </c>
      <c r="N4" t="s">
        <v>371</v>
      </c>
      <c r="O4" t="s">
        <v>372</v>
      </c>
      <c r="P4">
        <v>123</v>
      </c>
      <c r="Q4">
        <v>36</v>
      </c>
      <c r="R4">
        <v>1947</v>
      </c>
      <c r="S4" t="s">
        <v>827</v>
      </c>
      <c r="T4">
        <v>175.02</v>
      </c>
      <c r="U4">
        <v>219.26</v>
      </c>
      <c r="V4">
        <v>219.26</v>
      </c>
      <c r="W4">
        <v>235.97</v>
      </c>
      <c r="X4" t="s">
        <v>394</v>
      </c>
      <c r="Y4">
        <v>212.3775</v>
      </c>
      <c r="Z4">
        <v>413498.99249999999</v>
      </c>
      <c r="AA4">
        <v>849.51</v>
      </c>
      <c r="AB4">
        <v>2.4420433911172799</v>
      </c>
      <c r="AC4">
        <v>4</v>
      </c>
      <c r="AD4">
        <v>2.9692551698895868</v>
      </c>
      <c r="AE4">
        <v>10</v>
      </c>
      <c r="AF4">
        <v>1</v>
      </c>
      <c r="AG4">
        <v>1</v>
      </c>
      <c r="AH4">
        <v>0</v>
      </c>
      <c r="AI4">
        <v>19847</v>
      </c>
    </row>
    <row r="5" spans="1:35" x14ac:dyDescent="0.25">
      <c r="A5" t="s">
        <v>358</v>
      </c>
      <c r="B5" t="s">
        <v>453</v>
      </c>
      <c r="C5" t="s">
        <v>454</v>
      </c>
      <c r="D5" t="s">
        <v>455</v>
      </c>
      <c r="E5" t="s">
        <v>456</v>
      </c>
      <c r="F5" t="s">
        <v>457</v>
      </c>
      <c r="G5" t="s">
        <v>828</v>
      </c>
      <c r="H5" t="s">
        <v>829</v>
      </c>
      <c r="I5" t="s">
        <v>830</v>
      </c>
      <c r="J5" t="s">
        <v>831</v>
      </c>
      <c r="K5" t="s">
        <v>383</v>
      </c>
      <c r="L5" t="s">
        <v>369</v>
      </c>
      <c r="M5" t="s">
        <v>393</v>
      </c>
      <c r="N5" t="s">
        <v>371</v>
      </c>
      <c r="O5" t="s">
        <v>372</v>
      </c>
      <c r="P5">
        <v>172</v>
      </c>
      <c r="Q5">
        <v>105</v>
      </c>
      <c r="R5">
        <v>1806</v>
      </c>
      <c r="S5" t="s">
        <v>832</v>
      </c>
      <c r="T5">
        <v>761.78</v>
      </c>
      <c r="U5">
        <v>1114.8499999999999</v>
      </c>
      <c r="V5">
        <v>1114.8499999999999</v>
      </c>
      <c r="W5">
        <v>1231.75</v>
      </c>
      <c r="X5" t="s">
        <v>394</v>
      </c>
      <c r="Y5">
        <v>1055.8074999999999</v>
      </c>
      <c r="Z5">
        <v>1906788.345</v>
      </c>
      <c r="AA5">
        <v>4223.2299999999996</v>
      </c>
      <c r="AB5">
        <v>11.26111540928774</v>
      </c>
      <c r="AC5">
        <v>4</v>
      </c>
      <c r="AD5">
        <v>2.754224364057829</v>
      </c>
      <c r="AE5">
        <v>10</v>
      </c>
      <c r="AF5">
        <v>1</v>
      </c>
      <c r="AG5">
        <v>1</v>
      </c>
      <c r="AH5">
        <v>1</v>
      </c>
      <c r="AI5">
        <v>19847</v>
      </c>
    </row>
    <row r="6" spans="1:35" x14ac:dyDescent="0.25">
      <c r="A6" t="s">
        <v>358</v>
      </c>
      <c r="B6" t="s">
        <v>453</v>
      </c>
      <c r="C6" t="s">
        <v>454</v>
      </c>
      <c r="D6" t="s">
        <v>455</v>
      </c>
      <c r="E6" t="s">
        <v>456</v>
      </c>
      <c r="F6" t="s">
        <v>457</v>
      </c>
      <c r="G6" t="s">
        <v>833</v>
      </c>
      <c r="H6" t="s">
        <v>834</v>
      </c>
      <c r="I6" t="s">
        <v>835</v>
      </c>
      <c r="J6" t="s">
        <v>836</v>
      </c>
      <c r="K6" t="s">
        <v>383</v>
      </c>
      <c r="L6" t="s">
        <v>369</v>
      </c>
      <c r="M6" t="s">
        <v>393</v>
      </c>
      <c r="N6" t="s">
        <v>534</v>
      </c>
      <c r="O6" t="s">
        <v>372</v>
      </c>
      <c r="P6">
        <v>133</v>
      </c>
      <c r="Q6">
        <v>103</v>
      </c>
      <c r="R6">
        <v>1656</v>
      </c>
      <c r="S6" t="s">
        <v>835</v>
      </c>
      <c r="T6">
        <v>342.64</v>
      </c>
      <c r="U6">
        <v>433.05</v>
      </c>
      <c r="V6">
        <v>433.05</v>
      </c>
      <c r="W6">
        <v>491.14</v>
      </c>
      <c r="X6" t="s">
        <v>394</v>
      </c>
      <c r="Y6">
        <v>424.97</v>
      </c>
      <c r="Z6">
        <v>703750.32000000007</v>
      </c>
      <c r="AA6">
        <v>1699.88</v>
      </c>
      <c r="AB6">
        <v>4.156210411933885</v>
      </c>
      <c r="AC6">
        <v>4</v>
      </c>
      <c r="AD6">
        <v>2.5254681876410658</v>
      </c>
      <c r="AE6">
        <v>10</v>
      </c>
      <c r="AF6">
        <v>1</v>
      </c>
      <c r="AG6">
        <v>1</v>
      </c>
      <c r="AH6">
        <v>0</v>
      </c>
      <c r="AI6">
        <v>19847</v>
      </c>
    </row>
    <row r="7" spans="1:35" x14ac:dyDescent="0.25">
      <c r="A7" t="s">
        <v>358</v>
      </c>
      <c r="B7" t="s">
        <v>453</v>
      </c>
      <c r="C7" t="s">
        <v>454</v>
      </c>
      <c r="D7" t="s">
        <v>455</v>
      </c>
      <c r="E7" t="s">
        <v>456</v>
      </c>
      <c r="F7" t="s">
        <v>457</v>
      </c>
      <c r="G7" t="s">
        <v>828</v>
      </c>
      <c r="H7" t="s">
        <v>829</v>
      </c>
      <c r="I7" t="s">
        <v>837</v>
      </c>
      <c r="J7" t="s">
        <v>838</v>
      </c>
      <c r="K7" t="s">
        <v>383</v>
      </c>
      <c r="L7" t="s">
        <v>369</v>
      </c>
      <c r="M7" t="s">
        <v>393</v>
      </c>
      <c r="N7" t="s">
        <v>371</v>
      </c>
      <c r="O7" t="s">
        <v>372</v>
      </c>
      <c r="P7">
        <v>132</v>
      </c>
      <c r="Q7">
        <v>85</v>
      </c>
      <c r="R7">
        <v>1556</v>
      </c>
      <c r="S7" t="s">
        <v>839</v>
      </c>
      <c r="T7">
        <v>755.38</v>
      </c>
      <c r="U7">
        <v>767.01</v>
      </c>
      <c r="V7">
        <v>767.01</v>
      </c>
      <c r="W7">
        <v>782.98</v>
      </c>
      <c r="X7" t="s">
        <v>394</v>
      </c>
      <c r="Y7">
        <v>768.09500000000003</v>
      </c>
      <c r="Z7">
        <v>1195155.82</v>
      </c>
      <c r="AA7">
        <v>3072.38</v>
      </c>
      <c r="AB7">
        <v>7.0583542512170787</v>
      </c>
      <c r="AC7">
        <v>4</v>
      </c>
      <c r="AD7">
        <v>2.3729640700298908</v>
      </c>
      <c r="AE7">
        <v>10</v>
      </c>
      <c r="AF7">
        <v>1</v>
      </c>
      <c r="AG7">
        <v>1</v>
      </c>
      <c r="AH7">
        <v>1</v>
      </c>
      <c r="AI7">
        <v>19847</v>
      </c>
    </row>
    <row r="8" spans="1:35" x14ac:dyDescent="0.25">
      <c r="A8" t="s">
        <v>358</v>
      </c>
      <c r="B8" t="s">
        <v>453</v>
      </c>
      <c r="C8" t="s">
        <v>454</v>
      </c>
      <c r="D8" t="s">
        <v>455</v>
      </c>
      <c r="E8" t="s">
        <v>456</v>
      </c>
      <c r="F8" t="s">
        <v>457</v>
      </c>
      <c r="G8" t="s">
        <v>828</v>
      </c>
      <c r="H8" t="s">
        <v>829</v>
      </c>
      <c r="I8" t="s">
        <v>840</v>
      </c>
      <c r="J8" t="s">
        <v>841</v>
      </c>
      <c r="K8" t="s">
        <v>368</v>
      </c>
      <c r="L8" t="s">
        <v>369</v>
      </c>
      <c r="M8" t="s">
        <v>393</v>
      </c>
      <c r="N8" t="s">
        <v>371</v>
      </c>
      <c r="O8" t="s">
        <v>372</v>
      </c>
      <c r="P8">
        <v>90</v>
      </c>
      <c r="Q8">
        <v>40</v>
      </c>
      <c r="R8">
        <v>1539</v>
      </c>
      <c r="S8" t="s">
        <v>840</v>
      </c>
      <c r="U8">
        <v>261.69</v>
      </c>
      <c r="V8">
        <v>261.57</v>
      </c>
      <c r="W8">
        <v>271.69</v>
      </c>
      <c r="X8" t="s">
        <v>394</v>
      </c>
      <c r="Y8">
        <v>264.98333333333329</v>
      </c>
      <c r="Z8">
        <v>407809.35</v>
      </c>
      <c r="AA8">
        <v>794.95</v>
      </c>
      <c r="AB8">
        <v>2.4084414861139809</v>
      </c>
      <c r="AC8">
        <v>3</v>
      </c>
      <c r="AD8">
        <v>2.3470383700359911</v>
      </c>
      <c r="AE8">
        <v>10</v>
      </c>
      <c r="AF8">
        <v>1</v>
      </c>
      <c r="AG8">
        <v>1</v>
      </c>
      <c r="AH8">
        <v>0</v>
      </c>
      <c r="AI8">
        <v>19847</v>
      </c>
    </row>
    <row r="9" spans="1:35" x14ac:dyDescent="0.25">
      <c r="A9" t="s">
        <v>358</v>
      </c>
      <c r="B9" t="s">
        <v>453</v>
      </c>
      <c r="C9" t="s">
        <v>454</v>
      </c>
      <c r="D9" t="s">
        <v>455</v>
      </c>
      <c r="E9" t="s">
        <v>456</v>
      </c>
      <c r="F9" t="s">
        <v>457</v>
      </c>
      <c r="G9" t="s">
        <v>823</v>
      </c>
      <c r="H9" t="s">
        <v>824</v>
      </c>
      <c r="I9" t="s">
        <v>842</v>
      </c>
      <c r="J9" t="s">
        <v>843</v>
      </c>
      <c r="K9" t="s">
        <v>383</v>
      </c>
      <c r="L9" t="s">
        <v>369</v>
      </c>
      <c r="M9" t="s">
        <v>393</v>
      </c>
      <c r="N9" t="s">
        <v>371</v>
      </c>
      <c r="O9" t="s">
        <v>372</v>
      </c>
      <c r="P9">
        <v>101</v>
      </c>
      <c r="Q9">
        <v>41</v>
      </c>
      <c r="R9">
        <v>1466</v>
      </c>
      <c r="S9" t="s">
        <v>844</v>
      </c>
      <c r="T9">
        <v>321.89</v>
      </c>
      <c r="U9">
        <v>321.89</v>
      </c>
      <c r="V9">
        <v>321.89</v>
      </c>
      <c r="W9">
        <v>325.98</v>
      </c>
      <c r="X9" t="s">
        <v>394</v>
      </c>
      <c r="Y9">
        <v>322.91250000000002</v>
      </c>
      <c r="Z9">
        <v>473389.72499999998</v>
      </c>
      <c r="AA9">
        <v>1291.6500000000001</v>
      </c>
      <c r="AB9">
        <v>2.795746229923588</v>
      </c>
      <c r="AC9">
        <v>4</v>
      </c>
      <c r="AD9">
        <v>2.235710364179833</v>
      </c>
      <c r="AE9">
        <v>10</v>
      </c>
      <c r="AF9">
        <v>1</v>
      </c>
      <c r="AG9">
        <v>1</v>
      </c>
      <c r="AH9">
        <v>0</v>
      </c>
      <c r="AI9">
        <v>19847</v>
      </c>
    </row>
    <row r="10" spans="1:35" x14ac:dyDescent="0.25">
      <c r="A10" t="s">
        <v>358</v>
      </c>
      <c r="B10" t="s">
        <v>453</v>
      </c>
      <c r="C10" t="s">
        <v>454</v>
      </c>
      <c r="D10" t="s">
        <v>455</v>
      </c>
      <c r="E10" t="s">
        <v>456</v>
      </c>
      <c r="F10" t="s">
        <v>457</v>
      </c>
      <c r="G10" t="s">
        <v>828</v>
      </c>
      <c r="H10" t="s">
        <v>829</v>
      </c>
      <c r="I10" t="s">
        <v>845</v>
      </c>
      <c r="J10" t="s">
        <v>846</v>
      </c>
      <c r="K10" t="s">
        <v>383</v>
      </c>
      <c r="L10" t="s">
        <v>369</v>
      </c>
      <c r="M10" t="s">
        <v>393</v>
      </c>
      <c r="N10" t="s">
        <v>371</v>
      </c>
      <c r="O10" t="s">
        <v>372</v>
      </c>
      <c r="P10">
        <v>124</v>
      </c>
      <c r="Q10">
        <v>64</v>
      </c>
      <c r="R10">
        <v>1167</v>
      </c>
      <c r="S10" t="s">
        <v>847</v>
      </c>
      <c r="T10">
        <v>767.74</v>
      </c>
      <c r="U10">
        <v>767.74</v>
      </c>
      <c r="V10">
        <v>767.74</v>
      </c>
      <c r="W10">
        <v>802.45</v>
      </c>
      <c r="X10" t="s">
        <v>394</v>
      </c>
      <c r="Y10">
        <v>776.41750000000002</v>
      </c>
      <c r="Z10">
        <v>906079.22250000003</v>
      </c>
      <c r="AA10">
        <v>3105.67</v>
      </c>
      <c r="AB10">
        <v>5.3511249537925032</v>
      </c>
      <c r="AC10">
        <v>4</v>
      </c>
      <c r="AD10">
        <v>1.7797230525224179</v>
      </c>
      <c r="AE10">
        <v>10</v>
      </c>
      <c r="AF10">
        <v>1</v>
      </c>
      <c r="AG10">
        <v>1</v>
      </c>
      <c r="AH10">
        <v>1</v>
      </c>
      <c r="AI10">
        <v>19847</v>
      </c>
    </row>
    <row r="11" spans="1:35" x14ac:dyDescent="0.25">
      <c r="A11" t="s">
        <v>358</v>
      </c>
      <c r="B11" t="s">
        <v>453</v>
      </c>
      <c r="C11" t="s">
        <v>454</v>
      </c>
      <c r="D11" t="s">
        <v>455</v>
      </c>
      <c r="E11" t="s">
        <v>456</v>
      </c>
      <c r="F11" t="s">
        <v>457</v>
      </c>
      <c r="G11" t="s">
        <v>848</v>
      </c>
      <c r="H11" t="s">
        <v>849</v>
      </c>
      <c r="I11" t="s">
        <v>850</v>
      </c>
      <c r="J11" t="s">
        <v>851</v>
      </c>
      <c r="K11" t="s">
        <v>383</v>
      </c>
      <c r="L11" t="s">
        <v>369</v>
      </c>
      <c r="M11" t="s">
        <v>393</v>
      </c>
      <c r="N11" t="s">
        <v>371</v>
      </c>
      <c r="O11" t="s">
        <v>372</v>
      </c>
      <c r="P11">
        <v>81</v>
      </c>
      <c r="Q11">
        <v>57</v>
      </c>
      <c r="R11">
        <v>645</v>
      </c>
      <c r="S11" t="s">
        <v>852</v>
      </c>
      <c r="T11">
        <v>664.62</v>
      </c>
      <c r="U11">
        <v>688.27</v>
      </c>
      <c r="V11">
        <v>688.27</v>
      </c>
      <c r="W11">
        <v>700.1</v>
      </c>
      <c r="X11" t="s">
        <v>394</v>
      </c>
      <c r="Y11">
        <v>685.31500000000005</v>
      </c>
      <c r="Z11">
        <v>442028.17499999999</v>
      </c>
      <c r="AA11">
        <v>2741.26</v>
      </c>
      <c r="AB11">
        <v>2.6105311089636638</v>
      </c>
      <c r="AC11">
        <v>4</v>
      </c>
      <c r="AD11">
        <v>0.98365155859208198</v>
      </c>
      <c r="AE11">
        <v>10</v>
      </c>
      <c r="AF11">
        <v>1</v>
      </c>
      <c r="AG11">
        <v>0</v>
      </c>
      <c r="AH11">
        <v>1</v>
      </c>
      <c r="AI11">
        <v>19847</v>
      </c>
    </row>
    <row r="12" spans="1:35" x14ac:dyDescent="0.25">
      <c r="A12" t="s">
        <v>358</v>
      </c>
      <c r="B12" t="s">
        <v>453</v>
      </c>
      <c r="C12" t="s">
        <v>454</v>
      </c>
      <c r="D12" t="s">
        <v>455</v>
      </c>
      <c r="E12" t="s">
        <v>456</v>
      </c>
      <c r="F12" t="s">
        <v>457</v>
      </c>
      <c r="G12" t="s">
        <v>853</v>
      </c>
      <c r="H12" t="s">
        <v>854</v>
      </c>
      <c r="I12" t="s">
        <v>855</v>
      </c>
      <c r="J12" t="s">
        <v>856</v>
      </c>
      <c r="K12" t="s">
        <v>383</v>
      </c>
      <c r="L12" t="s">
        <v>369</v>
      </c>
      <c r="M12" t="s">
        <v>393</v>
      </c>
      <c r="N12" t="s">
        <v>371</v>
      </c>
      <c r="O12" t="s">
        <v>372</v>
      </c>
      <c r="P12">
        <v>63</v>
      </c>
      <c r="Q12">
        <v>81</v>
      </c>
      <c r="R12">
        <v>618</v>
      </c>
      <c r="S12" t="s">
        <v>857</v>
      </c>
      <c r="T12">
        <v>706.01</v>
      </c>
      <c r="U12">
        <v>706.01</v>
      </c>
      <c r="V12">
        <v>706.01</v>
      </c>
      <c r="W12">
        <v>706.01</v>
      </c>
      <c r="X12" t="s">
        <v>394</v>
      </c>
      <c r="Y12">
        <v>706.01</v>
      </c>
      <c r="Z12">
        <v>436314.18</v>
      </c>
      <c r="AA12">
        <v>2824.04</v>
      </c>
      <c r="AB12">
        <v>2.5767853829045428</v>
      </c>
      <c r="AC12">
        <v>4</v>
      </c>
      <c r="AD12">
        <v>0.94247544683706463</v>
      </c>
      <c r="AE12">
        <v>10</v>
      </c>
      <c r="AF12">
        <v>1</v>
      </c>
      <c r="AG12">
        <v>0</v>
      </c>
      <c r="AH12">
        <v>1</v>
      </c>
      <c r="AI12">
        <v>19847</v>
      </c>
    </row>
    <row r="13" spans="1:35" x14ac:dyDescent="0.25">
      <c r="A13" t="s">
        <v>358</v>
      </c>
      <c r="B13" t="s">
        <v>453</v>
      </c>
      <c r="C13" t="s">
        <v>454</v>
      </c>
      <c r="D13" t="s">
        <v>455</v>
      </c>
      <c r="E13" t="s">
        <v>456</v>
      </c>
      <c r="F13" t="s">
        <v>457</v>
      </c>
      <c r="G13" t="s">
        <v>828</v>
      </c>
      <c r="H13" t="s">
        <v>829</v>
      </c>
      <c r="I13" t="s">
        <v>858</v>
      </c>
      <c r="J13" t="s">
        <v>859</v>
      </c>
      <c r="K13" t="s">
        <v>383</v>
      </c>
      <c r="L13" t="s">
        <v>369</v>
      </c>
      <c r="M13" t="s">
        <v>393</v>
      </c>
      <c r="N13" t="s">
        <v>371</v>
      </c>
      <c r="O13" t="s">
        <v>372</v>
      </c>
      <c r="P13">
        <v>43</v>
      </c>
      <c r="Q13">
        <v>22</v>
      </c>
      <c r="R13">
        <v>507</v>
      </c>
      <c r="S13" t="s">
        <v>860</v>
      </c>
      <c r="T13">
        <v>653.4</v>
      </c>
      <c r="U13">
        <v>683.1</v>
      </c>
      <c r="V13">
        <v>819.72</v>
      </c>
      <c r="W13">
        <v>843.48</v>
      </c>
      <c r="X13" t="s">
        <v>394</v>
      </c>
      <c r="Y13">
        <v>749.92499999999995</v>
      </c>
      <c r="Z13">
        <v>380211.97499999998</v>
      </c>
      <c r="AA13">
        <v>2999.7</v>
      </c>
      <c r="AB13">
        <v>2.245456839347435</v>
      </c>
      <c r="AC13">
        <v>4</v>
      </c>
      <c r="AD13">
        <v>0.77319587628865982</v>
      </c>
      <c r="AE13">
        <v>10</v>
      </c>
      <c r="AF13">
        <v>1</v>
      </c>
      <c r="AG13">
        <v>0</v>
      </c>
      <c r="AH13">
        <v>1</v>
      </c>
      <c r="AI13">
        <v>19847</v>
      </c>
    </row>
    <row r="14" spans="1:35" x14ac:dyDescent="0.25">
      <c r="A14" t="s">
        <v>358</v>
      </c>
      <c r="B14" t="s">
        <v>453</v>
      </c>
      <c r="C14" t="s">
        <v>454</v>
      </c>
      <c r="D14" t="s">
        <v>455</v>
      </c>
      <c r="E14" t="s">
        <v>456</v>
      </c>
      <c r="F14" t="s">
        <v>457</v>
      </c>
      <c r="G14" t="s">
        <v>848</v>
      </c>
      <c r="H14" t="s">
        <v>849</v>
      </c>
      <c r="I14" t="s">
        <v>861</v>
      </c>
      <c r="J14" t="s">
        <v>862</v>
      </c>
      <c r="K14" t="s">
        <v>383</v>
      </c>
      <c r="L14" t="s">
        <v>369</v>
      </c>
      <c r="M14" t="s">
        <v>393</v>
      </c>
      <c r="N14" t="s">
        <v>371</v>
      </c>
      <c r="O14" t="s">
        <v>372</v>
      </c>
      <c r="P14">
        <v>51</v>
      </c>
      <c r="Q14">
        <v>18</v>
      </c>
      <c r="R14">
        <v>297</v>
      </c>
      <c r="S14" t="s">
        <v>863</v>
      </c>
      <c r="T14">
        <v>931.32</v>
      </c>
      <c r="U14">
        <v>1320.53</v>
      </c>
      <c r="V14">
        <v>1320.53</v>
      </c>
      <c r="W14">
        <v>1563.78</v>
      </c>
      <c r="X14" t="s">
        <v>394</v>
      </c>
      <c r="Y14">
        <v>1284.04</v>
      </c>
      <c r="Z14">
        <v>381359.88</v>
      </c>
      <c r="AA14">
        <v>5136.16</v>
      </c>
      <c r="AB14">
        <v>2.2522361395869162</v>
      </c>
      <c r="AC14">
        <v>4</v>
      </c>
      <c r="AD14">
        <v>0.4529372293051912</v>
      </c>
      <c r="AE14">
        <v>10</v>
      </c>
      <c r="AF14">
        <v>1</v>
      </c>
      <c r="AG14">
        <v>0</v>
      </c>
      <c r="AH14">
        <v>1</v>
      </c>
      <c r="AI14">
        <v>19847</v>
      </c>
    </row>
    <row r="15" spans="1:35" hidden="1" x14ac:dyDescent="0.25">
      <c r="A15" t="s">
        <v>358</v>
      </c>
      <c r="B15" t="s">
        <v>384</v>
      </c>
      <c r="C15" t="s">
        <v>385</v>
      </c>
      <c r="D15" t="s">
        <v>386</v>
      </c>
      <c r="E15" t="s">
        <v>387</v>
      </c>
      <c r="F15" t="s">
        <v>388</v>
      </c>
      <c r="G15" t="s">
        <v>815</v>
      </c>
      <c r="H15" t="s">
        <v>816</v>
      </c>
      <c r="I15" t="s">
        <v>864</v>
      </c>
      <c r="J15" t="s">
        <v>865</v>
      </c>
      <c r="K15" t="s">
        <v>368</v>
      </c>
      <c r="L15" t="s">
        <v>369</v>
      </c>
      <c r="M15" t="s">
        <v>393</v>
      </c>
      <c r="N15" t="s">
        <v>371</v>
      </c>
      <c r="O15" t="s">
        <v>372</v>
      </c>
      <c r="P15">
        <v>54</v>
      </c>
      <c r="Q15">
        <v>23</v>
      </c>
      <c r="R15">
        <v>923</v>
      </c>
      <c r="S15" t="s">
        <v>864</v>
      </c>
      <c r="U15">
        <v>142.78</v>
      </c>
      <c r="V15">
        <v>142.78</v>
      </c>
      <c r="W15">
        <v>142.78</v>
      </c>
      <c r="X15" t="s">
        <v>394</v>
      </c>
      <c r="Y15">
        <v>142.78</v>
      </c>
      <c r="Z15">
        <v>131785.94</v>
      </c>
      <c r="AA15">
        <v>428.34</v>
      </c>
      <c r="AB15">
        <v>14.184758839090961</v>
      </c>
      <c r="AC15">
        <v>3</v>
      </c>
      <c r="AD15">
        <v>14.803528468323981</v>
      </c>
      <c r="AE15">
        <v>10</v>
      </c>
      <c r="AF15">
        <v>0</v>
      </c>
      <c r="AG15">
        <v>1</v>
      </c>
      <c r="AH15">
        <v>0</v>
      </c>
      <c r="AI15">
        <v>1753</v>
      </c>
    </row>
    <row r="16" spans="1:35" hidden="1" x14ac:dyDescent="0.25">
      <c r="A16" t="s">
        <v>358</v>
      </c>
      <c r="B16" t="s">
        <v>399</v>
      </c>
      <c r="C16" t="s">
        <v>400</v>
      </c>
      <c r="D16" t="s">
        <v>401</v>
      </c>
      <c r="E16" t="s">
        <v>402</v>
      </c>
      <c r="F16" t="s">
        <v>403</v>
      </c>
      <c r="G16" t="s">
        <v>866</v>
      </c>
      <c r="H16" t="s">
        <v>867</v>
      </c>
      <c r="I16" t="s">
        <v>868</v>
      </c>
      <c r="J16" t="s">
        <v>869</v>
      </c>
      <c r="K16" t="s">
        <v>383</v>
      </c>
      <c r="L16" t="s">
        <v>369</v>
      </c>
      <c r="M16" t="s">
        <v>393</v>
      </c>
      <c r="N16" t="s">
        <v>371</v>
      </c>
      <c r="O16" t="s">
        <v>372</v>
      </c>
      <c r="P16">
        <v>31</v>
      </c>
      <c r="Q16">
        <v>2</v>
      </c>
      <c r="R16">
        <v>1668</v>
      </c>
      <c r="S16" t="s">
        <v>868</v>
      </c>
      <c r="T16">
        <v>158.68</v>
      </c>
      <c r="U16">
        <v>158.68</v>
      </c>
      <c r="V16">
        <v>158.68</v>
      </c>
      <c r="W16">
        <v>158.68</v>
      </c>
      <c r="X16" t="s">
        <v>394</v>
      </c>
      <c r="Y16">
        <v>158.68</v>
      </c>
      <c r="Z16">
        <v>264678.24</v>
      </c>
      <c r="AA16">
        <v>634.72</v>
      </c>
      <c r="AB16">
        <v>10.81557502931831</v>
      </c>
      <c r="AC16">
        <v>4</v>
      </c>
      <c r="AD16">
        <v>12.52064254616424</v>
      </c>
      <c r="AE16">
        <v>10</v>
      </c>
      <c r="AF16">
        <v>0</v>
      </c>
      <c r="AG16">
        <v>1</v>
      </c>
      <c r="AH16">
        <v>0</v>
      </c>
      <c r="AI16">
        <v>2504</v>
      </c>
    </row>
    <row r="17" spans="1:35" x14ac:dyDescent="0.25">
      <c r="A17" t="s">
        <v>358</v>
      </c>
      <c r="B17" t="s">
        <v>453</v>
      </c>
      <c r="C17" t="s">
        <v>454</v>
      </c>
      <c r="D17" t="s">
        <v>455</v>
      </c>
      <c r="E17" t="s">
        <v>456</v>
      </c>
      <c r="F17" t="s">
        <v>457</v>
      </c>
      <c r="G17" t="s">
        <v>848</v>
      </c>
      <c r="H17" t="s">
        <v>849</v>
      </c>
      <c r="I17" t="s">
        <v>870</v>
      </c>
      <c r="J17" t="s">
        <v>871</v>
      </c>
      <c r="K17" t="s">
        <v>383</v>
      </c>
      <c r="L17" t="s">
        <v>369</v>
      </c>
      <c r="M17" t="s">
        <v>393</v>
      </c>
      <c r="N17" t="s">
        <v>371</v>
      </c>
      <c r="O17" t="s">
        <v>372</v>
      </c>
      <c r="P17">
        <v>74</v>
      </c>
      <c r="Q17">
        <v>25</v>
      </c>
      <c r="R17">
        <v>1681</v>
      </c>
      <c r="S17" t="s">
        <v>872</v>
      </c>
      <c r="T17">
        <v>206.24</v>
      </c>
      <c r="U17">
        <v>206.24</v>
      </c>
      <c r="V17">
        <v>206.35</v>
      </c>
      <c r="W17">
        <v>209.57</v>
      </c>
      <c r="X17" t="s">
        <v>394</v>
      </c>
      <c r="Y17">
        <v>207.1</v>
      </c>
      <c r="Z17">
        <v>348135.1</v>
      </c>
      <c r="AA17">
        <v>828.4</v>
      </c>
      <c r="AB17">
        <v>2.0560171502012881</v>
      </c>
      <c r="AC17">
        <v>4</v>
      </c>
      <c r="AD17">
        <v>2.5635942170438599</v>
      </c>
      <c r="AE17">
        <v>10</v>
      </c>
      <c r="AF17">
        <v>0</v>
      </c>
      <c r="AG17">
        <v>1</v>
      </c>
      <c r="AH17">
        <v>0</v>
      </c>
      <c r="AI17">
        <v>19847</v>
      </c>
    </row>
    <row r="18" spans="1:35" x14ac:dyDescent="0.25">
      <c r="A18" t="s">
        <v>358</v>
      </c>
      <c r="B18" t="s">
        <v>453</v>
      </c>
      <c r="C18" t="s">
        <v>454</v>
      </c>
      <c r="D18" t="s">
        <v>455</v>
      </c>
      <c r="E18" t="s">
        <v>456</v>
      </c>
      <c r="F18" t="s">
        <v>457</v>
      </c>
      <c r="G18" t="s">
        <v>823</v>
      </c>
      <c r="H18" t="s">
        <v>824</v>
      </c>
      <c r="I18" t="s">
        <v>873</v>
      </c>
      <c r="J18" t="s">
        <v>874</v>
      </c>
      <c r="K18" t="s">
        <v>368</v>
      </c>
      <c r="L18" t="s">
        <v>369</v>
      </c>
      <c r="M18" t="s">
        <v>393</v>
      </c>
      <c r="N18" t="s">
        <v>371</v>
      </c>
      <c r="O18" t="s">
        <v>372</v>
      </c>
      <c r="P18">
        <v>83</v>
      </c>
      <c r="Q18">
        <v>54</v>
      </c>
      <c r="R18">
        <v>1250</v>
      </c>
      <c r="S18" t="s">
        <v>875</v>
      </c>
      <c r="U18">
        <v>243.76</v>
      </c>
      <c r="V18">
        <v>243.76</v>
      </c>
      <c r="W18">
        <v>243.76</v>
      </c>
      <c r="X18" t="s">
        <v>394</v>
      </c>
      <c r="Y18">
        <v>243.76</v>
      </c>
      <c r="Z18">
        <v>304700</v>
      </c>
      <c r="AA18">
        <v>731.28</v>
      </c>
      <c r="AB18">
        <v>1.7994980272495711</v>
      </c>
      <c r="AC18">
        <v>3</v>
      </c>
      <c r="AD18">
        <v>1.9063014701396941</v>
      </c>
      <c r="AE18">
        <v>10</v>
      </c>
      <c r="AF18">
        <v>0</v>
      </c>
      <c r="AG18">
        <v>1</v>
      </c>
      <c r="AH18">
        <v>0</v>
      </c>
      <c r="AI18">
        <v>19847</v>
      </c>
    </row>
    <row r="19" spans="1:35" x14ac:dyDescent="0.25">
      <c r="A19" t="s">
        <v>358</v>
      </c>
      <c r="B19" t="s">
        <v>453</v>
      </c>
      <c r="C19" t="s">
        <v>454</v>
      </c>
      <c r="D19" t="s">
        <v>455</v>
      </c>
      <c r="E19" t="s">
        <v>456</v>
      </c>
      <c r="F19" t="s">
        <v>457</v>
      </c>
      <c r="G19" t="s">
        <v>823</v>
      </c>
      <c r="H19" t="s">
        <v>824</v>
      </c>
      <c r="I19" t="s">
        <v>876</v>
      </c>
      <c r="J19" t="s">
        <v>877</v>
      </c>
      <c r="K19" t="s">
        <v>368</v>
      </c>
      <c r="L19" t="s">
        <v>369</v>
      </c>
      <c r="M19" t="s">
        <v>393</v>
      </c>
      <c r="N19" t="s">
        <v>371</v>
      </c>
      <c r="O19" t="s">
        <v>372</v>
      </c>
      <c r="P19">
        <v>73</v>
      </c>
      <c r="Q19">
        <v>18</v>
      </c>
      <c r="R19">
        <v>1229</v>
      </c>
      <c r="S19" t="s">
        <v>878</v>
      </c>
      <c r="U19">
        <v>139.52000000000001</v>
      </c>
      <c r="V19">
        <v>139.52000000000001</v>
      </c>
      <c r="W19">
        <v>145.51</v>
      </c>
      <c r="X19" t="s">
        <v>394</v>
      </c>
      <c r="Y19">
        <v>141.51666666666671</v>
      </c>
      <c r="Z19">
        <v>173923.98333333331</v>
      </c>
      <c r="AA19">
        <v>424.55</v>
      </c>
      <c r="AB19">
        <v>1.027160698719136</v>
      </c>
      <c r="AC19">
        <v>3</v>
      </c>
      <c r="AD19">
        <v>1.874275605441347</v>
      </c>
      <c r="AE19">
        <v>10</v>
      </c>
      <c r="AF19">
        <v>0</v>
      </c>
      <c r="AG19">
        <v>1</v>
      </c>
      <c r="AH19">
        <v>0</v>
      </c>
      <c r="AI19">
        <v>19847</v>
      </c>
    </row>
    <row r="20" spans="1:35" x14ac:dyDescent="0.25">
      <c r="A20" t="s">
        <v>358</v>
      </c>
      <c r="B20" t="s">
        <v>453</v>
      </c>
      <c r="C20" t="s">
        <v>454</v>
      </c>
      <c r="D20" t="s">
        <v>455</v>
      </c>
      <c r="E20" t="s">
        <v>456</v>
      </c>
      <c r="F20" t="s">
        <v>457</v>
      </c>
      <c r="G20" t="s">
        <v>823</v>
      </c>
      <c r="H20" t="s">
        <v>824</v>
      </c>
      <c r="I20" t="s">
        <v>879</v>
      </c>
      <c r="J20" t="s">
        <v>880</v>
      </c>
      <c r="K20" t="s">
        <v>383</v>
      </c>
      <c r="L20" t="s">
        <v>369</v>
      </c>
      <c r="M20" t="s">
        <v>393</v>
      </c>
      <c r="N20" t="s">
        <v>371</v>
      </c>
      <c r="O20" t="s">
        <v>372</v>
      </c>
      <c r="P20">
        <v>69</v>
      </c>
      <c r="Q20">
        <v>20</v>
      </c>
      <c r="R20">
        <v>963</v>
      </c>
      <c r="S20" t="s">
        <v>881</v>
      </c>
      <c r="T20">
        <v>187.55</v>
      </c>
      <c r="U20">
        <v>187.55</v>
      </c>
      <c r="V20">
        <v>205.7</v>
      </c>
      <c r="W20">
        <v>205.7</v>
      </c>
      <c r="X20" t="s">
        <v>394</v>
      </c>
      <c r="Y20">
        <v>196.625</v>
      </c>
      <c r="Z20">
        <v>189349.875</v>
      </c>
      <c r="AA20">
        <v>786.5</v>
      </c>
      <c r="AB20">
        <v>1.1182629685672889</v>
      </c>
      <c r="AC20">
        <v>4</v>
      </c>
      <c r="AD20">
        <v>1.4686146525956201</v>
      </c>
      <c r="AE20">
        <v>10</v>
      </c>
      <c r="AF20">
        <v>0</v>
      </c>
      <c r="AG20">
        <v>1</v>
      </c>
      <c r="AH20">
        <v>0</v>
      </c>
      <c r="AI20">
        <v>19847</v>
      </c>
    </row>
    <row r="21" spans="1:35" x14ac:dyDescent="0.25">
      <c r="A21" t="s">
        <v>358</v>
      </c>
      <c r="B21" t="s">
        <v>453</v>
      </c>
      <c r="C21" t="s">
        <v>454</v>
      </c>
      <c r="D21" t="s">
        <v>455</v>
      </c>
      <c r="E21" t="s">
        <v>456</v>
      </c>
      <c r="F21" t="s">
        <v>457</v>
      </c>
      <c r="G21" t="s">
        <v>848</v>
      </c>
      <c r="H21" t="s">
        <v>849</v>
      </c>
      <c r="I21" t="s">
        <v>882</v>
      </c>
      <c r="J21" t="s">
        <v>883</v>
      </c>
      <c r="K21" t="s">
        <v>383</v>
      </c>
      <c r="L21" t="s">
        <v>369</v>
      </c>
      <c r="M21" t="s">
        <v>393</v>
      </c>
      <c r="N21" t="s">
        <v>371</v>
      </c>
      <c r="O21" t="s">
        <v>372</v>
      </c>
      <c r="P21">
        <v>45</v>
      </c>
      <c r="Q21">
        <v>34</v>
      </c>
      <c r="R21">
        <v>510</v>
      </c>
      <c r="S21" t="s">
        <v>884</v>
      </c>
      <c r="T21">
        <v>481.36</v>
      </c>
      <c r="U21">
        <v>529.49</v>
      </c>
      <c r="V21">
        <v>529.49</v>
      </c>
      <c r="W21">
        <v>545.58000000000004</v>
      </c>
      <c r="X21" t="s">
        <v>394</v>
      </c>
      <c r="Y21">
        <v>521.48</v>
      </c>
      <c r="Z21">
        <v>265954.8</v>
      </c>
      <c r="AA21">
        <v>2085.92</v>
      </c>
      <c r="AB21">
        <v>1.5706765275272541</v>
      </c>
      <c r="AC21">
        <v>4</v>
      </c>
      <c r="AD21">
        <v>0.96025305492270907</v>
      </c>
      <c r="AE21">
        <v>10</v>
      </c>
      <c r="AF21">
        <v>0</v>
      </c>
      <c r="AG21">
        <v>0</v>
      </c>
      <c r="AH21">
        <v>1</v>
      </c>
      <c r="AI21">
        <v>19847</v>
      </c>
    </row>
    <row r="22" spans="1:35" x14ac:dyDescent="0.25">
      <c r="A22" t="s">
        <v>358</v>
      </c>
      <c r="B22" t="s">
        <v>453</v>
      </c>
      <c r="C22" t="s">
        <v>454</v>
      </c>
      <c r="D22" t="s">
        <v>455</v>
      </c>
      <c r="E22" t="s">
        <v>456</v>
      </c>
      <c r="F22" t="s">
        <v>457</v>
      </c>
      <c r="G22" t="s">
        <v>848</v>
      </c>
      <c r="H22" t="s">
        <v>849</v>
      </c>
      <c r="I22" t="s">
        <v>885</v>
      </c>
      <c r="J22" t="s">
        <v>886</v>
      </c>
      <c r="K22" t="s">
        <v>383</v>
      </c>
      <c r="L22" t="s">
        <v>369</v>
      </c>
      <c r="M22" t="s">
        <v>393</v>
      </c>
      <c r="N22" t="s">
        <v>371</v>
      </c>
      <c r="O22" t="s">
        <v>372</v>
      </c>
      <c r="P22">
        <v>50</v>
      </c>
      <c r="Q22">
        <v>30</v>
      </c>
      <c r="R22">
        <v>385</v>
      </c>
      <c r="S22" t="s">
        <v>887</v>
      </c>
      <c r="T22">
        <v>734.07</v>
      </c>
      <c r="U22">
        <v>867.54</v>
      </c>
      <c r="V22">
        <v>867.54</v>
      </c>
      <c r="W22">
        <v>899.95</v>
      </c>
      <c r="X22" t="s">
        <v>394</v>
      </c>
      <c r="Y22">
        <v>842.27499999999998</v>
      </c>
      <c r="Z22">
        <v>324275.875</v>
      </c>
      <c r="AA22">
        <v>3369.1</v>
      </c>
      <c r="AB22">
        <v>1.915109279117587</v>
      </c>
      <c r="AC22">
        <v>4</v>
      </c>
      <c r="AD22">
        <v>0.72489691401028034</v>
      </c>
      <c r="AE22">
        <v>10</v>
      </c>
      <c r="AF22">
        <v>0</v>
      </c>
      <c r="AG22">
        <v>0</v>
      </c>
      <c r="AH22">
        <v>1</v>
      </c>
      <c r="AI22">
        <v>19847</v>
      </c>
    </row>
    <row r="23" spans="1:35" x14ac:dyDescent="0.25">
      <c r="A23" t="s">
        <v>358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888</v>
      </c>
      <c r="H23" t="s">
        <v>889</v>
      </c>
      <c r="I23" t="s">
        <v>890</v>
      </c>
      <c r="J23" t="s">
        <v>891</v>
      </c>
      <c r="K23" t="s">
        <v>496</v>
      </c>
      <c r="L23" t="s">
        <v>369</v>
      </c>
      <c r="M23" t="s">
        <v>393</v>
      </c>
      <c r="N23" t="s">
        <v>371</v>
      </c>
      <c r="O23" t="s">
        <v>372</v>
      </c>
      <c r="P23">
        <v>55</v>
      </c>
      <c r="Q23">
        <v>30</v>
      </c>
      <c r="R23">
        <v>357</v>
      </c>
      <c r="S23" t="s">
        <v>892</v>
      </c>
      <c r="T23">
        <v>837.13</v>
      </c>
      <c r="U23">
        <v>903.38</v>
      </c>
      <c r="V23">
        <v>903.38</v>
      </c>
      <c r="W23">
        <v>903.38</v>
      </c>
      <c r="X23" t="s">
        <v>394</v>
      </c>
      <c r="Y23">
        <v>886.8175</v>
      </c>
      <c r="Z23">
        <v>316593.84749999997</v>
      </c>
      <c r="AA23">
        <v>3547.27</v>
      </c>
      <c r="AB23">
        <v>1.8697407417643639</v>
      </c>
      <c r="AC23">
        <v>4</v>
      </c>
      <c r="AD23">
        <v>0.67217713844589633</v>
      </c>
      <c r="AE23">
        <v>10</v>
      </c>
      <c r="AF23">
        <v>0</v>
      </c>
      <c r="AG23">
        <v>0</v>
      </c>
      <c r="AH23">
        <v>1</v>
      </c>
      <c r="AI23">
        <v>19847</v>
      </c>
    </row>
    <row r="24" spans="1:35" x14ac:dyDescent="0.25">
      <c r="A24" t="s">
        <v>358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853</v>
      </c>
      <c r="H24" t="s">
        <v>854</v>
      </c>
      <c r="I24" t="s">
        <v>893</v>
      </c>
      <c r="J24" t="s">
        <v>894</v>
      </c>
      <c r="K24" t="s">
        <v>383</v>
      </c>
      <c r="L24" t="s">
        <v>369</v>
      </c>
      <c r="M24" t="s">
        <v>393</v>
      </c>
      <c r="N24" t="s">
        <v>371</v>
      </c>
      <c r="O24" t="s">
        <v>372</v>
      </c>
      <c r="P24">
        <v>32</v>
      </c>
      <c r="Q24">
        <v>32</v>
      </c>
      <c r="R24">
        <v>268</v>
      </c>
      <c r="S24" t="s">
        <v>895</v>
      </c>
      <c r="T24">
        <v>572.58000000000004</v>
      </c>
      <c r="U24">
        <v>720.49</v>
      </c>
      <c r="V24">
        <v>720.49</v>
      </c>
      <c r="W24">
        <v>739.95</v>
      </c>
      <c r="X24" t="s">
        <v>394</v>
      </c>
      <c r="Y24">
        <v>688.37750000000005</v>
      </c>
      <c r="Z24">
        <v>184485.17</v>
      </c>
      <c r="AA24">
        <v>2753.51</v>
      </c>
      <c r="AB24">
        <v>1.0895329815287229</v>
      </c>
      <c r="AC24">
        <v>4</v>
      </c>
      <c r="AD24">
        <v>0.50460356611624713</v>
      </c>
      <c r="AE24">
        <v>10</v>
      </c>
      <c r="AF24">
        <v>0</v>
      </c>
      <c r="AG24">
        <v>0</v>
      </c>
      <c r="AH24">
        <v>1</v>
      </c>
      <c r="AI24">
        <v>19847</v>
      </c>
    </row>
  </sheetData>
  <autoFilter ref="A1:AI24" xr:uid="{00000000-0009-0000-0000-000002000000}">
    <filterColumn colId="4">
      <filters>
        <filter val="QUIT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1.5703125" customWidth="1"/>
    <col min="2" max="2" width="29.42578125" customWidth="1"/>
  </cols>
  <sheetData>
    <row r="1" spans="1:2" s="1" customFormat="1" x14ac:dyDescent="0.25">
      <c r="A1" s="1" t="s">
        <v>332</v>
      </c>
      <c r="B1" s="1" t="s">
        <v>777</v>
      </c>
    </row>
    <row r="2" spans="1:2" x14ac:dyDescent="0.25">
      <c r="A2" t="s">
        <v>387</v>
      </c>
      <c r="B2">
        <v>16415</v>
      </c>
    </row>
    <row r="3" spans="1:2" x14ac:dyDescent="0.25">
      <c r="A3" t="s">
        <v>402</v>
      </c>
      <c r="B3">
        <v>20983</v>
      </c>
    </row>
    <row r="4" spans="1:2" x14ac:dyDescent="0.25">
      <c r="A4" t="s">
        <v>416</v>
      </c>
      <c r="B4">
        <v>2328</v>
      </c>
    </row>
    <row r="5" spans="1:2" x14ac:dyDescent="0.25">
      <c r="A5" t="s">
        <v>444</v>
      </c>
      <c r="B5">
        <v>169697</v>
      </c>
    </row>
    <row r="6" spans="1:2" x14ac:dyDescent="0.25">
      <c r="A6" t="s">
        <v>424</v>
      </c>
      <c r="B6">
        <v>6179</v>
      </c>
    </row>
    <row r="7" spans="1:2" x14ac:dyDescent="0.25">
      <c r="A7" t="s">
        <v>377</v>
      </c>
      <c r="B7">
        <v>14347</v>
      </c>
    </row>
    <row r="8" spans="1:2" x14ac:dyDescent="0.25">
      <c r="A8" t="s">
        <v>433</v>
      </c>
      <c r="B8">
        <v>14322</v>
      </c>
    </row>
    <row r="9" spans="1:2" x14ac:dyDescent="0.25">
      <c r="A9" t="s">
        <v>456</v>
      </c>
      <c r="B9">
        <v>93825</v>
      </c>
    </row>
    <row r="10" spans="1:2" x14ac:dyDescent="0.25">
      <c r="A10" t="s">
        <v>362</v>
      </c>
      <c r="B10">
        <v>13301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topLeftCell="A8" workbookViewId="0">
      <selection activeCell="G20" sqref="G20"/>
    </sheetView>
  </sheetViews>
  <sheetFormatPr baseColWidth="10" defaultRowHeight="15" x14ac:dyDescent="0.25"/>
  <cols>
    <col min="1" max="1" width="17.5703125" customWidth="1"/>
    <col min="2" max="2" width="16.7109375" customWidth="1"/>
    <col min="3" max="3" width="25.42578125" customWidth="1"/>
    <col min="4" max="4" width="30.140625" customWidth="1"/>
    <col min="5" max="5" width="25.7109375" customWidth="1"/>
    <col min="6" max="6" width="28.42578125" bestFit="1" customWidth="1"/>
  </cols>
  <sheetData>
    <row r="1" spans="1:6" x14ac:dyDescent="0.25">
      <c r="A1" s="4" t="s">
        <v>780</v>
      </c>
      <c r="B1" s="5">
        <v>1</v>
      </c>
    </row>
    <row r="3" spans="1:6" x14ac:dyDescent="0.25">
      <c r="A3" s="4" t="s">
        <v>781</v>
      </c>
      <c r="B3" t="s">
        <v>783</v>
      </c>
      <c r="C3" t="s">
        <v>785</v>
      </c>
      <c r="D3" t="s">
        <v>784</v>
      </c>
      <c r="E3" t="s">
        <v>786</v>
      </c>
      <c r="F3" t="s">
        <v>787</v>
      </c>
    </row>
    <row r="4" spans="1:6" x14ac:dyDescent="0.25">
      <c r="A4" s="5" t="s">
        <v>387</v>
      </c>
      <c r="B4">
        <v>3</v>
      </c>
      <c r="C4">
        <v>114.9</v>
      </c>
      <c r="D4">
        <v>138.63</v>
      </c>
      <c r="E4">
        <v>172.83</v>
      </c>
      <c r="F4">
        <v>30.351060936975568</v>
      </c>
    </row>
    <row r="5" spans="1:6" x14ac:dyDescent="0.25">
      <c r="A5" s="5" t="s">
        <v>402</v>
      </c>
      <c r="B5">
        <v>4</v>
      </c>
      <c r="C5">
        <v>144.66999999999999</v>
      </c>
      <c r="D5">
        <v>209.22166666666669</v>
      </c>
      <c r="E5">
        <v>385.62</v>
      </c>
      <c r="F5">
        <v>117.68847989501769</v>
      </c>
    </row>
    <row r="6" spans="1:6" x14ac:dyDescent="0.25">
      <c r="A6" s="5" t="s">
        <v>416</v>
      </c>
      <c r="B6">
        <v>1</v>
      </c>
      <c r="C6">
        <v>116.325</v>
      </c>
      <c r="D6">
        <v>116.325</v>
      </c>
      <c r="E6">
        <v>116.325</v>
      </c>
      <c r="F6" t="e">
        <v>#DIV/0!</v>
      </c>
    </row>
    <row r="7" spans="1:6" x14ac:dyDescent="0.25">
      <c r="A7" s="5" t="s">
        <v>444</v>
      </c>
      <c r="B7">
        <v>42</v>
      </c>
      <c r="C7">
        <v>29.26</v>
      </c>
      <c r="D7">
        <v>304.69815704365084</v>
      </c>
      <c r="E7">
        <v>701.4425</v>
      </c>
      <c r="F7">
        <v>196.85964090477114</v>
      </c>
    </row>
    <row r="8" spans="1:6" x14ac:dyDescent="0.25">
      <c r="A8" s="5" t="s">
        <v>424</v>
      </c>
      <c r="B8">
        <v>2</v>
      </c>
      <c r="C8">
        <v>83.37</v>
      </c>
      <c r="D8">
        <v>155.5925</v>
      </c>
      <c r="E8">
        <v>227.815</v>
      </c>
      <c r="F8">
        <v>102.13803900849088</v>
      </c>
    </row>
    <row r="9" spans="1:6" x14ac:dyDescent="0.25">
      <c r="A9" s="5" t="s">
        <v>377</v>
      </c>
      <c r="B9">
        <v>3</v>
      </c>
      <c r="C9">
        <v>110.4</v>
      </c>
      <c r="D9">
        <v>299.7</v>
      </c>
      <c r="E9">
        <v>397.9</v>
      </c>
      <c r="F9">
        <v>163.97704107587737</v>
      </c>
    </row>
    <row r="10" spans="1:6" x14ac:dyDescent="0.25">
      <c r="A10" s="5" t="s">
        <v>433</v>
      </c>
      <c r="B10">
        <v>6</v>
      </c>
      <c r="C10">
        <v>54.507499999999993</v>
      </c>
      <c r="D10">
        <v>280.24291666666664</v>
      </c>
      <c r="E10">
        <v>800</v>
      </c>
      <c r="F10">
        <v>288.7588399357528</v>
      </c>
    </row>
    <row r="11" spans="1:6" x14ac:dyDescent="0.25">
      <c r="A11" s="5" t="s">
        <v>456</v>
      </c>
      <c r="B11">
        <v>33</v>
      </c>
      <c r="C11">
        <v>90.026666666666671</v>
      </c>
      <c r="D11">
        <v>421.84613636363628</v>
      </c>
      <c r="E11">
        <v>1177.165</v>
      </c>
      <c r="F11">
        <v>308.69835240259573</v>
      </c>
    </row>
    <row r="12" spans="1:6" x14ac:dyDescent="0.25">
      <c r="A12" s="5" t="s">
        <v>362</v>
      </c>
      <c r="B12">
        <v>3</v>
      </c>
      <c r="C12">
        <v>71.63</v>
      </c>
      <c r="D12">
        <v>175.92111111111112</v>
      </c>
      <c r="E12">
        <v>325.56</v>
      </c>
      <c r="F12">
        <v>132.90006372096681</v>
      </c>
    </row>
    <row r="13" spans="1:6" x14ac:dyDescent="0.25">
      <c r="A13" s="5" t="s">
        <v>782</v>
      </c>
      <c r="B13">
        <v>97</v>
      </c>
      <c r="C13">
        <v>29.26</v>
      </c>
      <c r="D13">
        <v>324.81291335910674</v>
      </c>
      <c r="E13">
        <v>1177.165</v>
      </c>
      <c r="F13">
        <v>247.15810860009455</v>
      </c>
    </row>
    <row r="16" spans="1:6" x14ac:dyDescent="0.25">
      <c r="A16" s="4" t="s">
        <v>780</v>
      </c>
      <c r="B16" s="5">
        <v>1</v>
      </c>
    </row>
    <row r="18" spans="1:3" x14ac:dyDescent="0.25">
      <c r="A18" s="4" t="s">
        <v>783</v>
      </c>
      <c r="B18" s="4" t="s">
        <v>790</v>
      </c>
    </row>
    <row r="19" spans="1:3" x14ac:dyDescent="0.25">
      <c r="A19" s="4" t="s">
        <v>781</v>
      </c>
      <c r="B19" t="s">
        <v>774</v>
      </c>
      <c r="C19" t="s">
        <v>773</v>
      </c>
    </row>
    <row r="20" spans="1:3" x14ac:dyDescent="0.25">
      <c r="A20" s="5" t="s">
        <v>387</v>
      </c>
      <c r="C20">
        <v>3</v>
      </c>
    </row>
    <row r="21" spans="1:3" x14ac:dyDescent="0.25">
      <c r="A21" s="5" t="s">
        <v>402</v>
      </c>
      <c r="C21">
        <v>4</v>
      </c>
    </row>
    <row r="22" spans="1:3" x14ac:dyDescent="0.25">
      <c r="A22" s="5" t="s">
        <v>416</v>
      </c>
      <c r="C22">
        <v>1</v>
      </c>
    </row>
    <row r="23" spans="1:3" x14ac:dyDescent="0.25">
      <c r="A23" s="5" t="s">
        <v>444</v>
      </c>
      <c r="B23">
        <v>31</v>
      </c>
      <c r="C23">
        <v>11</v>
      </c>
    </row>
    <row r="24" spans="1:3" x14ac:dyDescent="0.25">
      <c r="A24" s="5" t="s">
        <v>424</v>
      </c>
      <c r="C24">
        <v>2</v>
      </c>
    </row>
    <row r="25" spans="1:3" x14ac:dyDescent="0.25">
      <c r="A25" s="5" t="s">
        <v>377</v>
      </c>
      <c r="C25">
        <v>3</v>
      </c>
    </row>
    <row r="26" spans="1:3" x14ac:dyDescent="0.25">
      <c r="A26" s="5" t="s">
        <v>433</v>
      </c>
      <c r="B26">
        <v>2</v>
      </c>
      <c r="C26">
        <v>4</v>
      </c>
    </row>
    <row r="27" spans="1:3" x14ac:dyDescent="0.25">
      <c r="A27" s="5" t="s">
        <v>456</v>
      </c>
      <c r="B27">
        <v>24</v>
      </c>
      <c r="C27">
        <v>9</v>
      </c>
    </row>
    <row r="28" spans="1:3" x14ac:dyDescent="0.25">
      <c r="A28" s="5" t="s">
        <v>362</v>
      </c>
      <c r="B28">
        <v>2</v>
      </c>
      <c r="C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2" workbookViewId="0">
      <selection activeCell="C6" sqref="C6"/>
    </sheetView>
  </sheetViews>
  <sheetFormatPr baseColWidth="10" defaultRowHeight="15" x14ac:dyDescent="0.25"/>
  <cols>
    <col min="1" max="1" width="28.5703125" customWidth="1"/>
    <col min="2" max="2" width="12" customWidth="1"/>
    <col min="3" max="3" width="18.42578125" customWidth="1"/>
    <col min="4" max="4" width="20.85546875" customWidth="1"/>
    <col min="5" max="5" width="22.140625" customWidth="1"/>
    <col min="6" max="7" width="16.42578125" customWidth="1"/>
    <col min="8" max="8" width="16.85546875" customWidth="1"/>
  </cols>
  <sheetData>
    <row r="1" spans="1:12" x14ac:dyDescent="0.25">
      <c r="A1" s="7" t="s">
        <v>804</v>
      </c>
    </row>
    <row r="2" spans="1:12" x14ac:dyDescent="0.25">
      <c r="A2" s="1" t="s">
        <v>791</v>
      </c>
      <c r="B2" s="1" t="s">
        <v>798</v>
      </c>
      <c r="C2" s="7" t="s">
        <v>799</v>
      </c>
      <c r="D2" s="7" t="s">
        <v>805</v>
      </c>
      <c r="E2" s="7" t="s">
        <v>806</v>
      </c>
      <c r="F2" s="7" t="s">
        <v>801</v>
      </c>
      <c r="G2" s="7" t="s">
        <v>802</v>
      </c>
      <c r="H2" s="7" t="s">
        <v>803</v>
      </c>
    </row>
    <row r="3" spans="1:12" x14ac:dyDescent="0.25">
      <c r="A3" s="5" t="s">
        <v>792</v>
      </c>
      <c r="B3">
        <v>22</v>
      </c>
      <c r="C3">
        <v>3</v>
      </c>
      <c r="D3">
        <v>12</v>
      </c>
      <c r="E3">
        <f t="shared" ref="E3:E11" si="0">C3+D3</f>
        <v>15</v>
      </c>
      <c r="F3">
        <v>3</v>
      </c>
      <c r="G3">
        <f t="shared" ref="G3:G11" si="1">C3-F3</f>
        <v>0</v>
      </c>
      <c r="H3">
        <f t="shared" ref="H3:H11" si="2">E3-B3</f>
        <v>-7</v>
      </c>
      <c r="L3" s="5"/>
    </row>
    <row r="4" spans="1:12" x14ac:dyDescent="0.25">
      <c r="A4" s="5" t="s">
        <v>800</v>
      </c>
      <c r="B4">
        <v>9</v>
      </c>
      <c r="C4">
        <v>4</v>
      </c>
      <c r="D4">
        <v>12</v>
      </c>
      <c r="E4">
        <f t="shared" si="0"/>
        <v>16</v>
      </c>
      <c r="F4">
        <v>4</v>
      </c>
      <c r="G4">
        <f t="shared" si="1"/>
        <v>0</v>
      </c>
      <c r="H4">
        <f t="shared" si="2"/>
        <v>7</v>
      </c>
      <c r="L4" s="5"/>
    </row>
    <row r="5" spans="1:12" x14ac:dyDescent="0.25">
      <c r="A5" s="5" t="s">
        <v>795</v>
      </c>
      <c r="B5">
        <v>13</v>
      </c>
      <c r="C5">
        <v>1</v>
      </c>
      <c r="D5">
        <v>4</v>
      </c>
      <c r="E5">
        <f t="shared" si="0"/>
        <v>5</v>
      </c>
      <c r="F5">
        <v>1</v>
      </c>
      <c r="G5">
        <f t="shared" si="1"/>
        <v>0</v>
      </c>
      <c r="H5">
        <f t="shared" si="2"/>
        <v>-8</v>
      </c>
      <c r="L5" s="5"/>
    </row>
    <row r="6" spans="1:12" x14ac:dyDescent="0.25">
      <c r="A6" s="5" t="s">
        <v>779</v>
      </c>
      <c r="B6">
        <v>35</v>
      </c>
      <c r="C6">
        <v>42</v>
      </c>
      <c r="D6">
        <v>0</v>
      </c>
      <c r="E6">
        <f t="shared" si="0"/>
        <v>42</v>
      </c>
      <c r="F6">
        <v>11</v>
      </c>
      <c r="G6">
        <f t="shared" si="1"/>
        <v>31</v>
      </c>
      <c r="H6">
        <f t="shared" si="2"/>
        <v>7</v>
      </c>
      <c r="L6" s="5"/>
    </row>
    <row r="7" spans="1:12" x14ac:dyDescent="0.25">
      <c r="A7" s="5" t="s">
        <v>793</v>
      </c>
      <c r="B7">
        <v>11</v>
      </c>
      <c r="C7">
        <v>2</v>
      </c>
      <c r="D7">
        <v>5</v>
      </c>
      <c r="E7">
        <f t="shared" si="0"/>
        <v>7</v>
      </c>
      <c r="F7">
        <v>2</v>
      </c>
      <c r="G7">
        <f t="shared" si="1"/>
        <v>0</v>
      </c>
      <c r="H7">
        <f t="shared" si="2"/>
        <v>-4</v>
      </c>
      <c r="L7" s="5"/>
    </row>
    <row r="8" spans="1:12" x14ac:dyDescent="0.25">
      <c r="A8" s="5" t="s">
        <v>794</v>
      </c>
      <c r="B8">
        <v>17</v>
      </c>
      <c r="C8">
        <v>3</v>
      </c>
      <c r="D8">
        <v>10</v>
      </c>
      <c r="E8">
        <f t="shared" si="0"/>
        <v>13</v>
      </c>
      <c r="F8">
        <v>3</v>
      </c>
      <c r="G8">
        <f t="shared" si="1"/>
        <v>0</v>
      </c>
      <c r="H8">
        <f t="shared" si="2"/>
        <v>-4</v>
      </c>
      <c r="L8" s="5"/>
    </row>
    <row r="9" spans="1:12" x14ac:dyDescent="0.25">
      <c r="A9" s="5" t="s">
        <v>796</v>
      </c>
      <c r="B9">
        <v>20</v>
      </c>
      <c r="C9">
        <v>6</v>
      </c>
      <c r="D9">
        <v>12</v>
      </c>
      <c r="E9">
        <f t="shared" si="0"/>
        <v>18</v>
      </c>
      <c r="F9">
        <v>4</v>
      </c>
      <c r="G9">
        <f t="shared" si="1"/>
        <v>2</v>
      </c>
      <c r="H9">
        <f t="shared" si="2"/>
        <v>-2</v>
      </c>
      <c r="L9" s="5"/>
    </row>
    <row r="10" spans="1:12" x14ac:dyDescent="0.25">
      <c r="A10" s="5" t="s">
        <v>778</v>
      </c>
      <c r="B10">
        <v>23</v>
      </c>
      <c r="C10">
        <v>34</v>
      </c>
      <c r="D10">
        <v>0</v>
      </c>
      <c r="E10">
        <f t="shared" si="0"/>
        <v>34</v>
      </c>
      <c r="F10">
        <v>9</v>
      </c>
      <c r="G10">
        <f t="shared" si="1"/>
        <v>25</v>
      </c>
      <c r="H10">
        <f t="shared" si="2"/>
        <v>11</v>
      </c>
      <c r="L10" s="5"/>
    </row>
    <row r="11" spans="1:12" x14ac:dyDescent="0.25">
      <c r="A11" s="5" t="s">
        <v>797</v>
      </c>
      <c r="B11">
        <v>11</v>
      </c>
      <c r="C11">
        <v>3</v>
      </c>
      <c r="D11">
        <v>9</v>
      </c>
      <c r="E11">
        <f t="shared" si="0"/>
        <v>12</v>
      </c>
      <c r="F11">
        <v>1</v>
      </c>
      <c r="G11">
        <f t="shared" si="1"/>
        <v>2</v>
      </c>
      <c r="H11">
        <f t="shared" si="2"/>
        <v>1</v>
      </c>
      <c r="L11" s="5"/>
    </row>
    <row r="13" spans="1:12" x14ac:dyDescent="0.25">
      <c r="A13" s="7" t="s">
        <v>810</v>
      </c>
    </row>
    <row r="14" spans="1:12" x14ac:dyDescent="0.25">
      <c r="A14" s="6" t="s">
        <v>781</v>
      </c>
      <c r="B14" s="6" t="s">
        <v>807</v>
      </c>
      <c r="C14" s="6" t="s">
        <v>3</v>
      </c>
      <c r="D14" s="6" t="s">
        <v>808</v>
      </c>
      <c r="E14" s="6" t="s">
        <v>809</v>
      </c>
      <c r="F14" s="6" t="s">
        <v>807</v>
      </c>
      <c r="G14" s="6" t="s">
        <v>3</v>
      </c>
      <c r="H14" s="6" t="s">
        <v>808</v>
      </c>
      <c r="I14" s="6" t="s">
        <v>809</v>
      </c>
    </row>
    <row r="15" spans="1:12" x14ac:dyDescent="0.25">
      <c r="A15" s="5" t="s">
        <v>387</v>
      </c>
      <c r="B15" s="8">
        <v>114.9</v>
      </c>
      <c r="C15" s="8">
        <v>138.63</v>
      </c>
      <c r="D15" s="8">
        <v>172.83</v>
      </c>
      <c r="E15" s="8">
        <v>30.351060936975568</v>
      </c>
      <c r="F15" s="8">
        <v>47.15</v>
      </c>
      <c r="G15" s="8">
        <v>132.07124999999999</v>
      </c>
      <c r="H15" s="8">
        <v>332.13249999999999</v>
      </c>
      <c r="I15" s="8">
        <v>70.502190711277038</v>
      </c>
    </row>
    <row r="16" spans="1:12" x14ac:dyDescent="0.25">
      <c r="A16" s="5" t="s">
        <v>402</v>
      </c>
      <c r="B16" s="8">
        <v>144.66999999999999</v>
      </c>
      <c r="C16" s="8">
        <v>209.22166666666669</v>
      </c>
      <c r="D16" s="8">
        <v>385.62</v>
      </c>
      <c r="E16" s="8">
        <v>117.68847989501769</v>
      </c>
      <c r="F16" s="8">
        <v>86.19</v>
      </c>
      <c r="G16" s="8">
        <v>176.245</v>
      </c>
      <c r="H16" s="8">
        <v>385.58749999999998</v>
      </c>
      <c r="I16" s="8">
        <v>86.617543625499309</v>
      </c>
    </row>
    <row r="17" spans="1:9" x14ac:dyDescent="0.25">
      <c r="A17" s="5" t="s">
        <v>416</v>
      </c>
      <c r="B17" s="8">
        <v>116.325</v>
      </c>
      <c r="C17" s="8">
        <v>116.325</v>
      </c>
      <c r="D17" s="8">
        <v>116.325</v>
      </c>
      <c r="E17" s="8">
        <v>0</v>
      </c>
      <c r="F17" s="8">
        <v>39.93</v>
      </c>
      <c r="G17" s="8">
        <v>86.34955128205128</v>
      </c>
      <c r="H17" s="8">
        <v>154</v>
      </c>
      <c r="I17" s="8">
        <v>33.345767011984037</v>
      </c>
    </row>
    <row r="18" spans="1:9" x14ac:dyDescent="0.25">
      <c r="A18" s="5" t="s">
        <v>444</v>
      </c>
      <c r="B18" s="8">
        <v>29.26</v>
      </c>
      <c r="C18" s="8">
        <v>304.69815704365078</v>
      </c>
      <c r="D18" s="8">
        <v>701.4425</v>
      </c>
      <c r="E18" s="8">
        <v>196.85964090477106</v>
      </c>
      <c r="F18" s="8">
        <v>30.67</v>
      </c>
      <c r="G18" s="8">
        <v>205.90311904761901</v>
      </c>
      <c r="H18" s="8">
        <v>684</v>
      </c>
      <c r="I18" s="8">
        <v>162.22957486500428</v>
      </c>
    </row>
    <row r="19" spans="1:9" x14ac:dyDescent="0.25">
      <c r="A19" s="5" t="s">
        <v>424</v>
      </c>
      <c r="B19" s="8">
        <v>83.37</v>
      </c>
      <c r="C19" s="8">
        <v>155.5925</v>
      </c>
      <c r="D19" s="8">
        <v>227.815</v>
      </c>
      <c r="E19" s="8">
        <v>102.13803900849088</v>
      </c>
      <c r="F19" s="8">
        <v>81</v>
      </c>
      <c r="G19" s="8">
        <v>155.25749999999999</v>
      </c>
      <c r="H19" s="8">
        <v>245.41499999999999</v>
      </c>
      <c r="I19" s="8">
        <v>61.482586467633318</v>
      </c>
    </row>
    <row r="20" spans="1:9" x14ac:dyDescent="0.25">
      <c r="A20" s="5" t="s">
        <v>377</v>
      </c>
      <c r="B20" s="8">
        <v>110.4</v>
      </c>
      <c r="C20" s="8">
        <v>299.7</v>
      </c>
      <c r="D20" s="8">
        <v>397.9</v>
      </c>
      <c r="E20" s="8">
        <v>163.97704107587737</v>
      </c>
      <c r="F20" s="8">
        <v>69.92</v>
      </c>
      <c r="G20" s="8">
        <v>136.61465686274511</v>
      </c>
      <c r="H20" s="8">
        <v>390.8</v>
      </c>
      <c r="I20" s="8">
        <v>103.26729288659907</v>
      </c>
    </row>
    <row r="21" spans="1:9" x14ac:dyDescent="0.25">
      <c r="A21" s="5" t="s">
        <v>433</v>
      </c>
      <c r="B21" s="8">
        <v>54.507499999999993</v>
      </c>
      <c r="C21" s="8">
        <v>280.24291666666664</v>
      </c>
      <c r="D21" s="8">
        <v>800</v>
      </c>
      <c r="E21" s="8">
        <v>288.7588399357528</v>
      </c>
      <c r="F21" s="8">
        <v>52.93</v>
      </c>
      <c r="G21" s="8">
        <v>134.71812499999999</v>
      </c>
      <c r="H21" s="8">
        <v>396.94749999999999</v>
      </c>
      <c r="I21" s="8">
        <v>82.031241969924451</v>
      </c>
    </row>
    <row r="22" spans="1:9" x14ac:dyDescent="0.25">
      <c r="A22" s="5" t="s">
        <v>456</v>
      </c>
      <c r="B22" s="8">
        <v>90.026666666666671</v>
      </c>
      <c r="C22" s="8">
        <v>473.94485294117635</v>
      </c>
      <c r="D22" s="8">
        <v>2193.2024999999999</v>
      </c>
      <c r="E22" s="8">
        <v>429.75847701486856</v>
      </c>
      <c r="F22" s="8">
        <v>62.994999999999997</v>
      </c>
      <c r="G22" s="8">
        <v>374.96840579710141</v>
      </c>
      <c r="H22" s="8">
        <v>1177.165</v>
      </c>
      <c r="I22" s="8">
        <v>309.35358234525592</v>
      </c>
    </row>
    <row r="23" spans="1:9" x14ac:dyDescent="0.25">
      <c r="A23" s="5" t="s">
        <v>362</v>
      </c>
      <c r="B23" s="8">
        <v>71.63</v>
      </c>
      <c r="C23" s="8">
        <v>175.92111111111112</v>
      </c>
      <c r="D23" s="8">
        <v>325.56</v>
      </c>
      <c r="E23" s="8">
        <v>132.90006372096681</v>
      </c>
      <c r="F23" s="8">
        <v>73.47</v>
      </c>
      <c r="G23" s="8">
        <v>133.00916666666666</v>
      </c>
      <c r="H23" s="8">
        <v>258.36</v>
      </c>
      <c r="I23" s="8">
        <v>61.101042599988133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Actual IPC</vt:lpstr>
      <vt:lpstr>Nuevo IPC</vt:lpstr>
      <vt:lpstr>Rural</vt:lpstr>
      <vt:lpstr>Total Estudiantes</vt:lpstr>
      <vt:lpstr>TD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Daniel Vera</dc:creator>
  <cp:lastModifiedBy>Diego Johan Salazar Moncayo</cp:lastModifiedBy>
  <dcterms:created xsi:type="dcterms:W3CDTF">2025-05-01T17:40:43Z</dcterms:created>
  <dcterms:modified xsi:type="dcterms:W3CDTF">2025-05-15T20:26:26Z</dcterms:modified>
</cp:coreProperties>
</file>