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PP GIT\IPP-2023\PRODUCTOS\EJERCICIOS\"/>
    </mc:Choice>
  </mc:AlternateContent>
  <xr:revisionPtr revIDLastSave="0" documentId="13_ncr:1_{D1BAC671-0A40-4A10-B66E-3B66D1586ADC}" xr6:coauthVersionLast="47" xr6:coauthVersionMax="47" xr10:uidLastSave="{00000000-0000-0000-0000-000000000000}"/>
  <bookViews>
    <workbookView xWindow="-120" yWindow="-120" windowWidth="20730" windowHeight="11160" activeTab="1" xr2:uid="{2B7F3000-2851-485F-A8AF-A9C8750414B4}"/>
  </bookViews>
  <sheets>
    <sheet name="DOM 2C" sheetId="2" r:id="rId1"/>
    <sheet name="DOM C10" sheetId="1" r:id="rId2"/>
    <sheet name="DOM 2C10" sheetId="3" r:id="rId3"/>
    <sheet name="DOM 4C10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5" i="4"/>
  <c r="B3" i="4"/>
  <c r="B2" i="4"/>
  <c r="B1" i="4"/>
  <c r="E2" i="3"/>
  <c r="B5" i="3"/>
  <c r="B3" i="3"/>
  <c r="B2" i="3"/>
  <c r="B1" i="3"/>
  <c r="B1" i="2"/>
  <c r="B5" i="2"/>
  <c r="B3" i="2"/>
  <c r="B2" i="2"/>
  <c r="B3" i="1"/>
  <c r="B2" i="1"/>
  <c r="B1" i="1"/>
  <c r="B5" i="1"/>
  <c r="B4" i="4" l="1"/>
  <c r="D2" i="4" s="1"/>
  <c r="E2" i="4" s="1"/>
  <c r="F2" i="4" s="1"/>
  <c r="G2" i="4" s="1"/>
  <c r="B4" i="3"/>
  <c r="D2" i="3"/>
  <c r="F2" i="3" s="1"/>
  <c r="G2" i="3" s="1"/>
  <c r="B4" i="2"/>
  <c r="D2" i="2"/>
  <c r="E2" i="2" s="1"/>
  <c r="F2" i="2" s="1"/>
  <c r="G2" i="2" s="1"/>
  <c r="B4" i="1"/>
  <c r="D2" i="1" l="1"/>
  <c r="E2" i="1" s="1"/>
  <c r="F2" i="1" s="1"/>
  <c r="G2" i="1" s="1"/>
</calcChain>
</file>

<file path=xl/sharedStrings.xml><?xml version="1.0" encoding="utf-8"?>
<sst xmlns="http://schemas.openxmlformats.org/spreadsheetml/2006/main" count="60" uniqueCount="18">
  <si>
    <t>N</t>
  </si>
  <si>
    <t>S</t>
  </si>
  <si>
    <t>E</t>
  </si>
  <si>
    <t>Z</t>
  </si>
  <si>
    <t>NUMERADOR</t>
  </si>
  <si>
    <t>DENOMINADOR 2</t>
  </si>
  <si>
    <t>DENOMINADOR 1.1</t>
  </si>
  <si>
    <t>DENOMINADOR 1.2</t>
  </si>
  <si>
    <t>Prod</t>
  </si>
  <si>
    <t>VENTAS</t>
  </si>
  <si>
    <t xml:space="preserve">n </t>
  </si>
  <si>
    <t>n con tnr</t>
  </si>
  <si>
    <t>n final</t>
  </si>
  <si>
    <t>% muestra</t>
  </si>
  <si>
    <t>2C</t>
  </si>
  <si>
    <t>C10</t>
  </si>
  <si>
    <t>C2C10</t>
  </si>
  <si>
    <t>4C10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</si>
</sst>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165" fontId="0" fillId="0" borderId="1" xfId="0" applyNumberFormat="1" applyFill="1" applyBorder="1"/>
    <xf numFmtId="0" fontId="0" fillId="0" borderId="2" xfId="0" applyFill="1" applyBorder="1" applyAlignment="1">
      <alignment horizontal="center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Hoja5!$A$2:$A$5</c:f>
              <c:strCache>
                <c:ptCount val="4"/>
                <c:pt idx="0">
                  <c:v>2C</c:v>
                </c:pt>
                <c:pt idx="1">
                  <c:v>C10</c:v>
                </c:pt>
                <c:pt idx="2">
                  <c:v>C2C10</c:v>
                </c:pt>
                <c:pt idx="3">
                  <c:v>4C10</c:v>
                </c:pt>
              </c:strCache>
            </c:strRef>
          </c:cat>
          <c:val>
            <c:numRef>
              <c:f>Hoja5!$B$2:$B$5</c:f>
              <c:numCache>
                <c:formatCode>#,##0.00</c:formatCode>
                <c:ptCount val="4"/>
                <c:pt idx="0">
                  <c:v>2063952236296930</c:v>
                </c:pt>
                <c:pt idx="1">
                  <c:v>2696934754593233.5</c:v>
                </c:pt>
                <c:pt idx="2">
                  <c:v>192157063939747.41</c:v>
                </c:pt>
                <c:pt idx="3">
                  <c:v>601806909545929.88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4321-934B-8938BF56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72784"/>
        <c:axId val="335579624"/>
      </c:lineChart>
      <c:catAx>
        <c:axId val="3355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5579624"/>
        <c:crosses val="autoZero"/>
        <c:auto val="1"/>
        <c:lblAlgn val="ctr"/>
        <c:lblOffset val="100"/>
        <c:noMultiLvlLbl val="0"/>
      </c:catAx>
      <c:valAx>
        <c:axId val="3355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55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85725</xdr:rowOff>
    </xdr:from>
    <xdr:to>
      <xdr:col>8</xdr:col>
      <xdr:colOff>323850</xdr:colOff>
      <xdr:row>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F79C2E-6414-668C-4A98-77B6353A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F7EF-AD14-4902-BDA0-DF2C85CA0D54}">
  <dimension ref="A1:G12"/>
  <sheetViews>
    <sheetView workbookViewId="0">
      <selection activeCell="A4" sqref="A4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7" x14ac:dyDescent="0.25">
      <c r="A1" s="4" t="s">
        <v>4</v>
      </c>
      <c r="B1" s="5">
        <f>(B8*B9)^2</f>
        <v>3.0127601005291174E+17</v>
      </c>
      <c r="D1" s="3" t="s">
        <v>10</v>
      </c>
      <c r="E1" s="3" t="s">
        <v>11</v>
      </c>
      <c r="F1" s="3" t="s">
        <v>12</v>
      </c>
      <c r="G1" s="4" t="s">
        <v>13</v>
      </c>
    </row>
    <row r="2" spans="1:7" x14ac:dyDescent="0.25">
      <c r="A2" s="4" t="s">
        <v>6</v>
      </c>
      <c r="B2" s="4">
        <f>(B8-1)/B8</f>
        <v>0.99956159579131965</v>
      </c>
      <c r="D2" s="3">
        <f>B1/(B4+B5)</f>
        <v>137.19102709335365</v>
      </c>
      <c r="E2" s="3">
        <f>D2*(1/0.8)</f>
        <v>171.48878386669207</v>
      </c>
      <c r="F2" s="3">
        <f>ROUNDUP(E2,0)</f>
        <v>172</v>
      </c>
      <c r="G2" s="9">
        <f>F2/B8</f>
        <v>7.5405523893029375E-2</v>
      </c>
    </row>
    <row r="3" spans="1:7" x14ac:dyDescent="0.25">
      <c r="A3" s="4" t="s">
        <v>7</v>
      </c>
      <c r="B3" s="5">
        <f>(B10*B12/B11)^2</f>
        <v>2064857478505832</v>
      </c>
    </row>
    <row r="4" spans="1:7" x14ac:dyDescent="0.25">
      <c r="A4" s="4" t="s">
        <v>8</v>
      </c>
      <c r="B4" s="5">
        <f>B2*B3</f>
        <v>2063952236296930</v>
      </c>
    </row>
    <row r="5" spans="1:7" x14ac:dyDescent="0.25">
      <c r="A5" s="4" t="s">
        <v>5</v>
      </c>
      <c r="B5" s="5">
        <f>B8*B9^2</f>
        <v>132080670781636</v>
      </c>
    </row>
    <row r="8" spans="1:7" x14ac:dyDescent="0.25">
      <c r="A8" s="4" t="s">
        <v>0</v>
      </c>
      <c r="B8" s="4">
        <v>2281</v>
      </c>
    </row>
    <row r="9" spans="1:7" x14ac:dyDescent="0.25">
      <c r="A9" s="4" t="s">
        <v>1</v>
      </c>
      <c r="B9" s="5">
        <v>240634</v>
      </c>
    </row>
    <row r="10" spans="1:7" x14ac:dyDescent="0.25">
      <c r="A10" s="4" t="s">
        <v>2</v>
      </c>
      <c r="B10" s="4">
        <v>0.1</v>
      </c>
    </row>
    <row r="11" spans="1:7" x14ac:dyDescent="0.25">
      <c r="A11" s="4" t="s">
        <v>3</v>
      </c>
      <c r="B11" s="4">
        <v>1.644854</v>
      </c>
    </row>
    <row r="12" spans="1:7" x14ac:dyDescent="0.25">
      <c r="A12" s="4" t="s">
        <v>9</v>
      </c>
      <c r="B12" s="5">
        <v>747433219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ED05-1BD8-4517-A2A3-8DEDB6F30A63}">
  <dimension ref="A1:J12"/>
  <sheetViews>
    <sheetView tabSelected="1" workbookViewId="0">
      <selection activeCell="G2" sqref="G2"/>
    </sheetView>
  </sheetViews>
  <sheetFormatPr baseColWidth="10" defaultRowHeight="15" x14ac:dyDescent="0.25"/>
  <cols>
    <col min="1" max="1" width="18.140625" bestFit="1" customWidth="1"/>
    <col min="2" max="2" width="26.42578125" bestFit="1" customWidth="1"/>
    <col min="3" max="3" width="17.7109375" bestFit="1" customWidth="1"/>
    <col min="5" max="5" width="24.7109375" bestFit="1" customWidth="1"/>
    <col min="7" max="7" width="23.42578125" bestFit="1" customWidth="1"/>
  </cols>
  <sheetData>
    <row r="1" spans="1:10" x14ac:dyDescent="0.25">
      <c r="A1" s="6" t="s">
        <v>4</v>
      </c>
      <c r="B1" s="5">
        <f>(B8*B9)^2</f>
        <v>1.0354685883132531E+18</v>
      </c>
      <c r="D1" s="3" t="s">
        <v>10</v>
      </c>
      <c r="E1" s="3" t="s">
        <v>11</v>
      </c>
      <c r="F1" s="3" t="s">
        <v>12</v>
      </c>
      <c r="G1" s="8" t="s">
        <v>13</v>
      </c>
    </row>
    <row r="2" spans="1:10" x14ac:dyDescent="0.25">
      <c r="A2" s="6" t="s">
        <v>6</v>
      </c>
      <c r="B2" s="7">
        <f>(B8-1)/B8</f>
        <v>0.99894736842105258</v>
      </c>
      <c r="C2" s="1"/>
      <c r="D2" s="3">
        <f>B1/(B4+B5)</f>
        <v>273.43424075164495</v>
      </c>
      <c r="E2" s="3">
        <f>D2*(1/0.8)</f>
        <v>341.79280093955617</v>
      </c>
      <c r="F2" s="3">
        <f>ROUNDUP(E2,0)</f>
        <v>342</v>
      </c>
      <c r="G2" s="9">
        <f>F2/B8</f>
        <v>0.36</v>
      </c>
      <c r="I2" s="2"/>
      <c r="J2" s="2"/>
    </row>
    <row r="3" spans="1:10" x14ac:dyDescent="0.25">
      <c r="A3" s="6" t="s">
        <v>7</v>
      </c>
      <c r="B3" s="5">
        <f>(B10*B12/B11)^2</f>
        <v>2699776624724522.5</v>
      </c>
      <c r="I3" s="2"/>
      <c r="J3" s="2"/>
    </row>
    <row r="4" spans="1:10" x14ac:dyDescent="0.25">
      <c r="A4" s="6" t="s">
        <v>8</v>
      </c>
      <c r="B4" s="5">
        <f>B2*B3</f>
        <v>2696934754593233.5</v>
      </c>
    </row>
    <row r="5" spans="1:10" x14ac:dyDescent="0.25">
      <c r="A5" s="6" t="s">
        <v>5</v>
      </c>
      <c r="B5" s="5">
        <f>B8*B9^2</f>
        <v>1089966935066582.3</v>
      </c>
    </row>
    <row r="6" spans="1:10" x14ac:dyDescent="0.25">
      <c r="B6" s="1"/>
    </row>
    <row r="8" spans="1:10" x14ac:dyDescent="0.25">
      <c r="A8" s="4" t="s">
        <v>0</v>
      </c>
      <c r="B8" s="4">
        <v>950</v>
      </c>
    </row>
    <row r="9" spans="1:10" x14ac:dyDescent="0.25">
      <c r="A9" s="4" t="s">
        <v>1</v>
      </c>
      <c r="B9" s="5">
        <v>1071136.6000000001</v>
      </c>
    </row>
    <row r="10" spans="1:10" x14ac:dyDescent="0.25">
      <c r="A10" s="4" t="s">
        <v>2</v>
      </c>
      <c r="B10" s="4">
        <v>0.1</v>
      </c>
    </row>
    <row r="11" spans="1:10" x14ac:dyDescent="0.25">
      <c r="A11" s="4" t="s">
        <v>3</v>
      </c>
      <c r="B11" s="5">
        <v>1.644854</v>
      </c>
    </row>
    <row r="12" spans="1:10" x14ac:dyDescent="0.25">
      <c r="A12" s="4" t="s">
        <v>9</v>
      </c>
      <c r="B12" s="5">
        <v>854655854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FFEF-FFC2-434D-9E66-B9382C0A2635}">
  <dimension ref="A1:G12"/>
  <sheetViews>
    <sheetView workbookViewId="0">
      <selection activeCell="F2" sqref="F2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7" x14ac:dyDescent="0.25">
      <c r="A1" s="4" t="s">
        <v>4</v>
      </c>
      <c r="B1" s="5">
        <f>(B8*B9)^2</f>
        <v>2.7902125339124136E+16</v>
      </c>
      <c r="D1" s="3" t="s">
        <v>10</v>
      </c>
      <c r="E1" s="3" t="s">
        <v>11</v>
      </c>
      <c r="F1" s="3" t="s">
        <v>12</v>
      </c>
      <c r="G1" s="4" t="s">
        <v>13</v>
      </c>
    </row>
    <row r="2" spans="1:7" x14ac:dyDescent="0.25">
      <c r="A2" s="4" t="s">
        <v>6</v>
      </c>
      <c r="B2" s="4">
        <f>(B8-1)/B8</f>
        <v>0.99849397590361444</v>
      </c>
      <c r="D2" s="3">
        <f>B1/(B4+B5)</f>
        <v>119.14904551678634</v>
      </c>
      <c r="E2" s="3">
        <f>D2*(1/0.8)</f>
        <v>148.93630689598294</v>
      </c>
      <c r="F2" s="3">
        <f>ROUNDUP(E2,0)</f>
        <v>149</v>
      </c>
      <c r="G2" s="9">
        <f>F2/B8</f>
        <v>0.22439759036144577</v>
      </c>
    </row>
    <row r="3" spans="1:7" x14ac:dyDescent="0.25">
      <c r="A3" s="4" t="s">
        <v>7</v>
      </c>
      <c r="B3" s="5">
        <f>(B10*B12/B11)^2</f>
        <v>192446893598781.72</v>
      </c>
    </row>
    <row r="4" spans="1:7" x14ac:dyDescent="0.25">
      <c r="A4" s="4" t="s">
        <v>8</v>
      </c>
      <c r="B4" s="5">
        <f>B2*B3</f>
        <v>192157063939747.41</v>
      </c>
    </row>
    <row r="5" spans="1:7" x14ac:dyDescent="0.25">
      <c r="A5" s="4" t="s">
        <v>5</v>
      </c>
      <c r="B5" s="5">
        <f>B8*B9^2</f>
        <v>42021273101090.563</v>
      </c>
    </row>
    <row r="8" spans="1:7" x14ac:dyDescent="0.25">
      <c r="A8" s="4" t="s">
        <v>0</v>
      </c>
      <c r="B8" s="4">
        <v>664</v>
      </c>
    </row>
    <row r="9" spans="1:7" x14ac:dyDescent="0.25">
      <c r="A9" s="4" t="s">
        <v>1</v>
      </c>
      <c r="B9" s="5">
        <v>251565.2</v>
      </c>
    </row>
    <row r="10" spans="1:7" x14ac:dyDescent="0.25">
      <c r="A10" s="4" t="s">
        <v>2</v>
      </c>
      <c r="B10" s="4">
        <v>0.1</v>
      </c>
    </row>
    <row r="11" spans="1:7" x14ac:dyDescent="0.25">
      <c r="A11" s="4" t="s">
        <v>3</v>
      </c>
      <c r="B11" s="4">
        <v>1.644854</v>
      </c>
    </row>
    <row r="12" spans="1:7" x14ac:dyDescent="0.25">
      <c r="A12" s="4" t="s">
        <v>9</v>
      </c>
      <c r="B12" s="5">
        <v>228182749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DB7B-D02C-4CA7-AF3B-56C155225DEC}">
  <dimension ref="A1:G12"/>
  <sheetViews>
    <sheetView workbookViewId="0">
      <selection activeCell="D13" sqref="D13"/>
    </sheetView>
  </sheetViews>
  <sheetFormatPr baseColWidth="10" defaultRowHeight="15" x14ac:dyDescent="0.25"/>
  <cols>
    <col min="2" max="2" width="23.7109375" bestFit="1" customWidth="1"/>
  </cols>
  <sheetData>
    <row r="1" spans="1:7" x14ac:dyDescent="0.25">
      <c r="A1" s="4" t="s">
        <v>4</v>
      </c>
      <c r="B1" s="5">
        <f>(B8*B9)^2</f>
        <v>1.3491287104E+16</v>
      </c>
      <c r="D1" s="3" t="s">
        <v>10</v>
      </c>
      <c r="E1" s="3" t="s">
        <v>11</v>
      </c>
      <c r="F1" s="3" t="s">
        <v>12</v>
      </c>
      <c r="G1" s="4" t="s">
        <v>13</v>
      </c>
    </row>
    <row r="2" spans="1:7" x14ac:dyDescent="0.25">
      <c r="A2" s="4" t="s">
        <v>6</v>
      </c>
      <c r="B2" s="4">
        <f>(B8-1)/B8</f>
        <v>0.9921875</v>
      </c>
      <c r="D2" s="3">
        <f>B1/(B4+B5)</f>
        <v>19.076841501550913</v>
      </c>
      <c r="E2" s="3">
        <f>D2*(1/0.8)</f>
        <v>23.846051876938642</v>
      </c>
      <c r="F2" s="3">
        <f>ROUNDUP(E2,0)</f>
        <v>24</v>
      </c>
      <c r="G2" s="9">
        <f>F2/B8</f>
        <v>0.1875</v>
      </c>
    </row>
    <row r="3" spans="1:7" x14ac:dyDescent="0.25">
      <c r="A3" s="4" t="s">
        <v>7</v>
      </c>
      <c r="B3" s="5">
        <f>(B10*B12/B11)^2</f>
        <v>606545546628968.75</v>
      </c>
    </row>
    <row r="4" spans="1:7" x14ac:dyDescent="0.25">
      <c r="A4" s="4" t="s">
        <v>8</v>
      </c>
      <c r="B4" s="5">
        <f>B2*B3</f>
        <v>601806909545929.88</v>
      </c>
    </row>
    <row r="5" spans="1:7" x14ac:dyDescent="0.25">
      <c r="A5" s="4" t="s">
        <v>5</v>
      </c>
      <c r="B5" s="5">
        <f>B8*B9^2</f>
        <v>105400680500000</v>
      </c>
    </row>
    <row r="8" spans="1:7" x14ac:dyDescent="0.25">
      <c r="A8" s="4" t="s">
        <v>0</v>
      </c>
      <c r="B8" s="4">
        <v>128</v>
      </c>
    </row>
    <row r="9" spans="1:7" x14ac:dyDescent="0.25">
      <c r="A9" s="4" t="s">
        <v>1</v>
      </c>
      <c r="B9" s="5">
        <v>907437.5</v>
      </c>
    </row>
    <row r="10" spans="1:7" x14ac:dyDescent="0.25">
      <c r="A10" s="4" t="s">
        <v>2</v>
      </c>
      <c r="B10" s="4">
        <v>0.1</v>
      </c>
    </row>
    <row r="11" spans="1:7" x14ac:dyDescent="0.25">
      <c r="A11" s="4" t="s">
        <v>3</v>
      </c>
      <c r="B11" s="4">
        <v>1.644854</v>
      </c>
    </row>
    <row r="12" spans="1:7" x14ac:dyDescent="0.25">
      <c r="A12" s="4" t="s">
        <v>9</v>
      </c>
      <c r="B12" s="5">
        <v>405097035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5D3F-C68B-470A-BE1F-DE89EDFA2CBD}">
  <dimension ref="A2:B5"/>
  <sheetViews>
    <sheetView workbookViewId="0">
      <selection activeCell="M7" sqref="M7"/>
    </sheetView>
  </sheetViews>
  <sheetFormatPr baseColWidth="10" defaultRowHeight="15" x14ac:dyDescent="0.25"/>
  <cols>
    <col min="2" max="2" width="22.7109375" bestFit="1" customWidth="1"/>
  </cols>
  <sheetData>
    <row r="2" spans="1:2" x14ac:dyDescent="0.25">
      <c r="A2" s="4" t="s">
        <v>14</v>
      </c>
      <c r="B2" s="5">
        <f>'DOM 2C'!B4</f>
        <v>2063952236296930</v>
      </c>
    </row>
    <row r="3" spans="1:2" x14ac:dyDescent="0.25">
      <c r="A3" s="6" t="s">
        <v>15</v>
      </c>
      <c r="B3" s="5">
        <v>2696934754593233.5</v>
      </c>
    </row>
    <row r="4" spans="1:2" x14ac:dyDescent="0.25">
      <c r="A4" s="4" t="s">
        <v>16</v>
      </c>
      <c r="B4" s="5">
        <v>192157063939747.41</v>
      </c>
    </row>
    <row r="5" spans="1:2" x14ac:dyDescent="0.25">
      <c r="A5" s="4" t="s">
        <v>17</v>
      </c>
      <c r="B5" s="5">
        <v>601806909545929.88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DOM 2C</vt:lpstr>
      <vt:lpstr>DOM C10</vt:lpstr>
      <vt:lpstr>DOM 2C10</vt:lpstr>
      <vt:lpstr>DOM 4C10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2023-08-13T18:58:10Z</dcterms:created>
  <dcterms:modified xsi:type="dcterms:W3CDTF">2023-08-14T02:05:32Z</dcterms:modified>
</cp:coreProperties>
</file>