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R LLAMBO\IPP\IPP-2023\DATA\TAMANIO PRODUCTO\BASE 000\"/>
    </mc:Choice>
  </mc:AlternateContent>
  <bookViews>
    <workbookView xWindow="0" yWindow="0" windowWidth="28800" windowHeight="10032" activeTab="2"/>
  </bookViews>
  <sheets>
    <sheet name="TOP 5" sheetId="1" r:id="rId1"/>
    <sheet name="Hoja1" sheetId="2" r:id="rId2"/>
    <sheet name="Hoja2" sheetId="3" r:id="rId3"/>
  </sheets>
  <definedNames>
    <definedName name="_xlnm._FilterDatabase" localSheetId="0" hidden="1">'TOP 5'!$A$1:$M$95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K3" i="3"/>
  <c r="K4" i="3"/>
  <c r="K5" i="3"/>
  <c r="K6" i="3"/>
  <c r="K2" i="3"/>
  <c r="J3" i="3"/>
  <c r="J4" i="3"/>
  <c r="J5" i="3"/>
  <c r="J6" i="3"/>
  <c r="J2" i="3"/>
  <c r="I3" i="3"/>
  <c r="I4" i="3"/>
  <c r="I5" i="3"/>
  <c r="I6" i="3"/>
  <c r="I2" i="3"/>
  <c r="F3" i="3"/>
  <c r="G3" i="3" s="1"/>
  <c r="H3" i="3" s="1"/>
  <c r="F4" i="3"/>
  <c r="G4" i="3" s="1"/>
  <c r="F5" i="3"/>
  <c r="G5" i="3" s="1"/>
  <c r="H5" i="3" s="1"/>
  <c r="F6" i="3"/>
  <c r="G6" i="3" s="1"/>
  <c r="H6" i="3" s="1"/>
  <c r="F2" i="3"/>
  <c r="G2" i="3" s="1"/>
  <c r="H2" i="3" s="1"/>
  <c r="E3" i="3"/>
  <c r="E4" i="3"/>
  <c r="E5" i="3"/>
  <c r="E6" i="3"/>
  <c r="E2" i="3"/>
</calcChain>
</file>

<file path=xl/sharedStrings.xml><?xml version="1.0" encoding="utf-8"?>
<sst xmlns="http://schemas.openxmlformats.org/spreadsheetml/2006/main" count="1150" uniqueCount="292">
  <si>
    <t>Zonal</t>
  </si>
  <si>
    <t>Número Empresa</t>
  </si>
  <si>
    <t>Nombre empresa</t>
  </si>
  <si>
    <t>CIIU</t>
  </si>
  <si>
    <t>CIIU 6</t>
  </si>
  <si>
    <t>DESCRIPCION CIIU</t>
  </si>
  <si>
    <t>COD PROV</t>
  </si>
  <si>
    <t>PROVINCIA</t>
  </si>
  <si>
    <t>COD CANT</t>
  </si>
  <si>
    <t>CANTON</t>
  </si>
  <si>
    <t>CPC</t>
  </si>
  <si>
    <t>Producto</t>
  </si>
  <si>
    <t>Precio Actual</t>
  </si>
  <si>
    <t>Centro</t>
  </si>
  <si>
    <t>30006</t>
  </si>
  <si>
    <t>LACTEOS LA DIFERENCIA - MORENO LUIS FERNANDO</t>
  </si>
  <si>
    <t>C</t>
  </si>
  <si>
    <t>C1050.04</t>
  </si>
  <si>
    <t>Elaboración de mantequilla, queso, cuajada y suero.</t>
  </si>
  <si>
    <t>18</t>
  </si>
  <si>
    <t>TUNGURAHUA</t>
  </si>
  <si>
    <t>1808</t>
  </si>
  <si>
    <t>SANTIAGO DE PÍLLARO</t>
  </si>
  <si>
    <t>22251.00.08.01</t>
  </si>
  <si>
    <t>QUESO FRESCO</t>
  </si>
  <si>
    <t>30009</t>
  </si>
  <si>
    <t>PRODUCTOS LACTEOS PILLARO - AVALOS VELARDE JAVIER PATRICIO</t>
  </si>
  <si>
    <t>C1050.09</t>
  </si>
  <si>
    <t>Elaboración de otros productos lácteos: manjar de leche.</t>
  </si>
  <si>
    <t>30117</t>
  </si>
  <si>
    <t xml:space="preserve">LACTEOS PARAISO-INDALEC-JIMENEZ PORRAS LOURDES FABIOLA </t>
  </si>
  <si>
    <t>C1050.01</t>
  </si>
  <si>
    <t>Elaboración de leche fresca líquida, crema de leche liquida, bebidas a base de leche, yogurt, incluso caseína o lactosa, pasteurizada, esterilizada, homogeneizada y/o tratada a altas temperaturas.</t>
  </si>
  <si>
    <t>05</t>
  </si>
  <si>
    <t>COTOPAXI</t>
  </si>
  <si>
    <t>0505</t>
  </si>
  <si>
    <t>SALCEDO</t>
  </si>
  <si>
    <t>30133</t>
  </si>
  <si>
    <t>LA FINCA CIA. LTDA. - MOYA GUTIERREZ FANNY DEL CONSUELO</t>
  </si>
  <si>
    <t>0501</t>
  </si>
  <si>
    <t>LATACUNGA</t>
  </si>
  <si>
    <t>30229</t>
  </si>
  <si>
    <t>COOPERATIVA DE PRODUCCIÓN AGROPECUARIA EL SALINERITO</t>
  </si>
  <si>
    <t>02</t>
  </si>
  <si>
    <t>BOLÍVAR</t>
  </si>
  <si>
    <t>0201</t>
  </si>
  <si>
    <t>GUARANDA</t>
  </si>
  <si>
    <t>30303</t>
  </si>
  <si>
    <t>HACIENDA CHUQUIPOGYO - AVALOS VELARDE LUIS GERARDO</t>
  </si>
  <si>
    <t>06</t>
  </si>
  <si>
    <t>CHIMBORAZO</t>
  </si>
  <si>
    <t>0607</t>
  </si>
  <si>
    <t>GUANO</t>
  </si>
  <si>
    <t>30319</t>
  </si>
  <si>
    <t>LACTEOS SANTILLAN - SANTILLAN SANTILLAN PEDRO RODOLFO</t>
  </si>
  <si>
    <t>0601</t>
  </si>
  <si>
    <t>RIOBAMBA</t>
  </si>
  <si>
    <t>30320</t>
  </si>
  <si>
    <t>PROALIM - MUÑOZ CORREA CLIMACO UFREDO</t>
  </si>
  <si>
    <t>Norte</t>
  </si>
  <si>
    <t>40180</t>
  </si>
  <si>
    <t>PRODUCTOS LACTEOS GONZALEZ CIA LTDA</t>
  </si>
  <si>
    <t>17</t>
  </si>
  <si>
    <t>PICHINCHA</t>
  </si>
  <si>
    <t>1701</t>
  </si>
  <si>
    <t>QUITO</t>
  </si>
  <si>
    <t>40259</t>
  </si>
  <si>
    <t>INDUSTRIA DE PRODUCTOS ALIMENTICIOS INPROLAC S.A (DULAC)</t>
  </si>
  <si>
    <t>1702</t>
  </si>
  <si>
    <t>CAYAMBE</t>
  </si>
  <si>
    <t>40402</t>
  </si>
  <si>
    <t>ILCSA S.A. INDUSTRIA LECHERA CARCHI</t>
  </si>
  <si>
    <t>04</t>
  </si>
  <si>
    <t>CARCHI</t>
  </si>
  <si>
    <t>0401</t>
  </si>
  <si>
    <t>TULCÁN</t>
  </si>
  <si>
    <t>Sur</t>
  </si>
  <si>
    <t>60112</t>
  </si>
  <si>
    <t>ECOLAC CIA LTDA</t>
  </si>
  <si>
    <t>11</t>
  </si>
  <si>
    <t>LOJA</t>
  </si>
  <si>
    <t>1101</t>
  </si>
  <si>
    <t>60121</t>
  </si>
  <si>
    <t>JUAN QUIZHPE SARANGO (RUNA WASI)</t>
  </si>
  <si>
    <t>1111</t>
  </si>
  <si>
    <t>SARAGURO</t>
  </si>
  <si>
    <t>60126</t>
  </si>
  <si>
    <t>PROCEDADORA DE ALIMENTOS VIGLAC</t>
  </si>
  <si>
    <t>03</t>
  </si>
  <si>
    <t>CAÑAR</t>
  </si>
  <si>
    <t>0305</t>
  </si>
  <si>
    <t>EL TAMBO</t>
  </si>
  <si>
    <t>Litoral</t>
  </si>
  <si>
    <t>80063</t>
  </si>
  <si>
    <t>LACTEOSANISIDRO S.A.</t>
  </si>
  <si>
    <t>13</t>
  </si>
  <si>
    <t>MANABÍ</t>
  </si>
  <si>
    <t>1301</t>
  </si>
  <si>
    <t>PORTOVIEJO</t>
  </si>
  <si>
    <t xml:space="preserve">QUESO FRESCO </t>
  </si>
  <si>
    <t>80845</t>
  </si>
  <si>
    <t>REYLACTEOS CL</t>
  </si>
  <si>
    <t>09</t>
  </si>
  <si>
    <t>GUAYAS</t>
  </si>
  <si>
    <t>0901</t>
  </si>
  <si>
    <t>GUAYAQUIL</t>
  </si>
  <si>
    <t>30498</t>
  </si>
  <si>
    <t>ASOCIACION DE TRABAJADORES AGROPECUARIOS SECTOR SUNCAMAL</t>
  </si>
  <si>
    <t>0610</t>
  </si>
  <si>
    <t>CUMANDÁ</t>
  </si>
  <si>
    <t>30529</t>
  </si>
  <si>
    <t>LACTEOS EL CHACO - HARO VAQUERO EDWIN ORLANDO</t>
  </si>
  <si>
    <t>15</t>
  </si>
  <si>
    <t>NAPO</t>
  </si>
  <si>
    <t>1504</t>
  </si>
  <si>
    <t>EL CHACO</t>
  </si>
  <si>
    <t>30530</t>
  </si>
  <si>
    <t>PRODUCTOS Y LACTEOS DON MARCOS</t>
  </si>
  <si>
    <t>A</t>
  </si>
  <si>
    <t>A0141.02</t>
  </si>
  <si>
    <t>Producción de leche cruda de vaca.</t>
  </si>
  <si>
    <t>1507</t>
  </si>
  <si>
    <t>QUIJOS</t>
  </si>
  <si>
    <t>30532</t>
  </si>
  <si>
    <t>RICOS LÁCTEOS DEL VALLE</t>
  </si>
  <si>
    <t>G</t>
  </si>
  <si>
    <t>G4721.02</t>
  </si>
  <si>
    <t>Venta al por menor de lácteos en establecimientos especializados.</t>
  </si>
  <si>
    <t>30543</t>
  </si>
  <si>
    <t>ASOCIACION DE PRODUCTORES AGROPECUARIOS UNION LIBRE</t>
  </si>
  <si>
    <t>16</t>
  </si>
  <si>
    <t>PASTAZA</t>
  </si>
  <si>
    <t>1601</t>
  </si>
  <si>
    <t>22251.00.01.01</t>
  </si>
  <si>
    <t>QUESO MOZARELLA</t>
  </si>
  <si>
    <t>30010</t>
  </si>
  <si>
    <t>LACTEOS DE MARCOS - CAMPAÑA COBA MONICA PATRICIA</t>
  </si>
  <si>
    <t>30118</t>
  </si>
  <si>
    <t>PASTEURIZADORA EL RANCHITO CIA.LTDA - GUATO TONATO NELSON OCTAVIO</t>
  </si>
  <si>
    <t>40112</t>
  </si>
  <si>
    <t>EQF EL QUESO FRANCÉS S.A</t>
  </si>
  <si>
    <t>1705</t>
  </si>
  <si>
    <t>RUMIÑAHUI</t>
  </si>
  <si>
    <t>40134</t>
  </si>
  <si>
    <t>ALPINA PRODUCTOS ALIMENTICIOS ALPIECUADOR S.A</t>
  </si>
  <si>
    <t>DISTRITO METROPOLITANO DE QUITO</t>
  </si>
  <si>
    <t>40314</t>
  </si>
  <si>
    <t>FLORALP S.A.</t>
  </si>
  <si>
    <t>10</t>
  </si>
  <si>
    <t>IMBABURA</t>
  </si>
  <si>
    <t>1001</t>
  </si>
  <si>
    <t>IBARRA</t>
  </si>
  <si>
    <t>60113</t>
  </si>
  <si>
    <t>QUESOS SARAGUROS</t>
  </si>
  <si>
    <t>60157</t>
  </si>
  <si>
    <t>LACTEOS DEL SUR</t>
  </si>
  <si>
    <t>01</t>
  </si>
  <si>
    <t>AZUAY</t>
  </si>
  <si>
    <t>0101</t>
  </si>
  <si>
    <t>CUENCA</t>
  </si>
  <si>
    <t>60307</t>
  </si>
  <si>
    <t>LUIS ENRIQUE LLAUCA GONZALEZ ( LACTEOS ORIENTAL)</t>
  </si>
  <si>
    <t>14</t>
  </si>
  <si>
    <t>MORONA SANTIAGO</t>
  </si>
  <si>
    <t>1403</t>
  </si>
  <si>
    <t>LIMÓN INDANZA</t>
  </si>
  <si>
    <t>30267</t>
  </si>
  <si>
    <t>INSTITUTO SUPERIOR TECNOLÓGICO EL CONDOR I.S.T.E.C</t>
  </si>
  <si>
    <t>P</t>
  </si>
  <si>
    <t>P8530.02</t>
  </si>
  <si>
    <t>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</t>
  </si>
  <si>
    <t>1801</t>
  </si>
  <si>
    <t>AMBATO</t>
  </si>
  <si>
    <t>92420.00.00.01</t>
  </si>
  <si>
    <t>MATRÍCULA INSTITUTO TECNOLÓGICOS</t>
  </si>
  <si>
    <t>30332</t>
  </si>
  <si>
    <t>INSTITUTO TECNOLOGICO JOSE ORTEGA Y GASSET</t>
  </si>
  <si>
    <t>P8530.01</t>
  </si>
  <si>
    <t>Educación de postbachillerato y nivel técnico superior, destinado a la formación y capacitación para labores de carácter operativo, corresponden a este nivel los títulos profesionales de técnico o tecnólogo.</t>
  </si>
  <si>
    <t>30343</t>
  </si>
  <si>
    <t>INSTITUTO SUPERIOR UNIVERSITARIO SAN GABRIEL</t>
  </si>
  <si>
    <t>30346</t>
  </si>
  <si>
    <t>INSTITUTO TECNOLOGICO SUPERIOR NEW GENERATION - MEDINA PEREZ VICTOR HUGO</t>
  </si>
  <si>
    <t>30454</t>
  </si>
  <si>
    <t>INSTITUTO SUPERIOR TECNOLOGICO ESPAÑA</t>
  </si>
  <si>
    <t>30455</t>
  </si>
  <si>
    <t>INSTITUTO SUPERIOR TECNOLOGICO EDUPRAXIS</t>
  </si>
  <si>
    <t>40592</t>
  </si>
  <si>
    <t xml:space="preserve">INSTITUTO  SUPERIOR  TECNOLÓGICO CORDILLERA </t>
  </si>
  <si>
    <t>40609</t>
  </si>
  <si>
    <t xml:space="preserve">INSTITUTO SUPERIOR TECNOLÓGICO VIDA NUEVA </t>
  </si>
  <si>
    <t>40625</t>
  </si>
  <si>
    <t xml:space="preserve">INSTITUTO TECNOLÓGICO SUPERIOR COMPU SUR </t>
  </si>
  <si>
    <t>40664</t>
  </si>
  <si>
    <t>INSTITUTO TECNOLOGICO SUPERIOR RUMIÑAHUI</t>
  </si>
  <si>
    <t>60012</t>
  </si>
  <si>
    <t>INSTITUTO TÉCNOLOGICO SUDAMERICANO</t>
  </si>
  <si>
    <t>60020</t>
  </si>
  <si>
    <t>INSTITUTO UNIVERSITARIO SAN ISIDRO</t>
  </si>
  <si>
    <t>80112</t>
  </si>
  <si>
    <t>INSTITUTO ASEDU ECUADOR ASEDUECUADOR S.A.</t>
  </si>
  <si>
    <t>80202</t>
  </si>
  <si>
    <t>INSTITUTO SUPERIOR TECNOLOGICO BOLIVARIANO DE TECNOLOGIA</t>
  </si>
  <si>
    <t>30574</t>
  </si>
  <si>
    <t xml:space="preserve">INSTITUTO SUPERIOR TECNOLOGICO ORIENTE - VASCONEZ BUCHICELA PAOLA FRANCISCO </t>
  </si>
  <si>
    <t>22</t>
  </si>
  <si>
    <t>ORELLANA</t>
  </si>
  <si>
    <t>2203</t>
  </si>
  <si>
    <t>LA JOYA DE LOS SACHAS</t>
  </si>
  <si>
    <t>60201</t>
  </si>
  <si>
    <t>INSTITUTO TECNOLOGICO SUPERIOR AMERICAN COLLAGE</t>
  </si>
  <si>
    <t>P8522.01</t>
  </si>
  <si>
    <t>Enseñanza técnica y profesional de nivel inferior al de la enseñanza superior, capacitación para guías turísticos, cocineros y otro personal de hoteles y restaurantes.</t>
  </si>
  <si>
    <t>80963</t>
  </si>
  <si>
    <t>INSTITUTO SUPERIOR TECNOLOGICO ARGOS</t>
  </si>
  <si>
    <t>80967</t>
  </si>
  <si>
    <t>INSTITUTO SUPERIOR TECNOLOGICO ESPIRITU SANTO</t>
  </si>
  <si>
    <t>30013</t>
  </si>
  <si>
    <t>ZONA RACING - REYES GOMEZ DARIO AGUSTIN</t>
  </si>
  <si>
    <t>S</t>
  </si>
  <si>
    <t>S9529.01</t>
  </si>
  <si>
    <t>Reparación de bicicletas.</t>
  </si>
  <si>
    <t>1805</t>
  </si>
  <si>
    <t>PATATE</t>
  </si>
  <si>
    <t>87142.00.01.01</t>
  </si>
  <si>
    <t>ABC MOTOCICLETAS</t>
  </si>
  <si>
    <t>30044</t>
  </si>
  <si>
    <t>LIVE MOTORS - VARGAS LESCANO HERNAN DANILO</t>
  </si>
  <si>
    <t>G4540.03</t>
  </si>
  <si>
    <t>Actividades de mantenimiento y reparación de motocicletas.</t>
  </si>
  <si>
    <t>1802</t>
  </si>
  <si>
    <t>BAÑOS DE AGUA SANTA</t>
  </si>
  <si>
    <t>30252</t>
  </si>
  <si>
    <t>SAMADI MOTOS - PAREDES MUÑOZ MARIA ISABEL</t>
  </si>
  <si>
    <t>30253</t>
  </si>
  <si>
    <t>MOTORRAD - CORDOVA ALTAMIRANO JORGE ALEJANDRO</t>
  </si>
  <si>
    <t>30356</t>
  </si>
  <si>
    <t>MECANICA DE MOTOS - MAJI CAUJA IRMA LORENA</t>
  </si>
  <si>
    <t>30453</t>
  </si>
  <si>
    <t>MOTO FLASH - CHILUIZA VARGAS MARIA GRACIELA</t>
  </si>
  <si>
    <t>40041</t>
  </si>
  <si>
    <t>URGILES ORTIZ EDISON FERNANDO</t>
  </si>
  <si>
    <t>40618</t>
  </si>
  <si>
    <t>NARANJO FLORES MARICELA DEL CARMEN (LANDMOTORS)</t>
  </si>
  <si>
    <t>60097</t>
  </si>
  <si>
    <t xml:space="preserve">JORGE RODRIGO ORTEGA TELLO DUCATI MOTOS </t>
  </si>
  <si>
    <t>60139</t>
  </si>
  <si>
    <t xml:space="preserve">LUIS BERREZUETA PESANTEZ CLÍNICA DE MOTOS BERREZUETA </t>
  </si>
  <si>
    <t>80040</t>
  </si>
  <si>
    <t>ALMACENES JUAN ELJURI CIA. LTDA</t>
  </si>
  <si>
    <t>80054</t>
  </si>
  <si>
    <t>CHIMASA SA</t>
  </si>
  <si>
    <t>G4540.01</t>
  </si>
  <si>
    <t>Venta de motocicletas, incluso ciclomotores (velomotores), tricimotos.</t>
  </si>
  <si>
    <t>80075</t>
  </si>
  <si>
    <t>ALMACEN Y TALLER EL NEGRITO</t>
  </si>
  <si>
    <t>1308</t>
  </si>
  <si>
    <t>MANTA</t>
  </si>
  <si>
    <t>30476</t>
  </si>
  <si>
    <t>MOTO SERVICIOS MAXXIS- VILLAVICENCIO JARA VICTOR VICENTE</t>
  </si>
  <si>
    <t>0502</t>
  </si>
  <si>
    <t>LA MANÁ</t>
  </si>
  <si>
    <t>30572</t>
  </si>
  <si>
    <t>TALLER Y REPUESTOS MOTO EXITO 2 - CRUZ HIGUERA EDWIN</t>
  </si>
  <si>
    <t>2201</t>
  </si>
  <si>
    <t>FRANCISCO DE ORELLANA</t>
  </si>
  <si>
    <t>30573</t>
  </si>
  <si>
    <t xml:space="preserve">TALLER PIPOL - MEJIA ZAMBRANO HELVER JULIO </t>
  </si>
  <si>
    <t>40711</t>
  </si>
  <si>
    <t>MOTOZE - SANTOS ANDINO JOSE RODRIGO</t>
  </si>
  <si>
    <t>60174</t>
  </si>
  <si>
    <t>MOTLINE</t>
  </si>
  <si>
    <t>0301</t>
  </si>
  <si>
    <t>AZOGUES</t>
  </si>
  <si>
    <t>92420.00.00.02</t>
  </si>
  <si>
    <t>PENSIÓN INSTITUTOS TECNOLÓGICOS</t>
  </si>
  <si>
    <t>Etiquetas de fila</t>
  </si>
  <si>
    <t>Total general</t>
  </si>
  <si>
    <t>Cuenta de CPC</t>
  </si>
  <si>
    <t>N</t>
  </si>
  <si>
    <t>DESV</t>
  </si>
  <si>
    <t>MEDIA</t>
  </si>
  <si>
    <t>NUMERADOR</t>
  </si>
  <si>
    <t>Ni-1/Ni</t>
  </si>
  <si>
    <t>DENOMINADOR</t>
  </si>
  <si>
    <t>nc</t>
  </si>
  <si>
    <t>z</t>
  </si>
  <si>
    <t>er</t>
  </si>
  <si>
    <t>n</t>
  </si>
  <si>
    <t>no</t>
  </si>
  <si>
    <t>n_f</t>
  </si>
  <si>
    <t>no/N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</si>
</sst>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2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372.410815277777" createdVersion="5" refreshedVersion="5" minRefreshableVersion="3" recordCount="94">
  <cacheSource type="worksheet">
    <worksheetSource ref="A1:M95" sheet="TOP 5"/>
  </cacheSource>
  <cacheFields count="13">
    <cacheField name="Zonal" numFmtId="0">
      <sharedItems/>
    </cacheField>
    <cacheField name="Número Empresa" numFmtId="0">
      <sharedItems/>
    </cacheField>
    <cacheField name="Nombre empresa" numFmtId="0">
      <sharedItems/>
    </cacheField>
    <cacheField name="CIIU" numFmtId="0">
      <sharedItems containsBlank="1"/>
    </cacheField>
    <cacheField name="CIIU 6" numFmtId="0">
      <sharedItems/>
    </cacheField>
    <cacheField name="DESCRIPCION CIIU" numFmtId="0">
      <sharedItems longText="1"/>
    </cacheField>
    <cacheField name="COD PROV" numFmtId="0">
      <sharedItems/>
    </cacheField>
    <cacheField name="PROVINCIA" numFmtId="0">
      <sharedItems/>
    </cacheField>
    <cacheField name="COD CANT" numFmtId="0">
      <sharedItems/>
    </cacheField>
    <cacheField name="CANTON" numFmtId="0">
      <sharedItems/>
    </cacheField>
    <cacheField name="CPC" numFmtId="0">
      <sharedItems count="5">
        <s v="22251.00.08.01"/>
        <s v="22251.00.01.01"/>
        <s v="92420.00.00.01"/>
        <s v="87142.00.01.01"/>
        <s v="92420.00.00.02"/>
      </sharedItems>
    </cacheField>
    <cacheField name="Producto" numFmtId="0">
      <sharedItems/>
    </cacheField>
    <cacheField name="Precio Actu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s v="Centro"/>
    <s v="30006"/>
    <s v="LACTEOS LA DIFERENCIA - MORENO LUIS FERNANDO"/>
    <s v="C"/>
    <s v="C1050.04"/>
    <s v="Elaboración de mantequilla, queso, cuajada y suero."/>
    <s v="18"/>
    <s v="TUNGURAHUA"/>
    <s v="1808"/>
    <s v="SANTIAGO DE PÍLLARO"/>
    <x v="0"/>
    <s v="QUESO FRESCO"/>
    <s v="1.80"/>
  </r>
  <r>
    <s v="Centro"/>
    <s v="30009"/>
    <s v="PRODUCTOS LACTEOS PILLARO - AVALOS VELARDE JAVIER PATRICIO"/>
    <s v="C"/>
    <s v="C1050.09"/>
    <s v="Elaboración de otros productos lácteos: manjar de leche."/>
    <s v="18"/>
    <s v="TUNGURAHUA"/>
    <s v="1808"/>
    <s v="SANTIAGO DE PÍLLARO"/>
    <x v="0"/>
    <s v="QUESO FRESCO"/>
    <s v="2.20"/>
  </r>
  <r>
    <s v="Centro"/>
    <s v="30117"/>
    <s v="LACTEOS PARAISO-INDALEC-JIMENEZ PORRAS LOURDES FABIOLA "/>
    <s v="C"/>
    <s v="C1050.01"/>
    <s v="Elaboración de leche fresca líquida, crema de leche liquida, bebidas a base de leche, yogurt, incluso caseína o lactosa, pasteurizada, esterilizada, homogeneizada y/o tratada a altas temperaturas."/>
    <s v="05"/>
    <s v="COTOPAXI"/>
    <s v="0505"/>
    <s v="SALCEDO"/>
    <x v="0"/>
    <s v="QUESO FRESCO"/>
    <s v="2"/>
  </r>
  <r>
    <s v="Centro"/>
    <s v="30133"/>
    <s v="LA FINCA CIA. LTDA. - MOYA GUTIERREZ FANNY DEL CONSUELO"/>
    <s v="C"/>
    <s v="C1050.01"/>
    <s v="Elaboración de leche fresca líquida, crema de leche liquida, bebidas a base de leche, yogurt, incluso caseína o lactosa, pasteurizada, esterilizada, homogeneizada y/o tratada a altas temperaturas."/>
    <s v="05"/>
    <s v="COTOPAXI"/>
    <s v="0501"/>
    <s v="LATACUNGA"/>
    <x v="0"/>
    <s v="QUESO FRESCO"/>
    <s v="4.84"/>
  </r>
  <r>
    <s v="Centro"/>
    <s v="30229"/>
    <s v="COOPERATIVA DE PRODUCCIÓN AGROPECUARIA EL SALINERITO"/>
    <s v="C"/>
    <s v="C1050.04"/>
    <s v="Elaboración de mantequilla, queso, cuajada y suero."/>
    <s v="02"/>
    <s v="BOLÍVAR"/>
    <s v="0201"/>
    <s v="GUARANDA"/>
    <x v="0"/>
    <s v="QUESO FRESCO"/>
    <s v="3.75"/>
  </r>
  <r>
    <s v="Centro"/>
    <s v="30303"/>
    <s v="HACIENDA CHUQUIPOGYO - AVALOS VELARDE LUIS GERARDO"/>
    <s v="C"/>
    <s v="C1050.01"/>
    <s v="Elaboración de leche fresca líquida, crema de leche liquida, bebidas a base de leche, yogurt, incluso caseína o lactosa, pasteurizada, esterilizada, homogeneizada y/o tratada a altas temperaturas."/>
    <s v="06"/>
    <s v="CHIMBORAZO"/>
    <s v="0607"/>
    <s v="GUANO"/>
    <x v="0"/>
    <s v="QUESO FRESCO"/>
    <s v="1.8"/>
  </r>
  <r>
    <s v="Centro"/>
    <s v="30319"/>
    <s v="LACTEOS SANTILLAN - SANTILLAN SANTILLAN PEDRO RODOLFO"/>
    <s v="C"/>
    <s v="C1050.01"/>
    <s v="Elaboración de leche fresca líquida, crema de leche liquida, bebidas a base de leche, yogurt, incluso caseína o lactosa, pasteurizada, esterilizada, homogeneizada y/o tratada a altas temperaturas."/>
    <s v="06"/>
    <s v="CHIMBORAZO"/>
    <s v="0601"/>
    <s v="RIOBAMBA"/>
    <x v="0"/>
    <s v="QUESO FRESCO"/>
    <s v="2.8"/>
  </r>
  <r>
    <s v="Centro"/>
    <s v="30320"/>
    <s v="PROALIM - MUÑOZ CORREA CLIMACO UFREDO"/>
    <s v="C"/>
    <s v="C1050.01"/>
    <s v="Elaboración de leche fresca líquida, crema de leche liquida, bebidas a base de leche, yogurt, incluso caseína o lactosa, pasteurizada, esterilizada, homogeneizada y/o tratada a altas temperaturas."/>
    <s v="06"/>
    <s v="CHIMBORAZO"/>
    <s v="0601"/>
    <s v="RIOBAMBA"/>
    <x v="0"/>
    <s v="QUESO FRESCO"/>
    <s v="5.09"/>
  </r>
  <r>
    <s v="Norte"/>
    <s v="40180"/>
    <s v="PRODUCTOS LACTEOS GONZALEZ CIA LTDA"/>
    <s v="C"/>
    <s v="C1050.04"/>
    <s v="Elaboración de mantequilla, queso, cuajada y suero."/>
    <s v="17"/>
    <s v="PICHINCHA"/>
    <s v="1701"/>
    <s v="QUITO"/>
    <x v="0"/>
    <s v="QUESO FRESCO"/>
    <s v="3.71"/>
  </r>
  <r>
    <s v="Norte"/>
    <s v="40259"/>
    <s v="INDUSTRIA DE PRODUCTOS ALIMENTICIOS INPROLAC S.A (DULAC)"/>
    <s v="C"/>
    <s v="C1050.04"/>
    <s v="Elaboración de mantequilla, queso, cuajada y suero."/>
    <s v="17"/>
    <s v="PICHINCHA"/>
    <s v="1702"/>
    <s v="CAYAMBE"/>
    <x v="0"/>
    <s v="QUESO FRESCO"/>
    <s v="2.77"/>
  </r>
  <r>
    <s v="Norte"/>
    <s v="40402"/>
    <s v="ILCSA S.A. INDUSTRIA LECHERA CARCHI"/>
    <s v="C"/>
    <s v="C1050.04"/>
    <s v="Elaboración de mantequilla, queso, cuajada y suero."/>
    <s v="04"/>
    <s v="CARCHI"/>
    <s v="0401"/>
    <s v="TULCÁN"/>
    <x v="0"/>
    <s v="QUESO FRESCO"/>
    <s v="3"/>
  </r>
  <r>
    <s v="Sur"/>
    <s v="60112"/>
    <s v="ECOLAC CIA LTDA"/>
    <s v="C"/>
    <s v="C1050.01"/>
    <s v="Elaboración de leche fresca líquida, crema de leche liquida, bebidas a base de leche, yogurt, incluso caseína o lactosa, pasteurizada, esterilizada, homogeneizada y/o tratada a altas temperaturas."/>
    <s v="11"/>
    <s v="LOJA"/>
    <s v="1101"/>
    <s v="LOJA"/>
    <x v="0"/>
    <s v="QUESO FRESCO"/>
    <s v="2.10"/>
  </r>
  <r>
    <s v="Sur"/>
    <s v="60121"/>
    <s v="JUAN QUIZHPE SARANGO (RUNA WASI)"/>
    <s v="C"/>
    <s v="C1050.04"/>
    <s v="Elaboración de mantequilla, queso, cuajada y suero."/>
    <s v="11"/>
    <s v="LOJA"/>
    <s v="1111"/>
    <s v="SARAGURO"/>
    <x v="0"/>
    <s v="QUESO FRESCO"/>
    <s v="2.00"/>
  </r>
  <r>
    <s v="Sur"/>
    <s v="60126"/>
    <s v="PROCEDADORA DE ALIMENTOS VIGLAC"/>
    <s v="C"/>
    <s v="C1050.01"/>
    <s v="Elaboración de leche fresca líquida, crema de leche liquida, bebidas a base de leche, yogurt, incluso caseína o lactosa, pasteurizada, esterilizada, homogeneizada y/o tratada a altas temperaturas."/>
    <s v="03"/>
    <s v="CAÑAR"/>
    <s v="0305"/>
    <s v="EL TAMBO"/>
    <x v="0"/>
    <s v="QUESO FRESCO"/>
    <s v="3.00"/>
  </r>
  <r>
    <s v="Litoral"/>
    <s v="80063"/>
    <s v="LACTEOSANISIDRO S.A."/>
    <s v="C"/>
    <s v="C1050.04"/>
    <s v="Elaboración de mantequilla, queso, cuajada y suero."/>
    <s v="13"/>
    <s v="MANABÍ"/>
    <s v="1301"/>
    <s v="PORTOVIEJO"/>
    <x v="0"/>
    <s v="QUESO FRESCO "/>
    <s v="2.80"/>
  </r>
  <r>
    <s v="Litoral"/>
    <s v="80845"/>
    <s v="REYLACTEOS CL"/>
    <s v="C"/>
    <s v="C1050.04"/>
    <s v="Elaboración de mantequilla, queso, cuajada y suero."/>
    <s v="09"/>
    <s v="GUAYAS"/>
    <s v="0901"/>
    <s v="GUAYAQUIL"/>
    <x v="0"/>
    <s v="QUESO FRESCO"/>
    <s v="6.11"/>
  </r>
  <r>
    <s v="Centro"/>
    <s v="30498"/>
    <s v="ASOCIACION DE TRABAJADORES AGROPECUARIOS SECTOR SUNCAMAL"/>
    <s v="C"/>
    <s v="C1050.04"/>
    <s v="Elaboración de mantequilla, queso, cuajada y suero."/>
    <s v="06"/>
    <s v="CHIMBORAZO"/>
    <s v="0610"/>
    <s v="CUMANDÁ"/>
    <x v="0"/>
    <s v="QUESO FRESCO"/>
    <s v="2.1"/>
  </r>
  <r>
    <s v="Centro"/>
    <s v="30529"/>
    <s v="LACTEOS EL CHACO - HARO VAQUERO EDWIN ORLANDO"/>
    <s v="C"/>
    <s v="C1050.04"/>
    <s v="Elaboración de mantequilla, queso, cuajada y suero."/>
    <s v="15"/>
    <s v="NAPO"/>
    <s v="1504"/>
    <s v="EL CHACO"/>
    <x v="0"/>
    <s v="QUESO FRESCO"/>
    <s v="2.00"/>
  </r>
  <r>
    <s v="Centro"/>
    <s v="30530"/>
    <s v="PRODUCTOS Y LACTEOS DON MARCOS"/>
    <s v="A"/>
    <s v="A0141.02"/>
    <s v="Producción de leche cruda de vaca."/>
    <s v="15"/>
    <s v="NAPO"/>
    <s v="1507"/>
    <s v="QUIJOS"/>
    <x v="0"/>
    <s v="QUESO FRESCO"/>
    <s v="2.25"/>
  </r>
  <r>
    <s v="Centro"/>
    <s v="30532"/>
    <s v="RICOS LÁCTEOS DEL VALLE"/>
    <s v="G"/>
    <s v="G4721.02"/>
    <s v="Venta al por menor de lácteos en establecimientos especializados."/>
    <s v="15"/>
    <s v="NAPO"/>
    <s v="1504"/>
    <s v="EL CHACO"/>
    <x v="0"/>
    <s v="QUESO FRESCO"/>
    <s v="2.00"/>
  </r>
  <r>
    <s v="Centro"/>
    <s v="30543"/>
    <s v="ASOCIACION DE PRODUCTORES AGROPECUARIOS UNION LIBRE"/>
    <s v="C"/>
    <s v="C1050.09"/>
    <s v="Elaboración de otros productos lácteos: manjar de leche."/>
    <s v="16"/>
    <s v="PASTAZA"/>
    <s v="1601"/>
    <s v="PASTAZA"/>
    <x v="0"/>
    <s v="QUESO FRESCO"/>
    <s v="2.25"/>
  </r>
  <r>
    <s v="Centro"/>
    <s v="30006"/>
    <s v="LACTEOS LA DIFERENCIA - MORENO LUIS FERNANDO"/>
    <s v="C"/>
    <s v="C1050.04"/>
    <s v="Elaboración de mantequilla, queso, cuajada y suero."/>
    <s v="18"/>
    <s v="TUNGURAHUA"/>
    <s v="1808"/>
    <s v="SANTIAGO DE PÍLLARO"/>
    <x v="1"/>
    <s v="QUESO MOZARELLA"/>
    <s v="2.25"/>
  </r>
  <r>
    <s v="Centro"/>
    <s v="30010"/>
    <s v="LACTEOS DE MARCOS - CAMPAÑA COBA MONICA PATRICIA"/>
    <s v="C"/>
    <s v="C1050.01"/>
    <s v="Elaboración de leche fresca líquida, crema de leche liquida, bebidas a base de leche, yogurt, incluso caseína o lactosa, pasteurizada, esterilizada, homogeneizada y/o tratada a altas temperaturas."/>
    <s v="18"/>
    <s v="TUNGURAHUA"/>
    <s v="1808"/>
    <s v="SANTIAGO DE PÍLLARO"/>
    <x v="1"/>
    <s v="QUESO MOZARELLA"/>
    <s v="3.20"/>
  </r>
  <r>
    <s v="Centro"/>
    <s v="30118"/>
    <s v="PASTEURIZADORA EL RANCHITO CIA.LTDA - GUATO TONATO NELSON OCTAVIO"/>
    <s v="C"/>
    <s v="C1050.01"/>
    <s v="Elaboración de leche fresca líquida, crema de leche liquida, bebidas a base de leche, yogurt, incluso caseína o lactosa, pasteurizada, esterilizada, homogeneizada y/o tratada a altas temperaturas."/>
    <s v="05"/>
    <s v="COTOPAXI"/>
    <s v="0505"/>
    <s v="SALCEDO"/>
    <x v="1"/>
    <s v="QUESO MOZARELLA"/>
    <s v="3.41"/>
  </r>
  <r>
    <s v="Centro"/>
    <s v="30133"/>
    <s v="LA FINCA CIA. LTDA. - MOYA GUTIERREZ FANNY DEL CONSUELO"/>
    <s v="C"/>
    <s v="C1050.01"/>
    <s v="Elaboración de leche fresca líquida, crema de leche liquida, bebidas a base de leche, yogurt, incluso caseína o lactosa, pasteurizada, esterilizada, homogeneizada y/o tratada a altas temperaturas."/>
    <s v="05"/>
    <s v="COTOPAXI"/>
    <s v="0501"/>
    <s v="LATACUNGA"/>
    <x v="1"/>
    <s v="QUESO MOZARELLA"/>
    <s v="4.84"/>
  </r>
  <r>
    <s v="Centro"/>
    <s v="30229"/>
    <s v="COOPERATIVA DE PRODUCCIÓN AGROPECUARIA EL SALINERITO"/>
    <s v="C"/>
    <s v="C1050.04"/>
    <s v="Elaboración de mantequilla, queso, cuajada y suero."/>
    <s v="02"/>
    <s v="BOLÍVAR"/>
    <s v="0201"/>
    <s v="GUARANDA"/>
    <x v="1"/>
    <s v="QUESO MOZARELLA"/>
    <s v="4.25"/>
  </r>
  <r>
    <s v="Centro"/>
    <s v="30303"/>
    <s v="HACIENDA CHUQUIPOGYO - AVALOS VELARDE LUIS GERARDO"/>
    <s v="C"/>
    <s v="C1050.01"/>
    <s v="Elaboración de leche fresca líquida, crema de leche liquida, bebidas a base de leche, yogurt, incluso caseína o lactosa, pasteurizada, esterilizada, homogeneizada y/o tratada a altas temperaturas."/>
    <s v="06"/>
    <s v="CHIMBORAZO"/>
    <s v="0607"/>
    <s v="GUANO"/>
    <x v="1"/>
    <s v="QUESO MOZARELLA"/>
    <s v="1.8"/>
  </r>
  <r>
    <s v="Centro"/>
    <s v="30319"/>
    <s v="LACTEOS SANTILLAN - SANTILLAN SANTILLAN PEDRO RODOLFO"/>
    <s v="C"/>
    <s v="C1050.01"/>
    <s v="Elaboración de leche fresca líquida, crema de leche liquida, bebidas a base de leche, yogurt, incluso caseína o lactosa, pasteurizada, esterilizada, homogeneizada y/o tratada a altas temperaturas."/>
    <s v="06"/>
    <s v="CHIMBORAZO"/>
    <s v="0601"/>
    <s v="RIOBAMBA"/>
    <x v="1"/>
    <s v="QUESO MOZARELLA"/>
    <s v="3.4"/>
  </r>
  <r>
    <s v="Centro"/>
    <s v="30320"/>
    <s v="PROALIM - MUÑOZ CORREA CLIMACO UFREDO"/>
    <s v="C"/>
    <s v="C1050.01"/>
    <s v="Elaboración de leche fresca líquida, crema de leche liquida, bebidas a base de leche, yogurt, incluso caseína o lactosa, pasteurizada, esterilizada, homogeneizada y/o tratada a altas temperaturas."/>
    <s v="06"/>
    <s v="CHIMBORAZO"/>
    <s v="0601"/>
    <s v="RIOBAMBA"/>
    <x v="1"/>
    <s v="QUESO MOZARELLA"/>
    <s v="0.93"/>
  </r>
  <r>
    <s v="Norte"/>
    <s v="40112"/>
    <s v="EQF EL QUESO FRANCÉS S.A"/>
    <s v="C"/>
    <s v="C1050.04"/>
    <s v="Elaboración de mantequilla, queso, cuajada y suero."/>
    <s v="17"/>
    <s v="PICHINCHA"/>
    <s v="1705"/>
    <s v="RUMIÑAHUI"/>
    <x v="1"/>
    <s v="QUESO MOZARELLA"/>
    <s v="8.06"/>
  </r>
  <r>
    <s v="Norte"/>
    <s v="40134"/>
    <s v="ALPINA PRODUCTOS ALIMENTICIOS ALPIECUADOR S.A"/>
    <s v="C"/>
    <s v="C1050.04"/>
    <s v="Elaboración de mantequilla, queso, cuajada y suero."/>
    <s v="17"/>
    <s v="PICHINCHA"/>
    <s v="1701"/>
    <s v="DISTRITO METROPOLITANO DE QUITO"/>
    <x v="1"/>
    <s v="QUESO MOZARELLA"/>
    <s v="5.23"/>
  </r>
  <r>
    <s v="Norte"/>
    <s v="40314"/>
    <s v="FLORALP S.A."/>
    <s v="C"/>
    <s v="C1050.04"/>
    <s v="Elaboración de mantequilla, queso, cuajada y suero."/>
    <s v="10"/>
    <s v="IMBABURA"/>
    <s v="1001"/>
    <s v="IBARRA"/>
    <x v="1"/>
    <s v="QUESO MOZARELLA"/>
    <s v="17.02"/>
  </r>
  <r>
    <s v="Sur"/>
    <s v="60113"/>
    <s v="QUESOS SARAGUROS"/>
    <s v="C"/>
    <s v="C1050.04"/>
    <s v="Elaboración de mantequilla, queso, cuajada y suero."/>
    <s v="11"/>
    <s v="LOJA"/>
    <s v="1111"/>
    <s v="SARAGURO"/>
    <x v="1"/>
    <s v="QUESO MOZARELLA"/>
    <s v="1.00"/>
  </r>
  <r>
    <s v="Sur"/>
    <s v="60157"/>
    <s v="LACTEOS DEL SUR"/>
    <s v="C"/>
    <s v="C1050.01"/>
    <s v="Elaboración de leche fresca líquida, crema de leche liquida, bebidas a base de leche, yogurt, incluso caseína o lactosa, pasteurizada, esterilizada, homogeneizada y/o tratada a altas temperaturas."/>
    <s v="01"/>
    <s v="AZUAY"/>
    <s v="0101"/>
    <s v="CUENCA"/>
    <x v="1"/>
    <s v="QUESO MOZARELLA"/>
    <s v="7.29"/>
  </r>
  <r>
    <s v="Litoral"/>
    <s v="80845"/>
    <s v="REYLACTEOS CL"/>
    <s v="C"/>
    <s v="C1050.04"/>
    <s v="Elaboración de mantequilla, queso, cuajada y suero."/>
    <s v="09"/>
    <s v="GUAYAS"/>
    <s v="0901"/>
    <s v="GUAYAQUIL"/>
    <x v="1"/>
    <s v="QUESO MOZARELLA"/>
    <s v="9.72"/>
  </r>
  <r>
    <s v="Centro"/>
    <s v="30529"/>
    <s v="LACTEOS EL CHACO - HARO VAQUERO EDWIN ORLANDO"/>
    <s v="C"/>
    <s v="C1050.04"/>
    <s v="Elaboración de mantequilla, queso, cuajada y suero."/>
    <s v="15"/>
    <s v="NAPO"/>
    <s v="1504"/>
    <s v="EL CHACO"/>
    <x v="1"/>
    <s v="QUESO MOZARELLA"/>
    <s v="3.00"/>
  </r>
  <r>
    <s v="Centro"/>
    <s v="30530"/>
    <s v="PRODUCTOS Y LACTEOS DON MARCOS"/>
    <s v="A"/>
    <s v="A0141.02"/>
    <s v="Producción de leche cruda de vaca."/>
    <s v="15"/>
    <s v="NAPO"/>
    <s v="1507"/>
    <s v="QUIJOS"/>
    <x v="1"/>
    <s v="QUESO MOZARELLA"/>
    <s v="3.25"/>
  </r>
  <r>
    <s v="Centro"/>
    <s v="30532"/>
    <s v="RICOS LÁCTEOS DEL VALLE"/>
    <s v="G"/>
    <s v="G4721.02"/>
    <s v="Venta al por menor de lácteos en establecimientos especializados."/>
    <s v="15"/>
    <s v="NAPO"/>
    <s v="1504"/>
    <s v="EL CHACO"/>
    <x v="1"/>
    <s v="QUESO MOZARELLA"/>
    <s v="3.25"/>
  </r>
  <r>
    <s v="Centro"/>
    <s v="30543"/>
    <s v="ASOCIACION DE PRODUCTORES AGROPECUARIOS UNION LIBRE"/>
    <s v="C"/>
    <s v="C1050.09"/>
    <s v="Elaboración de otros productos lácteos: manjar de leche."/>
    <s v="16"/>
    <s v="PASTAZA"/>
    <s v="1601"/>
    <s v="PASTAZA"/>
    <x v="1"/>
    <s v="QUESO MOZARELLA"/>
    <s v="3.25"/>
  </r>
  <r>
    <s v="Sur"/>
    <s v="60307"/>
    <s v="LUIS ENRIQUE LLAUCA GONZALEZ ( LACTEOS ORIENTAL)"/>
    <s v="C"/>
    <s v="C1050.04"/>
    <s v="Elaboración de mantequilla, queso, cuajada y suero."/>
    <s v="14"/>
    <s v="MORONA SANTIAGO"/>
    <s v="1403"/>
    <s v="LIMÓN INDANZA"/>
    <x v="1"/>
    <s v="QUESO MOZARELLA"/>
    <s v="3.25"/>
  </r>
  <r>
    <s v="Centro"/>
    <s v="30267"/>
    <s v="INSTITUTO SUPERIOR TECNOLÓGICO EL CONDOR I.S.T.E.C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8"/>
    <s v="TUNGURAHUA"/>
    <s v="1801"/>
    <s v="AMBATO"/>
    <x v="2"/>
    <s v="MATRÍCULA INSTITUTO TECNOLÓGICOS"/>
    <s v="58.00"/>
  </r>
  <r>
    <s v="Centro"/>
    <s v="30332"/>
    <s v="INSTITUTO TECNOLOGICO JOSE ORTEGA Y GASSET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06"/>
    <s v="CHIMBORAZO"/>
    <s v="0601"/>
    <s v="RIOBAMBA"/>
    <x v="2"/>
    <s v="MATRÍCULA INSTITUTO TECNOLÓGICOS"/>
    <s v="125"/>
  </r>
  <r>
    <s v="Centro"/>
    <s v="30343"/>
    <s v="INSTITUTO SUPERIOR UNIVERSITARIO SAN GABRIEL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6"/>
    <s v="CHIMBORAZO"/>
    <s v="0601"/>
    <s v="RIOBAMBA"/>
    <x v="2"/>
    <s v="MATRÍCULA INSTITUTO TECNOLÓGICOS"/>
    <s v="180"/>
  </r>
  <r>
    <s v="Centro"/>
    <s v="30346"/>
    <s v="INSTITUTO TECNOLOGICO SUPERIOR NEW GENERATION - MEDINA PEREZ VICTOR HUGO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6"/>
    <s v="CHIMBORAZO"/>
    <s v="0601"/>
    <s v="RIOBAMBA"/>
    <x v="2"/>
    <s v="MATRÍCULA INSTITUTO TECNOLÓGICOS"/>
    <s v="50"/>
  </r>
  <r>
    <s v="Centro"/>
    <s v="30454"/>
    <s v="INSTITUTO SUPERIOR TECNOLOGICO ESPAÑA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18"/>
    <s v="TUNGURAHUA"/>
    <s v="1801"/>
    <s v="AMBATO"/>
    <x v="2"/>
    <s v="MATRÍCULA INSTITUTO TECNOLÓGICOS"/>
    <s v="80"/>
  </r>
  <r>
    <s v="Centro"/>
    <s v="30455"/>
    <s v="INSTITUTO SUPERIOR TECNOLOGICO EDUPRAXIS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18"/>
    <s v="TUNGURAHUA"/>
    <s v="1801"/>
    <s v="AMBATO"/>
    <x v="2"/>
    <s v="MATRÍCULA INSTITUTO TECNOLÓGICOS"/>
    <s v="140"/>
  </r>
  <r>
    <s v="Norte"/>
    <s v="40592"/>
    <s v="INSTITUTO  SUPERIOR  TECNOLÓGICO CORDILLERA 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7"/>
    <s v="PICHINCHA"/>
    <s v="1701"/>
    <s v="DISTRITO METROPOLITANO DE QUITO"/>
    <x v="2"/>
    <s v="MATRÍCULA INSTITUTO TECNOLÓGICOS"/>
    <s v="71.5"/>
  </r>
  <r>
    <s v="Norte"/>
    <s v="40609"/>
    <s v="INSTITUTO SUPERIOR TECNOLÓGICO VIDA NUEVA 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7"/>
    <s v="PICHINCHA"/>
    <s v="1701"/>
    <s v="DISTRITO METROPOLITANO DE QUITO"/>
    <x v="2"/>
    <s v="MATRÍCULA INSTITUTO TECNOLÓGICOS"/>
    <s v="79"/>
  </r>
  <r>
    <s v="Norte"/>
    <s v="40625"/>
    <s v="INSTITUTO TECNOLÓGICO SUPERIOR COMPU SUR 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7"/>
    <s v="PICHINCHA"/>
    <s v="1701"/>
    <s v="DISTRITO METROPOLITANO DE QUITO"/>
    <x v="2"/>
    <s v="MATRÍCULA INSTITUTO TECNOLÓGICOS"/>
    <s v="180"/>
  </r>
  <r>
    <s v="Norte"/>
    <s v="40664"/>
    <s v="INSTITUTO TECNOLOGICO SUPERIOR RUMIÑAHUI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17"/>
    <s v="PICHINCHA"/>
    <s v="1705"/>
    <s v="RUMIÑAHUI"/>
    <x v="2"/>
    <s v="MATRÍCULA INSTITUTO TECNOLÓGICOS"/>
    <s v="90"/>
  </r>
  <r>
    <s v="Sur"/>
    <s v="60012"/>
    <s v="INSTITUTO TÉCNOLOGICO SUDAMERICANO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01"/>
    <s v="AZUAY"/>
    <s v="0101"/>
    <s v="CUENCA"/>
    <x v="2"/>
    <s v="MATRÍCULA INSTITUTO TECNOLÓGICOS"/>
    <s v="86.40"/>
  </r>
  <r>
    <s v="Sur"/>
    <s v="60020"/>
    <s v="INSTITUTO UNIVERSITARIO SAN ISIDRO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01"/>
    <s v="AZUAY"/>
    <s v="0101"/>
    <s v="CUENCA"/>
    <x v="2"/>
    <s v="MATRÍCULA INSTITUTO TECNOLÓGICOS"/>
    <s v="85.52"/>
  </r>
  <r>
    <s v="Litoral"/>
    <s v="80112"/>
    <s v="INSTITUTO ASEDU ECUADOR ASEDUECUADOR S.A.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09"/>
    <s v="GUAYAS"/>
    <s v="0901"/>
    <s v="GUAYAQUIL"/>
    <x v="2"/>
    <s v="MATRÍCULA INSTITUTO TECNOLÓGICOS"/>
    <s v="30"/>
  </r>
  <r>
    <s v="Litoral"/>
    <s v="80202"/>
    <s v="INSTITUTO SUPERIOR TECNOLOGICO BOLIVARIANO DE TECNOLOGIA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09"/>
    <s v="GUAYAS"/>
    <s v="0901"/>
    <s v="GUAYAQUIL"/>
    <x v="2"/>
    <s v="MATRÍCULA INSTITUTO TECNOLÓGICOS"/>
    <s v="80"/>
  </r>
  <r>
    <s v="Centro"/>
    <s v="30574"/>
    <s v="INSTITUTO SUPERIOR TECNOLOGICO ORIENTE - VASCONEZ BUCHICELA PAOLA FRANCISCO "/>
    <s v="P"/>
    <s v="P8530.01"/>
    <s v="Educación de postbachillerato y nivel técnico superior, destinado a la formación y capacitación para labores de carácter operativo, corresponden a este nivel los títulos profesionales de técnico o tecnólogo."/>
    <s v="22"/>
    <s v="ORELLANA"/>
    <s v="2203"/>
    <s v="LA JOYA DE LOS SACHAS"/>
    <x v="2"/>
    <s v="MATRÍCULA INSTITUTO TECNOLÓGICOS"/>
    <s v="125"/>
  </r>
  <r>
    <s v="Sur"/>
    <s v="60201"/>
    <s v="INSTITUTO TECNOLOGICO SUPERIOR AMERICAN COLLAGE"/>
    <s v="P"/>
    <s v="P8522.01"/>
    <s v="Enseñanza técnica y profesional de nivel inferior al de la enseñanza superior, capacitación para guías turísticos, cocineros y otro personal de hoteles y restaurantes."/>
    <s v="01"/>
    <s v="AZUAY"/>
    <s v="0101"/>
    <s v="CUENCA"/>
    <x v="2"/>
    <s v="MATRÍCULA INSTITUTO TECNOLÓGICOS"/>
    <s v="117.50"/>
  </r>
  <r>
    <s v="Litoral"/>
    <s v="80963"/>
    <s v="INSTITUTO SUPERIOR TECNOLOGICO ARGOS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9"/>
    <s v="GUAYAS"/>
    <s v="0901"/>
    <s v="GUAYAQUIL"/>
    <x v="2"/>
    <s v="MATRÍCULA INSTITUTO TECNOLÓGICOS"/>
    <s v="80"/>
  </r>
  <r>
    <s v="Litoral"/>
    <s v="80967"/>
    <s v="INSTITUTO SUPERIOR TECNOLOGICO ESPIRITU SANTO"/>
    <s v="P"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9"/>
    <s v="GUAYAS"/>
    <s v="0901"/>
    <s v="GUAYAQUIL"/>
    <x v="2"/>
    <s v="MATRÍCULA INSTITUTO TECNOLÓGICOS"/>
    <s v="50"/>
  </r>
  <r>
    <s v="Centro"/>
    <s v="30013"/>
    <s v="ZONA RACING - REYES GOMEZ DARIO AGUSTIN"/>
    <s v="S"/>
    <s v="S9529.01"/>
    <s v="Reparación de bicicletas."/>
    <s v="18"/>
    <s v="TUNGURAHUA"/>
    <s v="1805"/>
    <s v="PATATE"/>
    <x v="3"/>
    <s v="ABC MOTOCICLETAS"/>
    <s v="26.78"/>
  </r>
  <r>
    <s v="Centro"/>
    <s v="30044"/>
    <s v="LIVE MOTORS - VARGAS LESCANO HERNAN DANILO"/>
    <s v="G"/>
    <s v="G4540.03"/>
    <s v="Actividades de mantenimiento y reparación de motocicletas."/>
    <s v="18"/>
    <s v="TUNGURAHUA"/>
    <s v="1802"/>
    <s v="BAÑOS DE AGUA SANTA"/>
    <x v="3"/>
    <s v="ABC MOTOCICLETAS"/>
    <s v="22.32"/>
  </r>
  <r>
    <s v="Centro"/>
    <s v="30252"/>
    <s v="SAMADI MOTOS - PAREDES MUÑOZ MARIA ISABEL"/>
    <s v="G"/>
    <s v="G4540.03"/>
    <s v="Actividades de mantenimiento y reparación de motocicletas."/>
    <s v="18"/>
    <s v="TUNGURAHUA"/>
    <s v="1801"/>
    <s v="AMBATO"/>
    <x v="3"/>
    <s v="ABC MOTOCICLETAS"/>
    <s v="17.86"/>
  </r>
  <r>
    <s v="Centro"/>
    <s v="30253"/>
    <s v="MOTORRAD - CORDOVA ALTAMIRANO JORGE ALEJANDRO"/>
    <s v="G"/>
    <s v="G4540.03"/>
    <s v="Actividades de mantenimiento y reparación de motocicletas."/>
    <s v="18"/>
    <s v="TUNGURAHUA"/>
    <s v="1801"/>
    <s v="AMBATO"/>
    <x v="3"/>
    <s v="ABC MOTOCICLETAS"/>
    <s v="31.25"/>
  </r>
  <r>
    <s v="Centro"/>
    <s v="30356"/>
    <s v="MECANICA DE MOTOS - MAJI CAUJA IRMA LORENA"/>
    <s v="G"/>
    <s v="G4540.03"/>
    <s v="Actividades de mantenimiento y reparación de motocicletas."/>
    <s v="06"/>
    <s v="CHIMBORAZO"/>
    <s v="0601"/>
    <s v="RIOBAMBA"/>
    <x v="3"/>
    <s v="ABC MOTOCICLETAS"/>
    <s v="17.85"/>
  </r>
  <r>
    <s v="Centro"/>
    <s v="30453"/>
    <s v="MOTO FLASH - CHILUIZA VARGAS MARIA GRACIELA"/>
    <s v="G"/>
    <s v="G4540.03"/>
    <s v="Actividades de mantenimiento y reparación de motocicletas."/>
    <s v="18"/>
    <s v="TUNGURAHUA"/>
    <s v="1801"/>
    <s v="AMBATO"/>
    <x v="3"/>
    <s v="ABC MOTOCICLETAS"/>
    <s v="20"/>
  </r>
  <r>
    <s v="Norte"/>
    <s v="40041"/>
    <s v="URGILES ORTIZ EDISON FERNANDO"/>
    <s v="G"/>
    <s v="G4540.03"/>
    <s v="Actividades de mantenimiento y reparación de motocicletas."/>
    <s v="17"/>
    <s v="PICHINCHA"/>
    <s v="1701"/>
    <s v="DISTRITO METROPOLITANO DE QUITO"/>
    <x v="3"/>
    <s v="ABC MOTOCICLETAS"/>
    <s v="10.71"/>
  </r>
  <r>
    <s v="Norte"/>
    <s v="40618"/>
    <s v="NARANJO FLORES MARICELA DEL CARMEN (LANDMOTORS)"/>
    <s v="G"/>
    <s v="G4540.03"/>
    <s v="Actividades de mantenimiento y reparación de motocicletas."/>
    <s v="17"/>
    <s v="PICHINCHA"/>
    <s v="1702"/>
    <s v="CAYAMBE"/>
    <x v="3"/>
    <s v="ABC MOTOCICLETAS"/>
    <s v="19"/>
  </r>
  <r>
    <s v="Sur"/>
    <s v="60097"/>
    <s v="JORGE RODRIGO ORTEGA TELLO DUCATI MOTOS "/>
    <s v="G"/>
    <s v="G4540.03"/>
    <s v="Actividades de mantenimiento y reparación de motocicletas."/>
    <s v="01"/>
    <s v="AZUAY"/>
    <s v="0101"/>
    <s v="CUENCA"/>
    <x v="3"/>
    <s v="ABC MOTOCICLETAS"/>
    <s v="25.00"/>
  </r>
  <r>
    <s v="Sur"/>
    <s v="60139"/>
    <s v="LUIS BERREZUETA PESANTEZ CLÍNICA DE MOTOS BERREZUETA "/>
    <s v="G"/>
    <s v="G4540.03"/>
    <s v="Actividades de mantenimiento y reparación de motocicletas."/>
    <s v="01"/>
    <s v="AZUAY"/>
    <s v="0101"/>
    <s v="CUENCA"/>
    <x v="3"/>
    <s v="ABC MOTOCICLETAS"/>
    <s v="25.00"/>
  </r>
  <r>
    <s v="Litoral"/>
    <s v="80040"/>
    <s v="ALMACENES JUAN ELJURI CIA. LTDA"/>
    <s v="G"/>
    <s v="G4540.03"/>
    <s v="Actividades de mantenimiento y reparación de motocicletas."/>
    <s v="09"/>
    <s v="GUAYAS"/>
    <s v="0901"/>
    <s v="GUAYAQUIL"/>
    <x v="3"/>
    <s v="ABC MOTOCICLETAS"/>
    <s v="10.71"/>
  </r>
  <r>
    <s v="Litoral"/>
    <s v="80054"/>
    <s v="CHIMASA SA"/>
    <s v="G"/>
    <s v="G4540.01"/>
    <s v="Venta de motocicletas, incluso ciclomotores (velomotores), tricimotos."/>
    <s v="09"/>
    <s v="GUAYAS"/>
    <s v="0901"/>
    <s v="GUAYAQUIL"/>
    <x v="3"/>
    <s v="ABC MOTOCICLETAS"/>
    <s v="15"/>
  </r>
  <r>
    <s v="Litoral"/>
    <s v="80075"/>
    <s v="ALMACEN Y TALLER EL NEGRITO"/>
    <s v="G"/>
    <s v="G4540.03"/>
    <s v="Actividades de mantenimiento y reparación de motocicletas."/>
    <s v="13"/>
    <s v="MANABÍ"/>
    <s v="1308"/>
    <s v="MANTA"/>
    <x v="3"/>
    <s v="ABC MOTOCICLETAS"/>
    <s v="40"/>
  </r>
  <r>
    <s v="Centro"/>
    <s v="30476"/>
    <s v="MOTO SERVICIOS MAXXIS- VILLAVICENCIO JARA VICTOR VICENTE"/>
    <s v="G"/>
    <s v="G4540.03"/>
    <s v="Actividades de mantenimiento y reparación de motocicletas."/>
    <s v="05"/>
    <s v="COTOPAXI"/>
    <s v="0502"/>
    <s v="LA MANÁ"/>
    <x v="3"/>
    <s v="ABC MOTOCICLETAS"/>
    <s v="25"/>
  </r>
  <r>
    <s v="Centro"/>
    <s v="30572"/>
    <s v="TALLER Y REPUESTOS MOTO EXITO 2 - CRUZ HIGUERA EDWIN"/>
    <s v="G"/>
    <s v="G4540.03"/>
    <s v="Actividades de mantenimiento y reparación de motocicletas."/>
    <s v="22"/>
    <s v="ORELLANA"/>
    <s v="2201"/>
    <s v="FRANCISCO DE ORELLANA"/>
    <x v="3"/>
    <s v="ABC MOTOCICLETAS"/>
    <s v="17.86"/>
  </r>
  <r>
    <s v="Centro"/>
    <s v="30573"/>
    <s v="TALLER PIPOL - MEJIA ZAMBRANO HELVER JULIO "/>
    <s v="G"/>
    <s v="G4540.03"/>
    <s v="Actividades de mantenimiento y reparación de motocicletas."/>
    <s v="22"/>
    <s v="ORELLANA"/>
    <s v="2203"/>
    <s v="LA JOYA DE LOS SACHAS"/>
    <x v="3"/>
    <s v="ABC MOTOCICLETAS"/>
    <s v="60"/>
  </r>
  <r>
    <s v="Norte"/>
    <s v="40711"/>
    <s v="MOTOZE - SANTOS ANDINO JOSE RODRIGO"/>
    <s v="G"/>
    <s v="G4540.03"/>
    <s v="Actividades de mantenimiento y reparación de motocicletas."/>
    <s v="17"/>
    <s v="PICHINCHA"/>
    <s v="1701"/>
    <s v="DISTRITO METROPOLITANO DE QUITO"/>
    <x v="3"/>
    <s v="ABC MOTOCICLETAS"/>
    <s v="20"/>
  </r>
  <r>
    <s v="Sur"/>
    <s v="60174"/>
    <s v="MOTLINE"/>
    <s v="G"/>
    <s v="G4540.03"/>
    <s v="Actividades de mantenimiento y reparación de motocicletas."/>
    <s v="03"/>
    <s v="CAÑAR"/>
    <s v="0301"/>
    <s v="AZOGUES"/>
    <x v="3"/>
    <s v="ABC MOTOCICLETAS"/>
    <s v="25"/>
  </r>
  <r>
    <s v="Centro"/>
    <s v="30267"/>
    <s v="INSTITUTO SUPERIOR TECNOLÓGICO EL CONDOR I.S.T.E.C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8"/>
    <s v="TUNGURAHUA"/>
    <s v="1801"/>
    <s v="AMBATO"/>
    <x v="4"/>
    <s v="PENSIÓN INSTITUTOS TECNOLÓGICOS"/>
    <s v="580.00"/>
  </r>
  <r>
    <s v="Centro"/>
    <s v="30332"/>
    <s v="INSTITUTO TECNOLOGICO JOSE ORTEGA Y GASSET"/>
    <m/>
    <s v="P8530.01"/>
    <s v="Educación de postbachillerato y nivel técnico superior, destinado a la formación y capacitación para labores de carácter operativo, corresponden a este nivel los títulos profesionales de técnico o tecnólogo."/>
    <s v="06"/>
    <s v="CHIMBORAZO"/>
    <s v="0601"/>
    <s v="RIOBAMBA"/>
    <x v="4"/>
    <s v="PENSIÓN INSTITUTOS TECNOLÓGICOS"/>
    <s v="610"/>
  </r>
  <r>
    <s v="Centro"/>
    <s v="30343"/>
    <s v="INSTITUTO SUPERIOR UNIVERSITARIO SAN GABRIEL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6"/>
    <s v="CHIMBORAZO"/>
    <s v="0601"/>
    <s v="RIOBAMBA"/>
    <x v="4"/>
    <s v="PENSIÓN INSTITUTOS TECNOLÓGICOS"/>
    <s v="540"/>
  </r>
  <r>
    <s v="Centro"/>
    <s v="30346"/>
    <s v="INSTITUTO TECNOLOGICO SUPERIOR NEW GENERATION - MEDINA PEREZ VICTOR HUGO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6"/>
    <s v="CHIMBORAZO"/>
    <s v="0601"/>
    <s v="RIOBAMBA"/>
    <x v="4"/>
    <s v="PENSIÓN INSTITUTOS TECNOLÓGICOS"/>
    <s v="500"/>
  </r>
  <r>
    <s v="Centro"/>
    <s v="30454"/>
    <s v="INSTITUTO SUPERIOR TECNOLOGICO ESPAÑA"/>
    <m/>
    <s v="P8530.01"/>
    <s v="Educación de postbachillerato y nivel técnico superior, destinado a la formación y capacitación para labores de carácter operativo, corresponden a este nivel los títulos profesionales de técnico o tecnólogo."/>
    <s v="18"/>
    <s v="TUNGURAHUA"/>
    <s v="1801"/>
    <s v="AMBATO"/>
    <x v="4"/>
    <s v="PENSIÓN INSTITUTOS TECNOLÓGICOS"/>
    <s v="730"/>
  </r>
  <r>
    <s v="Centro"/>
    <s v="30455"/>
    <s v="INSTITUTO SUPERIOR TECNOLOGICO EDUPRAXIS"/>
    <m/>
    <s v="P8530.01"/>
    <s v="Educación de postbachillerato y nivel técnico superior, destinado a la formación y capacitación para labores de carácter operativo, corresponden a este nivel los títulos profesionales de técnico o tecnólogo."/>
    <s v="18"/>
    <s v="TUNGURAHUA"/>
    <s v="1801"/>
    <s v="AMBATO"/>
    <x v="4"/>
    <s v="PENSIÓN INSTITUTOS TECNOLÓGICOS"/>
    <s v="400"/>
  </r>
  <r>
    <s v="Norte"/>
    <s v="40592"/>
    <s v="INSTITUTO  SUPERIOR  TECNOLÓGICO CORDILLERA 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7"/>
    <s v="PICHINCHA"/>
    <s v="1701"/>
    <s v="DISTRITO METROPOLITANO DE QUITO"/>
    <x v="4"/>
    <s v="PENSIÓN INSTITUTOS TECNOLÓGICOS"/>
    <s v="800"/>
  </r>
  <r>
    <s v="Norte"/>
    <s v="40609"/>
    <s v="INSTITUTO SUPERIOR TECNOLÓGICO VIDA NUEVA 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7"/>
    <s v="PICHINCHA"/>
    <s v="1701"/>
    <s v="DISTRITO METROPOLITANO DE QUITO"/>
    <x v="4"/>
    <s v="PENSIÓN INSTITUTOS TECNOLÓGICOS"/>
    <s v="741"/>
  </r>
  <r>
    <s v="Norte"/>
    <s v="40625"/>
    <s v="INSTITUTO TECNOLÓGICO SUPERIOR COMPU SUR 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17"/>
    <s v="PICHINCHA"/>
    <s v="1701"/>
    <s v="DISTRITO METROPOLITANO DE QUITO"/>
    <x v="4"/>
    <s v="PENSIÓN INSTITUTOS TECNOLÓGICOS"/>
    <s v="500"/>
  </r>
  <r>
    <s v="Norte"/>
    <s v="40664"/>
    <s v="INSTITUTO TECNOLOGICO SUPERIOR RUMIÑAHUI"/>
    <m/>
    <s v="P8530.01"/>
    <s v="Educación de postbachillerato y nivel técnico superior, destinado a la formación y capacitación para labores de carácter operativo, corresponden a este nivel los títulos profesionales de técnico o tecnólogo."/>
    <s v="17"/>
    <s v="PICHINCHA"/>
    <s v="1705"/>
    <s v="RUMIÑAHUI"/>
    <x v="4"/>
    <s v="PENSIÓN INSTITUTOS TECNOLÓGICOS"/>
    <s v="840"/>
  </r>
  <r>
    <s v="Sur"/>
    <s v="60012"/>
    <s v="INSTITUTO TÉCNOLOGICO SUDAMERICANO"/>
    <m/>
    <s v="P8530.01"/>
    <s v="Educación de postbachillerato y nivel técnico superior, destinado a la formación y capacitación para labores de carácter operativo, corresponden a este nivel los títulos profesionales de técnico o tecnólogo."/>
    <s v="01"/>
    <s v="AZUAY"/>
    <s v="0101"/>
    <s v="CUENCA"/>
    <x v="4"/>
    <s v="PENSIÓN INSTITUTOS TECNOLÓGICOS"/>
    <s v="864"/>
  </r>
  <r>
    <s v="Sur"/>
    <s v="60020"/>
    <s v="INSTITUTO UNIVERSITARIO SAN ISIDRO"/>
    <m/>
    <s v="P8530.01"/>
    <s v="Educación de postbachillerato y nivel técnico superior, destinado a la formación y capacitación para labores de carácter operativo, corresponden a este nivel los títulos profesionales de técnico o tecnólogo."/>
    <s v="01"/>
    <s v="AZUAY"/>
    <s v="0101"/>
    <s v="CUENCA"/>
    <x v="4"/>
    <s v="PENSIÓN INSTITUTOS TECNOLÓGICOS"/>
    <s v="855.30"/>
  </r>
  <r>
    <s v="Litoral"/>
    <s v="80112"/>
    <s v="INSTITUTO ASEDU ECUADOR ASEDUECUADOR S.A."/>
    <m/>
    <s v="P8530.01"/>
    <s v="Educación de postbachillerato y nivel técnico superior, destinado a la formación y capacitación para labores de carácter operativo, corresponden a este nivel los títulos profesionales de técnico o tecnólogo."/>
    <s v="09"/>
    <s v="GUAYAS"/>
    <s v="0901"/>
    <s v="GUAYAQUIL"/>
    <x v="4"/>
    <s v="PENSIÓN INSTITUTOS TECNOLÓGICOS"/>
    <s v="350"/>
  </r>
  <r>
    <s v="Litoral"/>
    <s v="80202"/>
    <s v="INSTITUTO SUPERIOR TECNOLOGICO BOLIVARIANO DE TECNOLOGIA"/>
    <m/>
    <s v="P8530.01"/>
    <s v="Educación de postbachillerato y nivel técnico superior, destinado a la formación y capacitación para labores de carácter operativo, corresponden a este nivel los títulos profesionales de técnico o tecnólogo."/>
    <s v="09"/>
    <s v="GUAYAS"/>
    <s v="0901"/>
    <s v="GUAYAQUIL"/>
    <x v="4"/>
    <s v="PENSIÓN INSTITUTOS TECNOLÓGICOS"/>
    <s v="625"/>
  </r>
  <r>
    <s v="Centro"/>
    <s v="30574"/>
    <s v="INSTITUTO SUPERIOR TECNOLOGICO ORIENTE - VASCONEZ BUCHICELA PAOLA FRANCISCO "/>
    <m/>
    <s v="P8530.01"/>
    <s v="Educación de postbachillerato y nivel técnico superior, destinado a la formación y capacitación para labores de carácter operativo, corresponden a este nivel los títulos profesionales de técnico o tecnólogo."/>
    <s v="22"/>
    <s v="ORELLANA"/>
    <s v="2203"/>
    <s v="LA JOYA DE LOS SACHAS"/>
    <x v="4"/>
    <s v="PENSIÓN INSTITUTOS TECNOLÓGICOS"/>
    <s v="625"/>
  </r>
  <r>
    <s v="Sur"/>
    <s v="60201"/>
    <s v="INSTITUTO TECNOLOGICO SUPERIOR AMERICAN COLLAGE"/>
    <m/>
    <s v="P8522.01"/>
    <s v="Enseñanza técnica y profesional de nivel inferior al de la enseñanza superior, capacitación para guías turísticos, cocineros y otro personal de hoteles y restaurantes."/>
    <s v="01"/>
    <s v="AZUAY"/>
    <s v="0101"/>
    <s v="CUENCA"/>
    <x v="4"/>
    <s v="PENSIÓN INSTITUTOS TECNOLÓGICOS"/>
    <s v="1200"/>
  </r>
  <r>
    <s v="Litoral"/>
    <s v="80963"/>
    <s v="INSTITUTO SUPERIOR TECNOLOGICO ARGOS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9"/>
    <s v="GUAYAS"/>
    <s v="0901"/>
    <s v="GUAYAQUIL"/>
    <x v="4"/>
    <s v="PENSIÓN INSTITUTOS TECNOLÓGICOS"/>
    <s v="178"/>
  </r>
  <r>
    <s v="Litoral"/>
    <s v="80967"/>
    <s v="INSTITUTO SUPERIOR TECNOLOGICO ESPIRITU SANTO"/>
    <m/>
    <s v="P8530.02"/>
    <s v="Educación de tercer nivel, destinado a la formación básica en una disciplina o a la capacitación para el ejercicio de una profesión. Corresponden a este nivel el grado de licenciado y los títulos profesionales universitarios o politécnicos, que son equivalentes, incluido las actividades de escuelas de artes interpretativas que imparten enseñanza superior."/>
    <s v="09"/>
    <s v="GUAYAS"/>
    <s v="0901"/>
    <s v="GUAYAQUIL"/>
    <x v="4"/>
    <s v="PENSIÓN INSTITUTOS TECNOLÓGICOS"/>
    <s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PC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5"/>
  <sheetViews>
    <sheetView topLeftCell="D1" workbookViewId="0">
      <pane ySplit="1" topLeftCell="A2" activePane="bottomLeft" state="frozen"/>
      <selection pane="bottomLeft" activeCell="L81" sqref="L81"/>
    </sheetView>
  </sheetViews>
  <sheetFormatPr baseColWidth="10" defaultRowHeight="14.4" x14ac:dyDescent="0.3"/>
  <cols>
    <col min="3" max="3" width="16.6640625" customWidth="1"/>
    <col min="4" max="4" width="6.33203125" customWidth="1"/>
    <col min="7" max="7" width="6.5546875" customWidth="1"/>
    <col min="8" max="8" width="18.44140625" customWidth="1"/>
    <col min="9" max="9" width="7.6640625" customWidth="1"/>
    <col min="10" max="10" width="19.44140625" customWidth="1"/>
    <col min="11" max="11" width="14.6640625" customWidth="1"/>
    <col min="12" max="12" width="36.5546875" customWidth="1"/>
    <col min="13" max="13" width="14.44140625" style="8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7" t="s">
        <v>12</v>
      </c>
    </row>
    <row r="2" spans="1:13" hidden="1" x14ac:dyDescent="0.3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t="s">
        <v>19</v>
      </c>
      <c r="H2" t="s">
        <v>20</v>
      </c>
      <c r="I2" t="s">
        <v>21</v>
      </c>
      <c r="J2" t="s">
        <v>22</v>
      </c>
      <c r="K2" s="3" t="s">
        <v>23</v>
      </c>
      <c r="L2" s="3" t="s">
        <v>24</v>
      </c>
      <c r="M2" s="8">
        <v>1.8</v>
      </c>
    </row>
    <row r="3" spans="1:13" hidden="1" x14ac:dyDescent="0.3">
      <c r="A3" s="3" t="s">
        <v>13</v>
      </c>
      <c r="B3" s="3" t="s">
        <v>25</v>
      </c>
      <c r="C3" s="3" t="s">
        <v>26</v>
      </c>
      <c r="D3" s="3" t="s">
        <v>16</v>
      </c>
      <c r="E3" s="3" t="s">
        <v>27</v>
      </c>
      <c r="F3" s="3" t="s">
        <v>28</v>
      </c>
      <c r="G3" t="s">
        <v>19</v>
      </c>
      <c r="H3" t="s">
        <v>20</v>
      </c>
      <c r="I3" t="s">
        <v>21</v>
      </c>
      <c r="J3" t="s">
        <v>22</v>
      </c>
      <c r="K3" s="3" t="s">
        <v>23</v>
      </c>
      <c r="L3" s="3" t="s">
        <v>24</v>
      </c>
      <c r="M3" s="8">
        <v>2.2000000000000002</v>
      </c>
    </row>
    <row r="4" spans="1:13" hidden="1" x14ac:dyDescent="0.3">
      <c r="A4" s="3" t="s">
        <v>13</v>
      </c>
      <c r="B4" s="3" t="s">
        <v>29</v>
      </c>
      <c r="C4" s="3" t="s">
        <v>30</v>
      </c>
      <c r="D4" s="3" t="s">
        <v>16</v>
      </c>
      <c r="E4" s="3" t="s">
        <v>31</v>
      </c>
      <c r="F4" s="3" t="s">
        <v>32</v>
      </c>
      <c r="G4" t="s">
        <v>33</v>
      </c>
      <c r="H4" t="s">
        <v>34</v>
      </c>
      <c r="I4" t="s">
        <v>35</v>
      </c>
      <c r="J4" t="s">
        <v>36</v>
      </c>
      <c r="K4" s="3" t="s">
        <v>23</v>
      </c>
      <c r="L4" s="3" t="s">
        <v>24</v>
      </c>
      <c r="M4" s="8">
        <v>2</v>
      </c>
    </row>
    <row r="5" spans="1:13" hidden="1" x14ac:dyDescent="0.3">
      <c r="A5" s="3" t="s">
        <v>13</v>
      </c>
      <c r="B5" s="3" t="s">
        <v>37</v>
      </c>
      <c r="C5" s="3" t="s">
        <v>38</v>
      </c>
      <c r="D5" s="3" t="s">
        <v>16</v>
      </c>
      <c r="E5" s="3" t="s">
        <v>31</v>
      </c>
      <c r="F5" s="3" t="s">
        <v>32</v>
      </c>
      <c r="G5" t="s">
        <v>33</v>
      </c>
      <c r="H5" t="s">
        <v>34</v>
      </c>
      <c r="I5" t="s">
        <v>39</v>
      </c>
      <c r="J5" t="s">
        <v>40</v>
      </c>
      <c r="K5" s="3" t="s">
        <v>23</v>
      </c>
      <c r="L5" s="3" t="s">
        <v>24</v>
      </c>
      <c r="M5" s="8">
        <v>4.84</v>
      </c>
    </row>
    <row r="6" spans="1:13" hidden="1" x14ac:dyDescent="0.3">
      <c r="A6" s="3" t="s">
        <v>13</v>
      </c>
      <c r="B6" s="3" t="s">
        <v>41</v>
      </c>
      <c r="C6" s="3" t="s">
        <v>42</v>
      </c>
      <c r="D6" s="3" t="s">
        <v>16</v>
      </c>
      <c r="E6" s="3" t="s">
        <v>17</v>
      </c>
      <c r="F6" s="3" t="s">
        <v>18</v>
      </c>
      <c r="G6" t="s">
        <v>43</v>
      </c>
      <c r="H6" t="s">
        <v>44</v>
      </c>
      <c r="I6" t="s">
        <v>45</v>
      </c>
      <c r="J6" t="s">
        <v>46</v>
      </c>
      <c r="K6" s="3" t="s">
        <v>23</v>
      </c>
      <c r="L6" s="3" t="s">
        <v>24</v>
      </c>
      <c r="M6" s="8">
        <v>3.75</v>
      </c>
    </row>
    <row r="7" spans="1:13" hidden="1" x14ac:dyDescent="0.3">
      <c r="A7" s="3" t="s">
        <v>13</v>
      </c>
      <c r="B7" s="3" t="s">
        <v>47</v>
      </c>
      <c r="C7" s="3" t="s">
        <v>48</v>
      </c>
      <c r="D7" s="3" t="s">
        <v>16</v>
      </c>
      <c r="E7" s="3" t="s">
        <v>31</v>
      </c>
      <c r="F7" s="3" t="s">
        <v>32</v>
      </c>
      <c r="G7" t="s">
        <v>49</v>
      </c>
      <c r="H7" t="s">
        <v>50</v>
      </c>
      <c r="I7" t="s">
        <v>51</v>
      </c>
      <c r="J7" t="s">
        <v>52</v>
      </c>
      <c r="K7" s="3" t="s">
        <v>23</v>
      </c>
      <c r="L7" s="3" t="s">
        <v>24</v>
      </c>
      <c r="M7" s="8">
        <v>1.8</v>
      </c>
    </row>
    <row r="8" spans="1:13" hidden="1" x14ac:dyDescent="0.3">
      <c r="A8" s="3" t="s">
        <v>13</v>
      </c>
      <c r="B8" s="3" t="s">
        <v>53</v>
      </c>
      <c r="C8" s="3" t="s">
        <v>54</v>
      </c>
      <c r="D8" s="3" t="s">
        <v>16</v>
      </c>
      <c r="E8" s="3" t="s">
        <v>31</v>
      </c>
      <c r="F8" s="3" t="s">
        <v>32</v>
      </c>
      <c r="G8" t="s">
        <v>49</v>
      </c>
      <c r="H8" t="s">
        <v>50</v>
      </c>
      <c r="I8" t="s">
        <v>55</v>
      </c>
      <c r="J8" t="s">
        <v>56</v>
      </c>
      <c r="K8" s="3" t="s">
        <v>23</v>
      </c>
      <c r="L8" s="3" t="s">
        <v>24</v>
      </c>
      <c r="M8" s="8">
        <v>2.8</v>
      </c>
    </row>
    <row r="9" spans="1:13" hidden="1" x14ac:dyDescent="0.3">
      <c r="A9" s="3" t="s">
        <v>13</v>
      </c>
      <c r="B9" s="3" t="s">
        <v>57</v>
      </c>
      <c r="C9" s="3" t="s">
        <v>58</v>
      </c>
      <c r="D9" s="3" t="s">
        <v>16</v>
      </c>
      <c r="E9" s="3" t="s">
        <v>31</v>
      </c>
      <c r="F9" s="3" t="s">
        <v>32</v>
      </c>
      <c r="G9" t="s">
        <v>49</v>
      </c>
      <c r="H9" t="s">
        <v>50</v>
      </c>
      <c r="I9" t="s">
        <v>55</v>
      </c>
      <c r="J9" t="s">
        <v>56</v>
      </c>
      <c r="K9" s="3" t="s">
        <v>23</v>
      </c>
      <c r="L9" s="3" t="s">
        <v>24</v>
      </c>
      <c r="M9" s="8">
        <v>5.09</v>
      </c>
    </row>
    <row r="10" spans="1:13" hidden="1" x14ac:dyDescent="0.3">
      <c r="A10" s="3" t="s">
        <v>59</v>
      </c>
      <c r="B10" s="3" t="s">
        <v>60</v>
      </c>
      <c r="C10" s="3" t="s">
        <v>61</v>
      </c>
      <c r="D10" s="3" t="s">
        <v>16</v>
      </c>
      <c r="E10" s="3" t="s">
        <v>17</v>
      </c>
      <c r="F10" s="3" t="s">
        <v>18</v>
      </c>
      <c r="G10" t="s">
        <v>62</v>
      </c>
      <c r="H10" t="s">
        <v>63</v>
      </c>
      <c r="I10" t="s">
        <v>64</v>
      </c>
      <c r="J10" t="s">
        <v>65</v>
      </c>
      <c r="K10" s="3" t="s">
        <v>23</v>
      </c>
      <c r="L10" s="3" t="s">
        <v>24</v>
      </c>
      <c r="M10" s="8">
        <v>3.71</v>
      </c>
    </row>
    <row r="11" spans="1:13" hidden="1" x14ac:dyDescent="0.3">
      <c r="A11" s="3" t="s">
        <v>59</v>
      </c>
      <c r="B11" s="3" t="s">
        <v>66</v>
      </c>
      <c r="C11" s="3" t="s">
        <v>67</v>
      </c>
      <c r="D11" s="3" t="s">
        <v>16</v>
      </c>
      <c r="E11" s="3" t="s">
        <v>17</v>
      </c>
      <c r="F11" s="3" t="s">
        <v>18</v>
      </c>
      <c r="G11" t="s">
        <v>62</v>
      </c>
      <c r="H11" t="s">
        <v>63</v>
      </c>
      <c r="I11" t="s">
        <v>68</v>
      </c>
      <c r="J11" t="s">
        <v>69</v>
      </c>
      <c r="K11" s="3" t="s">
        <v>23</v>
      </c>
      <c r="L11" s="3" t="s">
        <v>24</v>
      </c>
      <c r="M11" s="8">
        <v>2.77</v>
      </c>
    </row>
    <row r="12" spans="1:13" hidden="1" x14ac:dyDescent="0.3">
      <c r="A12" s="3" t="s">
        <v>59</v>
      </c>
      <c r="B12" s="3" t="s">
        <v>70</v>
      </c>
      <c r="C12" s="3" t="s">
        <v>71</v>
      </c>
      <c r="D12" s="3" t="s">
        <v>16</v>
      </c>
      <c r="E12" s="3" t="s">
        <v>17</v>
      </c>
      <c r="F12" s="3" t="s">
        <v>18</v>
      </c>
      <c r="G12" t="s">
        <v>72</v>
      </c>
      <c r="H12" t="s">
        <v>73</v>
      </c>
      <c r="I12" t="s">
        <v>74</v>
      </c>
      <c r="J12" t="s">
        <v>75</v>
      </c>
      <c r="K12" s="3" t="s">
        <v>23</v>
      </c>
      <c r="L12" s="3" t="s">
        <v>24</v>
      </c>
      <c r="M12" s="8">
        <v>3</v>
      </c>
    </row>
    <row r="13" spans="1:13" hidden="1" x14ac:dyDescent="0.3">
      <c r="A13" s="3" t="s">
        <v>76</v>
      </c>
      <c r="B13" s="3" t="s">
        <v>77</v>
      </c>
      <c r="C13" s="3" t="s">
        <v>78</v>
      </c>
      <c r="D13" s="3" t="s">
        <v>16</v>
      </c>
      <c r="E13" s="3" t="s">
        <v>31</v>
      </c>
      <c r="F13" s="3" t="s">
        <v>32</v>
      </c>
      <c r="G13" t="s">
        <v>79</v>
      </c>
      <c r="H13" t="s">
        <v>80</v>
      </c>
      <c r="I13" t="s">
        <v>81</v>
      </c>
      <c r="J13" t="s">
        <v>80</v>
      </c>
      <c r="K13" s="3" t="s">
        <v>23</v>
      </c>
      <c r="L13" s="3" t="s">
        <v>24</v>
      </c>
      <c r="M13" s="8">
        <v>2.1</v>
      </c>
    </row>
    <row r="14" spans="1:13" hidden="1" x14ac:dyDescent="0.3">
      <c r="A14" s="3" t="s">
        <v>76</v>
      </c>
      <c r="B14" s="3" t="s">
        <v>82</v>
      </c>
      <c r="C14" s="3" t="s">
        <v>83</v>
      </c>
      <c r="D14" s="3" t="s">
        <v>16</v>
      </c>
      <c r="E14" s="3" t="s">
        <v>17</v>
      </c>
      <c r="F14" s="3" t="s">
        <v>18</v>
      </c>
      <c r="G14" s="3" t="s">
        <v>79</v>
      </c>
      <c r="H14" s="3" t="s">
        <v>80</v>
      </c>
      <c r="I14" s="3" t="s">
        <v>84</v>
      </c>
      <c r="J14" s="3" t="s">
        <v>85</v>
      </c>
      <c r="K14" s="3" t="s">
        <v>23</v>
      </c>
      <c r="L14" s="3" t="s">
        <v>24</v>
      </c>
      <c r="M14" s="9">
        <v>2</v>
      </c>
    </row>
    <row r="15" spans="1:13" hidden="1" x14ac:dyDescent="0.3">
      <c r="A15" s="3" t="s">
        <v>76</v>
      </c>
      <c r="B15" s="3" t="s">
        <v>86</v>
      </c>
      <c r="C15" s="3" t="s">
        <v>87</v>
      </c>
      <c r="D15" s="3" t="s">
        <v>16</v>
      </c>
      <c r="E15" s="3" t="s">
        <v>31</v>
      </c>
      <c r="F15" s="3" t="s">
        <v>32</v>
      </c>
      <c r="G15" s="3" t="s">
        <v>88</v>
      </c>
      <c r="H15" s="3" t="s">
        <v>89</v>
      </c>
      <c r="I15" s="3" t="s">
        <v>90</v>
      </c>
      <c r="J15" s="3" t="s">
        <v>91</v>
      </c>
      <c r="K15" s="3" t="s">
        <v>23</v>
      </c>
      <c r="L15" s="3" t="s">
        <v>24</v>
      </c>
      <c r="M15" s="9">
        <v>3</v>
      </c>
    </row>
    <row r="16" spans="1:13" hidden="1" x14ac:dyDescent="0.3">
      <c r="A16" s="3" t="s">
        <v>92</v>
      </c>
      <c r="B16" s="3" t="s">
        <v>93</v>
      </c>
      <c r="C16" s="3" t="s">
        <v>94</v>
      </c>
      <c r="D16" s="3" t="s">
        <v>16</v>
      </c>
      <c r="E16" s="3" t="s">
        <v>17</v>
      </c>
      <c r="F16" s="3" t="s">
        <v>18</v>
      </c>
      <c r="G16" s="3" t="s">
        <v>95</v>
      </c>
      <c r="H16" s="3" t="s">
        <v>96</v>
      </c>
      <c r="I16" s="3" t="s">
        <v>97</v>
      </c>
      <c r="J16" s="3" t="s">
        <v>98</v>
      </c>
      <c r="K16" s="3" t="s">
        <v>23</v>
      </c>
      <c r="L16" s="3" t="s">
        <v>99</v>
      </c>
      <c r="M16" s="9">
        <v>2.8</v>
      </c>
    </row>
    <row r="17" spans="1:13" hidden="1" x14ac:dyDescent="0.3">
      <c r="A17" s="3" t="s">
        <v>92</v>
      </c>
      <c r="B17" s="3" t="s">
        <v>100</v>
      </c>
      <c r="C17" s="3" t="s">
        <v>101</v>
      </c>
      <c r="D17" s="3" t="s">
        <v>16</v>
      </c>
      <c r="E17" s="3" t="s">
        <v>17</v>
      </c>
      <c r="F17" s="3" t="s">
        <v>18</v>
      </c>
      <c r="G17" s="3" t="s">
        <v>102</v>
      </c>
      <c r="H17" s="3" t="s">
        <v>103</v>
      </c>
      <c r="I17" s="3" t="s">
        <v>104</v>
      </c>
      <c r="J17" s="3" t="s">
        <v>105</v>
      </c>
      <c r="K17" s="3" t="s">
        <v>23</v>
      </c>
      <c r="L17" s="3" t="s">
        <v>24</v>
      </c>
      <c r="M17" s="9">
        <v>6.11</v>
      </c>
    </row>
    <row r="18" spans="1:13" hidden="1" x14ac:dyDescent="0.3">
      <c r="A18" s="3" t="s">
        <v>13</v>
      </c>
      <c r="B18" s="3" t="s">
        <v>106</v>
      </c>
      <c r="C18" s="3" t="s">
        <v>107</v>
      </c>
      <c r="D18" s="3" t="s">
        <v>16</v>
      </c>
      <c r="E18" s="3" t="s">
        <v>17</v>
      </c>
      <c r="F18" s="3" t="s">
        <v>18</v>
      </c>
      <c r="G18" s="3" t="s">
        <v>49</v>
      </c>
      <c r="H18" s="3" t="s">
        <v>50</v>
      </c>
      <c r="I18" s="3" t="s">
        <v>108</v>
      </c>
      <c r="J18" s="3" t="s">
        <v>109</v>
      </c>
      <c r="K18" s="3" t="s">
        <v>23</v>
      </c>
      <c r="L18" s="3" t="s">
        <v>24</v>
      </c>
      <c r="M18" s="9">
        <v>2.1</v>
      </c>
    </row>
    <row r="19" spans="1:13" hidden="1" x14ac:dyDescent="0.3">
      <c r="A19" s="3" t="s">
        <v>13</v>
      </c>
      <c r="B19" s="3" t="s">
        <v>110</v>
      </c>
      <c r="C19" s="3" t="s">
        <v>111</v>
      </c>
      <c r="D19" s="3" t="s">
        <v>16</v>
      </c>
      <c r="E19" s="3" t="s">
        <v>17</v>
      </c>
      <c r="F19" s="3" t="s">
        <v>18</v>
      </c>
      <c r="G19" s="3" t="s">
        <v>112</v>
      </c>
      <c r="H19" s="3" t="s">
        <v>113</v>
      </c>
      <c r="I19" s="3" t="s">
        <v>114</v>
      </c>
      <c r="J19" s="3" t="s">
        <v>115</v>
      </c>
      <c r="K19" s="3" t="s">
        <v>23</v>
      </c>
      <c r="L19" s="3" t="s">
        <v>24</v>
      </c>
      <c r="M19" s="9">
        <v>2</v>
      </c>
    </row>
    <row r="20" spans="1:13" hidden="1" x14ac:dyDescent="0.3">
      <c r="A20" s="3" t="s">
        <v>13</v>
      </c>
      <c r="B20" s="3" t="s">
        <v>116</v>
      </c>
      <c r="C20" s="3" t="s">
        <v>117</v>
      </c>
      <c r="D20" s="3" t="s">
        <v>118</v>
      </c>
      <c r="E20" s="3" t="s">
        <v>119</v>
      </c>
      <c r="F20" s="3" t="s">
        <v>120</v>
      </c>
      <c r="G20" s="3" t="s">
        <v>112</v>
      </c>
      <c r="H20" s="3" t="s">
        <v>113</v>
      </c>
      <c r="I20" s="3" t="s">
        <v>121</v>
      </c>
      <c r="J20" s="3" t="s">
        <v>122</v>
      </c>
      <c r="K20" s="3" t="s">
        <v>23</v>
      </c>
      <c r="L20" s="3" t="s">
        <v>24</v>
      </c>
      <c r="M20" s="9">
        <v>2.25</v>
      </c>
    </row>
    <row r="21" spans="1:13" hidden="1" x14ac:dyDescent="0.3">
      <c r="A21" s="3" t="s">
        <v>13</v>
      </c>
      <c r="B21" s="3" t="s">
        <v>123</v>
      </c>
      <c r="C21" s="3" t="s">
        <v>124</v>
      </c>
      <c r="D21" s="3" t="s">
        <v>125</v>
      </c>
      <c r="E21" s="3" t="s">
        <v>126</v>
      </c>
      <c r="F21" s="3" t="s">
        <v>127</v>
      </c>
      <c r="G21" s="3" t="s">
        <v>112</v>
      </c>
      <c r="H21" s="3" t="s">
        <v>113</v>
      </c>
      <c r="I21" s="3" t="s">
        <v>114</v>
      </c>
      <c r="J21" s="3" t="s">
        <v>115</v>
      </c>
      <c r="K21" s="3" t="s">
        <v>23</v>
      </c>
      <c r="L21" s="3" t="s">
        <v>24</v>
      </c>
      <c r="M21" s="9">
        <v>2</v>
      </c>
    </row>
    <row r="22" spans="1:13" hidden="1" x14ac:dyDescent="0.3">
      <c r="A22" s="3" t="s">
        <v>13</v>
      </c>
      <c r="B22" s="3" t="s">
        <v>128</v>
      </c>
      <c r="C22" s="3" t="s">
        <v>129</v>
      </c>
      <c r="D22" s="3" t="s">
        <v>16</v>
      </c>
      <c r="E22" s="3" t="s">
        <v>27</v>
      </c>
      <c r="F22" s="3" t="s">
        <v>28</v>
      </c>
      <c r="G22" s="3" t="s">
        <v>130</v>
      </c>
      <c r="H22" s="3" t="s">
        <v>131</v>
      </c>
      <c r="I22" s="3" t="s">
        <v>132</v>
      </c>
      <c r="J22" s="3" t="s">
        <v>131</v>
      </c>
      <c r="K22" s="3" t="s">
        <v>23</v>
      </c>
      <c r="L22" s="3" t="s">
        <v>24</v>
      </c>
      <c r="M22" s="9">
        <v>2.25</v>
      </c>
    </row>
    <row r="23" spans="1:13" hidden="1" x14ac:dyDescent="0.3">
      <c r="A23" s="3" t="s">
        <v>13</v>
      </c>
      <c r="B23" s="3" t="s">
        <v>14</v>
      </c>
      <c r="C23" s="3" t="s">
        <v>15</v>
      </c>
      <c r="D23" s="3" t="s">
        <v>16</v>
      </c>
      <c r="E23" s="3" t="s">
        <v>17</v>
      </c>
      <c r="F23" s="3" t="s">
        <v>18</v>
      </c>
      <c r="G23" s="3" t="s">
        <v>19</v>
      </c>
      <c r="H23" s="3" t="s">
        <v>20</v>
      </c>
      <c r="I23" s="3" t="s">
        <v>21</v>
      </c>
      <c r="J23" s="3" t="s">
        <v>22</v>
      </c>
      <c r="K23" s="3" t="s">
        <v>133</v>
      </c>
      <c r="L23" s="3" t="s">
        <v>134</v>
      </c>
      <c r="M23" s="9">
        <v>2.25</v>
      </c>
    </row>
    <row r="24" spans="1:13" hidden="1" x14ac:dyDescent="0.3">
      <c r="A24" s="3" t="s">
        <v>13</v>
      </c>
      <c r="B24" s="3" t="s">
        <v>135</v>
      </c>
      <c r="C24" s="3" t="s">
        <v>136</v>
      </c>
      <c r="D24" s="3" t="s">
        <v>16</v>
      </c>
      <c r="E24" s="3" t="s">
        <v>31</v>
      </c>
      <c r="F24" s="3" t="s">
        <v>32</v>
      </c>
      <c r="G24" s="3" t="s">
        <v>19</v>
      </c>
      <c r="H24" s="3" t="s">
        <v>20</v>
      </c>
      <c r="I24" s="3" t="s">
        <v>21</v>
      </c>
      <c r="J24" s="3" t="s">
        <v>22</v>
      </c>
      <c r="K24" s="3" t="s">
        <v>133</v>
      </c>
      <c r="L24" s="3" t="s">
        <v>134</v>
      </c>
      <c r="M24" s="9">
        <v>3.2</v>
      </c>
    </row>
    <row r="25" spans="1:13" hidden="1" x14ac:dyDescent="0.3">
      <c r="A25" s="3" t="s">
        <v>13</v>
      </c>
      <c r="B25" s="3" t="s">
        <v>137</v>
      </c>
      <c r="C25" s="3" t="s">
        <v>138</v>
      </c>
      <c r="D25" s="3" t="s">
        <v>16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133</v>
      </c>
      <c r="L25" s="3" t="s">
        <v>134</v>
      </c>
      <c r="M25" s="9">
        <v>3.41</v>
      </c>
    </row>
    <row r="26" spans="1:13" hidden="1" x14ac:dyDescent="0.3">
      <c r="A26" s="3" t="s">
        <v>13</v>
      </c>
      <c r="B26" s="3" t="s">
        <v>37</v>
      </c>
      <c r="C26" s="3" t="s">
        <v>38</v>
      </c>
      <c r="D26" s="3" t="s">
        <v>16</v>
      </c>
      <c r="E26" s="3" t="s">
        <v>31</v>
      </c>
      <c r="F26" s="3" t="s">
        <v>32</v>
      </c>
      <c r="G26" s="3" t="s">
        <v>33</v>
      </c>
      <c r="H26" s="3" t="s">
        <v>34</v>
      </c>
      <c r="I26" s="3" t="s">
        <v>39</v>
      </c>
      <c r="J26" s="3" t="s">
        <v>40</v>
      </c>
      <c r="K26" s="3" t="s">
        <v>133</v>
      </c>
      <c r="L26" s="3" t="s">
        <v>134</v>
      </c>
      <c r="M26" s="9">
        <v>4.84</v>
      </c>
    </row>
    <row r="27" spans="1:13" hidden="1" x14ac:dyDescent="0.3">
      <c r="A27" s="3" t="s">
        <v>13</v>
      </c>
      <c r="B27" s="3" t="s">
        <v>41</v>
      </c>
      <c r="C27" s="3" t="s">
        <v>42</v>
      </c>
      <c r="D27" s="3" t="s">
        <v>16</v>
      </c>
      <c r="E27" s="3" t="s">
        <v>17</v>
      </c>
      <c r="F27" s="3" t="s">
        <v>18</v>
      </c>
      <c r="G27" s="3" t="s">
        <v>43</v>
      </c>
      <c r="H27" s="3" t="s">
        <v>44</v>
      </c>
      <c r="I27" s="3" t="s">
        <v>45</v>
      </c>
      <c r="J27" s="3" t="s">
        <v>46</v>
      </c>
      <c r="K27" s="3" t="s">
        <v>133</v>
      </c>
      <c r="L27" s="3" t="s">
        <v>134</v>
      </c>
      <c r="M27" s="9">
        <v>4.25</v>
      </c>
    </row>
    <row r="28" spans="1:13" hidden="1" x14ac:dyDescent="0.3">
      <c r="A28" s="3" t="s">
        <v>13</v>
      </c>
      <c r="B28" s="3" t="s">
        <v>47</v>
      </c>
      <c r="C28" s="3" t="s">
        <v>48</v>
      </c>
      <c r="D28" s="3" t="s">
        <v>16</v>
      </c>
      <c r="E28" s="3" t="s">
        <v>31</v>
      </c>
      <c r="F28" s="3" t="s">
        <v>32</v>
      </c>
      <c r="G28" s="3" t="s">
        <v>49</v>
      </c>
      <c r="H28" s="3" t="s">
        <v>50</v>
      </c>
      <c r="I28" s="3" t="s">
        <v>51</v>
      </c>
      <c r="J28" s="3" t="s">
        <v>52</v>
      </c>
      <c r="K28" s="3" t="s">
        <v>133</v>
      </c>
      <c r="L28" s="3" t="s">
        <v>134</v>
      </c>
      <c r="M28" s="9">
        <v>1.8</v>
      </c>
    </row>
    <row r="29" spans="1:13" hidden="1" x14ac:dyDescent="0.3">
      <c r="A29" s="3" t="s">
        <v>13</v>
      </c>
      <c r="B29" s="3" t="s">
        <v>53</v>
      </c>
      <c r="C29" s="3" t="s">
        <v>54</v>
      </c>
      <c r="D29" s="3" t="s">
        <v>16</v>
      </c>
      <c r="E29" s="3" t="s">
        <v>31</v>
      </c>
      <c r="F29" s="3" t="s">
        <v>32</v>
      </c>
      <c r="G29" s="3" t="s">
        <v>49</v>
      </c>
      <c r="H29" s="3" t="s">
        <v>50</v>
      </c>
      <c r="I29" s="3" t="s">
        <v>55</v>
      </c>
      <c r="J29" s="3" t="s">
        <v>56</v>
      </c>
      <c r="K29" s="3" t="s">
        <v>133</v>
      </c>
      <c r="L29" s="3" t="s">
        <v>134</v>
      </c>
      <c r="M29" s="9">
        <v>3.4</v>
      </c>
    </row>
    <row r="30" spans="1:13" hidden="1" x14ac:dyDescent="0.3">
      <c r="A30" s="3" t="s">
        <v>13</v>
      </c>
      <c r="B30" s="3" t="s">
        <v>57</v>
      </c>
      <c r="C30" s="3" t="s">
        <v>58</v>
      </c>
      <c r="D30" s="3" t="s">
        <v>16</v>
      </c>
      <c r="E30" s="3" t="s">
        <v>31</v>
      </c>
      <c r="F30" s="3" t="s">
        <v>32</v>
      </c>
      <c r="G30" s="3" t="s">
        <v>49</v>
      </c>
      <c r="H30" s="3" t="s">
        <v>50</v>
      </c>
      <c r="I30" s="3" t="s">
        <v>55</v>
      </c>
      <c r="J30" s="3" t="s">
        <v>56</v>
      </c>
      <c r="K30" s="3" t="s">
        <v>133</v>
      </c>
      <c r="L30" s="3" t="s">
        <v>134</v>
      </c>
      <c r="M30" s="9">
        <v>0.93</v>
      </c>
    </row>
    <row r="31" spans="1:13" hidden="1" x14ac:dyDescent="0.3">
      <c r="A31" s="3" t="s">
        <v>59</v>
      </c>
      <c r="B31" s="3" t="s">
        <v>139</v>
      </c>
      <c r="C31" s="3" t="s">
        <v>140</v>
      </c>
      <c r="D31" s="3" t="s">
        <v>16</v>
      </c>
      <c r="E31" s="3" t="s">
        <v>17</v>
      </c>
      <c r="F31" s="3" t="s">
        <v>18</v>
      </c>
      <c r="G31" s="3" t="s">
        <v>62</v>
      </c>
      <c r="H31" s="3" t="s">
        <v>63</v>
      </c>
      <c r="I31" s="3" t="s">
        <v>141</v>
      </c>
      <c r="J31" s="3" t="s">
        <v>142</v>
      </c>
      <c r="K31" s="3" t="s">
        <v>133</v>
      </c>
      <c r="L31" s="3" t="s">
        <v>134</v>
      </c>
      <c r="M31" s="9">
        <v>8.06</v>
      </c>
    </row>
    <row r="32" spans="1:13" hidden="1" x14ac:dyDescent="0.3">
      <c r="A32" s="3" t="s">
        <v>59</v>
      </c>
      <c r="B32" s="3" t="s">
        <v>143</v>
      </c>
      <c r="C32" s="3" t="s">
        <v>144</v>
      </c>
      <c r="D32" s="3" t="s">
        <v>16</v>
      </c>
      <c r="E32" s="3" t="s">
        <v>17</v>
      </c>
      <c r="F32" s="3" t="s">
        <v>18</v>
      </c>
      <c r="G32" s="3" t="s">
        <v>62</v>
      </c>
      <c r="H32" s="3" t="s">
        <v>63</v>
      </c>
      <c r="I32" s="3" t="s">
        <v>64</v>
      </c>
      <c r="J32" s="3" t="s">
        <v>145</v>
      </c>
      <c r="K32" s="3" t="s">
        <v>133</v>
      </c>
      <c r="L32" s="3" t="s">
        <v>134</v>
      </c>
      <c r="M32" s="9">
        <v>5.23</v>
      </c>
    </row>
    <row r="33" spans="1:13" hidden="1" x14ac:dyDescent="0.3">
      <c r="A33" s="3" t="s">
        <v>59</v>
      </c>
      <c r="B33" s="3" t="s">
        <v>146</v>
      </c>
      <c r="C33" s="3" t="s">
        <v>147</v>
      </c>
      <c r="D33" s="3" t="s">
        <v>16</v>
      </c>
      <c r="E33" s="3" t="s">
        <v>17</v>
      </c>
      <c r="F33" s="3" t="s">
        <v>18</v>
      </c>
      <c r="G33" s="3" t="s">
        <v>148</v>
      </c>
      <c r="H33" s="3" t="s">
        <v>149</v>
      </c>
      <c r="I33" s="3" t="s">
        <v>150</v>
      </c>
      <c r="J33" s="3" t="s">
        <v>151</v>
      </c>
      <c r="K33" s="3" t="s">
        <v>133</v>
      </c>
      <c r="L33" s="3" t="s">
        <v>134</v>
      </c>
      <c r="M33" s="9">
        <v>17.02</v>
      </c>
    </row>
    <row r="34" spans="1:13" hidden="1" x14ac:dyDescent="0.3">
      <c r="A34" s="3" t="s">
        <v>76</v>
      </c>
      <c r="B34" s="3" t="s">
        <v>152</v>
      </c>
      <c r="C34" s="3" t="s">
        <v>153</v>
      </c>
      <c r="D34" s="3" t="s">
        <v>16</v>
      </c>
      <c r="E34" s="3" t="s">
        <v>17</v>
      </c>
      <c r="F34" s="3" t="s">
        <v>18</v>
      </c>
      <c r="G34" s="3" t="s">
        <v>79</v>
      </c>
      <c r="H34" s="3" t="s">
        <v>80</v>
      </c>
      <c r="I34" s="3" t="s">
        <v>84</v>
      </c>
      <c r="J34" s="3" t="s">
        <v>85</v>
      </c>
      <c r="K34" s="3" t="s">
        <v>133</v>
      </c>
      <c r="L34" s="3" t="s">
        <v>134</v>
      </c>
      <c r="M34" s="9">
        <v>1</v>
      </c>
    </row>
    <row r="35" spans="1:13" hidden="1" x14ac:dyDescent="0.3">
      <c r="A35" s="3" t="s">
        <v>76</v>
      </c>
      <c r="B35" s="3" t="s">
        <v>154</v>
      </c>
      <c r="C35" s="3" t="s">
        <v>155</v>
      </c>
      <c r="D35" s="3" t="s">
        <v>16</v>
      </c>
      <c r="E35" s="3" t="s">
        <v>31</v>
      </c>
      <c r="F35" s="3" t="s">
        <v>32</v>
      </c>
      <c r="G35" s="3" t="s">
        <v>156</v>
      </c>
      <c r="H35" s="3" t="s">
        <v>157</v>
      </c>
      <c r="I35" s="3" t="s">
        <v>158</v>
      </c>
      <c r="J35" s="3" t="s">
        <v>159</v>
      </c>
      <c r="K35" s="3" t="s">
        <v>133</v>
      </c>
      <c r="L35" s="3" t="s">
        <v>134</v>
      </c>
      <c r="M35" s="9">
        <v>7.29</v>
      </c>
    </row>
    <row r="36" spans="1:13" hidden="1" x14ac:dyDescent="0.3">
      <c r="A36" s="3" t="s">
        <v>92</v>
      </c>
      <c r="B36" s="3" t="s">
        <v>100</v>
      </c>
      <c r="C36" s="3" t="s">
        <v>101</v>
      </c>
      <c r="D36" s="3" t="s">
        <v>16</v>
      </c>
      <c r="E36" s="3" t="s">
        <v>17</v>
      </c>
      <c r="F36" s="3" t="s">
        <v>18</v>
      </c>
      <c r="G36" s="3" t="s">
        <v>102</v>
      </c>
      <c r="H36" s="3" t="s">
        <v>103</v>
      </c>
      <c r="I36" s="3" t="s">
        <v>104</v>
      </c>
      <c r="J36" s="3" t="s">
        <v>105</v>
      </c>
      <c r="K36" s="3" t="s">
        <v>133</v>
      </c>
      <c r="L36" s="3" t="s">
        <v>134</v>
      </c>
      <c r="M36" s="9">
        <v>9.7200000000000006</v>
      </c>
    </row>
    <row r="37" spans="1:13" hidden="1" x14ac:dyDescent="0.3">
      <c r="A37" s="3" t="s">
        <v>13</v>
      </c>
      <c r="B37" s="3" t="s">
        <v>110</v>
      </c>
      <c r="C37" s="3" t="s">
        <v>111</v>
      </c>
      <c r="D37" s="3" t="s">
        <v>16</v>
      </c>
      <c r="E37" s="3" t="s">
        <v>17</v>
      </c>
      <c r="F37" s="3" t="s">
        <v>18</v>
      </c>
      <c r="G37" s="3" t="s">
        <v>112</v>
      </c>
      <c r="H37" s="3" t="s">
        <v>113</v>
      </c>
      <c r="I37" s="3" t="s">
        <v>114</v>
      </c>
      <c r="J37" s="3" t="s">
        <v>115</v>
      </c>
      <c r="K37" s="3" t="s">
        <v>133</v>
      </c>
      <c r="L37" s="3" t="s">
        <v>134</v>
      </c>
      <c r="M37" s="9">
        <v>3</v>
      </c>
    </row>
    <row r="38" spans="1:13" hidden="1" x14ac:dyDescent="0.3">
      <c r="A38" s="3" t="s">
        <v>13</v>
      </c>
      <c r="B38" s="3" t="s">
        <v>116</v>
      </c>
      <c r="C38" s="3" t="s">
        <v>117</v>
      </c>
      <c r="D38" s="3" t="s">
        <v>118</v>
      </c>
      <c r="E38" s="3" t="s">
        <v>119</v>
      </c>
      <c r="F38" s="3" t="s">
        <v>120</v>
      </c>
      <c r="G38" s="3" t="s">
        <v>112</v>
      </c>
      <c r="H38" s="3" t="s">
        <v>113</v>
      </c>
      <c r="I38" s="3" t="s">
        <v>121</v>
      </c>
      <c r="J38" s="3" t="s">
        <v>122</v>
      </c>
      <c r="K38" s="3" t="s">
        <v>133</v>
      </c>
      <c r="L38" s="3" t="s">
        <v>134</v>
      </c>
      <c r="M38" s="9">
        <v>3.25</v>
      </c>
    </row>
    <row r="39" spans="1:13" hidden="1" x14ac:dyDescent="0.3">
      <c r="A39" s="3" t="s">
        <v>13</v>
      </c>
      <c r="B39" s="3" t="s">
        <v>123</v>
      </c>
      <c r="C39" s="3" t="s">
        <v>124</v>
      </c>
      <c r="D39" s="3" t="s">
        <v>125</v>
      </c>
      <c r="E39" s="3" t="s">
        <v>126</v>
      </c>
      <c r="F39" s="3" t="s">
        <v>127</v>
      </c>
      <c r="G39" s="3" t="s">
        <v>112</v>
      </c>
      <c r="H39" s="3" t="s">
        <v>113</v>
      </c>
      <c r="I39" s="3" t="s">
        <v>114</v>
      </c>
      <c r="J39" s="3" t="s">
        <v>115</v>
      </c>
      <c r="K39" s="3" t="s">
        <v>133</v>
      </c>
      <c r="L39" s="3" t="s">
        <v>134</v>
      </c>
      <c r="M39" s="9">
        <v>3.25</v>
      </c>
    </row>
    <row r="40" spans="1:13" hidden="1" x14ac:dyDescent="0.3">
      <c r="A40" s="3" t="s">
        <v>13</v>
      </c>
      <c r="B40" s="3" t="s">
        <v>128</v>
      </c>
      <c r="C40" s="3" t="s">
        <v>129</v>
      </c>
      <c r="D40" s="3" t="s">
        <v>16</v>
      </c>
      <c r="E40" s="3" t="s">
        <v>27</v>
      </c>
      <c r="F40" s="3" t="s">
        <v>28</v>
      </c>
      <c r="G40" s="3" t="s">
        <v>130</v>
      </c>
      <c r="H40" s="3" t="s">
        <v>131</v>
      </c>
      <c r="I40" s="3" t="s">
        <v>132</v>
      </c>
      <c r="J40" s="3" t="s">
        <v>131</v>
      </c>
      <c r="K40" s="3" t="s">
        <v>133</v>
      </c>
      <c r="L40" s="3" t="s">
        <v>134</v>
      </c>
      <c r="M40" s="9">
        <v>3.25</v>
      </c>
    </row>
    <row r="41" spans="1:13" hidden="1" x14ac:dyDescent="0.3">
      <c r="A41" s="3" t="s">
        <v>76</v>
      </c>
      <c r="B41" s="3" t="s">
        <v>160</v>
      </c>
      <c r="C41" s="3" t="s">
        <v>161</v>
      </c>
      <c r="D41" s="3" t="s">
        <v>16</v>
      </c>
      <c r="E41" s="3" t="s">
        <v>17</v>
      </c>
      <c r="F41" s="3" t="s">
        <v>18</v>
      </c>
      <c r="G41" s="3" t="s">
        <v>162</v>
      </c>
      <c r="H41" s="3" t="s">
        <v>163</v>
      </c>
      <c r="I41" s="3" t="s">
        <v>164</v>
      </c>
      <c r="J41" s="3" t="s">
        <v>165</v>
      </c>
      <c r="K41" s="3" t="s">
        <v>133</v>
      </c>
      <c r="L41" s="3" t="s">
        <v>134</v>
      </c>
      <c r="M41" s="9">
        <v>3.25</v>
      </c>
    </row>
    <row r="42" spans="1:13" x14ac:dyDescent="0.3">
      <c r="A42" s="3" t="s">
        <v>13</v>
      </c>
      <c r="B42" s="3" t="s">
        <v>166</v>
      </c>
      <c r="C42" s="3" t="s">
        <v>167</v>
      </c>
      <c r="D42" s="3" t="s">
        <v>168</v>
      </c>
      <c r="E42" s="3" t="s">
        <v>169</v>
      </c>
      <c r="F42" s="3" t="s">
        <v>170</v>
      </c>
      <c r="G42" s="3" t="s">
        <v>19</v>
      </c>
      <c r="H42" s="3" t="s">
        <v>20</v>
      </c>
      <c r="I42" s="3" t="s">
        <v>171</v>
      </c>
      <c r="J42" s="3" t="s">
        <v>172</v>
      </c>
      <c r="K42" s="3" t="s">
        <v>173</v>
      </c>
      <c r="L42" s="3" t="s">
        <v>174</v>
      </c>
      <c r="M42" s="9">
        <v>58</v>
      </c>
    </row>
    <row r="43" spans="1:13" x14ac:dyDescent="0.3">
      <c r="A43" s="3" t="s">
        <v>13</v>
      </c>
      <c r="B43" s="3" t="s">
        <v>175</v>
      </c>
      <c r="C43" s="3" t="s">
        <v>176</v>
      </c>
      <c r="D43" s="3" t="s">
        <v>168</v>
      </c>
      <c r="E43" s="3" t="s">
        <v>177</v>
      </c>
      <c r="F43" s="3" t="s">
        <v>178</v>
      </c>
      <c r="G43" s="3" t="s">
        <v>49</v>
      </c>
      <c r="H43" s="3" t="s">
        <v>50</v>
      </c>
      <c r="I43" s="3" t="s">
        <v>55</v>
      </c>
      <c r="J43" s="3" t="s">
        <v>56</v>
      </c>
      <c r="K43" s="3" t="s">
        <v>173</v>
      </c>
      <c r="L43" s="3" t="s">
        <v>174</v>
      </c>
      <c r="M43" s="9">
        <v>125</v>
      </c>
    </row>
    <row r="44" spans="1:13" x14ac:dyDescent="0.3">
      <c r="A44" s="3" t="s">
        <v>13</v>
      </c>
      <c r="B44" s="3" t="s">
        <v>179</v>
      </c>
      <c r="C44" s="3" t="s">
        <v>180</v>
      </c>
      <c r="D44" s="3" t="s">
        <v>168</v>
      </c>
      <c r="E44" s="3" t="s">
        <v>169</v>
      </c>
      <c r="F44" s="3" t="s">
        <v>170</v>
      </c>
      <c r="G44" s="3" t="s">
        <v>49</v>
      </c>
      <c r="H44" s="3" t="s">
        <v>50</v>
      </c>
      <c r="I44" s="3" t="s">
        <v>55</v>
      </c>
      <c r="J44" s="3" t="s">
        <v>56</v>
      </c>
      <c r="K44" s="3" t="s">
        <v>173</v>
      </c>
      <c r="L44" s="3" t="s">
        <v>174</v>
      </c>
      <c r="M44" s="9">
        <v>180</v>
      </c>
    </row>
    <row r="45" spans="1:13" x14ac:dyDescent="0.3">
      <c r="A45" s="3" t="s">
        <v>13</v>
      </c>
      <c r="B45" s="3" t="s">
        <v>181</v>
      </c>
      <c r="C45" s="3" t="s">
        <v>182</v>
      </c>
      <c r="D45" s="3" t="s">
        <v>168</v>
      </c>
      <c r="E45" s="3" t="s">
        <v>169</v>
      </c>
      <c r="F45" s="3" t="s">
        <v>170</v>
      </c>
      <c r="G45" s="3" t="s">
        <v>49</v>
      </c>
      <c r="H45" s="3" t="s">
        <v>50</v>
      </c>
      <c r="I45" s="3" t="s">
        <v>55</v>
      </c>
      <c r="J45" s="3" t="s">
        <v>56</v>
      </c>
      <c r="K45" s="3" t="s">
        <v>173</v>
      </c>
      <c r="L45" s="3" t="s">
        <v>174</v>
      </c>
      <c r="M45" s="9">
        <v>50</v>
      </c>
    </row>
    <row r="46" spans="1:13" x14ac:dyDescent="0.3">
      <c r="A46" s="3" t="s">
        <v>13</v>
      </c>
      <c r="B46" s="3" t="s">
        <v>183</v>
      </c>
      <c r="C46" s="3" t="s">
        <v>184</v>
      </c>
      <c r="D46" s="3" t="s">
        <v>168</v>
      </c>
      <c r="E46" s="3" t="s">
        <v>177</v>
      </c>
      <c r="F46" s="3" t="s">
        <v>178</v>
      </c>
      <c r="G46" s="3" t="s">
        <v>19</v>
      </c>
      <c r="H46" s="3" t="s">
        <v>20</v>
      </c>
      <c r="I46" s="3" t="s">
        <v>171</v>
      </c>
      <c r="J46" s="3" t="s">
        <v>172</v>
      </c>
      <c r="K46" s="3" t="s">
        <v>173</v>
      </c>
      <c r="L46" s="3" t="s">
        <v>174</v>
      </c>
      <c r="M46" s="9">
        <v>80</v>
      </c>
    </row>
    <row r="47" spans="1:13" x14ac:dyDescent="0.3">
      <c r="A47" s="3" t="s">
        <v>13</v>
      </c>
      <c r="B47" s="3" t="s">
        <v>185</v>
      </c>
      <c r="C47" s="3" t="s">
        <v>186</v>
      </c>
      <c r="D47" s="3" t="s">
        <v>168</v>
      </c>
      <c r="E47" s="3" t="s">
        <v>177</v>
      </c>
      <c r="F47" s="3" t="s">
        <v>178</v>
      </c>
      <c r="G47" s="3" t="s">
        <v>19</v>
      </c>
      <c r="H47" s="3" t="s">
        <v>20</v>
      </c>
      <c r="I47" s="3" t="s">
        <v>171</v>
      </c>
      <c r="J47" s="3" t="s">
        <v>172</v>
      </c>
      <c r="K47" s="3" t="s">
        <v>173</v>
      </c>
      <c r="L47" s="3" t="s">
        <v>174</v>
      </c>
      <c r="M47" s="9">
        <v>140</v>
      </c>
    </row>
    <row r="48" spans="1:13" x14ac:dyDescent="0.3">
      <c r="A48" s="3" t="s">
        <v>59</v>
      </c>
      <c r="B48" s="3" t="s">
        <v>187</v>
      </c>
      <c r="C48" s="3" t="s">
        <v>188</v>
      </c>
      <c r="D48" s="3" t="s">
        <v>168</v>
      </c>
      <c r="E48" s="3" t="s">
        <v>169</v>
      </c>
      <c r="F48" s="3" t="s">
        <v>170</v>
      </c>
      <c r="G48" s="3" t="s">
        <v>62</v>
      </c>
      <c r="H48" s="3" t="s">
        <v>63</v>
      </c>
      <c r="I48" s="3" t="s">
        <v>64</v>
      </c>
      <c r="J48" s="3" t="s">
        <v>145</v>
      </c>
      <c r="K48" s="3" t="s">
        <v>173</v>
      </c>
      <c r="L48" s="3" t="s">
        <v>174</v>
      </c>
      <c r="M48" s="9">
        <v>71.5</v>
      </c>
    </row>
    <row r="49" spans="1:13" x14ac:dyDescent="0.3">
      <c r="A49" s="3" t="s">
        <v>59</v>
      </c>
      <c r="B49" s="3" t="s">
        <v>189</v>
      </c>
      <c r="C49" s="3" t="s">
        <v>190</v>
      </c>
      <c r="D49" s="3" t="s">
        <v>168</v>
      </c>
      <c r="E49" s="3" t="s">
        <v>169</v>
      </c>
      <c r="F49" s="3" t="s">
        <v>170</v>
      </c>
      <c r="G49" s="3" t="s">
        <v>62</v>
      </c>
      <c r="H49" s="3" t="s">
        <v>63</v>
      </c>
      <c r="I49" s="3" t="s">
        <v>64</v>
      </c>
      <c r="J49" s="3" t="s">
        <v>145</v>
      </c>
      <c r="K49" s="3" t="s">
        <v>173</v>
      </c>
      <c r="L49" s="3" t="s">
        <v>174</v>
      </c>
      <c r="M49" s="9">
        <v>79</v>
      </c>
    </row>
    <row r="50" spans="1:13" x14ac:dyDescent="0.3">
      <c r="A50" s="3" t="s">
        <v>59</v>
      </c>
      <c r="B50" s="3" t="s">
        <v>191</v>
      </c>
      <c r="C50" s="3" t="s">
        <v>192</v>
      </c>
      <c r="D50" s="3" t="s">
        <v>168</v>
      </c>
      <c r="E50" s="3" t="s">
        <v>169</v>
      </c>
      <c r="F50" s="3" t="s">
        <v>170</v>
      </c>
      <c r="G50" s="3" t="s">
        <v>62</v>
      </c>
      <c r="H50" s="3" t="s">
        <v>63</v>
      </c>
      <c r="I50" s="3" t="s">
        <v>64</v>
      </c>
      <c r="J50" s="3" t="s">
        <v>145</v>
      </c>
      <c r="K50" s="3" t="s">
        <v>173</v>
      </c>
      <c r="L50" s="3" t="s">
        <v>174</v>
      </c>
      <c r="M50" s="9">
        <v>180</v>
      </c>
    </row>
    <row r="51" spans="1:13" x14ac:dyDescent="0.3">
      <c r="A51" s="3" t="s">
        <v>59</v>
      </c>
      <c r="B51" s="3" t="s">
        <v>193</v>
      </c>
      <c r="C51" s="3" t="s">
        <v>194</v>
      </c>
      <c r="D51" s="3" t="s">
        <v>168</v>
      </c>
      <c r="E51" s="3" t="s">
        <v>177</v>
      </c>
      <c r="F51" s="3" t="s">
        <v>178</v>
      </c>
      <c r="G51" s="3" t="s">
        <v>62</v>
      </c>
      <c r="H51" s="3" t="s">
        <v>63</v>
      </c>
      <c r="I51" s="3" t="s">
        <v>141</v>
      </c>
      <c r="J51" s="3" t="s">
        <v>142</v>
      </c>
      <c r="K51" s="3" t="s">
        <v>173</v>
      </c>
      <c r="L51" s="3" t="s">
        <v>174</v>
      </c>
      <c r="M51" s="9">
        <v>90</v>
      </c>
    </row>
    <row r="52" spans="1:13" x14ac:dyDescent="0.3">
      <c r="A52" s="3" t="s">
        <v>76</v>
      </c>
      <c r="B52" s="3" t="s">
        <v>195</v>
      </c>
      <c r="C52" s="3" t="s">
        <v>196</v>
      </c>
      <c r="D52" s="3" t="s">
        <v>168</v>
      </c>
      <c r="E52" s="3" t="s">
        <v>177</v>
      </c>
      <c r="F52" s="3" t="s">
        <v>178</v>
      </c>
      <c r="G52" s="3" t="s">
        <v>156</v>
      </c>
      <c r="H52" s="3" t="s">
        <v>157</v>
      </c>
      <c r="I52" s="3" t="s">
        <v>158</v>
      </c>
      <c r="J52" s="3" t="s">
        <v>159</v>
      </c>
      <c r="K52" s="3" t="s">
        <v>173</v>
      </c>
      <c r="L52" s="3" t="s">
        <v>174</v>
      </c>
      <c r="M52" s="9">
        <v>86.4</v>
      </c>
    </row>
    <row r="53" spans="1:13" x14ac:dyDescent="0.3">
      <c r="A53" s="3" t="s">
        <v>76</v>
      </c>
      <c r="B53" s="3" t="s">
        <v>197</v>
      </c>
      <c r="C53" s="3" t="s">
        <v>198</v>
      </c>
      <c r="D53" s="3" t="s">
        <v>168</v>
      </c>
      <c r="E53" s="3" t="s">
        <v>177</v>
      </c>
      <c r="F53" s="3" t="s">
        <v>178</v>
      </c>
      <c r="G53" s="3" t="s">
        <v>156</v>
      </c>
      <c r="H53" s="3" t="s">
        <v>157</v>
      </c>
      <c r="I53" s="3" t="s">
        <v>158</v>
      </c>
      <c r="J53" s="3" t="s">
        <v>159</v>
      </c>
      <c r="K53" s="3" t="s">
        <v>173</v>
      </c>
      <c r="L53" s="3" t="s">
        <v>174</v>
      </c>
      <c r="M53" s="9">
        <v>85.52</v>
      </c>
    </row>
    <row r="54" spans="1:13" x14ac:dyDescent="0.3">
      <c r="A54" s="3" t="s">
        <v>92</v>
      </c>
      <c r="B54" s="3" t="s">
        <v>199</v>
      </c>
      <c r="C54" s="3" t="s">
        <v>200</v>
      </c>
      <c r="D54" s="3" t="s">
        <v>168</v>
      </c>
      <c r="E54" s="3" t="s">
        <v>177</v>
      </c>
      <c r="F54" s="3" t="s">
        <v>178</v>
      </c>
      <c r="G54" s="3" t="s">
        <v>102</v>
      </c>
      <c r="H54" s="3" t="s">
        <v>103</v>
      </c>
      <c r="I54" s="3" t="s">
        <v>104</v>
      </c>
      <c r="J54" s="3" t="s">
        <v>105</v>
      </c>
      <c r="K54" s="3" t="s">
        <v>173</v>
      </c>
      <c r="L54" s="3" t="s">
        <v>174</v>
      </c>
      <c r="M54" s="9">
        <v>30</v>
      </c>
    </row>
    <row r="55" spans="1:13" x14ac:dyDescent="0.3">
      <c r="A55" s="3" t="s">
        <v>92</v>
      </c>
      <c r="B55" s="3" t="s">
        <v>201</v>
      </c>
      <c r="C55" s="3" t="s">
        <v>202</v>
      </c>
      <c r="D55" s="3" t="s">
        <v>168</v>
      </c>
      <c r="E55" s="3" t="s">
        <v>177</v>
      </c>
      <c r="F55" s="3" t="s">
        <v>178</v>
      </c>
      <c r="G55" s="3" t="s">
        <v>102</v>
      </c>
      <c r="H55" s="3" t="s">
        <v>103</v>
      </c>
      <c r="I55" s="3" t="s">
        <v>104</v>
      </c>
      <c r="J55" s="3" t="s">
        <v>105</v>
      </c>
      <c r="K55" s="3" t="s">
        <v>173</v>
      </c>
      <c r="L55" s="3" t="s">
        <v>174</v>
      </c>
      <c r="M55" s="9">
        <v>80</v>
      </c>
    </row>
    <row r="56" spans="1:13" x14ac:dyDescent="0.3">
      <c r="A56" s="3" t="s">
        <v>13</v>
      </c>
      <c r="B56" s="3" t="s">
        <v>203</v>
      </c>
      <c r="C56" s="3" t="s">
        <v>204</v>
      </c>
      <c r="D56" s="3" t="s">
        <v>168</v>
      </c>
      <c r="E56" s="3" t="s">
        <v>177</v>
      </c>
      <c r="F56" s="3" t="s">
        <v>178</v>
      </c>
      <c r="G56" s="3" t="s">
        <v>205</v>
      </c>
      <c r="H56" s="3" t="s">
        <v>206</v>
      </c>
      <c r="I56" s="3" t="s">
        <v>207</v>
      </c>
      <c r="J56" s="3" t="s">
        <v>208</v>
      </c>
      <c r="K56" s="3" t="s">
        <v>173</v>
      </c>
      <c r="L56" s="3" t="s">
        <v>174</v>
      </c>
      <c r="M56" s="9">
        <v>125</v>
      </c>
    </row>
    <row r="57" spans="1:13" x14ac:dyDescent="0.3">
      <c r="A57" s="3" t="s">
        <v>76</v>
      </c>
      <c r="B57" s="3" t="s">
        <v>209</v>
      </c>
      <c r="C57" s="3" t="s">
        <v>210</v>
      </c>
      <c r="D57" s="3" t="s">
        <v>168</v>
      </c>
      <c r="E57" s="3" t="s">
        <v>211</v>
      </c>
      <c r="F57" s="3" t="s">
        <v>212</v>
      </c>
      <c r="G57" s="3" t="s">
        <v>156</v>
      </c>
      <c r="H57" s="3" t="s">
        <v>157</v>
      </c>
      <c r="I57" s="3" t="s">
        <v>158</v>
      </c>
      <c r="J57" s="3" t="s">
        <v>159</v>
      </c>
      <c r="K57" s="3" t="s">
        <v>173</v>
      </c>
      <c r="L57" s="3" t="s">
        <v>174</v>
      </c>
      <c r="M57" s="9">
        <v>117.5</v>
      </c>
    </row>
    <row r="58" spans="1:13" x14ac:dyDescent="0.3">
      <c r="A58" s="3" t="s">
        <v>92</v>
      </c>
      <c r="B58" s="3" t="s">
        <v>213</v>
      </c>
      <c r="C58" s="3" t="s">
        <v>214</v>
      </c>
      <c r="D58" s="3" t="s">
        <v>168</v>
      </c>
      <c r="E58" s="3" t="s">
        <v>169</v>
      </c>
      <c r="F58" s="3" t="s">
        <v>170</v>
      </c>
      <c r="G58" s="3" t="s">
        <v>102</v>
      </c>
      <c r="H58" s="3" t="s">
        <v>103</v>
      </c>
      <c r="I58" s="3" t="s">
        <v>104</v>
      </c>
      <c r="J58" s="3" t="s">
        <v>105</v>
      </c>
      <c r="K58" s="3" t="s">
        <v>173</v>
      </c>
      <c r="L58" s="3" t="s">
        <v>174</v>
      </c>
      <c r="M58" s="9">
        <v>80</v>
      </c>
    </row>
    <row r="59" spans="1:13" x14ac:dyDescent="0.3">
      <c r="A59" s="3" t="s">
        <v>92</v>
      </c>
      <c r="B59" s="3" t="s">
        <v>215</v>
      </c>
      <c r="C59" s="3" t="s">
        <v>216</v>
      </c>
      <c r="D59" s="3" t="s">
        <v>168</v>
      </c>
      <c r="E59" s="3" t="s">
        <v>169</v>
      </c>
      <c r="F59" s="3" t="s">
        <v>170</v>
      </c>
      <c r="G59" s="3" t="s">
        <v>102</v>
      </c>
      <c r="H59" s="3" t="s">
        <v>103</v>
      </c>
      <c r="I59" s="3" t="s">
        <v>104</v>
      </c>
      <c r="J59" s="3" t="s">
        <v>105</v>
      </c>
      <c r="K59" s="3" t="s">
        <v>173</v>
      </c>
      <c r="L59" s="3" t="s">
        <v>174</v>
      </c>
      <c r="M59" s="9">
        <v>50</v>
      </c>
    </row>
    <row r="60" spans="1:13" x14ac:dyDescent="0.3">
      <c r="A60" s="3" t="s">
        <v>13</v>
      </c>
      <c r="B60" s="3" t="s">
        <v>217</v>
      </c>
      <c r="C60" s="3" t="s">
        <v>218</v>
      </c>
      <c r="D60" s="3" t="s">
        <v>219</v>
      </c>
      <c r="E60" s="3" t="s">
        <v>220</v>
      </c>
      <c r="F60" s="3" t="s">
        <v>221</v>
      </c>
      <c r="G60" s="3" t="s">
        <v>19</v>
      </c>
      <c r="H60" s="3" t="s">
        <v>20</v>
      </c>
      <c r="I60" s="3" t="s">
        <v>222</v>
      </c>
      <c r="J60" s="3" t="s">
        <v>223</v>
      </c>
      <c r="K60" s="3" t="s">
        <v>224</v>
      </c>
      <c r="L60" s="3" t="s">
        <v>225</v>
      </c>
      <c r="M60" s="9">
        <v>26.78</v>
      </c>
    </row>
    <row r="61" spans="1:13" x14ac:dyDescent="0.3">
      <c r="A61" s="3" t="s">
        <v>13</v>
      </c>
      <c r="B61" s="3" t="s">
        <v>226</v>
      </c>
      <c r="C61" s="3" t="s">
        <v>227</v>
      </c>
      <c r="D61" s="3" t="s">
        <v>125</v>
      </c>
      <c r="E61" s="3" t="s">
        <v>228</v>
      </c>
      <c r="F61" s="3" t="s">
        <v>229</v>
      </c>
      <c r="G61" s="3" t="s">
        <v>19</v>
      </c>
      <c r="H61" s="3" t="s">
        <v>20</v>
      </c>
      <c r="I61" s="3" t="s">
        <v>230</v>
      </c>
      <c r="J61" s="3" t="s">
        <v>231</v>
      </c>
      <c r="K61" s="3" t="s">
        <v>224</v>
      </c>
      <c r="L61" s="3" t="s">
        <v>225</v>
      </c>
      <c r="M61" s="9">
        <v>22.32</v>
      </c>
    </row>
    <row r="62" spans="1:13" x14ac:dyDescent="0.3">
      <c r="A62" s="3" t="s">
        <v>13</v>
      </c>
      <c r="B62" s="3" t="s">
        <v>232</v>
      </c>
      <c r="C62" s="3" t="s">
        <v>233</v>
      </c>
      <c r="D62" s="3" t="s">
        <v>125</v>
      </c>
      <c r="E62" s="3" t="s">
        <v>228</v>
      </c>
      <c r="F62" s="3" t="s">
        <v>229</v>
      </c>
      <c r="G62" s="3" t="s">
        <v>19</v>
      </c>
      <c r="H62" s="3" t="s">
        <v>20</v>
      </c>
      <c r="I62" s="3" t="s">
        <v>171</v>
      </c>
      <c r="J62" s="3" t="s">
        <v>172</v>
      </c>
      <c r="K62" s="3" t="s">
        <v>224</v>
      </c>
      <c r="L62" s="3" t="s">
        <v>225</v>
      </c>
      <c r="M62" s="9">
        <v>17.86</v>
      </c>
    </row>
    <row r="63" spans="1:13" x14ac:dyDescent="0.3">
      <c r="A63" s="3" t="s">
        <v>13</v>
      </c>
      <c r="B63" s="3" t="s">
        <v>234</v>
      </c>
      <c r="C63" s="3" t="s">
        <v>235</v>
      </c>
      <c r="D63" s="3" t="s">
        <v>125</v>
      </c>
      <c r="E63" s="3" t="s">
        <v>228</v>
      </c>
      <c r="F63" s="3" t="s">
        <v>229</v>
      </c>
      <c r="G63" s="3" t="s">
        <v>19</v>
      </c>
      <c r="H63" s="3" t="s">
        <v>20</v>
      </c>
      <c r="I63" s="3" t="s">
        <v>171</v>
      </c>
      <c r="J63" s="3" t="s">
        <v>172</v>
      </c>
      <c r="K63" s="3" t="s">
        <v>224</v>
      </c>
      <c r="L63" s="3" t="s">
        <v>225</v>
      </c>
      <c r="M63" s="9">
        <v>31.25</v>
      </c>
    </row>
    <row r="64" spans="1:13" x14ac:dyDescent="0.3">
      <c r="A64" s="3" t="s">
        <v>13</v>
      </c>
      <c r="B64" s="3" t="s">
        <v>236</v>
      </c>
      <c r="C64" s="3" t="s">
        <v>237</v>
      </c>
      <c r="D64" s="3" t="s">
        <v>125</v>
      </c>
      <c r="E64" s="3" t="s">
        <v>228</v>
      </c>
      <c r="F64" s="3" t="s">
        <v>229</v>
      </c>
      <c r="G64" s="3" t="s">
        <v>49</v>
      </c>
      <c r="H64" s="3" t="s">
        <v>50</v>
      </c>
      <c r="I64" s="3" t="s">
        <v>55</v>
      </c>
      <c r="J64" s="3" t="s">
        <v>56</v>
      </c>
      <c r="K64" s="3" t="s">
        <v>224</v>
      </c>
      <c r="L64" s="3" t="s">
        <v>225</v>
      </c>
      <c r="M64" s="9">
        <v>17.850000000000001</v>
      </c>
    </row>
    <row r="65" spans="1:13" x14ac:dyDescent="0.3">
      <c r="A65" s="3" t="s">
        <v>13</v>
      </c>
      <c r="B65" s="3" t="s">
        <v>238</v>
      </c>
      <c r="C65" s="3" t="s">
        <v>239</v>
      </c>
      <c r="D65" s="3" t="s">
        <v>125</v>
      </c>
      <c r="E65" s="3" t="s">
        <v>228</v>
      </c>
      <c r="F65" s="3" t="s">
        <v>229</v>
      </c>
      <c r="G65" s="3" t="s">
        <v>19</v>
      </c>
      <c r="H65" s="3" t="s">
        <v>20</v>
      </c>
      <c r="I65" s="3" t="s">
        <v>171</v>
      </c>
      <c r="J65" s="3" t="s">
        <v>172</v>
      </c>
      <c r="K65" s="3" t="s">
        <v>224</v>
      </c>
      <c r="L65" s="3" t="s">
        <v>225</v>
      </c>
      <c r="M65" s="9">
        <v>20</v>
      </c>
    </row>
    <row r="66" spans="1:13" x14ac:dyDescent="0.3">
      <c r="A66" s="3" t="s">
        <v>59</v>
      </c>
      <c r="B66" s="3" t="s">
        <v>240</v>
      </c>
      <c r="C66" s="3" t="s">
        <v>241</v>
      </c>
      <c r="D66" s="3" t="s">
        <v>125</v>
      </c>
      <c r="E66" s="3" t="s">
        <v>228</v>
      </c>
      <c r="F66" s="3" t="s">
        <v>229</v>
      </c>
      <c r="G66" s="3" t="s">
        <v>62</v>
      </c>
      <c r="H66" s="3" t="s">
        <v>63</v>
      </c>
      <c r="I66" s="3" t="s">
        <v>64</v>
      </c>
      <c r="J66" s="3" t="s">
        <v>145</v>
      </c>
      <c r="K66" s="3" t="s">
        <v>224</v>
      </c>
      <c r="L66" s="3" t="s">
        <v>225</v>
      </c>
      <c r="M66" s="9">
        <v>10.71</v>
      </c>
    </row>
    <row r="67" spans="1:13" x14ac:dyDescent="0.3">
      <c r="A67" s="3" t="s">
        <v>59</v>
      </c>
      <c r="B67" s="3" t="s">
        <v>242</v>
      </c>
      <c r="C67" s="3" t="s">
        <v>243</v>
      </c>
      <c r="D67" s="3" t="s">
        <v>125</v>
      </c>
      <c r="E67" s="3" t="s">
        <v>228</v>
      </c>
      <c r="F67" s="3" t="s">
        <v>229</v>
      </c>
      <c r="G67" s="3" t="s">
        <v>62</v>
      </c>
      <c r="H67" s="3" t="s">
        <v>63</v>
      </c>
      <c r="I67" s="3" t="s">
        <v>68</v>
      </c>
      <c r="J67" s="3" t="s">
        <v>69</v>
      </c>
      <c r="K67" s="3" t="s">
        <v>224</v>
      </c>
      <c r="L67" s="3" t="s">
        <v>225</v>
      </c>
      <c r="M67" s="9">
        <v>19</v>
      </c>
    </row>
    <row r="68" spans="1:13" x14ac:dyDescent="0.3">
      <c r="A68" s="3" t="s">
        <v>76</v>
      </c>
      <c r="B68" s="3" t="s">
        <v>244</v>
      </c>
      <c r="C68" s="3" t="s">
        <v>245</v>
      </c>
      <c r="D68" s="3" t="s">
        <v>125</v>
      </c>
      <c r="E68" s="3" t="s">
        <v>228</v>
      </c>
      <c r="F68" s="3" t="s">
        <v>229</v>
      </c>
      <c r="G68" s="3" t="s">
        <v>156</v>
      </c>
      <c r="H68" s="3" t="s">
        <v>157</v>
      </c>
      <c r="I68" s="3" t="s">
        <v>158</v>
      </c>
      <c r="J68" s="3" t="s">
        <v>159</v>
      </c>
      <c r="K68" s="3" t="s">
        <v>224</v>
      </c>
      <c r="L68" s="3" t="s">
        <v>225</v>
      </c>
      <c r="M68" s="9">
        <v>25</v>
      </c>
    </row>
    <row r="69" spans="1:13" x14ac:dyDescent="0.3">
      <c r="A69" s="3" t="s">
        <v>76</v>
      </c>
      <c r="B69" s="3" t="s">
        <v>246</v>
      </c>
      <c r="C69" s="3" t="s">
        <v>247</v>
      </c>
      <c r="D69" s="3" t="s">
        <v>125</v>
      </c>
      <c r="E69" s="3" t="s">
        <v>228</v>
      </c>
      <c r="F69" s="3" t="s">
        <v>229</v>
      </c>
      <c r="G69" s="3" t="s">
        <v>156</v>
      </c>
      <c r="H69" s="3" t="s">
        <v>157</v>
      </c>
      <c r="I69" s="3" t="s">
        <v>158</v>
      </c>
      <c r="J69" s="3" t="s">
        <v>159</v>
      </c>
      <c r="K69" s="3" t="s">
        <v>224</v>
      </c>
      <c r="L69" s="3" t="s">
        <v>225</v>
      </c>
      <c r="M69" s="9">
        <v>25</v>
      </c>
    </row>
    <row r="70" spans="1:13" x14ac:dyDescent="0.3">
      <c r="A70" s="3" t="s">
        <v>92</v>
      </c>
      <c r="B70" s="3" t="s">
        <v>248</v>
      </c>
      <c r="C70" s="3" t="s">
        <v>249</v>
      </c>
      <c r="D70" s="3" t="s">
        <v>125</v>
      </c>
      <c r="E70" s="3" t="s">
        <v>228</v>
      </c>
      <c r="F70" s="3" t="s">
        <v>229</v>
      </c>
      <c r="G70" s="3" t="s">
        <v>102</v>
      </c>
      <c r="H70" s="3" t="s">
        <v>103</v>
      </c>
      <c r="I70" s="3" t="s">
        <v>104</v>
      </c>
      <c r="J70" s="3" t="s">
        <v>105</v>
      </c>
      <c r="K70" s="3" t="s">
        <v>224</v>
      </c>
      <c r="L70" s="3" t="s">
        <v>225</v>
      </c>
      <c r="M70" s="9">
        <v>10.71</v>
      </c>
    </row>
    <row r="71" spans="1:13" x14ac:dyDescent="0.3">
      <c r="A71" s="3" t="s">
        <v>92</v>
      </c>
      <c r="B71" s="3" t="s">
        <v>250</v>
      </c>
      <c r="C71" s="3" t="s">
        <v>251</v>
      </c>
      <c r="D71" s="3" t="s">
        <v>125</v>
      </c>
      <c r="E71" s="3" t="s">
        <v>252</v>
      </c>
      <c r="F71" s="3" t="s">
        <v>253</v>
      </c>
      <c r="G71" s="3" t="s">
        <v>102</v>
      </c>
      <c r="H71" s="3" t="s">
        <v>103</v>
      </c>
      <c r="I71" s="3" t="s">
        <v>104</v>
      </c>
      <c r="J71" s="3" t="s">
        <v>105</v>
      </c>
      <c r="K71" s="3" t="s">
        <v>224</v>
      </c>
      <c r="L71" s="3" t="s">
        <v>225</v>
      </c>
      <c r="M71" s="9">
        <v>15</v>
      </c>
    </row>
    <row r="72" spans="1:13" x14ac:dyDescent="0.3">
      <c r="A72" s="3" t="s">
        <v>92</v>
      </c>
      <c r="B72" s="3" t="s">
        <v>254</v>
      </c>
      <c r="C72" s="3" t="s">
        <v>255</v>
      </c>
      <c r="D72" s="3" t="s">
        <v>125</v>
      </c>
      <c r="E72" s="3" t="s">
        <v>228</v>
      </c>
      <c r="F72" s="3" t="s">
        <v>229</v>
      </c>
      <c r="G72" s="3" t="s">
        <v>95</v>
      </c>
      <c r="H72" s="3" t="s">
        <v>96</v>
      </c>
      <c r="I72" s="3" t="s">
        <v>256</v>
      </c>
      <c r="J72" s="3" t="s">
        <v>257</v>
      </c>
      <c r="K72" s="3" t="s">
        <v>224</v>
      </c>
      <c r="L72" s="3" t="s">
        <v>225</v>
      </c>
      <c r="M72" s="9">
        <v>40</v>
      </c>
    </row>
    <row r="73" spans="1:13" x14ac:dyDescent="0.3">
      <c r="A73" s="3" t="s">
        <v>13</v>
      </c>
      <c r="B73" s="3" t="s">
        <v>258</v>
      </c>
      <c r="C73" s="3" t="s">
        <v>259</v>
      </c>
      <c r="D73" s="3" t="s">
        <v>125</v>
      </c>
      <c r="E73" s="3" t="s">
        <v>228</v>
      </c>
      <c r="F73" s="3" t="s">
        <v>229</v>
      </c>
      <c r="G73" s="3" t="s">
        <v>33</v>
      </c>
      <c r="H73" s="3" t="s">
        <v>34</v>
      </c>
      <c r="I73" s="3" t="s">
        <v>260</v>
      </c>
      <c r="J73" s="3" t="s">
        <v>261</v>
      </c>
      <c r="K73" s="3" t="s">
        <v>224</v>
      </c>
      <c r="L73" s="3" t="s">
        <v>225</v>
      </c>
      <c r="M73" s="9">
        <v>25</v>
      </c>
    </row>
    <row r="74" spans="1:13" x14ac:dyDescent="0.3">
      <c r="A74" s="3" t="s">
        <v>13</v>
      </c>
      <c r="B74" s="3" t="s">
        <v>262</v>
      </c>
      <c r="C74" s="3" t="s">
        <v>263</v>
      </c>
      <c r="D74" s="3" t="s">
        <v>125</v>
      </c>
      <c r="E74" s="3" t="s">
        <v>228</v>
      </c>
      <c r="F74" s="3" t="s">
        <v>229</v>
      </c>
      <c r="G74" s="3" t="s">
        <v>205</v>
      </c>
      <c r="H74" s="3" t="s">
        <v>206</v>
      </c>
      <c r="I74" s="3" t="s">
        <v>264</v>
      </c>
      <c r="J74" s="3" t="s">
        <v>265</v>
      </c>
      <c r="K74" s="3" t="s">
        <v>224</v>
      </c>
      <c r="L74" s="3" t="s">
        <v>225</v>
      </c>
      <c r="M74" s="9">
        <v>17.86</v>
      </c>
    </row>
    <row r="75" spans="1:13" x14ac:dyDescent="0.3">
      <c r="A75" s="3" t="s">
        <v>13</v>
      </c>
      <c r="B75" s="3" t="s">
        <v>266</v>
      </c>
      <c r="C75" s="3" t="s">
        <v>267</v>
      </c>
      <c r="D75" s="3" t="s">
        <v>125</v>
      </c>
      <c r="E75" s="3" t="s">
        <v>228</v>
      </c>
      <c r="F75" s="3" t="s">
        <v>229</v>
      </c>
      <c r="G75" s="3" t="s">
        <v>205</v>
      </c>
      <c r="H75" s="3" t="s">
        <v>206</v>
      </c>
      <c r="I75" s="3" t="s">
        <v>207</v>
      </c>
      <c r="J75" s="3" t="s">
        <v>208</v>
      </c>
      <c r="K75" s="3" t="s">
        <v>224</v>
      </c>
      <c r="L75" s="3" t="s">
        <v>225</v>
      </c>
      <c r="M75" s="9">
        <v>60</v>
      </c>
    </row>
    <row r="76" spans="1:13" x14ac:dyDescent="0.3">
      <c r="A76" s="3" t="s">
        <v>59</v>
      </c>
      <c r="B76" s="3" t="s">
        <v>268</v>
      </c>
      <c r="C76" s="3" t="s">
        <v>269</v>
      </c>
      <c r="D76" s="3" t="s">
        <v>125</v>
      </c>
      <c r="E76" s="3" t="s">
        <v>228</v>
      </c>
      <c r="F76" s="3" t="s">
        <v>229</v>
      </c>
      <c r="G76" s="3" t="s">
        <v>62</v>
      </c>
      <c r="H76" s="3" t="s">
        <v>63</v>
      </c>
      <c r="I76" s="3" t="s">
        <v>64</v>
      </c>
      <c r="J76" s="3" t="s">
        <v>145</v>
      </c>
      <c r="K76" s="3" t="s">
        <v>224</v>
      </c>
      <c r="L76" s="3" t="s">
        <v>225</v>
      </c>
      <c r="M76" s="9">
        <v>20</v>
      </c>
    </row>
    <row r="77" spans="1:13" x14ac:dyDescent="0.3">
      <c r="A77" s="3" t="s">
        <v>76</v>
      </c>
      <c r="B77" s="3" t="s">
        <v>270</v>
      </c>
      <c r="C77" s="3" t="s">
        <v>271</v>
      </c>
      <c r="D77" s="3" t="s">
        <v>125</v>
      </c>
      <c r="E77" s="3" t="s">
        <v>228</v>
      </c>
      <c r="F77" s="3" t="s">
        <v>229</v>
      </c>
      <c r="G77" s="3" t="s">
        <v>88</v>
      </c>
      <c r="H77" s="3" t="s">
        <v>89</v>
      </c>
      <c r="I77" s="3" t="s">
        <v>272</v>
      </c>
      <c r="J77" s="3" t="s">
        <v>273</v>
      </c>
      <c r="K77" s="3" t="s">
        <v>224</v>
      </c>
      <c r="L77" s="3" t="s">
        <v>225</v>
      </c>
      <c r="M77" s="9">
        <v>25</v>
      </c>
    </row>
    <row r="78" spans="1:13" x14ac:dyDescent="0.3">
      <c r="A78" s="3" t="s">
        <v>13</v>
      </c>
      <c r="B78" s="3" t="s">
        <v>166</v>
      </c>
      <c r="C78" s="3" t="s">
        <v>167</v>
      </c>
      <c r="D78" s="3"/>
      <c r="E78" s="3" t="s">
        <v>169</v>
      </c>
      <c r="F78" s="3" t="s">
        <v>170</v>
      </c>
      <c r="G78" s="3" t="s">
        <v>19</v>
      </c>
      <c r="H78" s="3" t="s">
        <v>20</v>
      </c>
      <c r="I78" s="3" t="s">
        <v>171</v>
      </c>
      <c r="J78" s="3" t="s">
        <v>172</v>
      </c>
      <c r="K78" s="3" t="s">
        <v>274</v>
      </c>
      <c r="L78" s="3" t="s">
        <v>275</v>
      </c>
      <c r="M78" s="9">
        <v>580</v>
      </c>
    </row>
    <row r="79" spans="1:13" x14ac:dyDescent="0.3">
      <c r="A79" s="3" t="s">
        <v>13</v>
      </c>
      <c r="B79" s="3" t="s">
        <v>175</v>
      </c>
      <c r="C79" s="3" t="s">
        <v>176</v>
      </c>
      <c r="D79" s="3"/>
      <c r="E79" s="3" t="s">
        <v>177</v>
      </c>
      <c r="F79" s="3" t="s">
        <v>178</v>
      </c>
      <c r="G79" s="3" t="s">
        <v>49</v>
      </c>
      <c r="H79" s="3" t="s">
        <v>50</v>
      </c>
      <c r="I79" s="3" t="s">
        <v>55</v>
      </c>
      <c r="J79" s="3" t="s">
        <v>56</v>
      </c>
      <c r="K79" s="3" t="s">
        <v>274</v>
      </c>
      <c r="L79" s="3" t="s">
        <v>275</v>
      </c>
      <c r="M79" s="9">
        <v>610</v>
      </c>
    </row>
    <row r="80" spans="1:13" x14ac:dyDescent="0.3">
      <c r="A80" s="3" t="s">
        <v>13</v>
      </c>
      <c r="B80" s="3" t="s">
        <v>179</v>
      </c>
      <c r="C80" s="3" t="s">
        <v>180</v>
      </c>
      <c r="D80" s="3"/>
      <c r="E80" s="3" t="s">
        <v>169</v>
      </c>
      <c r="F80" s="3" t="s">
        <v>170</v>
      </c>
      <c r="G80" s="3" t="s">
        <v>49</v>
      </c>
      <c r="H80" s="3" t="s">
        <v>50</v>
      </c>
      <c r="I80" s="3" t="s">
        <v>55</v>
      </c>
      <c r="J80" s="3" t="s">
        <v>56</v>
      </c>
      <c r="K80" s="3" t="s">
        <v>274</v>
      </c>
      <c r="L80" s="3" t="s">
        <v>275</v>
      </c>
      <c r="M80" s="9">
        <v>540</v>
      </c>
    </row>
    <row r="81" spans="1:13" x14ac:dyDescent="0.3">
      <c r="A81" s="3" t="s">
        <v>13</v>
      </c>
      <c r="B81" s="3" t="s">
        <v>181</v>
      </c>
      <c r="C81" s="3" t="s">
        <v>182</v>
      </c>
      <c r="D81" s="3"/>
      <c r="E81" s="3" t="s">
        <v>169</v>
      </c>
      <c r="F81" s="3" t="s">
        <v>170</v>
      </c>
      <c r="G81" s="3" t="s">
        <v>49</v>
      </c>
      <c r="H81" s="3" t="s">
        <v>50</v>
      </c>
      <c r="I81" s="3" t="s">
        <v>55</v>
      </c>
      <c r="J81" s="3" t="s">
        <v>56</v>
      </c>
      <c r="K81" s="3" t="s">
        <v>274</v>
      </c>
      <c r="L81" s="3" t="s">
        <v>275</v>
      </c>
      <c r="M81" s="9">
        <v>500</v>
      </c>
    </row>
    <row r="82" spans="1:13" x14ac:dyDescent="0.3">
      <c r="A82" s="3" t="s">
        <v>13</v>
      </c>
      <c r="B82" s="3" t="s">
        <v>183</v>
      </c>
      <c r="C82" s="3" t="s">
        <v>184</v>
      </c>
      <c r="D82" s="3"/>
      <c r="E82" s="3" t="s">
        <v>177</v>
      </c>
      <c r="F82" s="3" t="s">
        <v>178</v>
      </c>
      <c r="G82" s="3" t="s">
        <v>19</v>
      </c>
      <c r="H82" s="3" t="s">
        <v>20</v>
      </c>
      <c r="I82" s="3" t="s">
        <v>171</v>
      </c>
      <c r="J82" s="3" t="s">
        <v>172</v>
      </c>
      <c r="K82" s="3" t="s">
        <v>274</v>
      </c>
      <c r="L82" s="3" t="s">
        <v>275</v>
      </c>
      <c r="M82" s="9">
        <v>730</v>
      </c>
    </row>
    <row r="83" spans="1:13" x14ac:dyDescent="0.3">
      <c r="A83" s="3" t="s">
        <v>13</v>
      </c>
      <c r="B83" s="3" t="s">
        <v>185</v>
      </c>
      <c r="C83" s="3" t="s">
        <v>186</v>
      </c>
      <c r="D83" s="3"/>
      <c r="E83" s="3" t="s">
        <v>177</v>
      </c>
      <c r="F83" s="3" t="s">
        <v>178</v>
      </c>
      <c r="G83" s="3" t="s">
        <v>19</v>
      </c>
      <c r="H83" s="3" t="s">
        <v>20</v>
      </c>
      <c r="I83" s="3" t="s">
        <v>171</v>
      </c>
      <c r="J83" s="3" t="s">
        <v>172</v>
      </c>
      <c r="K83" s="3" t="s">
        <v>274</v>
      </c>
      <c r="L83" s="3" t="s">
        <v>275</v>
      </c>
      <c r="M83" s="9">
        <v>400</v>
      </c>
    </row>
    <row r="84" spans="1:13" x14ac:dyDescent="0.3">
      <c r="A84" s="3" t="s">
        <v>59</v>
      </c>
      <c r="B84" s="3" t="s">
        <v>187</v>
      </c>
      <c r="C84" s="3" t="s">
        <v>188</v>
      </c>
      <c r="D84" s="3"/>
      <c r="E84" s="3" t="s">
        <v>169</v>
      </c>
      <c r="F84" s="3" t="s">
        <v>170</v>
      </c>
      <c r="G84" s="3" t="s">
        <v>62</v>
      </c>
      <c r="H84" s="3" t="s">
        <v>63</v>
      </c>
      <c r="I84" s="3" t="s">
        <v>64</v>
      </c>
      <c r="J84" s="3" t="s">
        <v>145</v>
      </c>
      <c r="K84" s="3" t="s">
        <v>274</v>
      </c>
      <c r="L84" s="3" t="s">
        <v>275</v>
      </c>
      <c r="M84" s="9">
        <v>800</v>
      </c>
    </row>
    <row r="85" spans="1:13" x14ac:dyDescent="0.3">
      <c r="A85" s="3" t="s">
        <v>59</v>
      </c>
      <c r="B85" s="3" t="s">
        <v>189</v>
      </c>
      <c r="C85" s="3" t="s">
        <v>190</v>
      </c>
      <c r="D85" s="3"/>
      <c r="E85" s="3" t="s">
        <v>169</v>
      </c>
      <c r="F85" s="3" t="s">
        <v>170</v>
      </c>
      <c r="G85" s="3" t="s">
        <v>62</v>
      </c>
      <c r="H85" s="3" t="s">
        <v>63</v>
      </c>
      <c r="I85" s="3" t="s">
        <v>64</v>
      </c>
      <c r="J85" s="3" t="s">
        <v>145</v>
      </c>
      <c r="K85" s="3" t="s">
        <v>274</v>
      </c>
      <c r="L85" s="3" t="s">
        <v>275</v>
      </c>
      <c r="M85" s="9">
        <v>741</v>
      </c>
    </row>
    <row r="86" spans="1:13" x14ac:dyDescent="0.3">
      <c r="A86" s="3" t="s">
        <v>59</v>
      </c>
      <c r="B86" s="3" t="s">
        <v>191</v>
      </c>
      <c r="C86" s="3" t="s">
        <v>192</v>
      </c>
      <c r="D86" s="3"/>
      <c r="E86" s="3" t="s">
        <v>169</v>
      </c>
      <c r="F86" s="3" t="s">
        <v>170</v>
      </c>
      <c r="G86" s="3" t="s">
        <v>62</v>
      </c>
      <c r="H86" s="3" t="s">
        <v>63</v>
      </c>
      <c r="I86" s="3" t="s">
        <v>64</v>
      </c>
      <c r="J86" s="3" t="s">
        <v>145</v>
      </c>
      <c r="K86" s="3" t="s">
        <v>274</v>
      </c>
      <c r="L86" s="3" t="s">
        <v>275</v>
      </c>
      <c r="M86" s="9">
        <v>500</v>
      </c>
    </row>
    <row r="87" spans="1:13" x14ac:dyDescent="0.3">
      <c r="A87" s="3" t="s">
        <v>59</v>
      </c>
      <c r="B87" s="3" t="s">
        <v>193</v>
      </c>
      <c r="C87" s="3" t="s">
        <v>194</v>
      </c>
      <c r="D87" s="3"/>
      <c r="E87" s="3" t="s">
        <v>177</v>
      </c>
      <c r="F87" s="3" t="s">
        <v>178</v>
      </c>
      <c r="G87" s="3" t="s">
        <v>62</v>
      </c>
      <c r="H87" s="3" t="s">
        <v>63</v>
      </c>
      <c r="I87" s="3" t="s">
        <v>141</v>
      </c>
      <c r="J87" s="3" t="s">
        <v>142</v>
      </c>
      <c r="K87" s="3" t="s">
        <v>274</v>
      </c>
      <c r="L87" s="3" t="s">
        <v>275</v>
      </c>
      <c r="M87" s="9">
        <v>840</v>
      </c>
    </row>
    <row r="88" spans="1:13" x14ac:dyDescent="0.3">
      <c r="A88" s="3" t="s">
        <v>76</v>
      </c>
      <c r="B88" s="3" t="s">
        <v>195</v>
      </c>
      <c r="C88" s="3" t="s">
        <v>196</v>
      </c>
      <c r="D88" s="3"/>
      <c r="E88" s="3" t="s">
        <v>177</v>
      </c>
      <c r="F88" s="3" t="s">
        <v>178</v>
      </c>
      <c r="G88" s="3" t="s">
        <v>156</v>
      </c>
      <c r="H88" s="3" t="s">
        <v>157</v>
      </c>
      <c r="I88" s="3" t="s">
        <v>158</v>
      </c>
      <c r="J88" s="3" t="s">
        <v>159</v>
      </c>
      <c r="K88" s="3" t="s">
        <v>274</v>
      </c>
      <c r="L88" s="3" t="s">
        <v>275</v>
      </c>
      <c r="M88" s="9">
        <v>864</v>
      </c>
    </row>
    <row r="89" spans="1:13" x14ac:dyDescent="0.3">
      <c r="A89" s="3" t="s">
        <v>76</v>
      </c>
      <c r="B89" s="3" t="s">
        <v>197</v>
      </c>
      <c r="C89" s="3" t="s">
        <v>198</v>
      </c>
      <c r="D89" s="3"/>
      <c r="E89" s="3" t="s">
        <v>177</v>
      </c>
      <c r="F89" s="3" t="s">
        <v>178</v>
      </c>
      <c r="G89" s="3" t="s">
        <v>156</v>
      </c>
      <c r="H89" s="3" t="s">
        <v>157</v>
      </c>
      <c r="I89" s="3" t="s">
        <v>158</v>
      </c>
      <c r="J89" s="3" t="s">
        <v>159</v>
      </c>
      <c r="K89" s="3" t="s">
        <v>274</v>
      </c>
      <c r="L89" s="3" t="s">
        <v>275</v>
      </c>
      <c r="M89" s="9">
        <v>855.3</v>
      </c>
    </row>
    <row r="90" spans="1:13" x14ac:dyDescent="0.3">
      <c r="A90" s="3" t="s">
        <v>92</v>
      </c>
      <c r="B90" s="3" t="s">
        <v>199</v>
      </c>
      <c r="C90" s="3" t="s">
        <v>200</v>
      </c>
      <c r="D90" s="3"/>
      <c r="E90" s="3" t="s">
        <v>177</v>
      </c>
      <c r="F90" s="3" t="s">
        <v>178</v>
      </c>
      <c r="G90" s="3" t="s">
        <v>102</v>
      </c>
      <c r="H90" s="3" t="s">
        <v>103</v>
      </c>
      <c r="I90" s="3" t="s">
        <v>104</v>
      </c>
      <c r="J90" s="3" t="s">
        <v>105</v>
      </c>
      <c r="K90" s="3" t="s">
        <v>274</v>
      </c>
      <c r="L90" s="3" t="s">
        <v>275</v>
      </c>
      <c r="M90" s="9">
        <v>350</v>
      </c>
    </row>
    <row r="91" spans="1:13" x14ac:dyDescent="0.3">
      <c r="A91" s="3" t="s">
        <v>92</v>
      </c>
      <c r="B91" s="3" t="s">
        <v>201</v>
      </c>
      <c r="C91" s="3" t="s">
        <v>202</v>
      </c>
      <c r="D91" s="3"/>
      <c r="E91" s="3" t="s">
        <v>177</v>
      </c>
      <c r="F91" s="3" t="s">
        <v>178</v>
      </c>
      <c r="G91" s="3" t="s">
        <v>102</v>
      </c>
      <c r="H91" s="3" t="s">
        <v>103</v>
      </c>
      <c r="I91" s="3" t="s">
        <v>104</v>
      </c>
      <c r="J91" s="3" t="s">
        <v>105</v>
      </c>
      <c r="K91" s="3" t="s">
        <v>274</v>
      </c>
      <c r="L91" s="3" t="s">
        <v>275</v>
      </c>
      <c r="M91" s="9">
        <v>625</v>
      </c>
    </row>
    <row r="92" spans="1:13" x14ac:dyDescent="0.3">
      <c r="A92" s="3" t="s">
        <v>13</v>
      </c>
      <c r="B92" s="3" t="s">
        <v>203</v>
      </c>
      <c r="C92" s="3" t="s">
        <v>204</v>
      </c>
      <c r="D92" s="3"/>
      <c r="E92" s="3" t="s">
        <v>177</v>
      </c>
      <c r="F92" s="3" t="s">
        <v>178</v>
      </c>
      <c r="G92" s="3" t="s">
        <v>205</v>
      </c>
      <c r="H92" s="3" t="s">
        <v>206</v>
      </c>
      <c r="I92" s="3" t="s">
        <v>207</v>
      </c>
      <c r="J92" s="3" t="s">
        <v>208</v>
      </c>
      <c r="K92" s="3" t="s">
        <v>274</v>
      </c>
      <c r="L92" s="3" t="s">
        <v>275</v>
      </c>
      <c r="M92" s="9">
        <v>625</v>
      </c>
    </row>
    <row r="93" spans="1:13" x14ac:dyDescent="0.3">
      <c r="A93" s="3" t="s">
        <v>76</v>
      </c>
      <c r="B93" s="3" t="s">
        <v>209</v>
      </c>
      <c r="C93" s="3" t="s">
        <v>210</v>
      </c>
      <c r="D93" s="3"/>
      <c r="E93" s="3" t="s">
        <v>211</v>
      </c>
      <c r="F93" s="3" t="s">
        <v>212</v>
      </c>
      <c r="G93" s="3" t="s">
        <v>156</v>
      </c>
      <c r="H93" s="3" t="s">
        <v>157</v>
      </c>
      <c r="I93" s="3" t="s">
        <v>158</v>
      </c>
      <c r="J93" s="3" t="s">
        <v>159</v>
      </c>
      <c r="K93" s="3" t="s">
        <v>274</v>
      </c>
      <c r="L93" s="3" t="s">
        <v>275</v>
      </c>
      <c r="M93" s="9">
        <v>1200</v>
      </c>
    </row>
    <row r="94" spans="1:13" x14ac:dyDescent="0.3">
      <c r="A94" s="3" t="s">
        <v>92</v>
      </c>
      <c r="B94" s="3" t="s">
        <v>213</v>
      </c>
      <c r="C94" s="3" t="s">
        <v>214</v>
      </c>
      <c r="D94" s="3"/>
      <c r="E94" s="3" t="s">
        <v>169</v>
      </c>
      <c r="F94" s="3" t="s">
        <v>170</v>
      </c>
      <c r="G94" s="3" t="s">
        <v>102</v>
      </c>
      <c r="H94" s="3" t="s">
        <v>103</v>
      </c>
      <c r="I94" s="3" t="s">
        <v>104</v>
      </c>
      <c r="J94" s="3" t="s">
        <v>105</v>
      </c>
      <c r="K94" s="3" t="s">
        <v>274</v>
      </c>
      <c r="L94" s="3" t="s">
        <v>275</v>
      </c>
      <c r="M94" s="9">
        <v>178</v>
      </c>
    </row>
    <row r="95" spans="1:13" x14ac:dyDescent="0.3">
      <c r="A95" s="3" t="s">
        <v>92</v>
      </c>
      <c r="B95" s="3" t="s">
        <v>215</v>
      </c>
      <c r="C95" s="3" t="s">
        <v>216</v>
      </c>
      <c r="D95" s="3"/>
      <c r="E95" s="3" t="s">
        <v>169</v>
      </c>
      <c r="F95" s="3" t="s">
        <v>170</v>
      </c>
      <c r="G95" s="3" t="s">
        <v>102</v>
      </c>
      <c r="H95" s="3" t="s">
        <v>103</v>
      </c>
      <c r="I95" s="3" t="s">
        <v>104</v>
      </c>
      <c r="J95" s="3" t="s">
        <v>105</v>
      </c>
      <c r="K95" s="3" t="s">
        <v>274</v>
      </c>
      <c r="L95" s="3" t="s">
        <v>275</v>
      </c>
      <c r="M95" s="9">
        <v>360</v>
      </c>
    </row>
  </sheetData>
  <autoFilter ref="A1:M95">
    <filterColumn colId="10">
      <filters>
        <filter val="87142.00.01.01"/>
        <filter val="92420.00.00.01"/>
        <filter val="92420.00.00.0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70" zoomScaleNormal="170" workbookViewId="0">
      <selection activeCell="D3" sqref="D3"/>
    </sheetView>
  </sheetViews>
  <sheetFormatPr baseColWidth="10" defaultRowHeight="14.4" x14ac:dyDescent="0.3"/>
  <cols>
    <col min="1" max="1" width="16.5546875" bestFit="1" customWidth="1"/>
    <col min="2" max="2" width="13.33203125" bestFit="1" customWidth="1"/>
  </cols>
  <sheetData>
    <row r="1" spans="1:2" x14ac:dyDescent="0.3">
      <c r="A1" s="4" t="s">
        <v>276</v>
      </c>
      <c r="B1" t="s">
        <v>278</v>
      </c>
    </row>
    <row r="2" spans="1:2" x14ac:dyDescent="0.3">
      <c r="A2" s="5" t="s">
        <v>133</v>
      </c>
      <c r="B2" s="6">
        <v>19</v>
      </c>
    </row>
    <row r="3" spans="1:2" x14ac:dyDescent="0.3">
      <c r="A3" s="5" t="s">
        <v>23</v>
      </c>
      <c r="B3" s="6">
        <v>21</v>
      </c>
    </row>
    <row r="4" spans="1:2" x14ac:dyDescent="0.3">
      <c r="A4" s="5" t="s">
        <v>224</v>
      </c>
      <c r="B4" s="6">
        <v>18</v>
      </c>
    </row>
    <row r="5" spans="1:2" x14ac:dyDescent="0.3">
      <c r="A5" s="5" t="s">
        <v>173</v>
      </c>
      <c r="B5" s="6">
        <v>18</v>
      </c>
    </row>
    <row r="6" spans="1:2" x14ac:dyDescent="0.3">
      <c r="A6" s="5" t="s">
        <v>274</v>
      </c>
      <c r="B6" s="6">
        <v>18</v>
      </c>
    </row>
    <row r="7" spans="1:2" x14ac:dyDescent="0.3">
      <c r="A7" s="5" t="s">
        <v>277</v>
      </c>
      <c r="B7" s="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0" sqref="E10"/>
    </sheetView>
  </sheetViews>
  <sheetFormatPr baseColWidth="10" defaultRowHeight="14.4" x14ac:dyDescent="0.3"/>
  <cols>
    <col min="1" max="1" width="14" bestFit="1" customWidth="1"/>
    <col min="2" max="2" width="12.88671875" bestFit="1" customWidth="1"/>
    <col min="7" max="7" width="14.21875" bestFit="1" customWidth="1"/>
  </cols>
  <sheetData>
    <row r="1" spans="1:11" x14ac:dyDescent="0.3">
      <c r="A1" s="15" t="s">
        <v>276</v>
      </c>
      <c r="B1" s="15" t="s">
        <v>279</v>
      </c>
      <c r="C1" s="15" t="s">
        <v>280</v>
      </c>
      <c r="D1" s="15" t="s">
        <v>281</v>
      </c>
      <c r="E1" s="15" t="s">
        <v>282</v>
      </c>
      <c r="F1" s="15" t="s">
        <v>283</v>
      </c>
      <c r="G1" s="15" t="s">
        <v>284</v>
      </c>
      <c r="H1" s="15" t="s">
        <v>289</v>
      </c>
      <c r="I1" s="15" t="s">
        <v>291</v>
      </c>
      <c r="J1" s="15" t="s">
        <v>288</v>
      </c>
      <c r="K1" s="14" t="s">
        <v>290</v>
      </c>
    </row>
    <row r="2" spans="1:11" x14ac:dyDescent="0.3">
      <c r="A2" s="10" t="s">
        <v>133</v>
      </c>
      <c r="B2" s="10">
        <v>19</v>
      </c>
      <c r="C2" s="10">
        <v>3.7613559052041365</v>
      </c>
      <c r="D2" s="10">
        <v>4.6526315789473687</v>
      </c>
      <c r="E2" s="10">
        <f>(B2*C2)^2</f>
        <v>5107.3551666666644</v>
      </c>
      <c r="F2" s="10">
        <f>(B2-1)/B2</f>
        <v>0.94736842105263153</v>
      </c>
      <c r="G2" s="10">
        <f>F2*($B$10*D2/$B$9)^2+(B2*C2^2)</f>
        <v>269.11136130221809</v>
      </c>
      <c r="H2" s="10">
        <f>E2/G2</f>
        <v>18.978593627383091</v>
      </c>
      <c r="I2" s="10">
        <f>H2/B2</f>
        <v>0.99887334880963641</v>
      </c>
      <c r="J2" s="10">
        <f>H2/(1+I2)</f>
        <v>9.4946453904571655</v>
      </c>
      <c r="K2" s="10">
        <f>ROUNDUP(J2,0)</f>
        <v>10</v>
      </c>
    </row>
    <row r="3" spans="1:11" x14ac:dyDescent="0.3">
      <c r="A3" s="10" t="s">
        <v>23</v>
      </c>
      <c r="B3" s="10">
        <v>21</v>
      </c>
      <c r="C3" s="10">
        <v>1.1950088662751368</v>
      </c>
      <c r="D3" s="10">
        <v>2.8747619047619049</v>
      </c>
      <c r="E3" s="10">
        <f t="shared" ref="E3:E6" si="0">(B3*C3)^2</f>
        <v>629.76836999999887</v>
      </c>
      <c r="F3" s="10">
        <f t="shared" ref="F3:F6" si="1">(B3-1)/B3</f>
        <v>0.95238095238095233</v>
      </c>
      <c r="G3" s="10">
        <f t="shared" ref="G3:G6" si="2">F3*($B$10*D3/$B$9)^2+(B3*C3^2)</f>
        <v>30.105334295337475</v>
      </c>
      <c r="H3" s="10">
        <f t="shared" ref="H3:H6" si="3">E3/G3</f>
        <v>20.918829992780829</v>
      </c>
      <c r="I3" s="10">
        <f t="shared" ref="I3:I6" si="4">H3/B3</f>
        <v>0.9961347615609919</v>
      </c>
      <c r="J3" s="10">
        <f t="shared" ref="J3:J6" si="5">H3/(1+I3)</f>
        <v>10.479668204576605</v>
      </c>
      <c r="K3" s="10">
        <f t="shared" ref="K3:K6" si="6">ROUNDUP(J3,0)</f>
        <v>11</v>
      </c>
    </row>
    <row r="4" spans="1:11" x14ac:dyDescent="0.3">
      <c r="A4" s="10" t="s">
        <v>224</v>
      </c>
      <c r="B4" s="10">
        <v>18</v>
      </c>
      <c r="C4" s="10">
        <v>11.435728612068795</v>
      </c>
      <c r="D4" s="10">
        <v>23.852222222222224</v>
      </c>
      <c r="E4" s="10">
        <f t="shared" si="0"/>
        <v>42371.388000000006</v>
      </c>
      <c r="F4" s="10">
        <f t="shared" si="1"/>
        <v>0.94444444444444442</v>
      </c>
      <c r="G4" s="10">
        <f t="shared" si="2"/>
        <v>2361.910002839586</v>
      </c>
      <c r="H4" s="10">
        <f>E4/G4</f>
        <v>17.939459144954451</v>
      </c>
      <c r="I4" s="10">
        <f t="shared" si="4"/>
        <v>0.99663661916413615</v>
      </c>
      <c r="J4" s="10">
        <f t="shared" si="5"/>
        <v>8.9848392906189183</v>
      </c>
      <c r="K4" s="10">
        <f t="shared" si="6"/>
        <v>9</v>
      </c>
    </row>
    <row r="5" spans="1:11" x14ac:dyDescent="0.3">
      <c r="A5" s="10" t="s">
        <v>173</v>
      </c>
      <c r="B5" s="10">
        <v>18</v>
      </c>
      <c r="C5" s="10">
        <v>42.076324238672605</v>
      </c>
      <c r="D5" s="10">
        <v>94.884444444444455</v>
      </c>
      <c r="E5" s="10">
        <f t="shared" si="0"/>
        <v>573615.12790588208</v>
      </c>
      <c r="F5" s="10">
        <f t="shared" si="1"/>
        <v>0.94444444444444442</v>
      </c>
      <c r="G5" s="10">
        <f t="shared" si="2"/>
        <v>31993.217658417059</v>
      </c>
      <c r="H5" s="10">
        <f t="shared" si="3"/>
        <v>17.929272823703318</v>
      </c>
      <c r="I5" s="10">
        <f t="shared" si="4"/>
        <v>0.99607071242796208</v>
      </c>
      <c r="J5" s="10">
        <f t="shared" si="5"/>
        <v>8.9822833991159943</v>
      </c>
      <c r="K5" s="10">
        <f t="shared" si="6"/>
        <v>9</v>
      </c>
    </row>
    <row r="6" spans="1:11" x14ac:dyDescent="0.3">
      <c r="A6" s="10" t="s">
        <v>274</v>
      </c>
      <c r="B6" s="10">
        <v>18</v>
      </c>
      <c r="C6" s="10">
        <v>239.97481301660173</v>
      </c>
      <c r="D6" s="10">
        <v>627.68333333333328</v>
      </c>
      <c r="E6" s="10">
        <f t="shared" si="0"/>
        <v>18658483.125882361</v>
      </c>
      <c r="F6" s="10">
        <f t="shared" si="1"/>
        <v>0.94444444444444442</v>
      </c>
      <c r="G6" s="10">
        <f t="shared" si="2"/>
        <v>1042083.6650059745</v>
      </c>
      <c r="H6" s="10">
        <f t="shared" si="3"/>
        <v>17.904976109356237</v>
      </c>
      <c r="I6" s="10">
        <f t="shared" si="4"/>
        <v>0.99472089496423544</v>
      </c>
      <c r="J6" s="10">
        <f t="shared" si="5"/>
        <v>8.9761811562500657</v>
      </c>
      <c r="K6" s="10">
        <f t="shared" si="6"/>
        <v>9</v>
      </c>
    </row>
    <row r="8" spans="1:11" x14ac:dyDescent="0.3">
      <c r="A8" s="13" t="s">
        <v>285</v>
      </c>
      <c r="B8" s="11">
        <v>0.9</v>
      </c>
    </row>
    <row r="9" spans="1:11" x14ac:dyDescent="0.3">
      <c r="A9" s="13" t="s">
        <v>286</v>
      </c>
      <c r="B9" s="12">
        <v>1.644854</v>
      </c>
    </row>
    <row r="10" spans="1:11" x14ac:dyDescent="0.3">
      <c r="A10" s="13" t="s">
        <v>287</v>
      </c>
      <c r="B10" s="11">
        <v>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TOP 5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Dayra Saraguro</dc:creator>
  <cp:lastModifiedBy>INEC Omar Llambo</cp:lastModifiedBy>
  <dcterms:created xsi:type="dcterms:W3CDTF">2024-03-21T01:44:11Z</dcterms:created>
  <dcterms:modified xsi:type="dcterms:W3CDTF">2024-03-22T21:43:57Z</dcterms:modified>
</cp:coreProperties>
</file>