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kdehnad_stevens_edu/Documents/_1_CS513_DataMining1/Lecture/"/>
    </mc:Choice>
  </mc:AlternateContent>
  <xr:revisionPtr revIDLastSave="41" documentId="8_{60ED0E81-D64E-4678-8048-C0B84829E828}" xr6:coauthVersionLast="46" xr6:coauthVersionMax="46" xr10:uidLastSave="{03DA4573-EE60-4332-AD23-F437320B6AAE}"/>
  <bookViews>
    <workbookView xWindow="-108" yWindow="-108" windowWidth="23256" windowHeight="12576" xr2:uid="{818FB398-116A-4277-8E58-43C940975280}"/>
  </bookViews>
  <sheets>
    <sheet name="Titan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1" l="1"/>
  <c r="R24" i="1"/>
  <c r="S24" i="1"/>
  <c r="T24" i="1"/>
  <c r="T23" i="1"/>
  <c r="T22" i="1"/>
  <c r="P24" i="1"/>
  <c r="T31" i="1"/>
  <c r="Q31" i="1"/>
  <c r="R31" i="1"/>
  <c r="S31" i="1"/>
  <c r="P31" i="1"/>
  <c r="T30" i="1"/>
  <c r="T29" i="1"/>
  <c r="Q29" i="1"/>
  <c r="R29" i="1"/>
  <c r="S29" i="1"/>
  <c r="Q30" i="1"/>
  <c r="R30" i="1"/>
  <c r="S30" i="1"/>
  <c r="P30" i="1"/>
  <c r="P29" i="1"/>
  <c r="P23" i="1"/>
  <c r="Q23" i="1"/>
  <c r="R23" i="1"/>
  <c r="S23" i="1"/>
  <c r="Q22" i="1"/>
  <c r="R22" i="1"/>
  <c r="S22" i="1"/>
  <c r="P22" i="1"/>
  <c r="Q14" i="1"/>
  <c r="R14" i="1"/>
  <c r="S14" i="1"/>
  <c r="T14" i="1"/>
  <c r="P14" i="1"/>
  <c r="T13" i="1"/>
  <c r="T12" i="1"/>
  <c r="Q12" i="1"/>
  <c r="R12" i="1"/>
  <c r="S12" i="1"/>
  <c r="Q13" i="1"/>
  <c r="R13" i="1"/>
  <c r="S13" i="1"/>
  <c r="P13" i="1"/>
  <c r="P12" i="1"/>
  <c r="J14" i="1"/>
  <c r="K14" i="1"/>
  <c r="L14" i="1"/>
  <c r="M14" i="1"/>
  <c r="I14" i="1"/>
  <c r="J31" i="1"/>
  <c r="K31" i="1"/>
  <c r="L31" i="1"/>
  <c r="M31" i="1"/>
  <c r="I31" i="1"/>
</calcChain>
</file>

<file path=xl/sharedStrings.xml><?xml version="1.0" encoding="utf-8"?>
<sst xmlns="http://schemas.openxmlformats.org/spreadsheetml/2006/main" count="53" uniqueCount="10">
  <si>
    <t>1st</t>
  </si>
  <si>
    <t>2nd</t>
  </si>
  <si>
    <t>3rd</t>
  </si>
  <si>
    <t>Crew</t>
  </si>
  <si>
    <t>Sub Total</t>
  </si>
  <si>
    <t>Female</t>
  </si>
  <si>
    <t>Male</t>
  </si>
  <si>
    <t xml:space="preserve"> </t>
  </si>
  <si>
    <t>Survived</t>
  </si>
  <si>
    <t>Not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</si>
</sst>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2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95B3D7"/>
      </bottom>
      <diagonal/>
    </border>
    <border>
      <left style="medium">
        <color rgb="FF000000"/>
      </left>
      <right/>
      <top/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 style="medium">
        <color rgb="FF000000"/>
      </right>
      <top/>
      <bottom style="thin">
        <color rgb="FF95B3D7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95B3D7"/>
      </bottom>
      <diagonal/>
    </border>
    <border>
      <left style="medium">
        <color rgb="FF000000"/>
      </left>
      <right/>
      <top style="thin">
        <color rgb="FF95B3D7"/>
      </top>
      <bottom style="medium">
        <color rgb="FF000000"/>
      </bottom>
      <diagonal/>
    </border>
    <border>
      <left/>
      <right/>
      <top style="thin">
        <color rgb="FF95B3D7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95B3D7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thin">
        <color rgb="FF95B3D7"/>
      </top>
      <bottom style="thin">
        <color rgb="FF95B3D7"/>
      </bottom>
      <diagonal/>
    </border>
    <border>
      <left style="medium">
        <color indexed="64"/>
      </left>
      <right/>
      <top style="thin">
        <color rgb="FF95B3D7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thin">
        <color rgb="FF95B3D7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95B3D7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left" wrapText="1" readingOrder="1"/>
    </xf>
    <xf numFmtId="0" fontId="2" fillId="2" borderId="2" xfId="0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left" wrapText="1" readingOrder="1"/>
    </xf>
    <xf numFmtId="0" fontId="3" fillId="0" borderId="1" xfId="0" applyFont="1" applyBorder="1" applyAlignment="1">
      <alignment horizontal="center" wrapText="1" readingOrder="1"/>
    </xf>
    <xf numFmtId="0" fontId="3" fillId="0" borderId="5" xfId="0" applyFont="1" applyBorder="1" applyAlignment="1">
      <alignment horizontal="center" wrapText="1" readingOrder="1"/>
    </xf>
    <xf numFmtId="0" fontId="3" fillId="0" borderId="6" xfId="0" applyFont="1" applyBorder="1" applyAlignment="1">
      <alignment horizontal="center" wrapText="1" readingOrder="1"/>
    </xf>
    <xf numFmtId="0" fontId="3" fillId="0" borderId="7" xfId="0" applyFont="1" applyBorder="1" applyAlignment="1">
      <alignment horizontal="center" wrapText="1" readingOrder="1"/>
    </xf>
    <xf numFmtId="0" fontId="2" fillId="0" borderId="8" xfId="0" applyFont="1" applyBorder="1" applyAlignment="1">
      <alignment horizontal="left" wrapText="1" readingOrder="1"/>
    </xf>
    <xf numFmtId="0" fontId="3" fillId="0" borderId="9" xfId="0" applyFont="1" applyBorder="1" applyAlignment="1">
      <alignment horizontal="center" wrapText="1" readingOrder="1"/>
    </xf>
    <xf numFmtId="0" fontId="3" fillId="0" borderId="10" xfId="0" applyFont="1" applyBorder="1" applyAlignment="1">
      <alignment horizontal="center" wrapText="1" readingOrder="1"/>
    </xf>
    <xf numFmtId="0" fontId="3" fillId="0" borderId="11" xfId="0" applyFont="1" applyBorder="1" applyAlignment="1">
      <alignment horizontal="center" wrapText="1" readingOrder="1"/>
    </xf>
    <xf numFmtId="0" fontId="3" fillId="0" borderId="12" xfId="0" applyFont="1" applyBorder="1" applyAlignment="1">
      <alignment horizontal="center" wrapText="1" readingOrder="1"/>
    </xf>
    <xf numFmtId="0" fontId="2" fillId="2" borderId="13" xfId="0" applyFont="1" applyFill="1" applyBorder="1" applyAlignment="1">
      <alignment horizontal="left" wrapText="1" readingOrder="1"/>
    </xf>
    <xf numFmtId="0" fontId="2" fillId="2" borderId="14" xfId="0" applyFont="1" applyFill="1" applyBorder="1" applyAlignment="1">
      <alignment horizontal="center" wrapText="1" readingOrder="1"/>
    </xf>
    <xf numFmtId="0" fontId="2" fillId="2" borderId="16" xfId="0" applyFont="1" applyFill="1" applyBorder="1" applyAlignment="1">
      <alignment horizontal="left" wrapText="1" readingOrder="1"/>
    </xf>
    <xf numFmtId="0" fontId="2" fillId="2" borderId="17" xfId="0" applyFont="1" applyFill="1" applyBorder="1" applyAlignment="1">
      <alignment horizontal="center" wrapText="1" readingOrder="1"/>
    </xf>
    <xf numFmtId="0" fontId="2" fillId="2" borderId="18" xfId="0" applyFont="1" applyFill="1" applyBorder="1" applyAlignment="1">
      <alignment horizontal="center" wrapText="1" readingOrder="1"/>
    </xf>
    <xf numFmtId="0" fontId="2" fillId="0" borderId="19" xfId="0" applyFont="1" applyBorder="1" applyAlignment="1">
      <alignment horizontal="left" wrapText="1" readingOrder="1"/>
    </xf>
    <xf numFmtId="0" fontId="3" fillId="0" borderId="20" xfId="0" applyFont="1" applyBorder="1" applyAlignment="1">
      <alignment horizontal="center" wrapText="1" readingOrder="1"/>
    </xf>
    <xf numFmtId="0" fontId="2" fillId="2" borderId="21" xfId="0" applyFont="1" applyFill="1" applyBorder="1" applyAlignment="1">
      <alignment horizontal="left" wrapText="1" readingOrder="1"/>
    </xf>
    <xf numFmtId="0" fontId="3" fillId="0" borderId="24" xfId="0" applyFont="1" applyBorder="1" applyAlignment="1">
      <alignment horizontal="center" wrapText="1" readingOrder="1"/>
    </xf>
    <xf numFmtId="0" fontId="3" fillId="0" borderId="0" xfId="0" applyFont="1" applyBorder="1" applyAlignment="1">
      <alignment horizontal="center" wrapText="1" readingOrder="1"/>
    </xf>
    <xf numFmtId="0" fontId="3" fillId="0" borderId="25" xfId="0" applyFont="1" applyBorder="1" applyAlignment="1">
      <alignment horizontal="center" wrapText="1" readingOrder="1"/>
    </xf>
    <xf numFmtId="3" fontId="3" fillId="0" borderId="26" xfId="0" applyNumberFormat="1" applyFont="1" applyBorder="1" applyAlignment="1">
      <alignment horizontal="center" wrapText="1" readingOrder="1"/>
    </xf>
    <xf numFmtId="0" fontId="2" fillId="2" borderId="27" xfId="0" applyFont="1" applyFill="1" applyBorder="1" applyAlignment="1">
      <alignment horizontal="left" wrapText="1" readingOrder="1"/>
    </xf>
    <xf numFmtId="0" fontId="4" fillId="0" borderId="0" xfId="0" applyFont="1" applyAlignment="1">
      <alignment horizontal="left" readingOrder="1"/>
    </xf>
    <xf numFmtId="0" fontId="3" fillId="3" borderId="28" xfId="0" applyFont="1" applyFill="1" applyBorder="1" applyAlignment="1">
      <alignment horizontal="center" wrapText="1" readingOrder="1"/>
    </xf>
    <xf numFmtId="0" fontId="3" fillId="3" borderId="29" xfId="0" applyFont="1" applyFill="1" applyBorder="1" applyAlignment="1">
      <alignment horizontal="center" wrapText="1" readingOrder="1"/>
    </xf>
    <xf numFmtId="0" fontId="3" fillId="3" borderId="30" xfId="0" applyFont="1" applyFill="1" applyBorder="1" applyAlignment="1">
      <alignment horizontal="center" wrapText="1" readingOrder="1"/>
    </xf>
    <xf numFmtId="37" fontId="3" fillId="3" borderId="31" xfId="1" applyNumberFormat="1" applyFont="1" applyFill="1" applyBorder="1" applyAlignment="1">
      <alignment horizontal="center" wrapText="1" readingOrder="1"/>
    </xf>
    <xf numFmtId="0" fontId="2" fillId="2" borderId="32" xfId="0" applyFont="1" applyFill="1" applyBorder="1" applyAlignment="1">
      <alignment horizontal="center" wrapText="1" readingOrder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2" fillId="2" borderId="35" xfId="0" applyFont="1" applyFill="1" applyBorder="1" applyAlignment="1">
      <alignment horizontal="center" wrapText="1" readingOrder="1"/>
    </xf>
    <xf numFmtId="0" fontId="2" fillId="2" borderId="36" xfId="0" applyFont="1" applyFill="1" applyBorder="1" applyAlignment="1">
      <alignment horizontal="center" wrapText="1" readingOrder="1"/>
    </xf>
    <xf numFmtId="0" fontId="0" fillId="4" borderId="34" xfId="0" applyFill="1" applyBorder="1" applyAlignment="1">
      <alignment horizontal="center"/>
    </xf>
    <xf numFmtId="0" fontId="2" fillId="4" borderId="37" xfId="0" applyFont="1" applyFill="1" applyBorder="1" applyAlignment="1">
      <alignment horizontal="center" wrapText="1" readingOrder="1"/>
    </xf>
    <xf numFmtId="0" fontId="0" fillId="0" borderId="22" xfId="0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2" fillId="3" borderId="15" xfId="0" applyFont="1" applyFill="1" applyBorder="1" applyAlignment="1">
      <alignment horizontal="left" wrapText="1" readingOrder="1"/>
    </xf>
    <xf numFmtId="0" fontId="2" fillId="4" borderId="23" xfId="0" applyFont="1" applyFill="1" applyBorder="1" applyAlignment="1">
      <alignment horizontal="center" wrapText="1" readingOrder="1"/>
    </xf>
    <xf numFmtId="0" fontId="0" fillId="4" borderId="3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8" fontId="0" fillId="0" borderId="35" xfId="0" applyNumberFormat="1" applyBorder="1" applyAlignment="1">
      <alignment horizontal="center"/>
    </xf>
    <xf numFmtId="168" fontId="0" fillId="0" borderId="36" xfId="0" applyNumberFormat="1" applyBorder="1" applyAlignment="1">
      <alignment horizontal="center"/>
    </xf>
    <xf numFmtId="168" fontId="0" fillId="0" borderId="34" xfId="0" applyNumberFormat="1" applyBorder="1" applyAlignment="1">
      <alignment horizontal="center"/>
    </xf>
    <xf numFmtId="168" fontId="0" fillId="0" borderId="22" xfId="0" applyNumberFormat="1" applyBorder="1" applyAlignment="1">
      <alignment horizontal="center"/>
    </xf>
    <xf numFmtId="168" fontId="0" fillId="0" borderId="23" xfId="0" applyNumberFormat="1" applyBorder="1" applyAlignment="1">
      <alignment horizontal="center"/>
    </xf>
    <xf numFmtId="168" fontId="0" fillId="0" borderId="37" xfId="0" applyNumberFormat="1" applyFill="1" applyBorder="1" applyAlignment="1">
      <alignment horizontal="center"/>
    </xf>
    <xf numFmtId="0" fontId="2" fillId="0" borderId="33" xfId="0" applyFont="1" applyBorder="1" applyAlignment="1">
      <alignment horizontal="left" wrapText="1" readingOrder="1"/>
    </xf>
    <xf numFmtId="168" fontId="0" fillId="0" borderId="37" xfId="0" applyNumberFormat="1" applyBorder="1" applyAlignment="1">
      <alignment horizontal="center"/>
    </xf>
    <xf numFmtId="0" fontId="2" fillId="0" borderId="39" xfId="0" applyFont="1" applyBorder="1" applyAlignment="1">
      <alignment horizontal="left" wrapText="1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EF3F-7A88-4A20-9293-B255394AA825}">
  <dimension ref="H10:T31"/>
  <sheetViews>
    <sheetView tabSelected="1" topLeftCell="A10" workbookViewId="0">
      <selection activeCell="D30" sqref="D30"/>
    </sheetView>
  </sheetViews>
  <sheetFormatPr defaultRowHeight="14.4" x14ac:dyDescent="0.3"/>
  <cols>
    <col min="8" max="8" width="17.77734375" customWidth="1"/>
    <col min="13" max="13" width="11.88671875" customWidth="1"/>
    <col min="15" max="15" width="12.44140625" customWidth="1"/>
  </cols>
  <sheetData>
    <row r="10" spans="8:20" ht="15" thickBot="1" x14ac:dyDescent="0.35">
      <c r="H10" t="s">
        <v>7</v>
      </c>
    </row>
    <row r="11" spans="8:20" ht="15" thickBot="1" x14ac:dyDescent="0.35">
      <c r="H11" s="40"/>
      <c r="I11" s="35" t="s">
        <v>0</v>
      </c>
      <c r="J11" s="35" t="s">
        <v>1</v>
      </c>
      <c r="K11" s="35" t="s">
        <v>2</v>
      </c>
      <c r="L11" s="35" t="s">
        <v>3</v>
      </c>
      <c r="M11" s="36" t="s">
        <v>4</v>
      </c>
      <c r="O11" s="40"/>
      <c r="P11" s="35" t="s">
        <v>0</v>
      </c>
      <c r="Q11" s="35" t="s">
        <v>1</v>
      </c>
      <c r="R11" s="35" t="s">
        <v>2</v>
      </c>
      <c r="S11" s="35" t="s">
        <v>3</v>
      </c>
      <c r="T11" s="36" t="s">
        <v>4</v>
      </c>
    </row>
    <row r="12" spans="8:20" x14ac:dyDescent="0.3">
      <c r="H12" s="43" t="s">
        <v>8</v>
      </c>
      <c r="I12" s="44">
        <v>203</v>
      </c>
      <c r="J12" s="45">
        <v>118</v>
      </c>
      <c r="K12" s="45">
        <v>178</v>
      </c>
      <c r="L12" s="46">
        <v>212</v>
      </c>
      <c r="M12" s="38">
        <v>711</v>
      </c>
      <c r="O12" s="43" t="s">
        <v>8</v>
      </c>
      <c r="P12" s="47">
        <f>I12/$M$14</f>
        <v>9.2230804179918219E-2</v>
      </c>
      <c r="Q12" s="48">
        <f t="shared" ref="Q12:S13" si="0">J12/$M$14</f>
        <v>5.3611994547932758E-2</v>
      </c>
      <c r="R12" s="48">
        <f t="shared" si="0"/>
        <v>8.087233075874603E-2</v>
      </c>
      <c r="S12" s="49">
        <f t="shared" si="0"/>
        <v>9.6319854611540204E-2</v>
      </c>
      <c r="T12" s="53">
        <f>SUM(P12:S12)</f>
        <v>0.32303498409813719</v>
      </c>
    </row>
    <row r="13" spans="8:20" ht="15" thickBot="1" x14ac:dyDescent="0.35">
      <c r="H13" s="37" t="s">
        <v>9</v>
      </c>
      <c r="I13" s="37">
        <v>122</v>
      </c>
      <c r="J13" s="33">
        <v>167</v>
      </c>
      <c r="K13" s="33">
        <v>528</v>
      </c>
      <c r="L13" s="34">
        <v>673</v>
      </c>
      <c r="M13" s="38">
        <v>1490</v>
      </c>
      <c r="O13" s="37" t="s">
        <v>9</v>
      </c>
      <c r="P13" s="50">
        <f>I13/$M$14</f>
        <v>5.5429350295320312E-2</v>
      </c>
      <c r="Q13" s="51">
        <f t="shared" si="0"/>
        <v>7.5874602453430265E-2</v>
      </c>
      <c r="R13" s="51">
        <f t="shared" si="0"/>
        <v>0.23989095865515675</v>
      </c>
      <c r="S13" s="52">
        <f t="shared" si="0"/>
        <v>0.3057701044979555</v>
      </c>
      <c r="T13" s="53">
        <f>SUM(P13:S13)</f>
        <v>0.67696501590186275</v>
      </c>
    </row>
    <row r="14" spans="8:20" ht="15" thickBot="1" x14ac:dyDescent="0.35">
      <c r="H14" s="41" t="s">
        <v>4</v>
      </c>
      <c r="I14" s="39">
        <f>SUM(I12:I13)</f>
        <v>325</v>
      </c>
      <c r="J14" s="39">
        <f t="shared" ref="J14:M14" si="1">SUM(J12:J13)</f>
        <v>285</v>
      </c>
      <c r="K14" s="39">
        <f t="shared" si="1"/>
        <v>706</v>
      </c>
      <c r="L14" s="39">
        <f t="shared" si="1"/>
        <v>885</v>
      </c>
      <c r="M14" s="42">
        <f t="shared" si="1"/>
        <v>2201</v>
      </c>
      <c r="O14" s="41" t="s">
        <v>4</v>
      </c>
      <c r="P14" s="51">
        <f>SUM(P12:P13)</f>
        <v>0.14766015447523853</v>
      </c>
      <c r="Q14" s="51">
        <f t="shared" ref="Q14:T14" si="2">SUM(Q12:Q13)</f>
        <v>0.12948659700136303</v>
      </c>
      <c r="R14" s="51">
        <f t="shared" si="2"/>
        <v>0.32076328941390275</v>
      </c>
      <c r="S14" s="51">
        <f t="shared" si="2"/>
        <v>0.40208995910949569</v>
      </c>
      <c r="T14" s="52">
        <f t="shared" si="2"/>
        <v>1</v>
      </c>
    </row>
    <row r="20" spans="8:20" ht="26.4" thickBot="1" x14ac:dyDescent="0.55000000000000004">
      <c r="H20" s="27" t="s">
        <v>8</v>
      </c>
    </row>
    <row r="21" spans="8:20" ht="15" thickBot="1" x14ac:dyDescent="0.35">
      <c r="H21" s="1"/>
      <c r="I21" s="2" t="s">
        <v>0</v>
      </c>
      <c r="J21" s="2" t="s">
        <v>1</v>
      </c>
      <c r="K21" s="2" t="s">
        <v>2</v>
      </c>
      <c r="L21" s="2" t="s">
        <v>3</v>
      </c>
      <c r="M21" s="3" t="s">
        <v>4</v>
      </c>
      <c r="O21" s="16"/>
      <c r="P21" s="35" t="s">
        <v>0</v>
      </c>
      <c r="Q21" s="35" t="s">
        <v>1</v>
      </c>
      <c r="R21" s="35" t="s">
        <v>2</v>
      </c>
      <c r="S21" s="35" t="s">
        <v>3</v>
      </c>
      <c r="T21" s="32" t="s">
        <v>4</v>
      </c>
    </row>
    <row r="22" spans="8:20" ht="15" thickBot="1" x14ac:dyDescent="0.35">
      <c r="H22" s="4" t="s">
        <v>5</v>
      </c>
      <c r="I22" s="5">
        <v>141</v>
      </c>
      <c r="J22" s="6">
        <v>93</v>
      </c>
      <c r="K22" s="6">
        <v>90</v>
      </c>
      <c r="L22" s="7">
        <v>20</v>
      </c>
      <c r="M22" s="8">
        <v>344</v>
      </c>
      <c r="O22" s="54" t="s">
        <v>5</v>
      </c>
      <c r="P22" s="47">
        <f>I22/$M$14</f>
        <v>6.4061790095411172E-2</v>
      </c>
      <c r="Q22" s="48">
        <f t="shared" ref="Q22:S22" si="3">J22/$M$14</f>
        <v>4.2253521126760563E-2</v>
      </c>
      <c r="R22" s="48">
        <f t="shared" si="3"/>
        <v>4.0890504316219899E-2</v>
      </c>
      <c r="S22" s="49">
        <f t="shared" si="3"/>
        <v>9.0867787369377558E-3</v>
      </c>
      <c r="T22" s="55">
        <f>SUM(P22:S22)</f>
        <v>0.15629259427532938</v>
      </c>
    </row>
    <row r="23" spans="8:20" ht="15" thickBot="1" x14ac:dyDescent="0.35">
      <c r="H23" s="9" t="s">
        <v>6</v>
      </c>
      <c r="I23" s="10">
        <v>62</v>
      </c>
      <c r="J23" s="11">
        <v>25</v>
      </c>
      <c r="K23" s="11">
        <v>88</v>
      </c>
      <c r="L23" s="12">
        <v>192</v>
      </c>
      <c r="M23" s="13">
        <v>367</v>
      </c>
      <c r="O23" s="56" t="s">
        <v>6</v>
      </c>
      <c r="P23" s="50">
        <f>I23/$M$14</f>
        <v>2.8169014084507043E-2</v>
      </c>
      <c r="Q23" s="51">
        <f t="shared" ref="Q23" si="4">J23/$M$14</f>
        <v>1.1358473421172195E-2</v>
      </c>
      <c r="R23" s="51">
        <f t="shared" ref="R23" si="5">K23/$M$14</f>
        <v>3.9981826442526125E-2</v>
      </c>
      <c r="S23" s="52">
        <f t="shared" ref="S23" si="6">L23/$M$14</f>
        <v>8.7233075874602453E-2</v>
      </c>
      <c r="T23" s="55">
        <f>SUM(P23:S23)</f>
        <v>0.16674238982280781</v>
      </c>
    </row>
    <row r="24" spans="8:20" ht="15" thickBot="1" x14ac:dyDescent="0.35">
      <c r="H24" s="14" t="s">
        <v>4</v>
      </c>
      <c r="I24" s="15">
        <v>203</v>
      </c>
      <c r="J24" s="15">
        <v>118</v>
      </c>
      <c r="K24" s="15">
        <v>178</v>
      </c>
      <c r="L24" s="15">
        <v>212</v>
      </c>
      <c r="M24" s="15">
        <v>711</v>
      </c>
      <c r="O24" s="21" t="s">
        <v>4</v>
      </c>
      <c r="P24" s="51">
        <f>SUM(P22:P23)</f>
        <v>9.2230804179918219E-2</v>
      </c>
      <c r="Q24" s="51">
        <f t="shared" ref="Q24:T24" si="7">SUM(Q22:Q23)</f>
        <v>5.3611994547932758E-2</v>
      </c>
      <c r="R24" s="51">
        <f t="shared" si="7"/>
        <v>8.087233075874603E-2</v>
      </c>
      <c r="S24" s="51">
        <f t="shared" si="7"/>
        <v>9.6319854611540204E-2</v>
      </c>
      <c r="T24" s="52">
        <f t="shared" si="7"/>
        <v>0.32303498409813719</v>
      </c>
    </row>
    <row r="27" spans="8:20" ht="26.4" thickBot="1" x14ac:dyDescent="0.55000000000000004">
      <c r="H27" s="27" t="s">
        <v>9</v>
      </c>
    </row>
    <row r="28" spans="8:20" ht="15" thickBot="1" x14ac:dyDescent="0.35">
      <c r="H28" s="16" t="s">
        <v>7</v>
      </c>
      <c r="I28" s="17" t="s">
        <v>0</v>
      </c>
      <c r="J28" s="17" t="s">
        <v>1</v>
      </c>
      <c r="K28" s="17" t="s">
        <v>2</v>
      </c>
      <c r="L28" s="17" t="s">
        <v>3</v>
      </c>
      <c r="M28" s="18" t="s">
        <v>4</v>
      </c>
      <c r="O28" s="16" t="s">
        <v>7</v>
      </c>
      <c r="P28" s="35" t="s">
        <v>0</v>
      </c>
      <c r="Q28" s="35" t="s">
        <v>1</v>
      </c>
      <c r="R28" s="35" t="s">
        <v>2</v>
      </c>
      <c r="S28" s="35" t="s">
        <v>3</v>
      </c>
      <c r="T28" s="18" t="s">
        <v>4</v>
      </c>
    </row>
    <row r="29" spans="8:20" x14ac:dyDescent="0.3">
      <c r="H29" s="19" t="s">
        <v>5</v>
      </c>
      <c r="I29" s="5">
        <v>4</v>
      </c>
      <c r="J29" s="6">
        <v>13</v>
      </c>
      <c r="K29" s="6">
        <v>106</v>
      </c>
      <c r="L29" s="7">
        <v>3</v>
      </c>
      <c r="M29" s="20">
        <v>126</v>
      </c>
      <c r="O29" s="54" t="s">
        <v>5</v>
      </c>
      <c r="P29" s="47">
        <f>I29/$M$14</f>
        <v>1.817355747387551E-3</v>
      </c>
      <c r="Q29" s="48">
        <f t="shared" ref="Q29:S30" si="8">J29/$M$14</f>
        <v>5.906406179009541E-3</v>
      </c>
      <c r="R29" s="48">
        <f t="shared" si="8"/>
        <v>4.8159927305770102E-2</v>
      </c>
      <c r="S29" s="49">
        <f t="shared" si="8"/>
        <v>1.3630168105406633E-3</v>
      </c>
      <c r="T29" s="55">
        <f>SUM(P29:S29)</f>
        <v>5.7246706042707859E-2</v>
      </c>
    </row>
    <row r="30" spans="8:20" ht="15" thickBot="1" x14ac:dyDescent="0.35">
      <c r="H30" s="19" t="s">
        <v>6</v>
      </c>
      <c r="I30" s="22">
        <v>118</v>
      </c>
      <c r="J30" s="23">
        <v>154</v>
      </c>
      <c r="K30" s="23">
        <v>422</v>
      </c>
      <c r="L30" s="24">
        <v>670</v>
      </c>
      <c r="M30" s="25">
        <v>1364</v>
      </c>
      <c r="O30" s="54" t="s">
        <v>6</v>
      </c>
      <c r="P30" s="50">
        <f>I30/$M$14</f>
        <v>5.3611994547932758E-2</v>
      </c>
      <c r="Q30" s="51">
        <f t="shared" si="8"/>
        <v>6.9968196274420719E-2</v>
      </c>
      <c r="R30" s="51">
        <f t="shared" si="8"/>
        <v>0.19173103134938665</v>
      </c>
      <c r="S30" s="52">
        <f t="shared" si="8"/>
        <v>0.30440708768741481</v>
      </c>
      <c r="T30" s="55">
        <f>SUM(P30:S30)</f>
        <v>0.61971830985915499</v>
      </c>
    </row>
    <row r="31" spans="8:20" ht="15" thickBot="1" x14ac:dyDescent="0.35">
      <c r="H31" s="26" t="s">
        <v>4</v>
      </c>
      <c r="I31" s="28">
        <f>SUM(I29:I30)</f>
        <v>122</v>
      </c>
      <c r="J31" s="29">
        <f t="shared" ref="J31:M31" si="9">SUM(J29:J30)</f>
        <v>167</v>
      </c>
      <c r="K31" s="29">
        <f t="shared" si="9"/>
        <v>528</v>
      </c>
      <c r="L31" s="30">
        <f t="shared" si="9"/>
        <v>673</v>
      </c>
      <c r="M31" s="31">
        <f t="shared" si="9"/>
        <v>1490</v>
      </c>
      <c r="O31" s="26" t="s">
        <v>4</v>
      </c>
      <c r="P31" s="51">
        <f>SUM(P29:P30)</f>
        <v>5.5429350295320312E-2</v>
      </c>
      <c r="Q31" s="51">
        <f t="shared" ref="Q31:S31" si="10">SUM(Q29:Q30)</f>
        <v>7.5874602453430265E-2</v>
      </c>
      <c r="R31" s="51">
        <f t="shared" si="10"/>
        <v>0.23989095865515675</v>
      </c>
      <c r="S31" s="51">
        <f t="shared" si="10"/>
        <v>0.3057701044979555</v>
      </c>
      <c r="T31" s="52">
        <f>SUM(T29:T30)</f>
        <v>0.67696501590186287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Khasha Dehnad</cp:lastModifiedBy>
  <dcterms:created xsi:type="dcterms:W3CDTF">2021-03-17T20:35:22Z</dcterms:created>
  <dcterms:modified xsi:type="dcterms:W3CDTF">2021-03-17T21:12:44Z</dcterms:modified>
</cp:coreProperties>
</file>